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vie Data" sheetId="1" r:id="rId3"/>
    <sheet state="visible" name="Exercise4" sheetId="2" r:id="rId4"/>
    <sheet state="visible" name="Pivot Table 2" sheetId="3" r:id="rId5"/>
    <sheet state="visible" name="Pivot Table 1" sheetId="4" r:id="rId6"/>
    <sheet state="visible" name="Detail1-Family" sheetId="5" r:id="rId7"/>
    <sheet state="visible" name="Exercise3" sheetId="6" r:id="rId8"/>
    <sheet state="visible" name="Genere Aaction 2016" sheetId="7" r:id="rId9"/>
    <sheet state="visible" name="Genres" sheetId="8" r:id="rId10"/>
    <sheet state="visible" name="Directors" sheetId="9" r:id="rId11"/>
    <sheet state="visible" name="Actors" sheetId="10" r:id="rId12"/>
  </sheets>
  <definedNames>
    <definedName hidden="1" localSheetId="0" name="_xlnm._FilterDatabase">'Movie Data'!$A$1:$N$509</definedName>
    <definedName hidden="1" localSheetId="6" name="_xlnm._FilterDatabase">'Genere Aaction 2016'!$A$1:$N$509</definedName>
    <definedName hidden="1" localSheetId="0" name="Z_AC5BD5EF_E1E9_487D_BE5B_7C06265DBC45_.wvu.FilterData">'Movie Data'!$A$1:$N$509</definedName>
    <definedName hidden="1" localSheetId="2" name="Z_BE2F760F_9862_4CFA_8771_DCF35F0A4842_.wvu.FilterData">'Pivot Table 2'!$A$1:$B$19</definedName>
    <definedName hidden="1" localSheetId="0" name="Z_B0330354_7778_49AE_9F99_1F17E654B78D_.wvu.FilterData">'Movie Data'!$A$1:$N$509</definedName>
    <definedName name="SlicerCache_Table_2_Col_1">#N/A</definedName>
  </definedNames>
  <calcPr/>
  <customWorkbookViews>
    <customWorkbookView activeSheetId="0" maximized="1" windowHeight="0" windowWidth="0" guid="{BE2F760F-9862-4CFA-8771-DCF35F0A4842}" name="Filter 1"/>
    <customWorkbookView activeSheetId="0" maximized="1" windowHeight="0" windowWidth="0" guid="{AC5BD5EF-E1E9-487D-BE5B-7C06265DBC45}" name="2016 Action Filter"/>
    <customWorkbookView activeSheetId="0" maximized="1" windowHeight="0" windowWidth="0" guid="{B0330354-7778-49AE-9F99-1F17E654B78D}" name="2015 Horror Filter"/>
  </customWorkbookViews>
  <pivotCaches>
    <pivotCache cacheId="0" r:id="rId13"/>
  </pivotCaches>
  <extLst>
    <ext uri="{46BE6895-7355-4a93-B00E-2C351335B9C9}">
      <x15:slicerCaches>
        <x14:slicerCache r:id="rId14"/>
      </x15:slicerCaches>
    </ext>
  </extLst>
</workbook>
</file>

<file path=xl/sharedStrings.xml><?xml version="1.0" encoding="utf-8"?>
<sst xmlns="http://schemas.openxmlformats.org/spreadsheetml/2006/main" count="20864" uniqueCount="2877">
  <si>
    <t>Movie Titles</t>
  </si>
  <si>
    <t>Release Date</t>
  </si>
  <si>
    <t>Wikipedia URL</t>
  </si>
  <si>
    <t>Genre (1)</t>
  </si>
  <si>
    <t>Genre (2)</t>
  </si>
  <si>
    <t>Director (1)</t>
  </si>
  <si>
    <t>Budget ($)</t>
  </si>
  <si>
    <t>Director (2)</t>
  </si>
  <si>
    <t>Cast (1)</t>
  </si>
  <si>
    <t>Cast (2)</t>
  </si>
  <si>
    <t>Cast (3)</t>
  </si>
  <si>
    <t>Cast (4)</t>
  </si>
  <si>
    <t>Cast (5)</t>
  </si>
  <si>
    <t>Box Office Revenue ($)</t>
  </si>
  <si>
    <t>Have I seen This?</t>
  </si>
  <si>
    <t>review checked?</t>
  </si>
  <si>
    <t>IS IT BLOCKBUSTER</t>
  </si>
  <si>
    <t>COMEDY AND BLOCKBUSTER</t>
  </si>
  <si>
    <t>Don't Breathe</t>
  </si>
  <si>
    <t>https://en.wikipedia.org/wiki/Don%2527t_Breathe_(2016_film)</t>
  </si>
  <si>
    <t>Thriller</t>
  </si>
  <si>
    <t>Fede Alvarez</t>
  </si>
  <si>
    <t>Dylan Minnette</t>
  </si>
  <si>
    <t>Stephen Lang</t>
  </si>
  <si>
    <t>Daniel Zovatto</t>
  </si>
  <si>
    <t>Hands of Stone</t>
  </si>
  <si>
    <t>https://en.wikipedia.org/wiki/Hands_of_Stone</t>
  </si>
  <si>
    <t>Biography</t>
  </si>
  <si>
    <t>Drama</t>
  </si>
  <si>
    <t>Jonathan Jakubowicz</t>
  </si>
  <si>
    <t>Édgar Ramírez</t>
  </si>
  <si>
    <t>Robert De Niro</t>
  </si>
  <si>
    <t>Usher</t>
  </si>
  <si>
    <t>Ellen Barkin</t>
  </si>
  <si>
    <t>Ana de Armas</t>
  </si>
  <si>
    <t>Mechanic: Resurrection</t>
  </si>
  <si>
    <t>https://en.wikipedia.org/wiki/Mechanic:_Resurrection</t>
  </si>
  <si>
    <t>Action</t>
  </si>
  <si>
    <t>Dennis Gansel</t>
  </si>
  <si>
    <t>Jason Statham</t>
  </si>
  <si>
    <t>Jessica Alba</t>
  </si>
  <si>
    <t>Tommy Lee Jones</t>
  </si>
  <si>
    <t>Michelle Yeoh</t>
  </si>
  <si>
    <t>Ben-Hur</t>
  </si>
  <si>
    <t>https://en.wikipedia.org/wiki/Ben-Hur_(2016_film)</t>
  </si>
  <si>
    <t>Adventure</t>
  </si>
  <si>
    <t>Timur Bekmambetov</t>
  </si>
  <si>
    <t>Jack Huston</t>
  </si>
  <si>
    <t>Morgan Freeman</t>
  </si>
  <si>
    <t>Toby Kebbell</t>
  </si>
  <si>
    <t>Rodrigo Santoro</t>
  </si>
  <si>
    <t>Nazanin Boniadi</t>
  </si>
  <si>
    <t>VALUES</t>
  </si>
  <si>
    <t>Budget By Gnere</t>
  </si>
  <si>
    <t>Kubo and the Two Strings</t>
  </si>
  <si>
    <t>https://en.wikipedia.org/wiki/Kubo_and_the_Two_Strings</t>
  </si>
  <si>
    <t>Fantasy</t>
  </si>
  <si>
    <t>Travis Knight</t>
  </si>
  <si>
    <t>Art Parkinson</t>
  </si>
  <si>
    <t>Matthew McConaughey</t>
  </si>
  <si>
    <t>Rooney Mara</t>
  </si>
  <si>
    <t>Charlize Theron</t>
  </si>
  <si>
    <t>Ralph Fiennes</t>
  </si>
  <si>
    <t>War Dogs</t>
  </si>
  <si>
    <t>https://en.wikipedia.org/wiki/War_Dogs_(2016_film)</t>
  </si>
  <si>
    <t>Crime</t>
  </si>
  <si>
    <t>Comedy</t>
  </si>
  <si>
    <t>Todd Phillips</t>
  </si>
  <si>
    <t>Jonah Hill</t>
  </si>
  <si>
    <t>Miles Teller</t>
  </si>
  <si>
    <t>J. B. Blanc</t>
  </si>
  <si>
    <t>Name Of Genre</t>
  </si>
  <si>
    <t xml:space="preserve">Number Of Movies </t>
  </si>
  <si>
    <t>Total Revenew Based ON Genre</t>
  </si>
  <si>
    <t>Nine Lives</t>
  </si>
  <si>
    <t>https://en.wikipedia.org/wiki/Nine_Lives_(2016_film)</t>
  </si>
  <si>
    <t>Barry Sonnenfeld</t>
  </si>
  <si>
    <t>Kevin Spacey</t>
  </si>
  <si>
    <t>Robbie Amell</t>
  </si>
  <si>
    <t>Jennifer Garner</t>
  </si>
  <si>
    <t>Christopher Walken</t>
  </si>
  <si>
    <t>Malina Weissman</t>
  </si>
  <si>
    <t>Suicide Squad</t>
  </si>
  <si>
    <t>https://en.wikipedia.org/wiki/Suicide_Squad_(film)</t>
  </si>
  <si>
    <t>David Ayer</t>
  </si>
  <si>
    <t>Will Smith</t>
  </si>
  <si>
    <t>Jared Leto</t>
  </si>
  <si>
    <t>Margot Robbie</t>
  </si>
  <si>
    <t>Joel Kinnaman</t>
  </si>
  <si>
    <t>Viola Davis</t>
  </si>
  <si>
    <t>Bad Moms</t>
  </si>
  <si>
    <t>https://en.wikipedia.org/wiki/Bad_Moms</t>
  </si>
  <si>
    <t>Jon Lucas</t>
  </si>
  <si>
    <t>Scott Moore</t>
  </si>
  <si>
    <t>Mila Kunis</t>
  </si>
  <si>
    <t>Christina Applegate</t>
  </si>
  <si>
    <t>Kristen Bell</t>
  </si>
  <si>
    <t>Jada Pinkett Smith</t>
  </si>
  <si>
    <t>Kathryn Hahn</t>
  </si>
  <si>
    <t>Animation</t>
  </si>
  <si>
    <t>Jason Bourne</t>
  </si>
  <si>
    <t>https://en.wikipedia.org/wiki/Jason_Bourne_(film)</t>
  </si>
  <si>
    <t>Paul Greengrass</t>
  </si>
  <si>
    <t>Matt Damon</t>
  </si>
  <si>
    <t>Julia Stiles</t>
  </si>
  <si>
    <t>Alicia Vikander</t>
  </si>
  <si>
    <t>Riz Ahmed</t>
  </si>
  <si>
    <t>Vincent Cassel</t>
  </si>
  <si>
    <t>Nerve</t>
  </si>
  <si>
    <t>https://en.wikipedia.org/wiki/Nerve_(2016_film)</t>
  </si>
  <si>
    <t>Henry Joost</t>
  </si>
  <si>
    <t>Ariel Schulman</t>
  </si>
  <si>
    <t>Dave Franco</t>
  </si>
  <si>
    <t>Emma Roberts</t>
  </si>
  <si>
    <t>Emily Meade</t>
  </si>
  <si>
    <t>Kimiko Glenn</t>
  </si>
  <si>
    <t>Juliette Lewis</t>
  </si>
  <si>
    <t>Religious</t>
  </si>
  <si>
    <t>Batman: The Killing Joke</t>
  </si>
  <si>
    <t>https://en.wikipedia.org/wiki/Batman:_The_Killing_Joke_(film)</t>
  </si>
  <si>
    <t>Sam Liu</t>
  </si>
  <si>
    <t>Bruce Timm</t>
  </si>
  <si>
    <t>Kevin Conroy</t>
  </si>
  <si>
    <t>Mark Hamill</t>
  </si>
  <si>
    <t>Tara Strong</t>
  </si>
  <si>
    <t>Ray Wise</t>
  </si>
  <si>
    <t>Ice Age: Collision Course</t>
  </si>
  <si>
    <t>https://en.wikipedia.org/wiki/Ice_Age:_Collision_Course</t>
  </si>
  <si>
    <t>Mike Thurmeier</t>
  </si>
  <si>
    <t>Galen T. Chu</t>
  </si>
  <si>
    <t>Ray Romano</t>
  </si>
  <si>
    <t>John Leguizamo</t>
  </si>
  <si>
    <t>Denis Leary</t>
  </si>
  <si>
    <t>Queen Latifah</t>
  </si>
  <si>
    <t>Jennifer Lopez</t>
  </si>
  <si>
    <t>Lights Out</t>
  </si>
  <si>
    <t>https://en.wikipedia.org/wiki/Lights_Out_(2016_film)</t>
  </si>
  <si>
    <t>Horror</t>
  </si>
  <si>
    <t>David F. Sandberg</t>
  </si>
  <si>
    <t>Teresa Palmer</t>
  </si>
  <si>
    <t>Gabriel Bateman</t>
  </si>
  <si>
    <t>Alexander DiPersia</t>
  </si>
  <si>
    <t>Documentary</t>
  </si>
  <si>
    <t>Star Trek Beyond</t>
  </si>
  <si>
    <t>https://en.wikipedia.org/wiki/Star_Trek_Beyond</t>
  </si>
  <si>
    <t>Justin Lin</t>
  </si>
  <si>
    <t>Chris Pine</t>
  </si>
  <si>
    <t>Zachary Quinto</t>
  </si>
  <si>
    <t>Zoe Saldana</t>
  </si>
  <si>
    <t>Karl Urban</t>
  </si>
  <si>
    <t>John Cho</t>
  </si>
  <si>
    <t>Ghostbusters</t>
  </si>
  <si>
    <t>https://en.wikipedia.org/wiki/Ghostbusters_(2016_film)</t>
  </si>
  <si>
    <t>Sci-Fi</t>
  </si>
  <si>
    <t>Paul Feig</t>
  </si>
  <si>
    <t>Melissa McCarthy</t>
  </si>
  <si>
    <t>Kristen Wiig</t>
  </si>
  <si>
    <t>Leslie Jones</t>
  </si>
  <si>
    <t>Kate McKinnon</t>
  </si>
  <si>
    <t>Chris Hemsworth</t>
  </si>
  <si>
    <t>Family</t>
  </si>
  <si>
    <t>The Infiltrator</t>
  </si>
  <si>
    <t>https://en.wikipedia.org/wiki/The_Infiltrator_(2016_film)</t>
  </si>
  <si>
    <t>Brad Furman</t>
  </si>
  <si>
    <t>Bryan Cranston</t>
  </si>
  <si>
    <t>Diane Kruger</t>
  </si>
  <si>
    <t>Benjamin Bratt</t>
  </si>
  <si>
    <t>Amy Ryan</t>
  </si>
  <si>
    <t>Number Of movies</t>
  </si>
  <si>
    <t>Total Revenue</t>
  </si>
  <si>
    <t>The Secret Life of Pets</t>
  </si>
  <si>
    <t>https://en.wikipedia.org/wiki/The_Secret_Life_of_Pets</t>
  </si>
  <si>
    <t>Chris Renaud</t>
  </si>
  <si>
    <t>Yarrow Cheney</t>
  </si>
  <si>
    <t>Louis C.K.</t>
  </si>
  <si>
    <t>Eric Stonestreet</t>
  </si>
  <si>
    <t>Kevin Hart</t>
  </si>
  <si>
    <t>Albert Brooks</t>
  </si>
  <si>
    <t>Hannibal Buress</t>
  </si>
  <si>
    <t>The Legend of Tarzan</t>
  </si>
  <si>
    <t>https://en.wikipedia.org/wiki/The_Legend_of_Tarzan_(film)</t>
  </si>
  <si>
    <t>David Yates</t>
  </si>
  <si>
    <t>Alexander Skarsgard</t>
  </si>
  <si>
    <t>Christoph Waltz</t>
  </si>
  <si>
    <t>Samuel L. Jackson</t>
  </si>
  <si>
    <t>Djimon Hounsou</t>
  </si>
  <si>
    <t>Musical</t>
  </si>
  <si>
    <t>The Purge: Election Year</t>
  </si>
  <si>
    <t>https://en.wikipedia.org/wiki/The_Purge:_Election_Year</t>
  </si>
  <si>
    <t>James DeMonaco</t>
  </si>
  <si>
    <t>Frank Grillo</t>
  </si>
  <si>
    <t>Betty Gabriel</t>
  </si>
  <si>
    <t>Edwin Hodge</t>
  </si>
  <si>
    <t>Kyle Secor</t>
  </si>
  <si>
    <t>Joseph Julian Soria</t>
  </si>
  <si>
    <t>Mystery</t>
  </si>
  <si>
    <t>The Shallows</t>
  </si>
  <si>
    <t>https://en.wikipedia.org/wiki/The_Shallows_(film)</t>
  </si>
  <si>
    <t>Jaume Collet-Serra</t>
  </si>
  <si>
    <t>Blake Lively</t>
  </si>
  <si>
    <t>Óscar Jaenada</t>
  </si>
  <si>
    <t>Average revenue</t>
  </si>
  <si>
    <t>Romance</t>
  </si>
  <si>
    <t>Independence Day: Resurgence</t>
  </si>
  <si>
    <t>https://en.wikipedia.org/wiki/Independence_Day:_Resurgence</t>
  </si>
  <si>
    <t>Roland Emmerich</t>
  </si>
  <si>
    <t>Jeff Goldblum</t>
  </si>
  <si>
    <t>Bill Pullman</t>
  </si>
  <si>
    <t>Sela Ward</t>
  </si>
  <si>
    <t>Liam Hemsworth</t>
  </si>
  <si>
    <t>Vivica A. Fox</t>
  </si>
  <si>
    <t>Free State of Jones</t>
  </si>
  <si>
    <t>https://en.wikipedia.org/wiki/Free_State_of_Jones_(film)</t>
  </si>
  <si>
    <t>Gary Ross</t>
  </si>
  <si>
    <t/>
  </si>
  <si>
    <t>Gugu Mbatha-Raw</t>
  </si>
  <si>
    <t>Keri Russell</t>
  </si>
  <si>
    <t>Mahershala Ali</t>
  </si>
  <si>
    <t>Sports</t>
  </si>
  <si>
    <t>Central Intelligence</t>
  </si>
  <si>
    <t>https://en.wikipedia.org/wiki/Central_Intelligence</t>
  </si>
  <si>
    <t>Rawson Marshall Thurber</t>
  </si>
  <si>
    <t>Dwayne Johnson</t>
  </si>
  <si>
    <t>Aaron Paul</t>
  </si>
  <si>
    <t>Warcraft</t>
  </si>
  <si>
    <t>https://en.wikipedia.org/wiki/Warcraft_(film)</t>
  </si>
  <si>
    <t>Duncan Jones</t>
  </si>
  <si>
    <t>Ben Foster</t>
  </si>
  <si>
    <t>Travis Fimmel</t>
  </si>
  <si>
    <t>Paula Patton</t>
  </si>
  <si>
    <t>Dominic Cooper</t>
  </si>
  <si>
    <t>The Conjuring 2</t>
  </si>
  <si>
    <t>https://en.wikipedia.org/wiki/The_Conjuring_2</t>
  </si>
  <si>
    <t>James Wan</t>
  </si>
  <si>
    <t>Patrick Wilson</t>
  </si>
  <si>
    <t>Vera Farmiga</t>
  </si>
  <si>
    <t>Now You See Me 2</t>
  </si>
  <si>
    <t>https://en.wikipedia.org/wiki/Now_You_See_Me_2</t>
  </si>
  <si>
    <t>Jon M. Chu</t>
  </si>
  <si>
    <t>Mark Ruffalo</t>
  </si>
  <si>
    <t>Jesse Eisenberg</t>
  </si>
  <si>
    <t>Woody Harrelson</t>
  </si>
  <si>
    <t>Lizzy Caplan</t>
  </si>
  <si>
    <t>Name OF Genre</t>
  </si>
  <si>
    <t xml:space="preserve">Total Budget of the Genre </t>
  </si>
  <si>
    <t>Me Before You</t>
  </si>
  <si>
    <t>https://en.wikipedia.org/wiki/Me_Before_You_(film)</t>
  </si>
  <si>
    <t>Thea Sharrock</t>
  </si>
  <si>
    <t>Emilia Clarke</t>
  </si>
  <si>
    <t>Sam Claflin</t>
  </si>
  <si>
    <t>Charles Dance</t>
  </si>
  <si>
    <t>Jenna Coleman</t>
  </si>
  <si>
    <t>Janet McTeer</t>
  </si>
  <si>
    <t>Popstar: Never Stop Never Stopping</t>
  </si>
  <si>
    <t>https://en.wikipedia.org/wiki/Popstar:_Never_Stop_Never_Stopping</t>
  </si>
  <si>
    <t>Jorma Taccone</t>
  </si>
  <si>
    <t>Akiva Schaffer</t>
  </si>
  <si>
    <t>Andy Samberg (screenplay)</t>
  </si>
  <si>
    <t>Teenage Mutant Ninja Turtles: Out of the Shadows</t>
  </si>
  <si>
    <t>https://en.wikipedia.org/wiki/Teenage_Mutant_Ninja_Turtles:_Out_of_the_Shadows</t>
  </si>
  <si>
    <t>Dave Green</t>
  </si>
  <si>
    <t>Megan Fox</t>
  </si>
  <si>
    <t>Stephen Amell</t>
  </si>
  <si>
    <t>Will Arnett</t>
  </si>
  <si>
    <t>Laura Linney</t>
  </si>
  <si>
    <t>Brian Tee</t>
  </si>
  <si>
    <t>Neighbors 2: Sorority Rising</t>
  </si>
  <si>
    <t>https://en.wikipedia.org/wiki/Neighbors_2:_Sorority_Rising</t>
  </si>
  <si>
    <t>Nicholas Stoller</t>
  </si>
  <si>
    <t>Seth Rogen</t>
  </si>
  <si>
    <t>Zac Efron</t>
  </si>
  <si>
    <t>Rose Byrne</t>
  </si>
  <si>
    <t>Chloë Grace Moretz</t>
  </si>
  <si>
    <t>Money Monster</t>
  </si>
  <si>
    <t>https://en.wikipedia.org/wiki/Money_Monster</t>
  </si>
  <si>
    <t>Jodie Foster</t>
  </si>
  <si>
    <t>George Clooney</t>
  </si>
  <si>
    <t>Julia Roberts</t>
  </si>
  <si>
    <t>Jack O'Connell</t>
  </si>
  <si>
    <t>Dominic West</t>
  </si>
  <si>
    <t>Caitriona Balfe</t>
  </si>
  <si>
    <t>The Darkness</t>
  </si>
  <si>
    <t>https://en.wikipedia.org/wiki/The_Darkness_(film)</t>
  </si>
  <si>
    <t>Greg McLean</t>
  </si>
  <si>
    <t>Kevin Bacon</t>
  </si>
  <si>
    <t>Radha Mitchell</t>
  </si>
  <si>
    <t>David Mazouz</t>
  </si>
  <si>
    <t>Lucy Fry</t>
  </si>
  <si>
    <t>Matt Walsh</t>
  </si>
  <si>
    <t>X-Men: Apocalypse</t>
  </si>
  <si>
    <t>https://en.wikipedia.org/wiki/X-Men:_Apocalypse</t>
  </si>
  <si>
    <t>Bryan Singer</t>
  </si>
  <si>
    <t>James McAvoy</t>
  </si>
  <si>
    <t>Michael Fassbender</t>
  </si>
  <si>
    <t>Jennifer Lawrence</t>
  </si>
  <si>
    <t>Oscar Isaac</t>
  </si>
  <si>
    <t>Nicholas Hoult</t>
  </si>
  <si>
    <t>The Angry Birds Movie</t>
  </si>
  <si>
    <t>https://en.wikipedia.org/wiki/The_Angry_Birds_Movie</t>
  </si>
  <si>
    <t>Clay Kaytis</t>
  </si>
  <si>
    <t>Fergal Reilly</t>
  </si>
  <si>
    <t>Jason Sudeikis</t>
  </si>
  <si>
    <t>Josh Gad</t>
  </si>
  <si>
    <t>Danny McBride</t>
  </si>
  <si>
    <t>Bill Hader</t>
  </si>
  <si>
    <t>Maya Rudolph</t>
  </si>
  <si>
    <t>Keanu</t>
  </si>
  <si>
    <t>https://en.wikipedia.org/wiki/Keanu_(film)</t>
  </si>
  <si>
    <t>Peter Atencio</t>
  </si>
  <si>
    <t>Keegan-Michael Key</t>
  </si>
  <si>
    <t>Jordan Peele</t>
  </si>
  <si>
    <t>Method Man</t>
  </si>
  <si>
    <t>Gabrielle Union</t>
  </si>
  <si>
    <t>Will Forte</t>
  </si>
  <si>
    <t>Ratchet &amp; Clank</t>
  </si>
  <si>
    <t>https://en.wikipedia.org/wiki/Ratchet_%2526_Clank_(film)</t>
  </si>
  <si>
    <t>Jerrica Cleland</t>
  </si>
  <si>
    <t>Kevin Munroe</t>
  </si>
  <si>
    <t>Paul Giamatti</t>
  </si>
  <si>
    <t>John Goodman</t>
  </si>
  <si>
    <t>Bella Thorne</t>
  </si>
  <si>
    <t>Rosario Dawson</t>
  </si>
  <si>
    <t>James Arnold Taylor</t>
  </si>
  <si>
    <t>Florence Foster Jenkins</t>
  </si>
  <si>
    <t>https://en.wikipedia.org/wiki/Florence_Foster_Jenkins_(film)</t>
  </si>
  <si>
    <t>Stephen Frears</t>
  </si>
  <si>
    <t>Meryl Streep</t>
  </si>
  <si>
    <t>Hugh Grant</t>
  </si>
  <si>
    <t>Simon Helberg</t>
  </si>
  <si>
    <t>Nina Arianda</t>
  </si>
  <si>
    <t>Rebecca Ferguson</t>
  </si>
  <si>
    <t>The Huntsman: Winter's War</t>
  </si>
  <si>
    <t>https://en.wikipedia.org/wiki/The_Huntsman:_Winter%2527s_War</t>
  </si>
  <si>
    <t>Cedric Nicolas-Troyan</t>
  </si>
  <si>
    <t>Emily Blunt</t>
  </si>
  <si>
    <t>Jessica Chastain</t>
  </si>
  <si>
    <t>Nick Frost</t>
  </si>
  <si>
    <t>Barbershop: The Next Cut</t>
  </si>
  <si>
    <t>https://en.wikipedia.org/wiki/Barbershop:_The_Next_Cut</t>
  </si>
  <si>
    <t>Malcolm D. Lee</t>
  </si>
  <si>
    <t>Ice Cube</t>
  </si>
  <si>
    <t>Cedric the Entertainer</t>
  </si>
  <si>
    <t>Nicki Minaj</t>
  </si>
  <si>
    <t>Regina Hall</t>
  </si>
  <si>
    <t>Eve</t>
  </si>
  <si>
    <t>Criminal</t>
  </si>
  <si>
    <t>https://en.wikipedia.org/wiki/Criminal_(2016_film)</t>
  </si>
  <si>
    <t>Ariel Vromen</t>
  </si>
  <si>
    <t>Kevin Costner</t>
  </si>
  <si>
    <t>Gary Oldman</t>
  </si>
  <si>
    <t>Alice Eve</t>
  </si>
  <si>
    <t>Gal Gadot</t>
  </si>
  <si>
    <t>Mother's Day</t>
  </si>
  <si>
    <t>https://en.wikipedia.org/wiki/Mother%2527s_Day_(2016_film)</t>
  </si>
  <si>
    <t>Garry Marshall</t>
  </si>
  <si>
    <t>Jennifer Aniston</t>
  </si>
  <si>
    <t>Kate Hudson</t>
  </si>
  <si>
    <t>Timothy Olyphant</t>
  </si>
  <si>
    <t>The Boss</t>
  </si>
  <si>
    <t>https://en.wikipedia.org/wiki/The_Boss_(2016_film)</t>
  </si>
  <si>
    <t>Ben Falcone</t>
  </si>
  <si>
    <t>Peter Dinklage</t>
  </si>
  <si>
    <t>Tyler Labine</t>
  </si>
  <si>
    <t>Kristen Schaal</t>
  </si>
  <si>
    <t>God's Not Dead 2</t>
  </si>
  <si>
    <t>https://en.wikipedia.org/wiki/God%2527s_Not_Dead_2</t>
  </si>
  <si>
    <t>Harold Cronk</t>
  </si>
  <si>
    <t>Melissa Joan Hart</t>
  </si>
  <si>
    <t>David A. R. White</t>
  </si>
  <si>
    <t>Robin Givens</t>
  </si>
  <si>
    <t>Ernie Hudson</t>
  </si>
  <si>
    <t>My Big Fat Greek Wedding 2</t>
  </si>
  <si>
    <t>https://en.wikipedia.org/wiki/My_Big_Fat_Greek_Wedding_2</t>
  </si>
  <si>
    <t>Kirk Jones</t>
  </si>
  <si>
    <t>Nia Vardalos</t>
  </si>
  <si>
    <t>John Corbett</t>
  </si>
  <si>
    <t>Ian Gomez</t>
  </si>
  <si>
    <t>Elena Kampouris</t>
  </si>
  <si>
    <t>Batman v Superman: Dawn of Justice</t>
  </si>
  <si>
    <t>https://en.wikipedia.org/wiki/Batman_v_Superman:_Dawn_of_Justice</t>
  </si>
  <si>
    <t>Zack Snyder</t>
  </si>
  <si>
    <t>Ben Affleck</t>
  </si>
  <si>
    <t>Henry Cavill</t>
  </si>
  <si>
    <t>Amy Adams</t>
  </si>
  <si>
    <t>Diane Lane</t>
  </si>
  <si>
    <t>The Divergent Series: Allegiant</t>
  </si>
  <si>
    <t>https://en.wikipedia.org/wiki/The_Divergent_Series:_Allegiant</t>
  </si>
  <si>
    <t>Robert Schwentke</t>
  </si>
  <si>
    <t>Shailene Woodley</t>
  </si>
  <si>
    <t>Theo James</t>
  </si>
  <si>
    <t>Naomi Watts</t>
  </si>
  <si>
    <t>Jeff Daniels</t>
  </si>
  <si>
    <t>Ansel Elgort</t>
  </si>
  <si>
    <t>Miracles from Heaven</t>
  </si>
  <si>
    <t>https://en.wikipedia.org/wiki/Miracles_from_Heaven_(film)</t>
  </si>
  <si>
    <t>Patricia Riggen</t>
  </si>
  <si>
    <t>Martin Henderson</t>
  </si>
  <si>
    <t>The Perfect Match</t>
  </si>
  <si>
    <t>https://en.wikipedia.org/wiki/The_Perfect_Match_(2016_film)</t>
  </si>
  <si>
    <t>Bille Woodruff</t>
  </si>
  <si>
    <t>Terrence J</t>
  </si>
  <si>
    <t>Cassie Ventura</t>
  </si>
  <si>
    <t>Donald Faison</t>
  </si>
  <si>
    <t>Dascha Polanco</t>
  </si>
  <si>
    <t>Robert Christopher Riley</t>
  </si>
  <si>
    <t>The Young Messiah</t>
  </si>
  <si>
    <t>https://en.wikipedia.org/wiki/The_Young_Messiah_(film)</t>
  </si>
  <si>
    <t>Cyrus Nowrasteh</t>
  </si>
  <si>
    <t>Adam Greaves-Neal</t>
  </si>
  <si>
    <t>Sean Bean</t>
  </si>
  <si>
    <t>10 Cloverfield Lane</t>
  </si>
  <si>
    <t>https://en.wikipedia.org/wiki/10_Cloverfield_Lane</t>
  </si>
  <si>
    <t>Dan Trachtenberg</t>
  </si>
  <si>
    <t>Mary Elizabeth Winstead</t>
  </si>
  <si>
    <t>John Gallagher</t>
  </si>
  <si>
    <t>London Has Fallen</t>
  </si>
  <si>
    <t>https://en.wikipedia.org/wiki/London_Has_Fallen</t>
  </si>
  <si>
    <t>Babak Najafi</t>
  </si>
  <si>
    <t>Gerard Butler</t>
  </si>
  <si>
    <t>Aaron Eckhart</t>
  </si>
  <si>
    <t>Angela Bassett</t>
  </si>
  <si>
    <t>Alon Aboutboul</t>
  </si>
  <si>
    <t>Whiskey Tango Foxtrot</t>
  </si>
  <si>
    <t>https://en.wikipedia.org/wiki/Whiskey_Tango_Foxtrot_(film)</t>
  </si>
  <si>
    <t>Glenn Ficarra</t>
  </si>
  <si>
    <t>John Requa</t>
  </si>
  <si>
    <t>Tina Fey</t>
  </si>
  <si>
    <t>Martin Freeman</t>
  </si>
  <si>
    <t>Billy Bob Thornton</t>
  </si>
  <si>
    <t>Alfred Molina</t>
  </si>
  <si>
    <t>Eddie the Eagle</t>
  </si>
  <si>
    <t>https://en.wikipedia.org/wiki/Eddie_the_Eagle_(film)</t>
  </si>
  <si>
    <t>Dexter Fletcher</t>
  </si>
  <si>
    <t>Taron Egerton</t>
  </si>
  <si>
    <t>Hugh Jackman</t>
  </si>
  <si>
    <t>Gods of Egypt</t>
  </si>
  <si>
    <t>https://en.wikipedia.org/wiki/Gods_of_Egypt_(film)</t>
  </si>
  <si>
    <t>Alex Proyas</t>
  </si>
  <si>
    <t>Geoffrey Rush</t>
  </si>
  <si>
    <t>Brenton Thwaites</t>
  </si>
  <si>
    <t>Courtney Eaton</t>
  </si>
  <si>
    <t>Nikolaj Coster-Waldau</t>
  </si>
  <si>
    <t>Race</t>
  </si>
  <si>
    <t>https://en.wikipedia.org/wiki/Race_(2016_film)</t>
  </si>
  <si>
    <t>Stephen Hopkins</t>
  </si>
  <si>
    <t>Stephan James</t>
  </si>
  <si>
    <t>Jeremy Irons</t>
  </si>
  <si>
    <t>William Hurt</t>
  </si>
  <si>
    <t>Carice van Houten</t>
  </si>
  <si>
    <t>Risen</t>
  </si>
  <si>
    <t>https://en.wikipedia.org/wiki/Risen_(2016_film)</t>
  </si>
  <si>
    <t>Kevin Reynolds</t>
  </si>
  <si>
    <t>Joseph Fiennes</t>
  </si>
  <si>
    <t>Tom Felton</t>
  </si>
  <si>
    <t>Cliff Curtis</t>
  </si>
  <si>
    <t>Triple 9</t>
  </si>
  <si>
    <t>https://en.wikipedia.org/wiki/Triple_9</t>
  </si>
  <si>
    <t>John Hillcoat</t>
  </si>
  <si>
    <t>Kate Winslet</t>
  </si>
  <si>
    <t>Anthony Mackie</t>
  </si>
  <si>
    <t>Midnight Special</t>
  </si>
  <si>
    <t>https://en.wikipedia.org/wiki/Midnight_Special_(film)</t>
  </si>
  <si>
    <t>Jeff Nichols</t>
  </si>
  <si>
    <t>Michael Shannon</t>
  </si>
  <si>
    <t>Kirsten Dunst</t>
  </si>
  <si>
    <t>Adam Driver</t>
  </si>
  <si>
    <t>Joel Edgerton</t>
  </si>
  <si>
    <t>Sam Shepard</t>
  </si>
  <si>
    <t>Zoolander 2</t>
  </si>
  <si>
    <t>https://en.wikipedia.org/wiki/Zoolander_2</t>
  </si>
  <si>
    <t>Ben Stiller</t>
  </si>
  <si>
    <t>Owen Wilson</t>
  </si>
  <si>
    <t>Christine Taylor</t>
  </si>
  <si>
    <t>Will Ferrell</t>
  </si>
  <si>
    <t>Penélope Cruz</t>
  </si>
  <si>
    <t>Deadpool</t>
  </si>
  <si>
    <t>https://en.wikipedia.org/wiki/Deadpool_(film)</t>
  </si>
  <si>
    <t>Tim Miller</t>
  </si>
  <si>
    <t>Ryan Reynolds</t>
  </si>
  <si>
    <t>Gina Carano</t>
  </si>
  <si>
    <t>T. J. Miller</t>
  </si>
  <si>
    <t>Ed Skrein</t>
  </si>
  <si>
    <t>Morena Baccarin</t>
  </si>
  <si>
    <t>The Mermaid</t>
  </si>
  <si>
    <t>https://en.wikipedia.org/wiki/The_Mermaid_(2016_film)</t>
  </si>
  <si>
    <t>Stephen Chow</t>
  </si>
  <si>
    <t>Deng Chao</t>
  </si>
  <si>
    <t>Lin Yun</t>
  </si>
  <si>
    <t>Show Luo</t>
  </si>
  <si>
    <t>Zhang Yuqi</t>
  </si>
  <si>
    <t>Kris Wu</t>
  </si>
  <si>
    <t>Hail, Caesar!</t>
  </si>
  <si>
    <t>https://en.wikipedia.org/wiki/Hail,_Caesar!</t>
  </si>
  <si>
    <t>Joel and Ethan Coen</t>
  </si>
  <si>
    <t>Josh Brolin</t>
  </si>
  <si>
    <t>Alden Ehrenreich</t>
  </si>
  <si>
    <t>Pride and Prejudice and Zombies</t>
  </si>
  <si>
    <t>https://en.wikipedia.org/wiki/Pride_and_Prejudice_and_Zombies_(film)</t>
  </si>
  <si>
    <t>Burr Steers</t>
  </si>
  <si>
    <t>Lily James</t>
  </si>
  <si>
    <t>Sam Riley</t>
  </si>
  <si>
    <t>Matt Smith</t>
  </si>
  <si>
    <t>Lena Headey</t>
  </si>
  <si>
    <t>Jane Got a Gun</t>
  </si>
  <si>
    <t>https://en.wikipedia.org/wiki/Jane_Got_a_Gun</t>
  </si>
  <si>
    <t>Gavin O'Connor</t>
  </si>
  <si>
    <t>Natalie Portman</t>
  </si>
  <si>
    <t>Ewan McGregor</t>
  </si>
  <si>
    <t>Noah Emmerich</t>
  </si>
  <si>
    <t>Lazer Team</t>
  </si>
  <si>
    <t>https://en.wikipedia.org/wiki/Lazer_Team</t>
  </si>
  <si>
    <t>Matt Hullum</t>
  </si>
  <si>
    <t>Burnie Burns</t>
  </si>
  <si>
    <t>Gavin Free</t>
  </si>
  <si>
    <t>Michael Jones</t>
  </si>
  <si>
    <t>Colton Dunn</t>
  </si>
  <si>
    <t>Allie DeBerry</t>
  </si>
  <si>
    <t>The Witch</t>
  </si>
  <si>
    <t>https://en.wikipedia.org/wiki/The_Witch_(2015_film)</t>
  </si>
  <si>
    <t>Robert Eggers</t>
  </si>
  <si>
    <t>Anya Taylor-Joy</t>
  </si>
  <si>
    <t>Ralph Ineson</t>
  </si>
  <si>
    <t>Kate Dickie</t>
  </si>
  <si>
    <t>Kung Fu Panda 3</t>
  </si>
  <si>
    <t>https://en.wikipedia.org/wiki/Kung_Fu_Panda_3</t>
  </si>
  <si>
    <t>Jennifer Yuh Nelson</t>
  </si>
  <si>
    <t>Alessandro Carloni</t>
  </si>
  <si>
    <t>Jack Black</t>
  </si>
  <si>
    <t>Angelina Jolie</t>
  </si>
  <si>
    <t>Dustin Hoffman</t>
  </si>
  <si>
    <t>Jackie Chan</t>
  </si>
  <si>
    <t>Monster Hunt</t>
  </si>
  <si>
    <t>https://en.wikipedia.org/wiki/Monster_Hunt</t>
  </si>
  <si>
    <t>Raman Hui</t>
  </si>
  <si>
    <t>Bai Baihe</t>
  </si>
  <si>
    <t>Jing Boran</t>
  </si>
  <si>
    <t>Jiang Wu</t>
  </si>
  <si>
    <t>Elaine Jin</t>
  </si>
  <si>
    <t>The 5th Wave</t>
  </si>
  <si>
    <t>https://en.wikipedia.org/wiki/The_5th_Wave_(film)</t>
  </si>
  <si>
    <t>J Blakeson</t>
  </si>
  <si>
    <t>Nick Robinson</t>
  </si>
  <si>
    <t>Alex Roe</t>
  </si>
  <si>
    <t>Liev Schreiber</t>
  </si>
  <si>
    <t>Maika Monroe</t>
  </si>
  <si>
    <t>The Boy</t>
  </si>
  <si>
    <t>https://en.wikipedia.org/wiki/The_Boy_(2016_film)</t>
  </si>
  <si>
    <t>William Brent Bell</t>
  </si>
  <si>
    <t>Lauren Cohan</t>
  </si>
  <si>
    <t>Rupert Evans</t>
  </si>
  <si>
    <t>Jim Norton</t>
  </si>
  <si>
    <t>Diana Hardcastle</t>
  </si>
  <si>
    <t>13 Hours: The Secret Soldiers of Benghazi</t>
  </si>
  <si>
    <t>https://en.wikipedia.org/wiki/13_Hours:_The_Secret_Soldiers_of_Benghazi</t>
  </si>
  <si>
    <t>Michael Bay</t>
  </si>
  <si>
    <t>James Badge Dale</t>
  </si>
  <si>
    <t>John Krasinski</t>
  </si>
  <si>
    <t>Toby Stephens</t>
  </si>
  <si>
    <t>Pablo Schreiber</t>
  </si>
  <si>
    <t>Max Martini</t>
  </si>
  <si>
    <t>Ride Along 2</t>
  </si>
  <si>
    <t>https://en.wikipedia.org/wiki/Ride_Along_2</t>
  </si>
  <si>
    <t>Tim Story</t>
  </si>
  <si>
    <t>Olivia Munn</t>
  </si>
  <si>
    <t>Ken Jeong</t>
  </si>
  <si>
    <t>The Forest</t>
  </si>
  <si>
    <t>https://en.wikipedia.org/wiki/The_Forest_(2016_film)</t>
  </si>
  <si>
    <t>Jason Zada</t>
  </si>
  <si>
    <t>Natalie Dormer</t>
  </si>
  <si>
    <t>Taylor Kinney</t>
  </si>
  <si>
    <t>Mission: Impossible – Rogue Nation</t>
  </si>
  <si>
    <t>https://en.wikipedia.org/wiki/Mission:_Impossible_%25E2%2580%2593_Rogue_Nation</t>
  </si>
  <si>
    <t>Christopher McQuarrie</t>
  </si>
  <si>
    <t>Tom Cruise</t>
  </si>
  <si>
    <t>Jeremy Renner</t>
  </si>
  <si>
    <t>Simon Pegg</t>
  </si>
  <si>
    <t>Ving Rhames</t>
  </si>
  <si>
    <t>The Hunger Games: Mockingjay – Part 2</t>
  </si>
  <si>
    <t>https://en.wikipedia.org/wiki/The_Hunger_Games:_Mockingjay_%25E2%2580%2593_Part_2</t>
  </si>
  <si>
    <t>Francis Lawrence</t>
  </si>
  <si>
    <t>Josh Hutcherson</t>
  </si>
  <si>
    <t>Elizabeth Banks</t>
  </si>
  <si>
    <t>The Martian</t>
  </si>
  <si>
    <t>https://en.wikipedia.org/wiki/The_Martian_(film)</t>
  </si>
  <si>
    <t>Ridley Scott</t>
  </si>
  <si>
    <t>The Revenant</t>
  </si>
  <si>
    <t>https://en.wikipedia.org/wiki/The_Revenant_(2015_film)</t>
  </si>
  <si>
    <t>Alejandro G. Iñárritu</t>
  </si>
  <si>
    <t>Leonardo DiCaprio</t>
  </si>
  <si>
    <t>Tom Hardy</t>
  </si>
  <si>
    <t>Domhnall Gleeson</t>
  </si>
  <si>
    <t>Will Poulter</t>
  </si>
  <si>
    <t>Ant-Man</t>
  </si>
  <si>
    <t>https://en.wikipedia.org/wiki/Ant-Man_(film)</t>
  </si>
  <si>
    <t>Peyton Reed</t>
  </si>
  <si>
    <t>Paul Rudd</t>
  </si>
  <si>
    <t>Evangeline Lilly</t>
  </si>
  <si>
    <t>Corey Stoll</t>
  </si>
  <si>
    <t>Bobby Cannavale</t>
  </si>
  <si>
    <t>Michael Peña</t>
  </si>
  <si>
    <t>Hotel Transylvania 2</t>
  </si>
  <si>
    <t>https://en.wikipedia.org/wiki/Hotel_Transylvania_2</t>
  </si>
  <si>
    <t>Genndy Tartakovsky</t>
  </si>
  <si>
    <t>Adam Sandler</t>
  </si>
  <si>
    <t>Andy Samberg</t>
  </si>
  <si>
    <t>Selena Gomez</t>
  </si>
  <si>
    <t>Kevin James</t>
  </si>
  <si>
    <t>Steve Buscemi</t>
  </si>
  <si>
    <t>Terminator Genisys</t>
  </si>
  <si>
    <t>https://en.wikipedia.org/wiki/Terminator_Genisys</t>
  </si>
  <si>
    <t>Alan Taylor</t>
  </si>
  <si>
    <t>Arnold Schwarzenegger</t>
  </si>
  <si>
    <t>J. K. Simmons</t>
  </si>
  <si>
    <t>Jason Clarke</t>
  </si>
  <si>
    <t>Jai Courtney</t>
  </si>
  <si>
    <t>Home</t>
  </si>
  <si>
    <t>https://en.wikipedia.org/wiki/Home_(2015_animated_film)</t>
  </si>
  <si>
    <t>Tim Johnson</t>
  </si>
  <si>
    <t>Jim Parsons</t>
  </si>
  <si>
    <t>Rihanna</t>
  </si>
  <si>
    <t>Steve Martin</t>
  </si>
  <si>
    <t>Matt Jones</t>
  </si>
  <si>
    <t>Mad Max: Fury Road</t>
  </si>
  <si>
    <t>https://en.wikipedia.org/wiki/Mad_Max:_Fury_Road</t>
  </si>
  <si>
    <t>George Miller</t>
  </si>
  <si>
    <t>Hugh Keays-Byrne</t>
  </si>
  <si>
    <t>Rosie Huntington-Whiteley</t>
  </si>
  <si>
    <t>The SpongeBob Movie: Sponge Out of Water</t>
  </si>
  <si>
    <t>https://en.wikipedia.org/wiki/The_SpongeBob_Movie:_Sponge_Out_of_Water</t>
  </si>
  <si>
    <t>Paul Tibbitt</t>
  </si>
  <si>
    <t>Jonathan Aibel</t>
  </si>
  <si>
    <t>Paul Tibbitt (director)</t>
  </si>
  <si>
    <t>Glenn Berger(screenplay)</t>
  </si>
  <si>
    <t>Antonio Banderas</t>
  </si>
  <si>
    <t>Tom Kenny</t>
  </si>
  <si>
    <t>Maze Runner: The Scorch Trials</t>
  </si>
  <si>
    <t>https://en.wikipedia.org/wiki/Maze_Runner:_The_Scorch_Trials</t>
  </si>
  <si>
    <t>Wes Ball</t>
  </si>
  <si>
    <t>Dylan O'Brien</t>
  </si>
  <si>
    <t>Ki Hong Lee</t>
  </si>
  <si>
    <t>Thomas Sangster</t>
  </si>
  <si>
    <t>Kaya Scodelario</t>
  </si>
  <si>
    <t>Patricia Clarkson</t>
  </si>
  <si>
    <t>The Divergent Series: Insurgent</t>
  </si>
  <si>
    <t>https://en.wikipedia.org/wiki/The_Divergent_Series:_Insurgent</t>
  </si>
  <si>
    <t>Pitch Perfect 2</t>
  </si>
  <si>
    <t>https://en.wikipedia.org/wiki/Pitch_Perfect_2</t>
  </si>
  <si>
    <t>Anna Kendrick</t>
  </si>
  <si>
    <t>Rebel Wilson</t>
  </si>
  <si>
    <t>Hailee Steinfeld</t>
  </si>
  <si>
    <t>Brittany Snow</t>
  </si>
  <si>
    <t>Skylar Astin</t>
  </si>
  <si>
    <t>The Peanuts Movie</t>
  </si>
  <si>
    <t>https://en.wikipedia.org/wiki/The_Peanuts_Movie</t>
  </si>
  <si>
    <t>Steve Martino</t>
  </si>
  <si>
    <t>Bill Melendez</t>
  </si>
  <si>
    <t>Noah Schnapp</t>
  </si>
  <si>
    <t>Hadley Belle Miller</t>
  </si>
  <si>
    <t>AJ Teece</t>
  </si>
  <si>
    <t>Noah Johnston</t>
  </si>
  <si>
    <t>Pixels</t>
  </si>
  <si>
    <t>https://en.wikipedia.org/wiki/Pixels_(2015_film)</t>
  </si>
  <si>
    <t>Chris Columbus</t>
  </si>
  <si>
    <t>Michelle Monaghan</t>
  </si>
  <si>
    <t>Daddy's Home</t>
  </si>
  <si>
    <t>https://en.wikipedia.org/wiki/Daddy%2527s_Home_(film)</t>
  </si>
  <si>
    <t>Sean Anders</t>
  </si>
  <si>
    <t>John Morris</t>
  </si>
  <si>
    <t>Mark Wahlberg</t>
  </si>
  <si>
    <t>Linda Cardellini</t>
  </si>
  <si>
    <t>Spy</t>
  </si>
  <si>
    <t>https://en.wikipedia.org/wiki/Spy_(2015_film)</t>
  </si>
  <si>
    <t>Miranda Hart</t>
  </si>
  <si>
    <t>Alvin and the Chipmunks: The Road Chip</t>
  </si>
  <si>
    <t>https://en.wikipedia.org/wiki/Alvin_and_the_Chipmunks:_The_Road_Chip</t>
  </si>
  <si>
    <t>Walt Becker</t>
  </si>
  <si>
    <t>Jason Lee</t>
  </si>
  <si>
    <t>Tony Hale</t>
  </si>
  <si>
    <t>Kimberly Williams-Paisley</t>
  </si>
  <si>
    <t>Josh Green</t>
  </si>
  <si>
    <t>Ted 2</t>
  </si>
  <si>
    <t>https://en.wikipedia.org/wiki/Ted_2</t>
  </si>
  <si>
    <t>Seth MacFarlane</t>
  </si>
  <si>
    <t>Alec Sulkin</t>
  </si>
  <si>
    <t>Wellesley Wild(screenplay) Mark Wahlberg</t>
  </si>
  <si>
    <t>Amanda Seyfried</t>
  </si>
  <si>
    <t>Giovanni Ribisi</t>
  </si>
  <si>
    <t>Straight Outta Compton</t>
  </si>
  <si>
    <t>https://en.wikipedia.org/wiki/Straight_Outta_Compton_(2015_film)</t>
  </si>
  <si>
    <t>F. Gary Gray</t>
  </si>
  <si>
    <t>O'Shea Jackson</t>
  </si>
  <si>
    <t>Jr.</t>
  </si>
  <si>
    <t>Corey Hawkins</t>
  </si>
  <si>
    <t>Jason Mitchell</t>
  </si>
  <si>
    <t>Aldis Hodge</t>
  </si>
  <si>
    <t>The Intern</t>
  </si>
  <si>
    <t>https://en.wikipedia.org/wiki/The_Intern_(2015_film)</t>
  </si>
  <si>
    <t>Nancy Meyers</t>
  </si>
  <si>
    <t>Anne Hathaway</t>
  </si>
  <si>
    <t>Rene Russo</t>
  </si>
  <si>
    <t>Adam DeVine</t>
  </si>
  <si>
    <t>Anders Holm</t>
  </si>
  <si>
    <t>Creed</t>
  </si>
  <si>
    <t>https://en.wikipedia.org/wiki/Creed_(film)</t>
  </si>
  <si>
    <t>Ryan Coogler</t>
  </si>
  <si>
    <t>Michael B. Jordan</t>
  </si>
  <si>
    <t>Sylvester Stallone</t>
  </si>
  <si>
    <t>Tessa Thompson</t>
  </si>
  <si>
    <t>Graham McTavish</t>
  </si>
  <si>
    <t>Tony Bellew</t>
  </si>
  <si>
    <t>Fantastic Four</t>
  </si>
  <si>
    <t>https://en.wikipedia.org/wiki/Fantastic_Four_(2015_film)</t>
  </si>
  <si>
    <t>Josh Trank</t>
  </si>
  <si>
    <t>Kate Mara</t>
  </si>
  <si>
    <t>Jamie Bell</t>
  </si>
  <si>
    <t>Bridge of Spies</t>
  </si>
  <si>
    <t>https://en.wikipedia.org/wiki/Bridge_of_Spies_(film)</t>
  </si>
  <si>
    <t>Steven Spielberg</t>
  </si>
  <si>
    <t>Tom Hanks</t>
  </si>
  <si>
    <t>Mark Rylance</t>
  </si>
  <si>
    <t>Alan Alda</t>
  </si>
  <si>
    <t>Austin Stowell</t>
  </si>
  <si>
    <t>The Hateful Eight</t>
  </si>
  <si>
    <t>https://en.wikipedia.org/wiki/The_Hateful_Eight</t>
  </si>
  <si>
    <t>Quentin Tarantino</t>
  </si>
  <si>
    <t>Kurt Russell</t>
  </si>
  <si>
    <t>Jennifer Jason Leigh</t>
  </si>
  <si>
    <t>Walton Goggins</t>
  </si>
  <si>
    <t>Tim Roth</t>
  </si>
  <si>
    <t>Goosebumps</t>
  </si>
  <si>
    <t>https://en.wikipedia.org/wiki/Goosebumps_(film)</t>
  </si>
  <si>
    <t>Rob Letterman</t>
  </si>
  <si>
    <t>Odeya Rush</t>
  </si>
  <si>
    <t>Ryan Lee</t>
  </si>
  <si>
    <t>The Last Witch Hunter</t>
  </si>
  <si>
    <t>https://en.wikipedia.org/wiki/The_Last_Witch_Hunter</t>
  </si>
  <si>
    <t>Breck Eisner</t>
  </si>
  <si>
    <t>Vin Diesel</t>
  </si>
  <si>
    <t>Michael Caine</t>
  </si>
  <si>
    <t>Rose Leslie</t>
  </si>
  <si>
    <t>Elijah Wood</t>
  </si>
  <si>
    <t>Point Break</t>
  </si>
  <si>
    <t>https://en.wikipedia.org/wiki/Point_Break_(2015_film)</t>
  </si>
  <si>
    <t>Ericson Core</t>
  </si>
  <si>
    <t>Edgar Ramirez</t>
  </si>
  <si>
    <t>Luke Bracey</t>
  </si>
  <si>
    <t>Ray Winstone</t>
  </si>
  <si>
    <t>The Big Short</t>
  </si>
  <si>
    <t>https://en.wikipedia.org/wiki/The_Big_Short_(film)</t>
  </si>
  <si>
    <t>Adam McKay</t>
  </si>
  <si>
    <t>Religious Bale</t>
  </si>
  <si>
    <t>Steve Carell</t>
  </si>
  <si>
    <t>Ryan Gosling</t>
  </si>
  <si>
    <t>Brad Pitt</t>
  </si>
  <si>
    <t>Melissa Leo</t>
  </si>
  <si>
    <t>Pan</t>
  </si>
  <si>
    <t>https://en.wikipedia.org/wiki/Pan_(2015_film)</t>
  </si>
  <si>
    <t>Joe Wright</t>
  </si>
  <si>
    <t>Garrett Hedlund</t>
  </si>
  <si>
    <t>Levi Miller</t>
  </si>
  <si>
    <t>Dragon Blade</t>
  </si>
  <si>
    <t>https://en.wikipedia.org/wiki/Dragon_Blade_(film)</t>
  </si>
  <si>
    <t>Daniel Lee</t>
  </si>
  <si>
    <t>Choi Siwon</t>
  </si>
  <si>
    <t>John Cusack</t>
  </si>
  <si>
    <t>Adrien Brody</t>
  </si>
  <si>
    <t>James Lee Guy</t>
  </si>
  <si>
    <t>Insidious: Chapter 3</t>
  </si>
  <si>
    <t>https://en.wikipedia.org/wiki/Insidious:_Chapter_3</t>
  </si>
  <si>
    <t>Leigh Whannell</t>
  </si>
  <si>
    <t>Dermot Mulroney</t>
  </si>
  <si>
    <t>Stefanie Scott</t>
  </si>
  <si>
    <t>Angus Sampson</t>
  </si>
  <si>
    <t>Lin Shaye</t>
  </si>
  <si>
    <t>Get Hard</t>
  </si>
  <si>
    <t>https://en.wikipedia.org/wiki/Get_Hard</t>
  </si>
  <si>
    <t>Etan Cohen</t>
  </si>
  <si>
    <t>Alison Brie</t>
  </si>
  <si>
    <t>Craig T. Nelson</t>
  </si>
  <si>
    <t>T.I.</t>
  </si>
  <si>
    <t>The Man from U.N.C.L.E.</t>
  </si>
  <si>
    <t>https://en.wikipedia.org/wiki/The_Man_from_U.N.C.L.E._(film)</t>
  </si>
  <si>
    <t>Guy Ritchie</t>
  </si>
  <si>
    <t>Armie Hammer</t>
  </si>
  <si>
    <t>Elizabeth Debicki</t>
  </si>
  <si>
    <t>Paul Blart: Mall Cop 2</t>
  </si>
  <si>
    <t>https://en.wikipedia.org/wiki/Paul_Blart:_Mall_Cop_2</t>
  </si>
  <si>
    <t>Andy Fickman</t>
  </si>
  <si>
    <t>Raini Rodriguez</t>
  </si>
  <si>
    <t>Neal McDonough</t>
  </si>
  <si>
    <t>Molly Shannon</t>
  </si>
  <si>
    <t>Daniella Alonso</t>
  </si>
  <si>
    <t>Shaun the Sheep Movie</t>
  </si>
  <si>
    <t>https://en.wikipedia.org/wiki/Shaun_the_Sheep_Movie</t>
  </si>
  <si>
    <t>Mark Burton</t>
  </si>
  <si>
    <t>Justin Fletcher</t>
  </si>
  <si>
    <t>John Sparkes</t>
  </si>
  <si>
    <t>Sisters</t>
  </si>
  <si>
    <t>https://en.wikipedia.org/wiki/Sisters_(2015_film)</t>
  </si>
  <si>
    <t>Jason Moore</t>
  </si>
  <si>
    <t>Amy Poehler</t>
  </si>
  <si>
    <t>John Cena</t>
  </si>
  <si>
    <t>Vacation</t>
  </si>
  <si>
    <t>https://en.wikipedia.org/wiki/Vacation_(2015_film)</t>
  </si>
  <si>
    <t>John Francis Daley</t>
  </si>
  <si>
    <t>Jonathan Goldstein</t>
  </si>
  <si>
    <t>Ed Helms</t>
  </si>
  <si>
    <t>Leslie Mann</t>
  </si>
  <si>
    <t>Charlie Day</t>
  </si>
  <si>
    <t>Chappie</t>
  </si>
  <si>
    <t>https://en.wikipedia.org/wiki/Chappie_(film)</t>
  </si>
  <si>
    <t>Neill Blomkamp</t>
  </si>
  <si>
    <t>Sharlto Copley</t>
  </si>
  <si>
    <t>Ninja</t>
  </si>
  <si>
    <t>Yolandi Visser</t>
  </si>
  <si>
    <t>Dev Patel</t>
  </si>
  <si>
    <t>Joy</t>
  </si>
  <si>
    <t>https://en.wikipedia.org/wiki/Joy_(film)</t>
  </si>
  <si>
    <t>David O. Russell</t>
  </si>
  <si>
    <t>Bradley Cooper</t>
  </si>
  <si>
    <t>Black Mass</t>
  </si>
  <si>
    <t>https://en.wikipedia.org/wiki/Black_Mass_(film)</t>
  </si>
  <si>
    <t>Scott Cooper</t>
  </si>
  <si>
    <t>Johnny Depp</t>
  </si>
  <si>
    <t>Benedict Cumberbatch</t>
  </si>
  <si>
    <t>Sienna Miller</t>
  </si>
  <si>
    <t>Dakota Johnson</t>
  </si>
  <si>
    <t>The Visit</t>
  </si>
  <si>
    <t>https://en.wikipedia.org/wiki/The_Visit_(2015_American_film)</t>
  </si>
  <si>
    <t>M. Night Shyamalan</t>
  </si>
  <si>
    <t>Ed Oxenbould</t>
  </si>
  <si>
    <t>Deanna Dunagan</t>
  </si>
  <si>
    <t>Peter McRobbie</t>
  </si>
  <si>
    <t>Olivia DeJonge</t>
  </si>
  <si>
    <t>Poltergeist</t>
  </si>
  <si>
    <t>https://en.wikipedia.org/wiki/Poltergeist_(2015_film)</t>
  </si>
  <si>
    <t>Gil Kenan</t>
  </si>
  <si>
    <t>Sam Rockwell</t>
  </si>
  <si>
    <t>Jared Harris</t>
  </si>
  <si>
    <t>Rosemarie DeWitt</t>
  </si>
  <si>
    <t>Saxon Sharbino</t>
  </si>
  <si>
    <t>Kyle Catlett</t>
  </si>
  <si>
    <t>In the Heart of the Sea</t>
  </si>
  <si>
    <t>https://en.wikipedia.org/wiki/In_the_Heart_of_the_Sea_(film)</t>
  </si>
  <si>
    <t>Ron Howard</t>
  </si>
  <si>
    <t>Benjamin Walker</t>
  </si>
  <si>
    <t>Cillian Murphy</t>
  </si>
  <si>
    <t>Tom Holland</t>
  </si>
  <si>
    <t>Ben Whishaw</t>
  </si>
  <si>
    <t>Southpaw</t>
  </si>
  <si>
    <t>https://en.wikipedia.org/wiki/Southpaw_(film)</t>
  </si>
  <si>
    <t>Antoine Fuqua</t>
  </si>
  <si>
    <t>Jake Gyllenhaal</t>
  </si>
  <si>
    <t>Rachel McAdams</t>
  </si>
  <si>
    <t>Naomie Harris</t>
  </si>
  <si>
    <t>Forest Whitaker</t>
  </si>
  <si>
    <t>Victor Ortiz</t>
  </si>
  <si>
    <t>Spotlight</t>
  </si>
  <si>
    <t>https://en.wikipedia.org/wiki/Spotlight_(film)</t>
  </si>
  <si>
    <t>Tom McCarthy</t>
  </si>
  <si>
    <t>Michael Keaton</t>
  </si>
  <si>
    <t>John Slattery</t>
  </si>
  <si>
    <t>The Second Best Exotic Marigold Hotel</t>
  </si>
  <si>
    <t>https://en.wikipedia.org/wiki/The_Second_Best_Exotic_Marigold_Hotel</t>
  </si>
  <si>
    <t>John Madden</t>
  </si>
  <si>
    <t>Judi Dench</t>
  </si>
  <si>
    <t>Bill Nighy</t>
  </si>
  <si>
    <t>Maggie Smith</t>
  </si>
  <si>
    <t>Richard Gere</t>
  </si>
  <si>
    <t>Celia Imrie</t>
  </si>
  <si>
    <t>Paper Towns</t>
  </si>
  <si>
    <t>https://en.wikipedia.org/wiki/Paper_Towns_(film)</t>
  </si>
  <si>
    <t>Jake Schreier</t>
  </si>
  <si>
    <t>Nat Wolff</t>
  </si>
  <si>
    <t>Cara Delevingne</t>
  </si>
  <si>
    <t>Sicario</t>
  </si>
  <si>
    <t>https://en.wikipedia.org/wiki/Sicario_(2015_film)</t>
  </si>
  <si>
    <t>Denis Villeneuve</t>
  </si>
  <si>
    <t>Benicio del Toro</t>
  </si>
  <si>
    <t>Jon Bernthal</t>
  </si>
  <si>
    <t>Hitman: Agent 47</t>
  </si>
  <si>
    <t>https://en.wikipedia.org/wiki/Hitman:_Agent_47</t>
  </si>
  <si>
    <t>Aleksander Bach</t>
  </si>
  <si>
    <t>Rupert Friend</t>
  </si>
  <si>
    <t>Hannah Ware</t>
  </si>
  <si>
    <t>Thomas Kretschmann</t>
  </si>
  <si>
    <t>The Wedding Ringer</t>
  </si>
  <si>
    <t>https://en.wikipedia.org/wiki/The_Wedding_Ringer</t>
  </si>
  <si>
    <t>Jeremy Garelick</t>
  </si>
  <si>
    <t>Kaley Cuoco</t>
  </si>
  <si>
    <t>Olivia Thirlby</t>
  </si>
  <si>
    <t>Alan Ritchson</t>
  </si>
  <si>
    <t>Paranormal Activity: The Ghost Dimension</t>
  </si>
  <si>
    <t>https://en.wikipedia.org/wiki/Paranormal_Activity:_The_Ghost_Dimension</t>
  </si>
  <si>
    <t>Gregory Plotkin</t>
  </si>
  <si>
    <t>Katie Featherston</t>
  </si>
  <si>
    <t>Tyler Craig</t>
  </si>
  <si>
    <t>Crimson Peak</t>
  </si>
  <si>
    <t>https://en.wikipedia.org/wiki/Crimson_Peak</t>
  </si>
  <si>
    <t>Guillermo del Toro</t>
  </si>
  <si>
    <t>Mia Wasikowska</t>
  </si>
  <si>
    <t>Tom Hiddleston</t>
  </si>
  <si>
    <t>Charlie Hunnam</t>
  </si>
  <si>
    <t>Jim Beaver</t>
  </si>
  <si>
    <t>War Room</t>
  </si>
  <si>
    <t>https://en.wikipedia.org/wiki/War_Room_(film)</t>
  </si>
  <si>
    <t>Alex Kendrick</t>
  </si>
  <si>
    <t>Priscilla Shirer</t>
  </si>
  <si>
    <t>T.C. Stallings</t>
  </si>
  <si>
    <t>Beth Moore</t>
  </si>
  <si>
    <t>Karen Abercrombie</t>
  </si>
  <si>
    <t>The Transporter Refueled</t>
  </si>
  <si>
    <t>https://en.wikipedia.org/wiki/The_Transporter_Refueled</t>
  </si>
  <si>
    <t>Camille Delamarre</t>
  </si>
  <si>
    <t>Ray Stevenson</t>
  </si>
  <si>
    <t>Loan Chabanol</t>
  </si>
  <si>
    <t>Gabriella Wright</t>
  </si>
  <si>
    <t>Run All Night</t>
  </si>
  <si>
    <t>https://en.wikipedia.org/wiki/Run_All_Night_(film)</t>
  </si>
  <si>
    <t>Liam Neeson</t>
  </si>
  <si>
    <t>Ed Harris</t>
  </si>
  <si>
    <t>The Age of Adaline</t>
  </si>
  <si>
    <t>https://en.wikipedia.org/wiki/The_Age_of_Adaline</t>
  </si>
  <si>
    <t>Lee Toland Krieger</t>
  </si>
  <si>
    <t>Michiel Huisman</t>
  </si>
  <si>
    <t>Harrison Ford</t>
  </si>
  <si>
    <t>Ellen Burstyn</t>
  </si>
  <si>
    <t>Amanda Crew</t>
  </si>
  <si>
    <t>I</t>
  </si>
  <si>
    <t>https://en.wikipedia.org/wiki/I_(film)</t>
  </si>
  <si>
    <t>S. Shankar</t>
  </si>
  <si>
    <t>Vikram</t>
  </si>
  <si>
    <t>Amy Jackson</t>
  </si>
  <si>
    <t>N. Santhanam</t>
  </si>
  <si>
    <t>Suresh Gopi</t>
  </si>
  <si>
    <t>Upen Patel</t>
  </si>
  <si>
    <t>Zhong Kui: Snow Girl and the Dark Crystal</t>
  </si>
  <si>
    <t>https://en.wikipedia.org/wiki/Zhong_Kui:_Snow_Girl_and_the_Dark_Crystal</t>
  </si>
  <si>
    <t>Peter Pau</t>
  </si>
  <si>
    <t>Li Bingbing</t>
  </si>
  <si>
    <t>Chen Kun</t>
  </si>
  <si>
    <t>Yang Zishan</t>
  </si>
  <si>
    <t>Winston Chao</t>
  </si>
  <si>
    <t>Bao Bei'er</t>
  </si>
  <si>
    <t>The Danish Girl</t>
  </si>
  <si>
    <t>https://en.wikipedia.org/wiki/The_Danish_Girl_(film)</t>
  </si>
  <si>
    <t>Tom Hooper</t>
  </si>
  <si>
    <t>Eddie Redmayne</t>
  </si>
  <si>
    <t>Matthias Schoenaerts</t>
  </si>
  <si>
    <t>Brooklyn</t>
  </si>
  <si>
    <t>https://en.wikipedia.org/wiki/Brooklyn_(film)</t>
  </si>
  <si>
    <t>John Crowley</t>
  </si>
  <si>
    <t>Saoirse Ronan</t>
  </si>
  <si>
    <t>Emory Cohen</t>
  </si>
  <si>
    <t>Jim Broadbent</t>
  </si>
  <si>
    <t>Julie Walters</t>
  </si>
  <si>
    <t>Woman in Gold</t>
  </si>
  <si>
    <t>https://en.wikipedia.org/wiki/Woman_in_Gold_(film)</t>
  </si>
  <si>
    <t>Simon Curtis</t>
  </si>
  <si>
    <t>Helen Mirren</t>
  </si>
  <si>
    <t>Daniel Brühl</t>
  </si>
  <si>
    <t>Katie Holmes</t>
  </si>
  <si>
    <t>Tatiana Maslany</t>
  </si>
  <si>
    <t>Krampus</t>
  </si>
  <si>
    <t>https://en.wikipedia.org/wiki/Krampus_(film)</t>
  </si>
  <si>
    <t>Michael Dougherty</t>
  </si>
  <si>
    <t>Emjay Anthony</t>
  </si>
  <si>
    <t>Allison Tolman</t>
  </si>
  <si>
    <t>Adam Scott</t>
  </si>
  <si>
    <t>The Walk</t>
  </si>
  <si>
    <t>https://en.wikipedia.org/wiki/The_Walk_(2015_film)</t>
  </si>
  <si>
    <t>Robert Zemeckis</t>
  </si>
  <si>
    <t>Joseph Gordon-Levitt</t>
  </si>
  <si>
    <t>Ben Kingsley</t>
  </si>
  <si>
    <t>Charlotte Le Bon</t>
  </si>
  <si>
    <t>The Perfect Guy</t>
  </si>
  <si>
    <t>https://en.wikipedia.org/wiki/The_Perfect_Guy_(2015_film)</t>
  </si>
  <si>
    <t>David M. Rosenthal</t>
  </si>
  <si>
    <t>Sanaa Lathan</t>
  </si>
  <si>
    <t>Michael Ealy</t>
  </si>
  <si>
    <t>Morris Chestnut</t>
  </si>
  <si>
    <t>The Gift</t>
  </si>
  <si>
    <t>https://en.wikipedia.org/wiki/The_Gift_(2015_film)</t>
  </si>
  <si>
    <t>Jason Bateman</t>
  </si>
  <si>
    <t>Rebecca Hall</t>
  </si>
  <si>
    <t>No Escape</t>
  </si>
  <si>
    <t>https://en.wikipedia.org/wiki/No_Escape_(2015_film)</t>
  </si>
  <si>
    <t>John Erick Dowdle</t>
  </si>
  <si>
    <t>Pierce Brosnan</t>
  </si>
  <si>
    <t>Lake Bell</t>
  </si>
  <si>
    <t>Sinister 2</t>
  </si>
  <si>
    <t>https://en.wikipedia.org/wiki/Sinister_2</t>
  </si>
  <si>
    <t>Ciaran Foy</t>
  </si>
  <si>
    <t>James Ransone</t>
  </si>
  <si>
    <t>Shannyn Sossamon</t>
  </si>
  <si>
    <t>The Night Before</t>
  </si>
  <si>
    <t>https://en.wikipedia.org/wiki/The_Night_Before_(2015_film)</t>
  </si>
  <si>
    <t>Jonathan Levine</t>
  </si>
  <si>
    <t>Hot Pursuit</t>
  </si>
  <si>
    <t>https://en.wikipedia.org/wiki/Hot_Pursuit_(2015_film)</t>
  </si>
  <si>
    <t>Anne Fletcher</t>
  </si>
  <si>
    <t>Reese Witherspoon</t>
  </si>
  <si>
    <t>Sofía Vergara</t>
  </si>
  <si>
    <t>Jim Gaffigan</t>
  </si>
  <si>
    <t>John Carroll Lynch</t>
  </si>
  <si>
    <t>Concussion</t>
  </si>
  <si>
    <t>https://en.wikipedia.org/wiki/Concussion_(2015_film)</t>
  </si>
  <si>
    <t>Peter Landesman</t>
  </si>
  <si>
    <t>Alec Baldwin</t>
  </si>
  <si>
    <t>Paul Reiser</t>
  </si>
  <si>
    <t>Entourage</t>
  </si>
  <si>
    <t>https://en.wikipedia.org/wiki/Entourage_(film)</t>
  </si>
  <si>
    <t>Doug Ellin</t>
  </si>
  <si>
    <t>Adrian Grenier</t>
  </si>
  <si>
    <t>Kevin Connolly</t>
  </si>
  <si>
    <t>Kevin Dillon</t>
  </si>
  <si>
    <t>Jerry Ferrara</t>
  </si>
  <si>
    <t>Jeremy Piven</t>
  </si>
  <si>
    <t>Mortdecai</t>
  </si>
  <si>
    <t>https://en.wikipedia.org/wiki/Mortdecai_(film)</t>
  </si>
  <si>
    <t>David Koepp</t>
  </si>
  <si>
    <t>Aubrey Plaza</t>
  </si>
  <si>
    <t>Oliver Platt</t>
  </si>
  <si>
    <t>Max</t>
  </si>
  <si>
    <t>https://en.wikipedia.org/wiki/Max_(2015_film)</t>
  </si>
  <si>
    <t>Boaz Yakin</t>
  </si>
  <si>
    <t>Josh Wiggins</t>
  </si>
  <si>
    <t>Thomas Haden Church</t>
  </si>
  <si>
    <t>Lauren Graham</t>
  </si>
  <si>
    <t>The Duff</t>
  </si>
  <si>
    <t>https://en.wikipedia.org/wiki/The_Duff</t>
  </si>
  <si>
    <t>Ari Sandel</t>
  </si>
  <si>
    <t>Mae Whitman</t>
  </si>
  <si>
    <t>Bianca A. Santos</t>
  </si>
  <si>
    <t>Allison Janney</t>
  </si>
  <si>
    <t>The Lady in the Van</t>
  </si>
  <si>
    <t>https://en.wikipedia.org/wiki/The_Lady_in_the_Van</t>
  </si>
  <si>
    <t>Nicholas Hytner</t>
  </si>
  <si>
    <t>Alex Jennings</t>
  </si>
  <si>
    <t>Frances de la Tour</t>
  </si>
  <si>
    <t>Roger Allam</t>
  </si>
  <si>
    <t>Ricki and the Flash</t>
  </si>
  <si>
    <t>https://en.wikipedia.org/wiki/Ricki_and_the_Flash</t>
  </si>
  <si>
    <t>Jonathan Demme</t>
  </si>
  <si>
    <t>Kevin Kline</t>
  </si>
  <si>
    <t>Mamie Gummer</t>
  </si>
  <si>
    <t>Audra McDonald</t>
  </si>
  <si>
    <t>Sebastian Stan</t>
  </si>
  <si>
    <t>Love the Coopers</t>
  </si>
  <si>
    <t>https://en.wikipedia.org/wiki/Love_the_Coopers</t>
  </si>
  <si>
    <t>Jessie Nelson</t>
  </si>
  <si>
    <t>Diane Keaton</t>
  </si>
  <si>
    <t>Alan Arkin</t>
  </si>
  <si>
    <t>Olivia Wilde</t>
  </si>
  <si>
    <t>Carol</t>
  </si>
  <si>
    <t>https://en.wikipedia.org/wiki/Carol_(film)</t>
  </si>
  <si>
    <t>Todd Haynes</t>
  </si>
  <si>
    <t>Cate Blanchett</t>
  </si>
  <si>
    <t>Sarah Paulson</t>
  </si>
  <si>
    <t>Kyle Chandler</t>
  </si>
  <si>
    <t>Jake Lacy</t>
  </si>
  <si>
    <t>The Lazarus Effect</t>
  </si>
  <si>
    <t>https://en.wikipedia.org/wiki/The_Lazarus_Effect_(2015_film)</t>
  </si>
  <si>
    <t>David Gelb</t>
  </si>
  <si>
    <t>Mark Duplass</t>
  </si>
  <si>
    <t>Donald Glover</t>
  </si>
  <si>
    <t>Ex Machina</t>
  </si>
  <si>
    <t>https://en.wikipedia.org/wiki/Ex_Machina_(film)</t>
  </si>
  <si>
    <t>Alex Garland</t>
  </si>
  <si>
    <t>Burnt</t>
  </si>
  <si>
    <t>https://en.wikipedia.org/wiki/Burnt_(film)</t>
  </si>
  <si>
    <t>John Wells</t>
  </si>
  <si>
    <t>Jamie Dornan</t>
  </si>
  <si>
    <t>Emma Thompson</t>
  </si>
  <si>
    <t>Room</t>
  </si>
  <si>
    <t>https://en.wikipedia.org/wiki/Room_(2015_film)</t>
  </si>
  <si>
    <t>Lenny Abrahamson</t>
  </si>
  <si>
    <t>Brie Larson</t>
  </si>
  <si>
    <t>Joan Allen</t>
  </si>
  <si>
    <t>William H. Macy</t>
  </si>
  <si>
    <t>Sean Bridgers</t>
  </si>
  <si>
    <t>Jacob Tremblay</t>
  </si>
  <si>
    <t>A Walk in the Woods</t>
  </si>
  <si>
    <t>https://en.wikipedia.org/wiki/A_Walk_in_the_Woods_(film)</t>
  </si>
  <si>
    <t>Ken Kwapis</t>
  </si>
  <si>
    <t>Robert Redford</t>
  </si>
  <si>
    <t>Nick Nolte</t>
  </si>
  <si>
    <t>Steve Jobs</t>
  </si>
  <si>
    <t>https://en.wikipedia.org/wiki/Steve_Jobs_(2015_film)</t>
  </si>
  <si>
    <t>Danny Boyle</t>
  </si>
  <si>
    <t>Katherine Waterston</t>
  </si>
  <si>
    <t>Victor Frankenstein</t>
  </si>
  <si>
    <t>https://en.wikipedia.org/wiki/Victor_Frankenstein_(film)</t>
  </si>
  <si>
    <t>Paul McGuigan</t>
  </si>
  <si>
    <t>Daniel Radcliffe</t>
  </si>
  <si>
    <t>Jessica Brown Findlay</t>
  </si>
  <si>
    <t>Andrew Scott</t>
  </si>
  <si>
    <t>Project Almanac</t>
  </si>
  <si>
    <t>https://en.wikipedia.org/wiki/Project_Almanac</t>
  </si>
  <si>
    <t>Dean Israelite</t>
  </si>
  <si>
    <t>Jonny Weston</t>
  </si>
  <si>
    <t>Sofia Black-D'Elia</t>
  </si>
  <si>
    <t>Eye in the Sky</t>
  </si>
  <si>
    <t>https://en.wikipedia.org/wiki/Eye_in_the_Sky_(2015_film)</t>
  </si>
  <si>
    <t>Gavin Hood</t>
  </si>
  <si>
    <t>Alan Rickman</t>
  </si>
  <si>
    <t>Barkhad Abdi</t>
  </si>
  <si>
    <t>Secret in Their Eyes</t>
  </si>
  <si>
    <t>https://en.wikipedia.org/wiki/Secret_in_Their_Eyes</t>
  </si>
  <si>
    <t>Billy Ray</t>
  </si>
  <si>
    <t>Nicole Kidman</t>
  </si>
  <si>
    <t>Chiwetel Ejiofor</t>
  </si>
  <si>
    <t>Dean Norris</t>
  </si>
  <si>
    <t>Suffragette</t>
  </si>
  <si>
    <t>https://en.wikipedia.org/wiki/Suffragette_(film)</t>
  </si>
  <si>
    <t>Sarah Gavron</t>
  </si>
  <si>
    <t>Carey Mulligan</t>
  </si>
  <si>
    <t>Helena Bonham Carter</t>
  </si>
  <si>
    <t>Brendan Gleeson</t>
  </si>
  <si>
    <t>Self/less</t>
  </si>
  <si>
    <t>https://en.wikipedia.org/wiki/Self/less</t>
  </si>
  <si>
    <t>Tarsem Singh</t>
  </si>
  <si>
    <t>Natalie Martinez</t>
  </si>
  <si>
    <t>Victor Garber</t>
  </si>
  <si>
    <t>Matthew Goode</t>
  </si>
  <si>
    <t>Irrational Man</t>
  </si>
  <si>
    <t>https://en.wikipedia.org/wiki/Irrational_Man_(film)</t>
  </si>
  <si>
    <t>Woody Allen</t>
  </si>
  <si>
    <t>Joaquin Phoenix</t>
  </si>
  <si>
    <t>Emma Stone</t>
  </si>
  <si>
    <t>Parker Posey</t>
  </si>
  <si>
    <t>Jamie Blackley</t>
  </si>
  <si>
    <t>American Ultra</t>
  </si>
  <si>
    <t>https://en.wikipedia.org/wiki/American_Ultra</t>
  </si>
  <si>
    <t>Nima Nourizadeh</t>
  </si>
  <si>
    <t>Kristen Stewart</t>
  </si>
  <si>
    <t>Connie Britton</t>
  </si>
  <si>
    <t>Topher Grace</t>
  </si>
  <si>
    <t>Aloha</t>
  </si>
  <si>
    <t>https://en.wikipedia.org/wiki/Aloha_(film)</t>
  </si>
  <si>
    <t>Cameron Crowe</t>
  </si>
  <si>
    <t>Bill Murray</t>
  </si>
  <si>
    <t>The 33</t>
  </si>
  <si>
    <t>https://en.wikipedia.org/wiki/The_33_(film)</t>
  </si>
  <si>
    <t>Juliette Binoche</t>
  </si>
  <si>
    <t>James Brolin</t>
  </si>
  <si>
    <t>Lou Diamond Phillips</t>
  </si>
  <si>
    <t>The Gunman</t>
  </si>
  <si>
    <t>https://en.wikipedia.org/wiki/The_Gunman_(film)</t>
  </si>
  <si>
    <t>Pierre Morel</t>
  </si>
  <si>
    <t>Sean Penn</t>
  </si>
  <si>
    <t>Javier Bardem</t>
  </si>
  <si>
    <t>Idris Elba</t>
  </si>
  <si>
    <t>Amy</t>
  </si>
  <si>
    <t>https://en.wikipedia.org/wiki/Amy_(2015_film)</t>
  </si>
  <si>
    <t>Asif Kapadia</t>
  </si>
  <si>
    <t>Amy Winehouse</t>
  </si>
  <si>
    <t>Mitchell Winehouse</t>
  </si>
  <si>
    <t>Janis Winehouse</t>
  </si>
  <si>
    <t>Raye Cosbert</t>
  </si>
  <si>
    <t>Nick Shymansky</t>
  </si>
  <si>
    <t>Blackhat</t>
  </si>
  <si>
    <t>https://en.wikipedia.org/wiki/Blackhat_(film)</t>
  </si>
  <si>
    <t>Michael Mann</t>
  </si>
  <si>
    <t>John Ortiz</t>
  </si>
  <si>
    <t>Yorick van Wageningen</t>
  </si>
  <si>
    <t>Tang Wei</t>
  </si>
  <si>
    <t>Little Boy</t>
  </si>
  <si>
    <t>https://en.wikipedia.org/wiki/Little_Boy_(film)</t>
  </si>
  <si>
    <t>Alejandro Gómez Monteverde</t>
  </si>
  <si>
    <t>Jakob Salvati</t>
  </si>
  <si>
    <t>David Henrie</t>
  </si>
  <si>
    <t>Emily Watson</t>
  </si>
  <si>
    <t>Ted Levine</t>
  </si>
  <si>
    <t>Polis Evo</t>
  </si>
  <si>
    <t>https://en.wikipedia.org/wiki/Polis_Evo</t>
  </si>
  <si>
    <t>Ghaz Abu Bakar</t>
  </si>
  <si>
    <t>Shaheizy Sam</t>
  </si>
  <si>
    <t>Zizan Razak</t>
  </si>
  <si>
    <t>Nora Danish</t>
  </si>
  <si>
    <t>Mimie Ernida</t>
  </si>
  <si>
    <t>Wan Hanafi Su</t>
  </si>
  <si>
    <t>Woodlawn</t>
  </si>
  <si>
    <t>https://en.wikipedia.org/wiki/Woodlawn_(film)</t>
  </si>
  <si>
    <t>The Erwin Brothers</t>
  </si>
  <si>
    <t>Sean Astin</t>
  </si>
  <si>
    <t>Nic Bishop</t>
  </si>
  <si>
    <t>Caleb Castille</t>
  </si>
  <si>
    <t>Sherri Shepherd</t>
  </si>
  <si>
    <t>Jon Voight</t>
  </si>
  <si>
    <t>Unfinished Business</t>
  </si>
  <si>
    <t>https://en.wikipedia.org/wiki/Unfinished_Business_(2015_film)</t>
  </si>
  <si>
    <t>Ken Scott</t>
  </si>
  <si>
    <t>Vince Vaughn</t>
  </si>
  <si>
    <t>Tom Wilkinson</t>
  </si>
  <si>
    <t>The Vatican Tapes</t>
  </si>
  <si>
    <t>https://en.wikipedia.org/wiki/The_Vatican_Tapes</t>
  </si>
  <si>
    <t>Mark Neveldine</t>
  </si>
  <si>
    <t>Kathleen Robertson</t>
  </si>
  <si>
    <t>Dougray Scott</t>
  </si>
  <si>
    <t>John Patrick Amedori</t>
  </si>
  <si>
    <t>Child 44</t>
  </si>
  <si>
    <t>https://en.wikipedia.org/wiki/Child_44_(film)</t>
  </si>
  <si>
    <t>Daniel Espinosa</t>
  </si>
  <si>
    <t>Noomi Rapace</t>
  </si>
  <si>
    <t>Me and Earl and the Dying Girl</t>
  </si>
  <si>
    <t>https://en.wikipedia.org/wiki/Me_and_Earl_and_the_Dying_Girl_(film)</t>
  </si>
  <si>
    <t>Alfonso Gomez-Rejon</t>
  </si>
  <si>
    <t>Thomas Mann</t>
  </si>
  <si>
    <t>Olivia Cooke</t>
  </si>
  <si>
    <t>Ronald Cyler II</t>
  </si>
  <si>
    <t>Nick Offerman</t>
  </si>
  <si>
    <t>Our Brand Is Crisis</t>
  </si>
  <si>
    <t>https://en.wikipedia.org/wiki/Our_Brand_Is_Crisis_(2015_film)</t>
  </si>
  <si>
    <t>David Gordon Green</t>
  </si>
  <si>
    <t>Sandra Bullock</t>
  </si>
  <si>
    <t>Scoot McNairy</t>
  </si>
  <si>
    <t>Ann Dowd</t>
  </si>
  <si>
    <t>Trumbo</t>
  </si>
  <si>
    <t>https://en.wikipedia.org/wiki/Trumbo_(2015_film)</t>
  </si>
  <si>
    <t>Jay Roach</t>
  </si>
  <si>
    <t>Elle Fanning</t>
  </si>
  <si>
    <t>Danny Collins</t>
  </si>
  <si>
    <t>https://en.wikipedia.org/wiki/Danny_Collins_(film)</t>
  </si>
  <si>
    <t>Dan Fogelman</t>
  </si>
  <si>
    <t>Al Pacino</t>
  </si>
  <si>
    <t>Annette Bening</t>
  </si>
  <si>
    <t>Christopher Plummer</t>
  </si>
  <si>
    <t>Son of Saul</t>
  </si>
  <si>
    <t>https://en.wikipedia.org/wiki/Son_of_Saul</t>
  </si>
  <si>
    <t>László Nemes</t>
  </si>
  <si>
    <t>Géza Röhrig</t>
  </si>
  <si>
    <t>The Second Mother</t>
  </si>
  <si>
    <t>https://en.wikipedia.org/wiki/The_Second_Mother_(2015_film)</t>
  </si>
  <si>
    <t>Anna Muylaert</t>
  </si>
  <si>
    <t>Regina Casé</t>
  </si>
  <si>
    <t>Michel Joelsas</t>
  </si>
  <si>
    <t>Camila Márdila</t>
  </si>
  <si>
    <t>Truth</t>
  </si>
  <si>
    <t>https://en.wikipedia.org/wiki/Truth_(2015_film)</t>
  </si>
  <si>
    <t>James Vanderbilt</t>
  </si>
  <si>
    <t>Dennis Quaid</t>
  </si>
  <si>
    <t>Elisabeth Moss</t>
  </si>
  <si>
    <t>Pawn Sacrifice</t>
  </si>
  <si>
    <t>https://en.wikipedia.org/wiki/Pawn_Sacrifice</t>
  </si>
  <si>
    <t>Ed Zwick</t>
  </si>
  <si>
    <t>Tobey Maguire</t>
  </si>
  <si>
    <t>Peter Sarsgaard</t>
  </si>
  <si>
    <t>Michael Stuhlbarg</t>
  </si>
  <si>
    <t>Lily Rabe</t>
  </si>
  <si>
    <t>Mustang</t>
  </si>
  <si>
    <t>https://en.wikipedia.org/wiki/Mustang_(film)</t>
  </si>
  <si>
    <t>Deniz Gamze Ergüven</t>
  </si>
  <si>
    <t>Güneş Şensoy</t>
  </si>
  <si>
    <t>90 Minutes in Heaven</t>
  </si>
  <si>
    <t>https://en.wikipedia.org/wiki/90_Minutes_in_Heaven_(film)</t>
  </si>
  <si>
    <t>Michael Polish</t>
  </si>
  <si>
    <t>Hayden Christensen</t>
  </si>
  <si>
    <t>Kate Bosworth</t>
  </si>
  <si>
    <t>Dwight Yoakam</t>
  </si>
  <si>
    <t>Michael W. Smith</t>
  </si>
  <si>
    <t>Rock the Kasbah</t>
  </si>
  <si>
    <t>https://en.wikipedia.org/wiki/Rock_the_Kasbah_(film)</t>
  </si>
  <si>
    <t>Barry Levinson</t>
  </si>
  <si>
    <t>Bruce Willis</t>
  </si>
  <si>
    <t>Scott Caan</t>
  </si>
  <si>
    <t>Zooey Deschanel</t>
  </si>
  <si>
    <t>By the Sea</t>
  </si>
  <si>
    <t>https://en.wikipedia.org/wiki/By_the_Sea_(2015_film)</t>
  </si>
  <si>
    <t>Mélanie Laurent</t>
  </si>
  <si>
    <t>Niels Arestrup</t>
  </si>
  <si>
    <t>Melvil Poupaud</t>
  </si>
  <si>
    <t>The Sweet Escape</t>
  </si>
  <si>
    <t>https://en.wikipedia.org/wiki/The_Sweet_Escape_(film)</t>
  </si>
  <si>
    <t>Bruno Podalydès</t>
  </si>
  <si>
    <t>Sandrine Kiberlain</t>
  </si>
  <si>
    <t>Agnès Jaoui</t>
  </si>
  <si>
    <t>Vimala Pons</t>
  </si>
  <si>
    <t>Captive</t>
  </si>
  <si>
    <t>https://en.wikipedia.org/wiki/Captive_(2015_film)</t>
  </si>
  <si>
    <t>Jerry Jameson</t>
  </si>
  <si>
    <t>David Oyelowo</t>
  </si>
  <si>
    <t>Michael K. Williams</t>
  </si>
  <si>
    <t>Leonor Varela</t>
  </si>
  <si>
    <t>Jessica Oyelowo</t>
  </si>
  <si>
    <t>Embrace of the Serpent</t>
  </si>
  <si>
    <t>https://en.wikipedia.org/wiki/Embrace_of_the_Serpent</t>
  </si>
  <si>
    <t>Ciro Guerra</t>
  </si>
  <si>
    <t>Jan Bijvoet</t>
  </si>
  <si>
    <t>Nilbio Torres</t>
  </si>
  <si>
    <t>Antonio Bolívar</t>
  </si>
  <si>
    <t>I Saw the Light</t>
  </si>
  <si>
    <t>https://en.wikipedia.org/wiki/I_Saw_the_Light_(film)</t>
  </si>
  <si>
    <t>Marc Abraham</t>
  </si>
  <si>
    <t>Elizabeth Olsen</t>
  </si>
  <si>
    <t>Jem and the Holograms</t>
  </si>
  <si>
    <t>https://en.wikipedia.org/wiki/Jem_and_the_Holograms_(film)</t>
  </si>
  <si>
    <t>Aubrey Peeples</t>
  </si>
  <si>
    <t>Hayley Kiyoko</t>
  </si>
  <si>
    <t>Aurora Perrineau</t>
  </si>
  <si>
    <t>Ryan Guzman</t>
  </si>
  <si>
    <t>My All American</t>
  </si>
  <si>
    <t>https://en.wikipedia.org/wiki/My_All_American</t>
  </si>
  <si>
    <t>Angelo Pizzo</t>
  </si>
  <si>
    <t>Finn Wittrock</t>
  </si>
  <si>
    <t>Robin Tunney</t>
  </si>
  <si>
    <t>Sarah Bolger</t>
  </si>
  <si>
    <t>Michael Reilly Burke</t>
  </si>
  <si>
    <t>Rams</t>
  </si>
  <si>
    <t>https://en.wikipedia.org/wiki/Rams_(film)</t>
  </si>
  <si>
    <t>Grímur Hákonarson</t>
  </si>
  <si>
    <t>Sigurður Sigurjónsson</t>
  </si>
  <si>
    <t>The Letters</t>
  </si>
  <si>
    <t>https://en.wikipedia.org/wiki/The_Letters_(film)</t>
  </si>
  <si>
    <t>William Riead</t>
  </si>
  <si>
    <t>Juliet Stevenson</t>
  </si>
  <si>
    <t>Max von Sydow</t>
  </si>
  <si>
    <t>Rutger Hauer</t>
  </si>
  <si>
    <t>Priya Darshini</t>
  </si>
  <si>
    <t>The Woman in Black: Angel of Death</t>
  </si>
  <si>
    <t>https://en.wikipedia.org/wiki/The_Woman_in_Black:_Angel_of_Death</t>
  </si>
  <si>
    <t>Tom Harper</t>
  </si>
  <si>
    <t>Phoebe Fox</t>
  </si>
  <si>
    <t>Jeremy Irvine</t>
  </si>
  <si>
    <t>Helen McCrory</t>
  </si>
  <si>
    <t>Adrian Rawlins</t>
  </si>
  <si>
    <t>Oaklee Pendergast</t>
  </si>
  <si>
    <t>The Water Diviner</t>
  </si>
  <si>
    <t>https://en.wikipedia.org/wiki/The_Water_Diviner</t>
  </si>
  <si>
    <t>Russell Crowe</t>
  </si>
  <si>
    <t>Cem Yılmaz</t>
  </si>
  <si>
    <t>Miyavi</t>
  </si>
  <si>
    <t>Yılmaz Erdoğan</t>
  </si>
  <si>
    <t>Big Eyes</t>
  </si>
  <si>
    <t>https://en.wikipedia.org/wiki/Big_Eyes</t>
  </si>
  <si>
    <t>Tim Burton</t>
  </si>
  <si>
    <t>Krysten Ritter</t>
  </si>
  <si>
    <t>Danny Huston</t>
  </si>
  <si>
    <t>Terence Stamp</t>
  </si>
  <si>
    <t>Selma</t>
  </si>
  <si>
    <t>https://en.wikipedia.org/wiki/Selma_(film)</t>
  </si>
  <si>
    <t>Ava DuVernay</t>
  </si>
  <si>
    <t>Common</t>
  </si>
  <si>
    <t>Carmen Ejogo</t>
  </si>
  <si>
    <t>Seventh Son</t>
  </si>
  <si>
    <t>https://en.wikipedia.org/wiki/Seventh_Son_(film)</t>
  </si>
  <si>
    <t>Sergei Bodrov</t>
  </si>
  <si>
    <t>Sergei Bodrov (director) Ben Barnes</t>
  </si>
  <si>
    <t>Jeff Bridges</t>
  </si>
  <si>
    <t>Julianne Moore</t>
  </si>
  <si>
    <t>Kit Harington</t>
  </si>
  <si>
    <t>Kingsman: The Secret Service</t>
  </si>
  <si>
    <t>https://en.wikipedia.org/wiki/Kingsman:_The_Secret_Service</t>
  </si>
  <si>
    <t>Matthew Vaughn</t>
  </si>
  <si>
    <t>Colin Firth</t>
  </si>
  <si>
    <t>Mark Strong</t>
  </si>
  <si>
    <t>Night at the Museum: Secret of the Tomb</t>
  </si>
  <si>
    <t>https://en.wikipedia.org/wiki/Night_at_the_Museum:_Secret_of_the_Tomb</t>
  </si>
  <si>
    <t>Shawn Levy</t>
  </si>
  <si>
    <t>Robin Williams</t>
  </si>
  <si>
    <t>Dan Stevens</t>
  </si>
  <si>
    <t>Ricky Gervais</t>
  </si>
  <si>
    <t>The Interview</t>
  </si>
  <si>
    <t>https://en.wikipedia.org/wiki/The_Interview_(2014_film)</t>
  </si>
  <si>
    <t>Evan Goldberg</t>
  </si>
  <si>
    <t>James Franco</t>
  </si>
  <si>
    <t>Annie</t>
  </si>
  <si>
    <t>https://en.wikipedia.org/wiki/Annie_(2014_film)</t>
  </si>
  <si>
    <t>Will Gluck</t>
  </si>
  <si>
    <t>Quvenzhané Wallis</t>
  </si>
  <si>
    <t>Jamie Foxx</t>
  </si>
  <si>
    <t>Cameron Diaz</t>
  </si>
  <si>
    <t>The Hobbit: The Battle of the Five Armies</t>
  </si>
  <si>
    <t>https://en.wikipedia.org/wiki/The_Hobbit:_The_Battle_of_the_Five_Armies</t>
  </si>
  <si>
    <t>Peter Jackson</t>
  </si>
  <si>
    <t>Ian McKellen</t>
  </si>
  <si>
    <t>Richard Armitage</t>
  </si>
  <si>
    <t>Luke Evans</t>
  </si>
  <si>
    <t>Horrible Bosses 2</t>
  </si>
  <si>
    <t>https://en.wikipedia.org/wiki/Horrible_Bosses_2</t>
  </si>
  <si>
    <t>Unbroken</t>
  </si>
  <si>
    <t>https://en.wikipedia.org/wiki/Unbroken_(film)</t>
  </si>
  <si>
    <t>Dumb and Dumber To</t>
  </si>
  <si>
    <t>https://en.wikipedia.org/wiki/Dumb_and_Dumber_To</t>
  </si>
  <si>
    <t>Peter Farrelly</t>
  </si>
  <si>
    <t>Bobby Farrelly</t>
  </si>
  <si>
    <t>Jim Carrey</t>
  </si>
  <si>
    <t>Kathleen Turner</t>
  </si>
  <si>
    <t>Laurie Holden</t>
  </si>
  <si>
    <t>Penguins of Madagascar</t>
  </si>
  <si>
    <t>https://en.wikipedia.org/wiki/Penguins_of_Madagascar</t>
  </si>
  <si>
    <t>Simon J. Smith</t>
  </si>
  <si>
    <t>Tom McGrath</t>
  </si>
  <si>
    <t>Chris Miller</t>
  </si>
  <si>
    <t>Conrad Vernon</t>
  </si>
  <si>
    <t>Christopher Knights</t>
  </si>
  <si>
    <t>American Sniper</t>
  </si>
  <si>
    <t>https://en.wikipedia.org/wiki/American_Sniper</t>
  </si>
  <si>
    <t>Clint Eastwood</t>
  </si>
  <si>
    <t>Max Charles</t>
  </si>
  <si>
    <t>Luke Grimes</t>
  </si>
  <si>
    <t>The Hunger Games: Mockingjay – Part 1</t>
  </si>
  <si>
    <t>https://en.wikipedia.org/wiki/The_Hunger_Games:_Mockingjay_%25E2%2580%2593_Part_1</t>
  </si>
  <si>
    <t>Donald Sutherland</t>
  </si>
  <si>
    <t>A Most Violent Year</t>
  </si>
  <si>
    <t>https://en.wikipedia.org/wiki/A_Most_Violent_Year</t>
  </si>
  <si>
    <t>J. C. Chandor</t>
  </si>
  <si>
    <t>Alessandro Nivola</t>
  </si>
  <si>
    <t>Interstellar</t>
  </si>
  <si>
    <t>https://en.wikipedia.org/wiki/Interstellar_(film)</t>
  </si>
  <si>
    <t>Christopher Nolan</t>
  </si>
  <si>
    <t>Ouija</t>
  </si>
  <si>
    <t>https://en.wikipedia.org/wiki/Ouija_(2014_film)</t>
  </si>
  <si>
    <t>Stiles White</t>
  </si>
  <si>
    <t>Douglas Smith</t>
  </si>
  <si>
    <t>Vivis Colombetti</t>
  </si>
  <si>
    <t>Ana Coto</t>
  </si>
  <si>
    <t>Erin Moriarty</t>
  </si>
  <si>
    <t>Fury</t>
  </si>
  <si>
    <t>https://en.wikipedia.org/wiki/Fury_(2014_film)</t>
  </si>
  <si>
    <t>Shia LaBeouf</t>
  </si>
  <si>
    <t>Logan Lerman</t>
  </si>
  <si>
    <t>John Wick</t>
  </si>
  <si>
    <t>https://en.wikipedia.org/wiki/John_Wick_(film)</t>
  </si>
  <si>
    <t>Chad Stahelski</t>
  </si>
  <si>
    <t>David Leitch (director</t>
  </si>
  <si>
    <t>Keanu Reeves</t>
  </si>
  <si>
    <t>Bridget Moynahan</t>
  </si>
  <si>
    <t>Willem Dafoe</t>
  </si>
  <si>
    <t>The Book of Life</t>
  </si>
  <si>
    <t>https://en.wikipedia.org/wiki/The_Book_of_Life_(2014_film)</t>
  </si>
  <si>
    <t>Jorge R. Gutierrez</t>
  </si>
  <si>
    <t>Diego Luna</t>
  </si>
  <si>
    <t>Channing Tatum</t>
  </si>
  <si>
    <t>Dracula Untold</t>
  </si>
  <si>
    <t>https://en.wikipedia.org/wiki/Dracula_Untold</t>
  </si>
  <si>
    <t>Gary Shore</t>
  </si>
  <si>
    <t>Sarah Gadon</t>
  </si>
  <si>
    <t>William Houston</t>
  </si>
  <si>
    <t>Samantha Barks</t>
  </si>
  <si>
    <t>Kill the Messenger</t>
  </si>
  <si>
    <t>https://en.wikipedia.org/wiki/Kill_the_Messenger_(2014_film)</t>
  </si>
  <si>
    <t>Michael Cuesta</t>
  </si>
  <si>
    <t>Barry Pepper</t>
  </si>
  <si>
    <t>Ray Liotta</t>
  </si>
  <si>
    <t>Left Behind</t>
  </si>
  <si>
    <t>https://en.wikipedia.org/wiki/Left_Behind_(2014_film)</t>
  </si>
  <si>
    <t>Vic Armstrong</t>
  </si>
  <si>
    <t>Nicolas Cage</t>
  </si>
  <si>
    <t>Chad Michael Murray</t>
  </si>
  <si>
    <t>Cassi Thomson</t>
  </si>
  <si>
    <t>Nicky Whelan</t>
  </si>
  <si>
    <t>Jordin Sparks</t>
  </si>
  <si>
    <t>Annabelle</t>
  </si>
  <si>
    <t>https://en.wikipedia.org/wiki/Annabelle_(film)</t>
  </si>
  <si>
    <t>John R. Leonetti</t>
  </si>
  <si>
    <t>Annabelle Wallis</t>
  </si>
  <si>
    <t>Alfre Woodard</t>
  </si>
  <si>
    <t>Eric Ladin</t>
  </si>
  <si>
    <t>Brian Howe</t>
  </si>
  <si>
    <t>Gone Girl</t>
  </si>
  <si>
    <t>https://en.wikipedia.org/wiki/Gone_Girl_(film)</t>
  </si>
  <si>
    <t>David Fincher</t>
  </si>
  <si>
    <t>Rosamund Pike</t>
  </si>
  <si>
    <t>Neil Patrick Harris</t>
  </si>
  <si>
    <t>Tyler Perry</t>
  </si>
  <si>
    <t>Kim Dickens</t>
  </si>
  <si>
    <t>A Walk Among the Tombstones</t>
  </si>
  <si>
    <t>https://en.wikipedia.org/wiki/A_Walk_Among_the_Tombstones_(film)</t>
  </si>
  <si>
    <t>Scott Frank</t>
  </si>
  <si>
    <t>Ruth Wilson</t>
  </si>
  <si>
    <t>Boyd Holbrook</t>
  </si>
  <si>
    <t>The Maze Runner</t>
  </si>
  <si>
    <t>https://en.wikipedia.org/wiki/The_Maze_Runner_(film)</t>
  </si>
  <si>
    <t>Aml Ameen</t>
  </si>
  <si>
    <t>This Is Where I Leave You</t>
  </si>
  <si>
    <t>https://en.wikipedia.org/wiki/This_Is_Where_I_Leave_You</t>
  </si>
  <si>
    <t>Jane Fonda</t>
  </si>
  <si>
    <t>Dolphin Tale 2</t>
  </si>
  <si>
    <t>https://en.wikipedia.org/wiki/Dolphin_Tale_2</t>
  </si>
  <si>
    <t>Charles Martin Smith</t>
  </si>
  <si>
    <t>Winter</t>
  </si>
  <si>
    <t>Hope</t>
  </si>
  <si>
    <t>Nathan Gamble</t>
  </si>
  <si>
    <t>Harry Connick</t>
  </si>
  <si>
    <t>No Good Deed</t>
  </si>
  <si>
    <t>https://en.wikipedia.org/wiki/No_Good_Deed_(2014_film)</t>
  </si>
  <si>
    <t>Sam Miller</t>
  </si>
  <si>
    <t>Taraji P. Henson</t>
  </si>
  <si>
    <t>Henry Simmons</t>
  </si>
  <si>
    <t>The Drop</t>
  </si>
  <si>
    <t>https://en.wikipedia.org/wiki/The_Drop_(film)</t>
  </si>
  <si>
    <t>Michaël R. Roskam</t>
  </si>
  <si>
    <t>James Gandolfini</t>
  </si>
  <si>
    <t>The Equalizer</t>
  </si>
  <si>
    <t>https://en.wikipedia.org/wiki/The_Equalizer_(film)</t>
  </si>
  <si>
    <t>Denzel Washington</t>
  </si>
  <si>
    <t>Marton Csokas</t>
  </si>
  <si>
    <t>David Harbour</t>
  </si>
  <si>
    <t>The Theory of Everything</t>
  </si>
  <si>
    <t>https://en.wikipedia.org/wiki/The_Theory_of_Everything_(2014_film)</t>
  </si>
  <si>
    <t>James Marsh</t>
  </si>
  <si>
    <t>Felicity Jones</t>
  </si>
  <si>
    <t>Beyond the Lights</t>
  </si>
  <si>
    <t>https://en.wikipedia.org/wiki/Beyond_the_Lights</t>
  </si>
  <si>
    <t>Gina Prince-Bythewood</t>
  </si>
  <si>
    <t>Nate Parker</t>
  </si>
  <si>
    <t>Minnie Driver</t>
  </si>
  <si>
    <t>Danny Glover</t>
  </si>
  <si>
    <t>Top Five</t>
  </si>
  <si>
    <t>https://en.wikipedia.org/wiki/Top_Five</t>
  </si>
  <si>
    <t>Chris Rock</t>
  </si>
  <si>
    <t>Genevieve Angelson</t>
  </si>
  <si>
    <t>Rachel Feinstein</t>
  </si>
  <si>
    <t>Dan Naturman</t>
  </si>
  <si>
    <t>Tusk</t>
  </si>
  <si>
    <t>https://en.wikipedia.org/wiki/Tusk_(2014_film)</t>
  </si>
  <si>
    <t>Kevin Smith</t>
  </si>
  <si>
    <t>Michael Parks</t>
  </si>
  <si>
    <t>Justin Long</t>
  </si>
  <si>
    <t>Haley Joel Osment</t>
  </si>
  <si>
    <t>Génesis Rodríguez</t>
  </si>
  <si>
    <t>Nightcrawler</t>
  </si>
  <si>
    <t>https://en.wikipedia.org/wiki/Nightcrawler_(film)</t>
  </si>
  <si>
    <t>Dan Gilroy</t>
  </si>
  <si>
    <t>Bill Paxton</t>
  </si>
  <si>
    <t>St. Vincent</t>
  </si>
  <si>
    <t>https://en.wikipedia.org/wiki/St._Vincent_(film)</t>
  </si>
  <si>
    <t>Theodore Melfi</t>
  </si>
  <si>
    <t>Chris O'Dowd</t>
  </si>
  <si>
    <t>Kimberly Quinn</t>
  </si>
  <si>
    <t>Before I Go to Sleep</t>
  </si>
  <si>
    <t>https://en.wikipedia.org/wiki/Before_I_Go_to_Sleep_(film)</t>
  </si>
  <si>
    <t>Rowan Joffé</t>
  </si>
  <si>
    <t>Anne-Marie Duff</t>
  </si>
  <si>
    <t>The Judge</t>
  </si>
  <si>
    <t>https://en.wikipedia.org/wiki/The_Judge_(2014_film)</t>
  </si>
  <si>
    <t>David Dobkin</t>
  </si>
  <si>
    <t>Robert Downey</t>
  </si>
  <si>
    <t>Robert Duvall</t>
  </si>
  <si>
    <t>The Boxtrolls</t>
  </si>
  <si>
    <t>https://en.wikipedia.org/wiki/The_Boxtrolls</t>
  </si>
  <si>
    <t>Anthony Stacchi</t>
  </si>
  <si>
    <t>Graham Annable</t>
  </si>
  <si>
    <t>Toni Collette</t>
  </si>
  <si>
    <t>Isaac Hempstead-Wright</t>
  </si>
  <si>
    <t>As Above, So Below</t>
  </si>
  <si>
    <t>https://en.wikipedia.org/wiki/As_Above,_So_Below_(film)</t>
  </si>
  <si>
    <t>Drew Dowdle (screenplay)Perdita Weeks</t>
  </si>
  <si>
    <t>Ben Feldman</t>
  </si>
  <si>
    <t>François Civil</t>
  </si>
  <si>
    <t>Marion Lambert</t>
  </si>
  <si>
    <t>The Imitation Game</t>
  </si>
  <si>
    <t>https://en.wikipedia.org/wiki/The_Imitation_Game</t>
  </si>
  <si>
    <t>Morten Tyldum</t>
  </si>
  <si>
    <t>Keira Knightley</t>
  </si>
  <si>
    <t>Rory Kinnear</t>
  </si>
  <si>
    <t>Allen Leech</t>
  </si>
  <si>
    <t>Wild</t>
  </si>
  <si>
    <t>https://en.wikipedia.org/wiki/Wild_(2014_film)</t>
  </si>
  <si>
    <t>Jean-Marc Vallée</t>
  </si>
  <si>
    <t>Gaby Hoffmann</t>
  </si>
  <si>
    <t>Charles Baker</t>
  </si>
  <si>
    <t>The November Man</t>
  </si>
  <si>
    <t>https://en.wikipedia.org/wiki/The_November_Man</t>
  </si>
  <si>
    <t>Roger Donaldson</t>
  </si>
  <si>
    <t>Olga Kurylenko</t>
  </si>
  <si>
    <t>Bill Smitrovich</t>
  </si>
  <si>
    <t>Will Patton</t>
  </si>
  <si>
    <t>Sin City: A Dame to Kill For</t>
  </si>
  <si>
    <t>https://en.wikipedia.org/wiki/Sin_City:_A_Dame_to_Kill_For</t>
  </si>
  <si>
    <t>Frank Miller</t>
  </si>
  <si>
    <t>Robert Rodriguez</t>
  </si>
  <si>
    <t>Powers Boothe</t>
  </si>
  <si>
    <t>If I Stay</t>
  </si>
  <si>
    <t>https://en.wikipedia.org/wiki/If_I_Stay_(film)</t>
  </si>
  <si>
    <t>R. J. Cutler</t>
  </si>
  <si>
    <t>Mireille Enos</t>
  </si>
  <si>
    <t>Lauren Lee Smith</t>
  </si>
  <si>
    <t>Liana Liberato</t>
  </si>
  <si>
    <t>Let's Be Cops</t>
  </si>
  <si>
    <t>https://en.wikipedia.org/wiki/Let%2527s_Be_Cops</t>
  </si>
  <si>
    <t>Luke Greenfield</t>
  </si>
  <si>
    <t>Jake Johnson</t>
  </si>
  <si>
    <t>Damon Wayans</t>
  </si>
  <si>
    <t>The Giver</t>
  </si>
  <si>
    <t>https://en.wikipedia.org/wiki/The_Giver_(film)</t>
  </si>
  <si>
    <t>Phillip Noyce</t>
  </si>
  <si>
    <t>Alexander Skarsgård</t>
  </si>
  <si>
    <t>Into the Storm</t>
  </si>
  <si>
    <t>https://en.wikipedia.org/wiki/Into_the_Storm_(2014_film)</t>
  </si>
  <si>
    <t>Steven Quale</t>
  </si>
  <si>
    <t>Jeremy Sumpter</t>
  </si>
  <si>
    <t>Sarah Wayne Callies</t>
  </si>
  <si>
    <t>Nathan Kress</t>
  </si>
  <si>
    <t>Stand by Me Doraemon</t>
  </si>
  <si>
    <t>https://en.wikipedia.org/wiki/Stand_by_Me_Doraemon</t>
  </si>
  <si>
    <t>Takashi Yamazaki</t>
  </si>
  <si>
    <t>Ryuichi Yagi</t>
  </si>
  <si>
    <t>Wasabi Mizuta</t>
  </si>
  <si>
    <t>Megumi Ohara</t>
  </si>
  <si>
    <t>Yumi Kakazu</t>
  </si>
  <si>
    <t>Tomokazu Seki</t>
  </si>
  <si>
    <t>Subaru Kimura</t>
  </si>
  <si>
    <t>Step Up: All In</t>
  </si>
  <si>
    <t>https://en.wikipedia.org/wiki/Step_Up:_All_In</t>
  </si>
  <si>
    <t>Trish Sie</t>
  </si>
  <si>
    <t>Briana Evigan</t>
  </si>
  <si>
    <t>Alyson Stoner</t>
  </si>
  <si>
    <t>Adam Sevani</t>
  </si>
  <si>
    <t>Mari Koda</t>
  </si>
  <si>
    <t>The Hundred-Foot Journey</t>
  </si>
  <si>
    <t>https://en.wikipedia.org/wiki/The_Hundred-Foot_Journey_(film)</t>
  </si>
  <si>
    <t>Lasse Hallström</t>
  </si>
  <si>
    <t>Manish Dayal</t>
  </si>
  <si>
    <t>The Expendables 3</t>
  </si>
  <si>
    <t>https://en.wikipedia.org/wiki/The_Expendables_3</t>
  </si>
  <si>
    <t>Patrick Hughes</t>
  </si>
  <si>
    <t>Mel Gibson</t>
  </si>
  <si>
    <t>When the Game Stands Tall</t>
  </si>
  <si>
    <t>https://en.wikipedia.org/wiki/When_the_Game_Stands_Tall</t>
  </si>
  <si>
    <t>Thomas Carter</t>
  </si>
  <si>
    <t>Jim Caviezel</t>
  </si>
  <si>
    <t>Laura Dern</t>
  </si>
  <si>
    <t>Michael Chiklis</t>
  </si>
  <si>
    <t>Alexander Ludwig</t>
  </si>
  <si>
    <t>Get on Up</t>
  </si>
  <si>
    <t>https://en.wikipedia.org/wiki/Get_on_Up_(film)</t>
  </si>
  <si>
    <t>Tate Taylor</t>
  </si>
  <si>
    <t>Chadwick Boseman</t>
  </si>
  <si>
    <t>Nelsan Ellis</t>
  </si>
  <si>
    <t>Brandon Mychal Smith</t>
  </si>
  <si>
    <t>Jill Scott</t>
  </si>
  <si>
    <t>Tika Sumpter</t>
  </si>
  <si>
    <t>Teenage Mutant Ninja Turtles</t>
  </si>
  <si>
    <t>https://en.wikipedia.org/wiki/Teenage_Mutant_Ninja_Turtles_(2014_film)</t>
  </si>
  <si>
    <t>Jonathan Liebesman</t>
  </si>
  <si>
    <t>Johnny Knoxville</t>
  </si>
  <si>
    <t>Noel Fisher</t>
  </si>
  <si>
    <t>Jeremy Howard</t>
  </si>
  <si>
    <t>Lucy</t>
  </si>
  <si>
    <t>https://en.wikipedia.org/wiki/Lucy_(2014_film)</t>
  </si>
  <si>
    <t>Luc Besson</t>
  </si>
  <si>
    <t>Scarlett Johansson</t>
  </si>
  <si>
    <t>Choi Min-sik</t>
  </si>
  <si>
    <t>Magic in the Moonlight</t>
  </si>
  <si>
    <t>https://en.wikipedia.org/wiki/Magic_in_the_Moonlight</t>
  </si>
  <si>
    <t>Hamish Linklater</t>
  </si>
  <si>
    <t>Marcia Gay Harden</t>
  </si>
  <si>
    <t>Jacki Weaver</t>
  </si>
  <si>
    <t>Unfriended</t>
  </si>
  <si>
    <t>https://en.wikipedia.org/wiki/Unfriended</t>
  </si>
  <si>
    <t>Levan Gabriadze</t>
  </si>
  <si>
    <t>Shelley Hennig</t>
  </si>
  <si>
    <t>Renee Olstead</t>
  </si>
  <si>
    <t>Jacob Wysocki</t>
  </si>
  <si>
    <t>Will Peltz</t>
  </si>
  <si>
    <t>Deliver Us from Evil</t>
  </si>
  <si>
    <t>https://en.wikipedia.org/wiki/Deliver_Us_from_Evil_(2014_film)</t>
  </si>
  <si>
    <t>Scott Derrickson</t>
  </si>
  <si>
    <t>Paul Harris</t>
  </si>
  <si>
    <t>Eric Bana</t>
  </si>
  <si>
    <t>Joel McHale</t>
  </si>
  <si>
    <t>Tammy</t>
  </si>
  <si>
    <t>https://en.wikipedia.org/wiki/Tammy_(film)</t>
  </si>
  <si>
    <t>Susan Sarandon</t>
  </si>
  <si>
    <t>Sandra Oh</t>
  </si>
  <si>
    <t>Dawn of the Planet of the Apes</t>
  </si>
  <si>
    <t>https://en.wikipedia.org/wiki/Dawn_of_the_Planet_of_the_Apes</t>
  </si>
  <si>
    <t>Matt Reeves</t>
  </si>
  <si>
    <t>Andy Serkis</t>
  </si>
  <si>
    <t>Kodi Smit-McPhee</t>
  </si>
  <si>
    <t>Earth to Echo</t>
  </si>
  <si>
    <t>https://en.wikipedia.org/wiki/Earth_to_Echo</t>
  </si>
  <si>
    <t>Astro</t>
  </si>
  <si>
    <t>Teo Halm</t>
  </si>
  <si>
    <t>Reese Hartwig</t>
  </si>
  <si>
    <t>Ella Wahlestedt</t>
  </si>
  <si>
    <t>Jersey Boys</t>
  </si>
  <si>
    <t>https://en.wikipedia.org/wiki/Jersey_Boys_(film)</t>
  </si>
  <si>
    <t>John Lloyd Young</t>
  </si>
  <si>
    <t>Erec Bergen</t>
  </si>
  <si>
    <t>Vincent Piazza</t>
  </si>
  <si>
    <t>Michael Lamenda</t>
  </si>
  <si>
    <t>22 Jump Street</t>
  </si>
  <si>
    <t>https://en.wikipedia.org/wiki/22_Jump_Street</t>
  </si>
  <si>
    <t>Phil Lord</t>
  </si>
  <si>
    <t>Edge of Tomorrow</t>
  </si>
  <si>
    <t>https://en.wikipedia.org/wiki/Edge_of_Tomorrow_(film)</t>
  </si>
  <si>
    <t>Doug Liman</t>
  </si>
  <si>
    <t>Blended</t>
  </si>
  <si>
    <t>https://en.wikipedia.org/wiki/Blended_(film)</t>
  </si>
  <si>
    <t>Frank Coraci</t>
  </si>
  <si>
    <t>Drew Barrymore</t>
  </si>
  <si>
    <t>Emma Fuhrmann</t>
  </si>
  <si>
    <t>Terry Crews</t>
  </si>
  <si>
    <t>How to Train Your Dragon 2</t>
  </si>
  <si>
    <t>https://en.wikipedia.org/wiki/How_to_Train_Your_Dragon_2</t>
  </si>
  <si>
    <t>Dean DeBlois</t>
  </si>
  <si>
    <t>Jay Baruchel</t>
  </si>
  <si>
    <t>Craig Ferguson</t>
  </si>
  <si>
    <t>America Ferrera</t>
  </si>
  <si>
    <t>The Fault in Our Stars</t>
  </si>
  <si>
    <t>https://en.wikipedia.org/wiki/The_Fault_in_Our_Stars_(film)</t>
  </si>
  <si>
    <t>Josh Boone</t>
  </si>
  <si>
    <t>X-Men: Days of Future Past</t>
  </si>
  <si>
    <t>https://en.wikipedia.org/wiki/X-Men:_Days_of_Future_Past</t>
  </si>
  <si>
    <t>Halle Berry</t>
  </si>
  <si>
    <t>Moms' Night Out</t>
  </si>
  <si>
    <t>https://en.wikipedia.org/wiki/Moms%2527_Night_Out</t>
  </si>
  <si>
    <t>Andrew Erwin and Jon Erwin</t>
  </si>
  <si>
    <t>Sarah Drew</t>
  </si>
  <si>
    <t>Trace Adkins</t>
  </si>
  <si>
    <t>Patricia Heaton</t>
  </si>
  <si>
    <t>Godzilla</t>
  </si>
  <si>
    <t>https://en.wikipedia.org/wiki/Godzilla_(2014_film)</t>
  </si>
  <si>
    <t>Gareth Edwards</t>
  </si>
  <si>
    <t>Aaron Taylor-Johnson</t>
  </si>
  <si>
    <t>Ken Watanabe</t>
  </si>
  <si>
    <t>Brick Mansions</t>
  </si>
  <si>
    <t>https://en.wikipedia.org/wiki/Brick_Mansions</t>
  </si>
  <si>
    <t>Paul Walker</t>
  </si>
  <si>
    <t>David Belle</t>
  </si>
  <si>
    <t>RZA</t>
  </si>
  <si>
    <t>A Haunted House 2</t>
  </si>
  <si>
    <t>https://en.wikipedia.org/wiki/A_Haunted_House_2</t>
  </si>
  <si>
    <t>Michael Tiddes</t>
  </si>
  <si>
    <t>Marlon Wayans</t>
  </si>
  <si>
    <t>Jaime Pressly</t>
  </si>
  <si>
    <t>Essence Atkins</t>
  </si>
  <si>
    <t>Gabriel Iglesias</t>
  </si>
  <si>
    <t>The Identical</t>
  </si>
  <si>
    <t>https://en.wikipedia.org/wiki/The_Identical</t>
  </si>
  <si>
    <t>Dustin Marcellino</t>
  </si>
  <si>
    <t>Ashley Judd</t>
  </si>
  <si>
    <t>Seth Green</t>
  </si>
  <si>
    <t>Brian Geraghty</t>
  </si>
  <si>
    <t>Joe Pantoliano</t>
  </si>
  <si>
    <t>Heaven Is for Real</t>
  </si>
  <si>
    <t>https://en.wikipedia.org/wiki/Heaven_Is_for_Real_(film)</t>
  </si>
  <si>
    <t>Randall Wallace</t>
  </si>
  <si>
    <t>Greg Kinnear</t>
  </si>
  <si>
    <t>Kelly Reilly</t>
  </si>
  <si>
    <t>Connor Corum</t>
  </si>
  <si>
    <t>Jacob Vargas</t>
  </si>
  <si>
    <t>Transcendence</t>
  </si>
  <si>
    <t>https://en.wikipedia.org/wiki/Transcendence_(2014_film)</t>
  </si>
  <si>
    <t>Wally Pfister</t>
  </si>
  <si>
    <t>Paul Bettany</t>
  </si>
  <si>
    <t>Draft Day</t>
  </si>
  <si>
    <t>https://en.wikipedia.org/wiki/Draft_Day</t>
  </si>
  <si>
    <t>Ivan Reitman</t>
  </si>
  <si>
    <t>Frank Langella</t>
  </si>
  <si>
    <t>Tom Welling</t>
  </si>
  <si>
    <t>The Other Woman</t>
  </si>
  <si>
    <t>https://en.wikipedia.org/wiki/The_Other_Woman_(2014_film)</t>
  </si>
  <si>
    <t>Nick Cassavetes</t>
  </si>
  <si>
    <t>Kate Upton</t>
  </si>
  <si>
    <t>God's Not Dead</t>
  </si>
  <si>
    <t>https://en.wikipedia.org/wiki/God%2527s_Not_Dead_(film)</t>
  </si>
  <si>
    <t>Willie Robertson</t>
  </si>
  <si>
    <t>Shane Harper</t>
  </si>
  <si>
    <t>Kevin Sorbo</t>
  </si>
  <si>
    <t>Korie Robertson</t>
  </si>
  <si>
    <t>Rio 2</t>
  </si>
  <si>
    <t>https://en.wikipedia.org/wiki/Rio_2</t>
  </si>
  <si>
    <t>Carlos Saldanha</t>
  </si>
  <si>
    <t>Bruno Mars</t>
  </si>
  <si>
    <t>Jemaine Clement</t>
  </si>
  <si>
    <t>Sabotage</t>
  </si>
  <si>
    <t>https://en.wikipedia.org/wiki/Sabotage_(2014_film)</t>
  </si>
  <si>
    <t>Sam Worthington</t>
  </si>
  <si>
    <t>Joe Manganiello</t>
  </si>
  <si>
    <t>Olivia Williams</t>
  </si>
  <si>
    <t>Divergent</t>
  </si>
  <si>
    <t>https://en.wikipedia.org/wiki/Divergent_(film)</t>
  </si>
  <si>
    <t>Neil Burger</t>
  </si>
  <si>
    <t>Zoë Kravitz</t>
  </si>
  <si>
    <t>The Single Moms Club</t>
  </si>
  <si>
    <t>https://en.wikipedia.org/wiki/The_Single_Moms_Club</t>
  </si>
  <si>
    <t>Nia Long</t>
  </si>
  <si>
    <t>Wendi McLendon-Covey</t>
  </si>
  <si>
    <t>Zulay Henao</t>
  </si>
  <si>
    <t>Cocoa Brown</t>
  </si>
  <si>
    <t>Veronica Mars</t>
  </si>
  <si>
    <t>https://en.wikipedia.org/wiki/Veronica_Mars_(film)</t>
  </si>
  <si>
    <t>Rob Thomas</t>
  </si>
  <si>
    <t>Jason Dohring</t>
  </si>
  <si>
    <t>Ryan Hansen</t>
  </si>
  <si>
    <t>Francis Capra</t>
  </si>
  <si>
    <t>Captain America: The Winter Soldier</t>
  </si>
  <si>
    <t>https://en.wikipedia.org/wiki/Captain_America:_The_Winter_Soldier</t>
  </si>
  <si>
    <t>Anthony Russo</t>
  </si>
  <si>
    <t>Joe Russo</t>
  </si>
  <si>
    <t>Chris Evans</t>
  </si>
  <si>
    <t>Cobie Smulders</t>
  </si>
  <si>
    <t>Need for Speed</t>
  </si>
  <si>
    <t>https://en.wikipedia.org/wiki/Need_for_Speed_(film)</t>
  </si>
  <si>
    <t>Scott Waugh</t>
  </si>
  <si>
    <t>Imogen Poots</t>
  </si>
  <si>
    <t>Ramón Rodríguez</t>
  </si>
  <si>
    <t>Noah</t>
  </si>
  <si>
    <t>https://en.wikipedia.org/wiki/Noah_(2014_film)</t>
  </si>
  <si>
    <t>Darren Aronofsky</t>
  </si>
  <si>
    <t>Jennifer Connelly</t>
  </si>
  <si>
    <t>Emma Watson</t>
  </si>
  <si>
    <t>Neighbors</t>
  </si>
  <si>
    <t>https://en.wikipedia.org/wiki/Neighbors_(2014_film)</t>
  </si>
  <si>
    <t>Christopher Mintz-Plasse</t>
  </si>
  <si>
    <t>Chef</t>
  </si>
  <si>
    <t>https://en.wikipedia.org/wiki/Chef_(film)</t>
  </si>
  <si>
    <t>Jon Favreau</t>
  </si>
  <si>
    <t>300: Rise of an Empire</t>
  </si>
  <si>
    <t>https://en.wikipedia.org/wiki/300:_Rise_of_an_Empire</t>
  </si>
  <si>
    <t>Noam Murro</t>
  </si>
  <si>
    <t>Eva Green</t>
  </si>
  <si>
    <t>Sullivan Stapleton</t>
  </si>
  <si>
    <t>Hans Matheson</t>
  </si>
  <si>
    <t>Son of God</t>
  </si>
  <si>
    <t>https://en.wikipedia.org/wiki/Son_of_God_(film)</t>
  </si>
  <si>
    <t>Christopher Spencer</t>
  </si>
  <si>
    <t>Diogo Morgado</t>
  </si>
  <si>
    <t>Roma Downey</t>
  </si>
  <si>
    <t>Darwin Shaw</t>
  </si>
  <si>
    <t>Pompeii</t>
  </si>
  <si>
    <t>https://en.wikipedia.org/wiki/Pompeii_(film)</t>
  </si>
  <si>
    <t>Paul W. S. Anderson</t>
  </si>
  <si>
    <t>Emily Browning</t>
  </si>
  <si>
    <t>Kiefer Sutherland</t>
  </si>
  <si>
    <t>Carrie-Anne Moss</t>
  </si>
  <si>
    <t>Winter's Tale</t>
  </si>
  <si>
    <t>https://en.wikipedia.org/wiki/Winter%2527s_Tale_(film)</t>
  </si>
  <si>
    <t>Akiva Goldsman</t>
  </si>
  <si>
    <t>Colin Farrell</t>
  </si>
  <si>
    <t>Cesar Chavez</t>
  </si>
  <si>
    <t>https://en.wikipedia.org/wiki/Cesar_Chavez_(film)</t>
  </si>
  <si>
    <t>John Malkovich</t>
  </si>
  <si>
    <t>A Long Way Down</t>
  </si>
  <si>
    <t>https://en.wikipedia.org/wiki/A_Long_Way_Down_(film)</t>
  </si>
  <si>
    <t>Pascal Chaumeil</t>
  </si>
  <si>
    <t>71</t>
  </si>
  <si>
    <t>https://en.wikipedia.org/wiki/%252771_(film)</t>
  </si>
  <si>
    <t>Yann Demange</t>
  </si>
  <si>
    <t>Richard Dormer</t>
  </si>
  <si>
    <t>Sean Harris</t>
  </si>
  <si>
    <t>Sam Reid</t>
  </si>
  <si>
    <t>Mr. Peabody &amp; Sherman</t>
  </si>
  <si>
    <t>https://en.wikipedia.org/wiki/Mr._Peabody_%2526_Sherman</t>
  </si>
  <si>
    <t>Rob Minkoff</t>
  </si>
  <si>
    <t>Ty Burrell</t>
  </si>
  <si>
    <t>Stephen Colbert</t>
  </si>
  <si>
    <t>Ariel Winter</t>
  </si>
  <si>
    <t>The Monuments Men</t>
  </si>
  <si>
    <t>https://en.wikipedia.org/wiki/The_Monuments_Men</t>
  </si>
  <si>
    <t>Jean Dujardin</t>
  </si>
  <si>
    <t>Vampire Academy</t>
  </si>
  <si>
    <t>https://en.wikipedia.org/wiki/Vampire_Academy_(film)</t>
  </si>
  <si>
    <t>Mark Waters</t>
  </si>
  <si>
    <t>Zoey Deutch</t>
  </si>
  <si>
    <t>Danila Kozlovsky</t>
  </si>
  <si>
    <t>The Grand Budapest Hotel</t>
  </si>
  <si>
    <t>https://en.wikipedia.org/wiki/The_Grand_Budapest_Hotel</t>
  </si>
  <si>
    <t>Wes Anderson</t>
  </si>
  <si>
    <t>Tony Revolori</t>
  </si>
  <si>
    <t>F. Murray Abraham</t>
  </si>
  <si>
    <t>Mathieu Amalric</t>
  </si>
  <si>
    <t>The Lego Movie</t>
  </si>
  <si>
    <t>https://en.wikipedia.org/wiki/The_Lego_Movie</t>
  </si>
  <si>
    <t>Chris Pratt</t>
  </si>
  <si>
    <t>RoboCop</t>
  </si>
  <si>
    <t>https://en.wikipedia.org/wiki/RoboCop_(2014_film)</t>
  </si>
  <si>
    <t>José Padilha</t>
  </si>
  <si>
    <t>Jackie Earle Haley</t>
  </si>
  <si>
    <t>Non-Stop</t>
  </si>
  <si>
    <t>https://en.wikipedia.org/wiki/Non-Stop_(film)</t>
  </si>
  <si>
    <t>Lupita Nyong'o</t>
  </si>
  <si>
    <t>Michelle Dockery</t>
  </si>
  <si>
    <t>That Awkward Moment</t>
  </si>
  <si>
    <t>https://en.wikipedia.org/wiki/That_Awkward_Moment</t>
  </si>
  <si>
    <t>Tom Gormican</t>
  </si>
  <si>
    <t>Jessica Lucas</t>
  </si>
  <si>
    <t>The Raid 2</t>
  </si>
  <si>
    <t>https://en.wikipedia.org/wiki/The_Raid_2</t>
  </si>
  <si>
    <t>Gareth Evans</t>
  </si>
  <si>
    <t>Iko Uwais</t>
  </si>
  <si>
    <t>Tio Pakusadewo</t>
  </si>
  <si>
    <t>Arifin Putra</t>
  </si>
  <si>
    <t>Julie Estelle</t>
  </si>
  <si>
    <t>Alex Abbad</t>
  </si>
  <si>
    <t>The Signal</t>
  </si>
  <si>
    <t>https://en.wikipedia.org/wiki/The_Signal_(2014_film)</t>
  </si>
  <si>
    <t>William Eubank</t>
  </si>
  <si>
    <t>Sarah Clarke</t>
  </si>
  <si>
    <t>Laurence Fishburne</t>
  </si>
  <si>
    <t>A Most Wanted Man</t>
  </si>
  <si>
    <t>https://en.wikipedia.org/wiki/A_Most_Wanted_Man_(film)</t>
  </si>
  <si>
    <t>Anton Corbijn</t>
  </si>
  <si>
    <t>Philip Seymour Hoffman</t>
  </si>
  <si>
    <t>Robin Wright</t>
  </si>
  <si>
    <t>Grigoriy Dobrygin</t>
  </si>
  <si>
    <t>Boyhood</t>
  </si>
  <si>
    <t>https://en.wikipedia.org/wiki/Boyhood_(film)</t>
  </si>
  <si>
    <t>Richard Linklater</t>
  </si>
  <si>
    <t>Ethan Hawke</t>
  </si>
  <si>
    <t>Patricia Arquette</t>
  </si>
  <si>
    <t>Ellar Coltrane</t>
  </si>
  <si>
    <t>Wish I Was Here</t>
  </si>
  <si>
    <t>https://en.wikipedia.org/wiki/Wish_I_Was_Here</t>
  </si>
  <si>
    <t>Zach Braff</t>
  </si>
  <si>
    <t>Mandy Patinkin</t>
  </si>
  <si>
    <t>Ashley Greene</t>
  </si>
  <si>
    <t>Devil's Due</t>
  </si>
  <si>
    <t>https://en.wikipedia.org/wiki/Devil%2527s_Due_(film)</t>
  </si>
  <si>
    <t>Matt Bettinelli-Olpin</t>
  </si>
  <si>
    <t>Tyler Gillett</t>
  </si>
  <si>
    <t>Allison Miller</t>
  </si>
  <si>
    <t>Zach Gilford</t>
  </si>
  <si>
    <t>Sam Anderson</t>
  </si>
  <si>
    <t>Aimee Carrero</t>
  </si>
  <si>
    <t>Vanessa Ray</t>
  </si>
  <si>
    <t>Ride Along</t>
  </si>
  <si>
    <t>https://en.wikipedia.org/wiki/Ride_Along_(film)</t>
  </si>
  <si>
    <t>Bruce McGill</t>
  </si>
  <si>
    <t>Whiplash</t>
  </si>
  <si>
    <t>https://en.wikipedia.org/wiki/Whiplash_(2014_film)</t>
  </si>
  <si>
    <t>Damien Chazelle</t>
  </si>
  <si>
    <t>Melissa Benoist</t>
  </si>
  <si>
    <t>Jack Ryan: Shadow Recruit</t>
  </si>
  <si>
    <t>https://en.wikipedia.org/wiki/Jack_Ryan:_Shadow_Recruit</t>
  </si>
  <si>
    <t>Kenneth Branagh</t>
  </si>
  <si>
    <t>Adam Cozad</t>
  </si>
  <si>
    <t>Anthony Peckham</t>
  </si>
  <si>
    <t>Steve Zaillian</t>
  </si>
  <si>
    <t>The Nut Job</t>
  </si>
  <si>
    <t>https://en.wikipedia.org/wiki/The_Nut_Job</t>
  </si>
  <si>
    <t>Peter Lepeniotis</t>
  </si>
  <si>
    <t>Katherine Heigl</t>
  </si>
  <si>
    <t>Brendan Fraser</t>
  </si>
  <si>
    <t>The Legend of Hercules</t>
  </si>
  <si>
    <t>https://en.wikipedia.org/wiki/The_Legend_of_Hercules</t>
  </si>
  <si>
    <t>Renny Harlin</t>
  </si>
  <si>
    <t>Kellan Lutz</t>
  </si>
  <si>
    <t>Gaia Weiss</t>
  </si>
  <si>
    <t>Scott Adkins</t>
  </si>
  <si>
    <t>Roxanne McKee</t>
  </si>
  <si>
    <t>Liam Garrigan</t>
  </si>
  <si>
    <t>Cloudy with a Chance of Meatballs 2</t>
  </si>
  <si>
    <t>https://en.wikipedia.org/wiki/Cloudy_with_a_Chance_of_Meatballs_2</t>
  </si>
  <si>
    <t>Cody Cameron</t>
  </si>
  <si>
    <t>Kris Pearn</t>
  </si>
  <si>
    <t>Anna Faris</t>
  </si>
  <si>
    <t>James Caan</t>
  </si>
  <si>
    <t>Runner, Runner</t>
  </si>
  <si>
    <t>https://en.wikipedia.org/wiki/Runner,_Runner_(film)</t>
  </si>
  <si>
    <t>Justin Timberlake</t>
  </si>
  <si>
    <t>Gemma Arterton</t>
  </si>
  <si>
    <t>Battle of the Year</t>
  </si>
  <si>
    <t>https://en.wikipedia.org/wiki/Battle_of_the_Year_(film)</t>
  </si>
  <si>
    <t>Benson Lee</t>
  </si>
  <si>
    <t>Josh Holloway</t>
  </si>
  <si>
    <t>Laz Alonso</t>
  </si>
  <si>
    <t>Josh Peck</t>
  </si>
  <si>
    <t>Caity Lotz</t>
  </si>
  <si>
    <t>Chris Brown</t>
  </si>
  <si>
    <t>Enough Said</t>
  </si>
  <si>
    <t>https://en.wikipedia.org/wiki/Enough_Said_(film)</t>
  </si>
  <si>
    <t>Nicole Holofcener</t>
  </si>
  <si>
    <t>Julia Louis-Dreyfus</t>
  </si>
  <si>
    <t>Catherine Keener</t>
  </si>
  <si>
    <t>Prisoners</t>
  </si>
  <si>
    <t>https://en.wikipedia.org/wiki/Prisoners_(2013_film)</t>
  </si>
  <si>
    <t>Paul Dano</t>
  </si>
  <si>
    <t>Rush</t>
  </si>
  <si>
    <t>https://en.wikipedia.org/wiki/Rush_(2013_film)</t>
  </si>
  <si>
    <t>Daniel Bruhl</t>
  </si>
  <si>
    <t>Alexandra Maria Lara</t>
  </si>
  <si>
    <t>Insidious: Chapter 2</t>
  </si>
  <si>
    <t>https://en.wikipedia.org/wiki/Insidious:_Chapter_2</t>
  </si>
  <si>
    <t>Ty Simpkins</t>
  </si>
  <si>
    <t>The Family</t>
  </si>
  <si>
    <t>https://en.wikipedia.org/wiki/The_Family_(2013_film)</t>
  </si>
  <si>
    <t>Michelle Pfeiffer</t>
  </si>
  <si>
    <t>Dianna Agron</t>
  </si>
  <si>
    <t>Vincent Pastore</t>
  </si>
  <si>
    <t>Riddick</t>
  </si>
  <si>
    <t>https://en.wikipedia.org/wiki/Riddick_(film)</t>
  </si>
  <si>
    <t>David Twohy</t>
  </si>
  <si>
    <t>Katee Sackhoff</t>
  </si>
  <si>
    <t>Dave Bautista</t>
  </si>
  <si>
    <t>Matthew Nable</t>
  </si>
  <si>
    <t>Getaway</t>
  </si>
  <si>
    <t>https://en.wikipedia.org/wiki/Getaway_(film)</t>
  </si>
  <si>
    <t>Courtney Solomon</t>
  </si>
  <si>
    <t>Yaron Levy</t>
  </si>
  <si>
    <t>James Maslow</t>
  </si>
  <si>
    <t>One Direction: This Is Us</t>
  </si>
  <si>
    <t>https://en.wikipedia.org/wiki/One_Direction:_This_Is_Us</t>
  </si>
  <si>
    <t>Morgan Spurlock</t>
  </si>
  <si>
    <t>Harry Styles</t>
  </si>
  <si>
    <t>Niall Horan</t>
  </si>
  <si>
    <t>Louis Tomlinson</t>
  </si>
  <si>
    <t>Zayn Malik</t>
  </si>
  <si>
    <t>Liam Payne</t>
  </si>
  <si>
    <t>You're Next</t>
  </si>
  <si>
    <t>https://en.wikipedia.org/wiki/You%2527re_Next</t>
  </si>
  <si>
    <t>Adam Wingard</t>
  </si>
  <si>
    <t>Sharni Vinson</t>
  </si>
  <si>
    <t>Joe Swanberg</t>
  </si>
  <si>
    <t>AJ Bowen</t>
  </si>
  <si>
    <t>Nicholas Tucci</t>
  </si>
  <si>
    <t>Barbara Crampton</t>
  </si>
  <si>
    <t>The Mortal Instruments: City of Bones</t>
  </si>
  <si>
    <t>https://en.wikipedia.org/wiki/The_Mortal_Instruments:_City_of_Bones</t>
  </si>
  <si>
    <t>Harald Zwart</t>
  </si>
  <si>
    <t>Lily Collins</t>
  </si>
  <si>
    <t>Jamie Campbell Bower</t>
  </si>
  <si>
    <t>Robert Sheehan</t>
  </si>
  <si>
    <t>Jemima West</t>
  </si>
  <si>
    <t>Kevin Durand</t>
  </si>
  <si>
    <t>Ain't Them Bodies Saints</t>
  </si>
  <si>
    <t>https://en.wikipedia.org/wiki/Ain%2527t_Them_Bodies_Saints</t>
  </si>
  <si>
    <t>David Lowery</t>
  </si>
  <si>
    <t>Casey Affleck</t>
  </si>
  <si>
    <t>Rami Malek</t>
  </si>
  <si>
    <t>Keith Carradine</t>
  </si>
  <si>
    <t>Jobs</t>
  </si>
  <si>
    <t>https://en.wikipedia.org/wiki/Jobs_(film)</t>
  </si>
  <si>
    <t>Joshua Michael Stern</t>
  </si>
  <si>
    <t>Ashton Kutcher</t>
  </si>
  <si>
    <t>Lukas Haas</t>
  </si>
  <si>
    <t>J.K. Simmons</t>
  </si>
  <si>
    <t>The Butler</t>
  </si>
  <si>
    <t>https://en.wikipedia.org/wiki/The_Butler</t>
  </si>
  <si>
    <t>Lee Daniels</t>
  </si>
  <si>
    <t>Oprah Winfrey</t>
  </si>
  <si>
    <t>Elysium</t>
  </si>
  <si>
    <t>https://en.wikipedia.org/wiki/Elysium_(film)</t>
  </si>
  <si>
    <t>Wagner Moura</t>
  </si>
  <si>
    <t>Alice Braga</t>
  </si>
  <si>
    <t>Percy Jackson: Sea of Monsters</t>
  </si>
  <si>
    <t>https://en.wikipedia.org/wiki/Percy_Jackson:_Sea_of_Monsters</t>
  </si>
  <si>
    <t>Thor Freudenthal</t>
  </si>
  <si>
    <t>Alexandra Daddario</t>
  </si>
  <si>
    <t>Mary Birdsong</t>
  </si>
  <si>
    <t>Yvette Nicole Brown</t>
  </si>
  <si>
    <t>2 Guns</t>
  </si>
  <si>
    <t>https://en.wikipedia.org/wiki/2_Guns</t>
  </si>
  <si>
    <t>Baltasar Kormákur</t>
  </si>
  <si>
    <t>Edward James Olmos</t>
  </si>
  <si>
    <t>The Spectacular Now</t>
  </si>
  <si>
    <t>https://en.wikipedia.org/wiki/The_Spectacular_Now</t>
  </si>
  <si>
    <t>James Ponsoldt</t>
  </si>
  <si>
    <t>Kaitlyn Dever</t>
  </si>
  <si>
    <t>Dayo Okeniyi</t>
  </si>
  <si>
    <t>The Smurfs 2</t>
  </si>
  <si>
    <t>https://en.wikipedia.org/wiki/The_Smurfs_2</t>
  </si>
  <si>
    <t>Raja Gosnell</t>
  </si>
  <si>
    <t>Jayma Mays</t>
  </si>
  <si>
    <t>Hank Azaria</t>
  </si>
  <si>
    <t>Tim Gunn</t>
  </si>
  <si>
    <t>Blue Jasmine</t>
  </si>
  <si>
    <t>https://en.wikipedia.org/wiki/Blue_Jasmine</t>
  </si>
  <si>
    <t>Andrew Dice Clay</t>
  </si>
  <si>
    <t>Romeo and Juliet</t>
  </si>
  <si>
    <t>https://en.wikipedia.org/wiki/Romeo_and_Juliet_(2013_film)</t>
  </si>
  <si>
    <t>Carlo Carlei</t>
  </si>
  <si>
    <t>Douglas Booth</t>
  </si>
  <si>
    <t>Damian Lewis</t>
  </si>
  <si>
    <t>Natascha McElhone</t>
  </si>
  <si>
    <t>Lesley Manville</t>
  </si>
  <si>
    <t>The Wolverine</t>
  </si>
  <si>
    <t>https://en.wikipedia.org/wiki/The_Wolverine_(film)</t>
  </si>
  <si>
    <t>James Mangold</t>
  </si>
  <si>
    <t>Famke Janssen</t>
  </si>
  <si>
    <t>Hiroyuki Sanada</t>
  </si>
  <si>
    <t>Hal Yamanouchi</t>
  </si>
  <si>
    <t>Tao Okamoto</t>
  </si>
  <si>
    <t>R.I.P.D.</t>
  </si>
  <si>
    <t>https://en.wikipedia.org/wiki/R.I.P.D.</t>
  </si>
  <si>
    <t>Stephanie Szostak</t>
  </si>
  <si>
    <t>Mary-Louise Parker</t>
  </si>
  <si>
    <t>RED 2</t>
  </si>
  <si>
    <t>https://en.wikipedia.org/wiki/RED_2_(film)</t>
  </si>
  <si>
    <t>Dean Parisot</t>
  </si>
  <si>
    <t>Catherine Zeta-Jones</t>
  </si>
  <si>
    <t>The Conjuring</t>
  </si>
  <si>
    <t>https://en.wikipedia.org/wiki/The_Conjuring_(film)</t>
  </si>
  <si>
    <t>Ron Livingston</t>
  </si>
  <si>
    <t>Lili Taylor</t>
  </si>
  <si>
    <t>Shannon Kook</t>
  </si>
  <si>
    <t>The World's End</t>
  </si>
  <si>
    <t>https://en.wikipedia.org/wiki/The_World%2527s_End_(film)</t>
  </si>
  <si>
    <t>Edgar Wright</t>
  </si>
  <si>
    <t>Paddy Considine</t>
  </si>
  <si>
    <t>Eddie Marsan</t>
  </si>
  <si>
    <t>Turbo</t>
  </si>
  <si>
    <t>https://en.wikipedia.org/wiki/Turbo_(film)</t>
  </si>
  <si>
    <t>David Soren</t>
  </si>
  <si>
    <t>Luis Guzmán</t>
  </si>
  <si>
    <t>Grown Ups 2</t>
  </si>
  <si>
    <t>https://en.wikipedia.org/wiki/Grown_Ups_2</t>
  </si>
  <si>
    <t>Dennis Dugan</t>
  </si>
  <si>
    <t>David Spade</t>
  </si>
  <si>
    <t>Taylor Lautner</t>
  </si>
  <si>
    <t>Pacific Rim</t>
  </si>
  <si>
    <t>https://en.wikipedia.org/wiki/Pacific_Rim_(film)</t>
  </si>
  <si>
    <t>Ellen McLain</t>
  </si>
  <si>
    <t>Rinko Kikuchi</t>
  </si>
  <si>
    <t>The Way, Way Back</t>
  </si>
  <si>
    <t>https://en.wikipedia.org/wiki/The_Way,_Way_Back</t>
  </si>
  <si>
    <t>Nat Faxon</t>
  </si>
  <si>
    <t>Jim Rash</t>
  </si>
  <si>
    <t>AnnaSophia Robb</t>
  </si>
  <si>
    <t>The Heat</t>
  </si>
  <si>
    <t>https://en.wikipedia.org/wiki/The_Heat_(film)</t>
  </si>
  <si>
    <t>Kaitlin Olson</t>
  </si>
  <si>
    <t>Demian Bichir</t>
  </si>
  <si>
    <t>White House Down</t>
  </si>
  <si>
    <t>https://en.wikipedia.org/wiki/White_House_Down</t>
  </si>
  <si>
    <t>Maggie Gyllenhaal</t>
  </si>
  <si>
    <t>James Woods</t>
  </si>
  <si>
    <t>Richard Jenkins</t>
  </si>
  <si>
    <t>World War Z</t>
  </si>
  <si>
    <t>https://en.wikipedia.org/wiki/World_War_Z_(film)</t>
  </si>
  <si>
    <t>Marc Forster</t>
  </si>
  <si>
    <t>Daniella Kertesz</t>
  </si>
  <si>
    <t>Matthew Fox</t>
  </si>
  <si>
    <t>Despicable Me 2</t>
  </si>
  <si>
    <t>https://en.wikipedia.org/wiki/Despicable_Me_2</t>
  </si>
  <si>
    <t>Pierre Coffin</t>
  </si>
  <si>
    <t>Miranda Cosgrove</t>
  </si>
  <si>
    <t>Dana Gaier</t>
  </si>
  <si>
    <t>Elsie Fisher</t>
  </si>
  <si>
    <t>Man of Steel</t>
  </si>
  <si>
    <t>https://en.wikipedia.org/wiki/Man_of_Steel_(film)</t>
  </si>
  <si>
    <t>The Bling Ring</t>
  </si>
  <si>
    <t>https://en.wikipedia.org/wiki/The_Bling_Ring</t>
  </si>
  <si>
    <t>Sofia Coppola</t>
  </si>
  <si>
    <t>Israel Broussard</t>
  </si>
  <si>
    <t>Katie Chang</t>
  </si>
  <si>
    <t>Claire Julien</t>
  </si>
  <si>
    <t>Taissa Farmiga</t>
  </si>
  <si>
    <t>This Is the End</t>
  </si>
  <si>
    <t>https://en.wikipedia.org/wiki/This_Is_the_End</t>
  </si>
  <si>
    <t>Craig Robinson</t>
  </si>
  <si>
    <t>The Internship</t>
  </si>
  <si>
    <t>https://en.wikipedia.org/wiki/The_Internship</t>
  </si>
  <si>
    <t>Jessica Szohr</t>
  </si>
  <si>
    <t>After Earth</t>
  </si>
  <si>
    <t>https://en.wikipedia.org/wiki/After_Earth</t>
  </si>
  <si>
    <t>Jaden Smith</t>
  </si>
  <si>
    <t>Isabelle Fuhrman</t>
  </si>
  <si>
    <t>Zoe Kravitz</t>
  </si>
  <si>
    <t>Now You See Me</t>
  </si>
  <si>
    <t>https://en.wikipedia.org/wiki/Now_You_See_Me_(film)</t>
  </si>
  <si>
    <t>Louis Leterrier</t>
  </si>
  <si>
    <t>Isla Fisher</t>
  </si>
  <si>
    <t>The East</t>
  </si>
  <si>
    <t>https://en.wikipedia.org/wiki/The_East_(film)</t>
  </si>
  <si>
    <t>Zal Batmanglij</t>
  </si>
  <si>
    <t>Brit Marling</t>
  </si>
  <si>
    <t>Ellen Page</t>
  </si>
  <si>
    <t>Julia Ormond</t>
  </si>
  <si>
    <t>The Purge</t>
  </si>
  <si>
    <t>https://en.wikipedia.org/wiki/The_Purge</t>
  </si>
  <si>
    <t>Max Burkholder</t>
  </si>
  <si>
    <t>Tony Oller</t>
  </si>
  <si>
    <t>Epic</t>
  </si>
  <si>
    <t>https://en.wikipedia.org/wiki/Epic_(2013_film)</t>
  </si>
  <si>
    <t>Chris Wedge</t>
  </si>
  <si>
    <t>The Hangover Part III</t>
  </si>
  <si>
    <t>https://en.wikipedia.org/wiki/The_Hangover_Part_III</t>
  </si>
  <si>
    <t>Zach Galifianakis</t>
  </si>
  <si>
    <t>Justin Bartha</t>
  </si>
  <si>
    <t>Fast &amp; Furious 6</t>
  </si>
  <si>
    <t>https://en.wikipedia.org/wiki/Fast_%2526_Furious_6</t>
  </si>
  <si>
    <t>Michelle Rodriguez</t>
  </si>
  <si>
    <t>Jordana Brewster</t>
  </si>
  <si>
    <t>Frances Ha</t>
  </si>
  <si>
    <t>https://en.wikipedia.org/wiki/Frances_Ha</t>
  </si>
  <si>
    <t>Noah Baumbach</t>
  </si>
  <si>
    <t>Greta Gerwig</t>
  </si>
  <si>
    <t>Charlotte d'Amboise</t>
  </si>
  <si>
    <t>Grace Gummer</t>
  </si>
  <si>
    <t>Patrick Heusinger</t>
  </si>
  <si>
    <t>No One Lives</t>
  </si>
  <si>
    <t>https://en.wikipedia.org/wiki/No_One_Lives</t>
  </si>
  <si>
    <t>Ryuhei Kitamura</t>
  </si>
  <si>
    <t>Adelaide Clemens</t>
  </si>
  <si>
    <t>America Olivo</t>
  </si>
  <si>
    <t>Derek Magyar</t>
  </si>
  <si>
    <t>Lindsey Shaw</t>
  </si>
  <si>
    <t>The Great Gatsby</t>
  </si>
  <si>
    <t>https://en.wikipedia.org/wiki/The_Great_Gatsby_(2013_film)</t>
  </si>
  <si>
    <t>Baz Luhrmann</t>
  </si>
  <si>
    <t>The Iceman</t>
  </si>
  <si>
    <t>https://en.wikipedia.org/wiki/The_Iceman_(film)</t>
  </si>
  <si>
    <t>Morgan Land (screenplay)</t>
  </si>
  <si>
    <t>Winona Ryder</t>
  </si>
  <si>
    <t>What Maisie Knew</t>
  </si>
  <si>
    <t>https://en.wikipedia.org/wiki/What_Maisie_Knew_(film)</t>
  </si>
  <si>
    <t>Scott McGehee</t>
  </si>
  <si>
    <t>David Siegel</t>
  </si>
  <si>
    <t>Steve Coogan</t>
  </si>
  <si>
    <t>Joanna Vanderham</t>
  </si>
  <si>
    <t>Onata Aprile</t>
  </si>
  <si>
    <t>Mud</t>
  </si>
  <si>
    <t>https://en.wikipedia.org/wiki/Mud_(2012_film)</t>
  </si>
  <si>
    <t>Pain &amp; Gain</t>
  </si>
  <si>
    <t>https://en.wikipedia.org/wiki/Pain_%2526_Gain</t>
  </si>
  <si>
    <t>42</t>
  </si>
  <si>
    <t>https://en.wikipedia.org/wiki/42_(film)</t>
  </si>
  <si>
    <t>Brian Helgeland</t>
  </si>
  <si>
    <t>Christopher Meloni</t>
  </si>
  <si>
    <t>Ryan Merriman</t>
  </si>
  <si>
    <t>Andre Holland</t>
  </si>
  <si>
    <t>Scary Movie 5</t>
  </si>
  <si>
    <t>https://en.wikipedia.org/wiki/Scary_Movie_5</t>
  </si>
  <si>
    <t>Ashley Tisdale</t>
  </si>
  <si>
    <t>Simon Rex</t>
  </si>
  <si>
    <t>Lindsay Lohan</t>
  </si>
  <si>
    <t>Charlie Sheen</t>
  </si>
  <si>
    <t>Oblivion</t>
  </si>
  <si>
    <t>https://en.wikipedia.org/wiki/Oblivion_(2013_film)</t>
  </si>
  <si>
    <t>Joseph Kosinski</t>
  </si>
  <si>
    <t>Andrea Riseborough</t>
  </si>
  <si>
    <t>Evil Dead</t>
  </si>
  <si>
    <t>https://en.wikipedia.org/wiki/Evil_Dead_(2013_film)</t>
  </si>
  <si>
    <t>Jane Levy</t>
  </si>
  <si>
    <t>Shiloh Fernandez</t>
  </si>
  <si>
    <t>Lou Taylor Pucci</t>
  </si>
  <si>
    <t>Elizabeth Blackmore</t>
  </si>
  <si>
    <t>The Host</t>
  </si>
  <si>
    <t>https://en.wikipedia.org/wiki/The_Host_(2013_film)</t>
  </si>
  <si>
    <t>Andrew Niccol</t>
  </si>
  <si>
    <t>Max Irons</t>
  </si>
  <si>
    <t>Jake Abel</t>
  </si>
  <si>
    <t>The Place Beyond the Pines</t>
  </si>
  <si>
    <t>https://en.wikipedia.org/wiki/The_Place_Beyond_the_Pines</t>
  </si>
  <si>
    <t>Derek Cianfrance</t>
  </si>
  <si>
    <t>Eva Mendes</t>
  </si>
  <si>
    <t>G.I. Joe: Retaliation</t>
  </si>
  <si>
    <t>https://en.wikipedia.org/wiki/G.I._Joe:_Retaliation</t>
  </si>
  <si>
    <t>Jon Chu</t>
  </si>
  <si>
    <t>Ray Park</t>
  </si>
  <si>
    <t>Elodie Yung</t>
  </si>
  <si>
    <t>Trance</t>
  </si>
  <si>
    <t>https://en.wikipedia.org/wiki/Trance_(2013_film)</t>
  </si>
  <si>
    <t>Tuppence Middleton</t>
  </si>
  <si>
    <t>Lee Nicholas Harris</t>
  </si>
  <si>
    <t>Olympus Has Fallen</t>
  </si>
  <si>
    <t>https://en.wikipedia.org/wiki/Olympus_Has_Fallen</t>
  </si>
  <si>
    <t>Rick Yune</t>
  </si>
  <si>
    <t>Dylan McDermott</t>
  </si>
  <si>
    <t>The Croods</t>
  </si>
  <si>
    <t>https://en.wikipedia.org/wiki/The_Croods</t>
  </si>
  <si>
    <t>Chris Sanders</t>
  </si>
  <si>
    <t>Kirk DeMicco</t>
  </si>
  <si>
    <t>Clark Duke</t>
  </si>
  <si>
    <t>The Call</t>
  </si>
  <si>
    <t>https://en.wikipedia.org/wiki/The_Call_(2013_film)</t>
  </si>
  <si>
    <t>Brad Anderson</t>
  </si>
  <si>
    <t>Abigail Breslin</t>
  </si>
  <si>
    <t>Michael Eklund</t>
  </si>
  <si>
    <t>Michael Imperioli</t>
  </si>
  <si>
    <t>The Incredible Burt Wonderstone</t>
  </si>
  <si>
    <t>https://en.wikipedia.org/wiki/The_Incredible_Burt_Wonderstone</t>
  </si>
  <si>
    <t>Don Scardino</t>
  </si>
  <si>
    <t>Dead Man Down</t>
  </si>
  <si>
    <t>https://en.wikipedia.org/wiki/Dead_Man_Down</t>
  </si>
  <si>
    <t>Niels Arden Oplev</t>
  </si>
  <si>
    <t>Terrence Howard</t>
  </si>
  <si>
    <t>Wade Barrett</t>
  </si>
  <si>
    <t>The Last Exorcism Part II</t>
  </si>
  <si>
    <t>https://en.wikipedia.org/wiki/The_Last_Exorcism_Part_II</t>
  </si>
  <si>
    <t>Ed Gass-Donnelly</t>
  </si>
  <si>
    <t>Ashley Bell</t>
  </si>
  <si>
    <t>Spencer Treat Clark</t>
  </si>
  <si>
    <t>Muse Watson</t>
  </si>
  <si>
    <t>Louis Herthum</t>
  </si>
  <si>
    <t>Judd Lormand</t>
  </si>
  <si>
    <t>Dark Skies</t>
  </si>
  <si>
    <t>https://en.wikipedia.org/wiki/Dark_Skies_(film)</t>
  </si>
  <si>
    <t>Scott Charles Stewart</t>
  </si>
  <si>
    <t>Josh Hamilton</t>
  </si>
  <si>
    <t>Dakota Goyo</t>
  </si>
  <si>
    <t>Snitch</t>
  </si>
  <si>
    <t>https://en.wikipedia.org/wiki/Snitch_(film)</t>
  </si>
  <si>
    <t>Ric Roman Waugh</t>
  </si>
  <si>
    <t>Escape from Planet Earth</t>
  </si>
  <si>
    <t>https://en.wikipedia.org/wiki/Escape_from_Planet_Earth</t>
  </si>
  <si>
    <t>Cal Brunker</t>
  </si>
  <si>
    <t>Rob Corddry</t>
  </si>
  <si>
    <t>William Shatner</t>
  </si>
  <si>
    <t>Sarah Jessica Parker</t>
  </si>
  <si>
    <t>A Good Day to Die Hard</t>
  </si>
  <si>
    <t>https://en.wikipedia.org/wiki/A_Good_Day_to_Die_Hard</t>
  </si>
  <si>
    <t>John Moore</t>
  </si>
  <si>
    <t>Sebastian Koch</t>
  </si>
  <si>
    <t>Yuliya Snigir</t>
  </si>
  <si>
    <t>Radivoje Bukvić</t>
  </si>
  <si>
    <t>Beautiful Creatures</t>
  </si>
  <si>
    <t>https://en.wikipedia.org/wiki/Beautiful_Creatures_(2013_film)</t>
  </si>
  <si>
    <t>Richard LaGravenese</t>
  </si>
  <si>
    <t>Alice Englert</t>
  </si>
  <si>
    <t>Emmy Rossum</t>
  </si>
  <si>
    <t>Identity Thief</t>
  </si>
  <si>
    <t>https://en.wikipedia.org/wiki/Identity_Thief</t>
  </si>
  <si>
    <t>Seth Gordon</t>
  </si>
  <si>
    <t>Amanda Peet</t>
  </si>
  <si>
    <t>Side Effects</t>
  </si>
  <si>
    <t>https://en.wikipedia.org/wiki/Side_Effects_(2013_film)</t>
  </si>
  <si>
    <t>Steven Soderbergh</t>
  </si>
  <si>
    <t>Jude Law</t>
  </si>
  <si>
    <t>Vinessa Shaw</t>
  </si>
  <si>
    <t>Top Gun 3D</t>
  </si>
  <si>
    <t>https://en.wikipedia.org/wiki/Top_Gun</t>
  </si>
  <si>
    <t>Tony Scott</t>
  </si>
  <si>
    <t>Kelly McGillis</t>
  </si>
  <si>
    <t>Val Kilmer</t>
  </si>
  <si>
    <t>James Tolkan</t>
  </si>
  <si>
    <t>Tom Skerritt</t>
  </si>
  <si>
    <t>Bullet to the Head</t>
  </si>
  <si>
    <t>https://en.wikipedia.org/wiki/Bullet_to_the_Head</t>
  </si>
  <si>
    <t>Walter Hill</t>
  </si>
  <si>
    <t>Sung Kang</t>
  </si>
  <si>
    <t>Sarah Shahi</t>
  </si>
  <si>
    <t>Adewale Akinnuoye-Agbaje</t>
  </si>
  <si>
    <t>Religious Slater</t>
  </si>
  <si>
    <t>Warm Bodies</t>
  </si>
  <si>
    <t>https://en.wikipedia.org/wiki/Warm_Bodies_(film)</t>
  </si>
  <si>
    <t>Analeigh Tipton</t>
  </si>
  <si>
    <t>Parker</t>
  </si>
  <si>
    <t>https://en.wikipedia.org/wiki/Parker_(2013_film)</t>
  </si>
  <si>
    <t>Taylor Hackford</t>
  </si>
  <si>
    <t>Clifton Collins</t>
  </si>
  <si>
    <t>Mama</t>
  </si>
  <si>
    <t>https://en.wikipedia.org/wiki/Mama_(2013_film)</t>
  </si>
  <si>
    <t>Andres Muschietti</t>
  </si>
  <si>
    <t>Daniel Kash</t>
  </si>
  <si>
    <t>David Fox</t>
  </si>
  <si>
    <t>The Last Stand</t>
  </si>
  <si>
    <t>https://en.wikipedia.org/wiki/The_Last_Stand_(2013_film)</t>
  </si>
  <si>
    <t>Kim Ji-woon</t>
  </si>
  <si>
    <t>Peter Stormare</t>
  </si>
  <si>
    <t>Jaimie Alexander</t>
  </si>
  <si>
    <t>Hansel and Gretel: Witch Hunters</t>
  </si>
  <si>
    <t>https://en.wikipedia.org/wiki/Hansel_and_Gretel:_Witch_Hunters</t>
  </si>
  <si>
    <t>Tommy Wirkola</t>
  </si>
  <si>
    <t>Zoe Bell</t>
  </si>
  <si>
    <t>A Haunted House</t>
  </si>
  <si>
    <t>https://en.wikipedia.org/wiki/A_Haunted_House_(film)</t>
  </si>
  <si>
    <t>Nick Swardson</t>
  </si>
  <si>
    <t>David Koechner</t>
  </si>
  <si>
    <t>Gangster Squad</t>
  </si>
  <si>
    <t>https://en.wikipedia.org/wiki/Gangster_Squad</t>
  </si>
  <si>
    <t>Ruben Fleischer</t>
  </si>
  <si>
    <t>Robert Patrick</t>
  </si>
  <si>
    <t>Texas Chainsaw 3D</t>
  </si>
  <si>
    <t>https://en.wikipedia.org/wiki/Texas_Chainsaw_3D</t>
  </si>
  <si>
    <t>John Luessenhop</t>
  </si>
  <si>
    <t>Dan Yeager</t>
  </si>
  <si>
    <t>Trey Songz</t>
  </si>
  <si>
    <t>Scott Eastwood</t>
  </si>
  <si>
    <t>Tania Raymonde</t>
  </si>
  <si>
    <t>Promised Land</t>
  </si>
  <si>
    <t>https://en.wikipedia.org/wiki/Promised_Land_(2012_film)</t>
  </si>
  <si>
    <t>Gus Van Sant</t>
  </si>
  <si>
    <t>Frances McDormand</t>
  </si>
  <si>
    <t>Django Unchained</t>
  </si>
  <si>
    <t>https://en.wikipedia.org/wiki/Django_Unchained</t>
  </si>
  <si>
    <t>Bruce Dern</t>
  </si>
  <si>
    <t>Les Misérables</t>
  </si>
  <si>
    <t>https://en.wikipedia.org/wiki/Les_Mis%25C3%25A9rables_(2012_film)</t>
  </si>
  <si>
    <t>Colm Wilkinson</t>
  </si>
  <si>
    <t>Parental Guidance</t>
  </si>
  <si>
    <t>https://en.wikipedia.org/wiki/Parental_Guidance_(film)</t>
  </si>
  <si>
    <t>Billy Crystal</t>
  </si>
  <si>
    <t>Bette Midler</t>
  </si>
  <si>
    <t>Marisa Tomei</t>
  </si>
  <si>
    <t>Tom Everett Scott</t>
  </si>
  <si>
    <t>Bailee Madison</t>
  </si>
  <si>
    <t>Jack Reacher</t>
  </si>
  <si>
    <t>https://en.wikipedia.org/wiki/Jack_Reacher_(film)</t>
  </si>
  <si>
    <t>Alexia Fast</t>
  </si>
  <si>
    <t>The Impossible</t>
  </si>
  <si>
    <t>https://en.wikipedia.org/wiki/The_Impossible_(2012_film)</t>
  </si>
  <si>
    <t>Juan Antonio Bayona</t>
  </si>
  <si>
    <t>Zero Dark Thirty</t>
  </si>
  <si>
    <t>https://en.wikipedia.org/wiki/Zero_Dark_Thirty</t>
  </si>
  <si>
    <t>Kathryn Bigelow</t>
  </si>
  <si>
    <t>Killing Them Softly</t>
  </si>
  <si>
    <t>https://en.wikipedia.org/wiki/Killing_Them_Softly</t>
  </si>
  <si>
    <t>Andrew Dominik</t>
  </si>
  <si>
    <t>Vincent Curatola</t>
  </si>
  <si>
    <t>Ben Mendelsohn</t>
  </si>
  <si>
    <t>The Collection</t>
  </si>
  <si>
    <t>https://en.wikipedia.org/wiki/The_Collection_(film)</t>
  </si>
  <si>
    <t>Marcus Dunstan</t>
  </si>
  <si>
    <t>Josh Stewart</t>
  </si>
  <si>
    <t>Emma Fitzpatrick</t>
  </si>
  <si>
    <t>Life of Pi</t>
  </si>
  <si>
    <t>https://en.wikipedia.org/wiki/Life_of_Pi_(film)</t>
  </si>
  <si>
    <t>Ang Lee</t>
  </si>
  <si>
    <t>Suraj Sharma</t>
  </si>
  <si>
    <t>Ayush Tandon</t>
  </si>
  <si>
    <t>Irrfan Khan</t>
  </si>
  <si>
    <t>Gérard Depardieu</t>
  </si>
  <si>
    <t>Red Dawn</t>
  </si>
  <si>
    <t>https://en.wikipedia.org/wiki/Red_Dawn_(2012_film)</t>
  </si>
  <si>
    <t>Dan Bradley</t>
  </si>
  <si>
    <t>Will Yun Lee</t>
  </si>
  <si>
    <t>Adrianne Palicki</t>
  </si>
  <si>
    <t>Rise of the Guardians</t>
  </si>
  <si>
    <t>https://en.wikipedia.org/wiki/Rise_of_the_Guardians</t>
  </si>
  <si>
    <t>Peter Ramsey</t>
  </si>
  <si>
    <t>Silver Linings Playbook</t>
  </si>
  <si>
    <t>https://en.wikipedia.org/wiki/Silver_Linings_Playbook</t>
  </si>
  <si>
    <t>Brea Bee</t>
  </si>
  <si>
    <t>The Twilight Saga: Breaking Dawn – Part 2</t>
  </si>
  <si>
    <t>https://en.wikipedia.org/wiki/The_Twilight_Saga:_Breaking_Dawn_%25E2%2580%2593_Part_2</t>
  </si>
  <si>
    <t>Bill Condon</t>
  </si>
  <si>
    <t>Robert Pattinson</t>
  </si>
  <si>
    <t>Michael Sheen</t>
  </si>
  <si>
    <t>Mackenzie Foy</t>
  </si>
  <si>
    <t>Billy Burke</t>
  </si>
  <si>
    <t>Lincoln</t>
  </si>
  <si>
    <t>https://en.wikipedia.org/wiki/Lincoln_(2012_film)</t>
  </si>
  <si>
    <t>Daniel Day-Lewis</t>
  </si>
  <si>
    <t>David Strathairn</t>
  </si>
  <si>
    <t>Hal Holbrook</t>
  </si>
  <si>
    <t>Sally Field</t>
  </si>
  <si>
    <t>Flight</t>
  </si>
  <si>
    <t>https://en.wikipedia.org/wiki/Flight_(2012_film)</t>
  </si>
  <si>
    <t>Nadine Velazquez</t>
  </si>
  <si>
    <t>Bruce Greenwood</t>
  </si>
  <si>
    <t>The Man with the Iron Fists</t>
  </si>
  <si>
    <t>https://en.wikipedia.org/wiki/The_Man_with_the_Iron_Fists</t>
  </si>
  <si>
    <t>Lucy Liu</t>
  </si>
  <si>
    <t>David Bautista</t>
  </si>
  <si>
    <t>Byron Mann</t>
  </si>
  <si>
    <t>Chasing Mavericks</t>
  </si>
  <si>
    <t>https://en.wikipedia.org/wiki/Chasing_Mavericks</t>
  </si>
  <si>
    <t>Curtis Hanson</t>
  </si>
  <si>
    <t>Michael Apted</t>
  </si>
  <si>
    <t>Elisabeth Shue</t>
  </si>
  <si>
    <t>Abigail Spencer</t>
  </si>
  <si>
    <t>Cloud Atlas</t>
  </si>
  <si>
    <t>https://en.wikipedia.org/wiki/Cloud_Atlas_(film)</t>
  </si>
  <si>
    <t>Tom Tykwer</t>
  </si>
  <si>
    <t>Andy Wachowski</t>
  </si>
  <si>
    <t>Jim Sturgess</t>
  </si>
  <si>
    <t>David Gyasi</t>
  </si>
  <si>
    <t>Fun Size</t>
  </si>
  <si>
    <t>https://en.wikipedia.org/wiki/Fun_Size</t>
  </si>
  <si>
    <t>Josh Schwartz</t>
  </si>
  <si>
    <t>Victoria Justice</t>
  </si>
  <si>
    <t>Thomas McDonell</t>
  </si>
  <si>
    <t>Chelsea Handler</t>
  </si>
  <si>
    <t>Silent Hill: Revelation 3D</t>
  </si>
  <si>
    <t>https://en.wikipedia.org/wiki/Silent_Hill:_Revelation_3D</t>
  </si>
  <si>
    <t>Michael J. Bassett</t>
  </si>
  <si>
    <t>Alex Cross</t>
  </si>
  <si>
    <t>https://en.wikipedia.org/wiki/Alex_Cross_(film)</t>
  </si>
  <si>
    <t>Rob Cohen</t>
  </si>
  <si>
    <t>Rachel Nichols</t>
  </si>
  <si>
    <t>Edward Burns</t>
  </si>
  <si>
    <t>Jean Reno</t>
  </si>
  <si>
    <t>Paranormal Activity 4</t>
  </si>
  <si>
    <t>https://en.wikipedia.org/wiki/Paranormal_Activity_4</t>
  </si>
  <si>
    <t>Kathryn Newton</t>
  </si>
  <si>
    <t>Argo</t>
  </si>
  <si>
    <t>https://en.wikipedia.org/wiki/Argo_(2012_film)</t>
  </si>
  <si>
    <t>Here Comes the Boom</t>
  </si>
  <si>
    <t>https://en.wikipedia.org/wiki/Here_Comes_the_Boom</t>
  </si>
  <si>
    <t>Salma Hayek</t>
  </si>
  <si>
    <t>Henry Winkler</t>
  </si>
  <si>
    <t>Joe Rogan</t>
  </si>
  <si>
    <t>Sinister</t>
  </si>
  <si>
    <t>https://en.wikipedia.org/wiki/Sinister_(film)</t>
  </si>
  <si>
    <t>Juliet Rylance</t>
  </si>
  <si>
    <t>Fred Thompson</t>
  </si>
  <si>
    <t>Vincent D'Onofrio</t>
  </si>
  <si>
    <t>Pitch Perfect</t>
  </si>
  <si>
    <t>https://en.wikipedia.org/wiki/Pitch_Perfect</t>
  </si>
  <si>
    <t>Anna Camp</t>
  </si>
  <si>
    <t>Alexis Knapp</t>
  </si>
  <si>
    <t>Taken 2</t>
  </si>
  <si>
    <t>https://en.wikipedia.org/wiki/Taken_2</t>
  </si>
  <si>
    <t>Olivier Megaton</t>
  </si>
  <si>
    <t>Maggie Grace</t>
  </si>
  <si>
    <t>Rade Sherbedgia</t>
  </si>
  <si>
    <t>Hotel Transylvania</t>
  </si>
  <si>
    <t>https://en.wikipedia.org/wiki/Hotel_Transylvania</t>
  </si>
  <si>
    <t>Fran Drescher</t>
  </si>
  <si>
    <t>Looper</t>
  </si>
  <si>
    <t>https://en.wikipedia.org/wiki/Looper_(film)</t>
  </si>
  <si>
    <t>Rian Johnson</t>
  </si>
  <si>
    <t>Noah Segan</t>
  </si>
  <si>
    <t>Won't Back Down</t>
  </si>
  <si>
    <t>https://en.wikipedia.org/wiki/Won%2527t_Back_Down_(film)</t>
  </si>
  <si>
    <t>Daniel Barnz</t>
  </si>
  <si>
    <t>Holly Hunter</t>
  </si>
  <si>
    <t>Rosie Perez</t>
  </si>
  <si>
    <t>End of Watch</t>
  </si>
  <si>
    <t>https://en.wikipedia.org/wiki/End_of_Watch</t>
  </si>
  <si>
    <t>The Perks of Being a Wallflower</t>
  </si>
  <si>
    <t>https://en.wikipedia.org/wiki/The_Perks_of_Being_a_Wallflower_(film)</t>
  </si>
  <si>
    <t>Stephen Chbosky</t>
  </si>
  <si>
    <t>Nina Dobrev</t>
  </si>
  <si>
    <t>Johnny Simmons</t>
  </si>
  <si>
    <t>Trouble with the Curve</t>
  </si>
  <si>
    <t>https://en.wikipedia.org/wiki/Trouble_with_the_Curve</t>
  </si>
  <si>
    <t>Robert Lorenz</t>
  </si>
  <si>
    <t>Matthew Lillard</t>
  </si>
  <si>
    <t>Resident Evil: Retribution</t>
  </si>
  <si>
    <t>https://en.wikipedia.org/wiki/Resident_Evil:_Retribution</t>
  </si>
  <si>
    <t>Milla Jovovich</t>
  </si>
  <si>
    <t>Sienna Guillory</t>
  </si>
  <si>
    <t>Colin Salmon</t>
  </si>
  <si>
    <t>Boris Kodjoe</t>
  </si>
  <si>
    <t>The Master</t>
  </si>
  <si>
    <t>https://en.wikipedia.org/wiki/The_Master_(2012_film)</t>
  </si>
  <si>
    <t>Paul Thomas Anderson</t>
  </si>
  <si>
    <t>Jesse Plemons</t>
  </si>
  <si>
    <t>David Warshofsky</t>
  </si>
  <si>
    <t>Raiders of the Lost Ark: The IMAX Experience</t>
  </si>
  <si>
    <t>https://en.wikipedia.org/wiki/Raiders_of_the_Lost_Ark</t>
  </si>
  <si>
    <t>John Rhys-Davies</t>
  </si>
  <si>
    <t>Karen Allen</t>
  </si>
  <si>
    <t>Paul Freeman</t>
  </si>
  <si>
    <t>The Cold Light of Day</t>
  </si>
  <si>
    <t>https://en.wikipedia.org/wiki/The_Cold_Light_of_Day_(film)</t>
  </si>
  <si>
    <t>Mabrouk El Mechri</t>
  </si>
  <si>
    <t>Sigourney Weaver</t>
  </si>
  <si>
    <t>Veronica Echegui</t>
  </si>
  <si>
    <t>Roschoy Zem</t>
  </si>
  <si>
    <t>The Possession</t>
  </si>
  <si>
    <t>https://en.wikipedia.org/wiki/The_Possession_(2012_film)</t>
  </si>
  <si>
    <t>Ole Bornedal</t>
  </si>
  <si>
    <t>Jeffrey Dean Morgan</t>
  </si>
  <si>
    <t>Kyra Sedgwick</t>
  </si>
  <si>
    <t>The Oogieloves in the Big Balloon Adventure</t>
  </si>
  <si>
    <t>https://en.wikipedia.org/wiki/The_Oogieloves_in_the_Big_Balloon_Adventure</t>
  </si>
  <si>
    <t>Matthew Diamond</t>
  </si>
  <si>
    <t>Toni Braxton</t>
  </si>
  <si>
    <t>Cloris Leachman</t>
  </si>
  <si>
    <t>Christopher Lloyd</t>
  </si>
  <si>
    <t>Chazz Palminteri</t>
  </si>
  <si>
    <t>Cary Elwes</t>
  </si>
  <si>
    <t>Premium Rush</t>
  </si>
  <si>
    <t>https://en.wikipedia.org/wiki/Premium_Rush</t>
  </si>
  <si>
    <t>Dania Ramirez</t>
  </si>
  <si>
    <t>Wole Parks</t>
  </si>
  <si>
    <t>Jamie Chung</t>
  </si>
  <si>
    <t>Hit and Run</t>
  </si>
  <si>
    <t>https://en.wikipedia.org/wiki/Hit_and_Run_(2012_film)</t>
  </si>
  <si>
    <t>Dax Shepard</t>
  </si>
  <si>
    <t>Tom Arnold</t>
  </si>
  <si>
    <t>Kristin Chenoweth</t>
  </si>
  <si>
    <t>ParaNorman</t>
  </si>
  <si>
    <t>https://en.wikipedia.org/wiki/ParaNorman</t>
  </si>
  <si>
    <t>Chris Butler</t>
  </si>
  <si>
    <t>Tucker Albrizzi</t>
  </si>
  <si>
    <t>Robot &amp; Frank</t>
  </si>
  <si>
    <t>https://en.wikipedia.org/wiki/Robot_%2526_Frank</t>
  </si>
  <si>
    <t>James Marsden</t>
  </si>
  <si>
    <t>Liv Tyler</t>
  </si>
  <si>
    <t>The Expendables 2</t>
  </si>
  <si>
    <t>https://en.wikipedia.org/wiki/The_Expendables_2</t>
  </si>
  <si>
    <t>Simon West</t>
  </si>
  <si>
    <t>Dolph Lundgren</t>
  </si>
  <si>
    <t>Randy Couture</t>
  </si>
  <si>
    <t>The Bourne Legacy</t>
  </si>
  <si>
    <t>https://en.wikipedia.org/wiki/The_Bourne_Legacy_(film)</t>
  </si>
  <si>
    <t>Tony Gilroy</t>
  </si>
  <si>
    <t>Rachel Weisz</t>
  </si>
  <si>
    <t>Edward Norton</t>
  </si>
  <si>
    <t>The Campaign</t>
  </si>
  <si>
    <t>https://en.wikipedia.org/wiki/The_Campaign_(film)</t>
  </si>
  <si>
    <t>Katherine LaNasa</t>
  </si>
  <si>
    <t>Hope Springs</t>
  </si>
  <si>
    <t>https://en.wikipedia.org/wiki/Hope_Springs_(2012_film)</t>
  </si>
  <si>
    <t>David Frankel</t>
  </si>
  <si>
    <t>Mimi Rogers</t>
  </si>
  <si>
    <t>Diary of a Wimpy Kid: Dog Days</t>
  </si>
  <si>
    <t>https://en.wikipedia.org/wiki/Diary_of_a_Wimpy_Kid:_Dog_Days_(film)</t>
  </si>
  <si>
    <t>David Bowers</t>
  </si>
  <si>
    <t>Zachary Gordon</t>
  </si>
  <si>
    <t>Robert Capron</t>
  </si>
  <si>
    <t>Rachael Harris</t>
  </si>
  <si>
    <t>Devon Bostick</t>
  </si>
  <si>
    <t>Steve Zahn</t>
  </si>
  <si>
    <t>Total Recall</t>
  </si>
  <si>
    <t>https://en.wikipedia.org/wiki/Total_Recall_(2012_film)</t>
  </si>
  <si>
    <t>Len Wiseman</t>
  </si>
  <si>
    <t>Jessica Biel</t>
  </si>
  <si>
    <t>Kate Beckinsale</t>
  </si>
  <si>
    <t>The Watch</t>
  </si>
  <si>
    <t>https://en.wikipedia.org/wiki/The_Watch_(2012_film)</t>
  </si>
  <si>
    <t>Richard Ayoade</t>
  </si>
  <si>
    <t>Iron Sky</t>
  </si>
  <si>
    <t>https://en.wikipedia.org/wiki/Iron_Sky</t>
  </si>
  <si>
    <t>Timo Vuorensola</t>
  </si>
  <si>
    <t>Julia Dietze</t>
  </si>
  <si>
    <t>Peta Sergeant</t>
  </si>
  <si>
    <t>Gotz Otto</t>
  </si>
  <si>
    <t>Chris Kirby</t>
  </si>
  <si>
    <t>Udo Kier</t>
  </si>
  <si>
    <t>Ice Age: Continental Drift</t>
  </si>
  <si>
    <t>https://en.wikipedia.org/wiki/Ice_Age:_Continental_Drift</t>
  </si>
  <si>
    <t>Seann William Scott</t>
  </si>
  <si>
    <t>Savages</t>
  </si>
  <si>
    <t>https://en.wikipedia.org/wiki/Savages_(2012_film)</t>
  </si>
  <si>
    <t>Oliver Stone</t>
  </si>
  <si>
    <t>Taylor Kitsch</t>
  </si>
  <si>
    <t>Aaron Johnson</t>
  </si>
  <si>
    <t>John Travolta</t>
  </si>
  <si>
    <t>The Amazing Spider-Man</t>
  </si>
  <si>
    <t>https://en.wikipedia.org/wiki/The_Amazing_Spider-Man_(2012_film)</t>
  </si>
  <si>
    <t>Marc Webb</t>
  </si>
  <si>
    <t>Andrew Garfield</t>
  </si>
  <si>
    <t>Martin Sheen</t>
  </si>
  <si>
    <t>People Like Us</t>
  </si>
  <si>
    <t>https://en.wikipedia.org/wiki/People_Like_Us_(film)</t>
  </si>
  <si>
    <t>Alex Kurtzman</t>
  </si>
  <si>
    <t>Ted</t>
  </si>
  <si>
    <t>https://en.wikipedia.org/wiki/Ted_(film)</t>
  </si>
  <si>
    <t>Beasts of the Southern Wild</t>
  </si>
  <si>
    <t>https://en.wikipedia.org/wiki/Beasts_of_the_Southern_Wild</t>
  </si>
  <si>
    <t>Benh Zeitlin</t>
  </si>
  <si>
    <t>Dwight Henry</t>
  </si>
  <si>
    <t>Abraham Lincoln: Vampire Hunter</t>
  </si>
  <si>
    <t>https://en.wikipedia.org/wiki/Abraham_Lincoln:_Vampire_Hunter_(film)</t>
  </si>
  <si>
    <t>Rufus Sewell</t>
  </si>
  <si>
    <t>Rock of Ages</t>
  </si>
  <si>
    <t>https://en.wikipedia.org/wiki/Rock_of_Ages_(2012_film)</t>
  </si>
  <si>
    <t>Adam Shankman</t>
  </si>
  <si>
    <t>Julianne Hough</t>
  </si>
  <si>
    <t>Diego Boneta</t>
  </si>
  <si>
    <t>Russell Brand</t>
  </si>
  <si>
    <t>Madagascar 3: Europe's Most Wanted</t>
  </si>
  <si>
    <t>https://en.wikipedia.org/wiki/Madagascar_3:_Europe%2527s_Most_Wanted</t>
  </si>
  <si>
    <t>Eric Darnell</t>
  </si>
  <si>
    <t>Noah Baumbach(screenplay); Ben Stiller</t>
  </si>
  <si>
    <t>David Schwimmer</t>
  </si>
  <si>
    <t>Sacha Baron Cohen</t>
  </si>
  <si>
    <t>Prometheus</t>
  </si>
  <si>
    <t>https://en.wikipedia.org/wiki/Prometheus_(2012_film)</t>
  </si>
  <si>
    <t>Guy Pearce</t>
  </si>
  <si>
    <t>Snow White and the Huntsman</t>
  </si>
  <si>
    <t>https://en.wikipedia.org/wiki/Snow_White_and_the_Huntsman</t>
  </si>
  <si>
    <t>Rupert Sanders</t>
  </si>
  <si>
    <t>Sam Spruell</t>
  </si>
  <si>
    <t>Ian McShane</t>
  </si>
  <si>
    <t>Chernobyl Diaries</t>
  </si>
  <si>
    <t>https://en.wikipedia.org/wiki/Chernobyl_Diaries</t>
  </si>
  <si>
    <t>Bradley Parker</t>
  </si>
  <si>
    <t>Jonathan Sadowski</t>
  </si>
  <si>
    <t>Devin Kelley</t>
  </si>
  <si>
    <t>Jesse McCartney</t>
  </si>
  <si>
    <t>Olivia Taylor Dudley</t>
  </si>
  <si>
    <t>Nathan Phillips</t>
  </si>
  <si>
    <t>Men in Black 3</t>
  </si>
  <si>
    <t>https://en.wikipedia.org/wiki/Men_in_Black_3</t>
  </si>
  <si>
    <t>Moonrise Kingdom ₪</t>
  </si>
  <si>
    <t>https://en.wikipedia.org/wiki/Moonrise_Kingdom</t>
  </si>
  <si>
    <t>Jared Gilman</t>
  </si>
  <si>
    <t>Kara Hayward</t>
  </si>
  <si>
    <t>Battleship</t>
  </si>
  <si>
    <t>https://en.wikipedia.org/wiki/Battleship_(film)</t>
  </si>
  <si>
    <t>Peter Berg</t>
  </si>
  <si>
    <t>Brooklyn Decker</t>
  </si>
  <si>
    <t>What to Expect When You're Expecting</t>
  </si>
  <si>
    <t>https://en.wikipedia.org/wiki/What_to_Expect_When_You%2527re_Expecting_(film)</t>
  </si>
  <si>
    <t>The Dictator</t>
  </si>
  <si>
    <t>https://en.wikipedia.org/wiki/The_Dictator_(2012_film)</t>
  </si>
  <si>
    <t>Larry Charles</t>
  </si>
  <si>
    <t>John C. Reilly</t>
  </si>
  <si>
    <t>Dark Shadows</t>
  </si>
  <si>
    <t>https://en.wikipedia.org/wiki/Dark_Shadows_(film)</t>
  </si>
  <si>
    <t>The Best Exotic Marigold Hotel ₪</t>
  </si>
  <si>
    <t>https://en.wikipedia.org/wiki/The_Best_Exotic_Marigold_Hotel</t>
  </si>
  <si>
    <t>The Five-Year Engagement</t>
  </si>
  <si>
    <t>https://en.wikipedia.org/wiki/The_Five-Year_Engagement</t>
  </si>
  <si>
    <t>Jason Segel</t>
  </si>
  <si>
    <t>Rhys Ifans</t>
  </si>
  <si>
    <t>The Pirates! Band of Misfits</t>
  </si>
  <si>
    <t>https://en.wikipedia.org/wiki/The_Pirates!_In_an_Adventure_with_Scientists_(film)</t>
  </si>
  <si>
    <t>Peter Lord</t>
  </si>
  <si>
    <t>Jeff Newitt</t>
  </si>
  <si>
    <t>Imelda Staunton</t>
  </si>
  <si>
    <t>David Tennant</t>
  </si>
  <si>
    <t>The Raven</t>
  </si>
  <si>
    <t>https://en.wikipedia.org/wiki/The_Raven_(2012_film)</t>
  </si>
  <si>
    <t>James McTeigue</t>
  </si>
  <si>
    <t>Oliver Jackson-Cohen</t>
  </si>
  <si>
    <t>The Lucky One</t>
  </si>
  <si>
    <t>https://en.wikipedia.org/wiki/The_Lucky_One_(film)</t>
  </si>
  <si>
    <t>Scott Hicks</t>
  </si>
  <si>
    <t>Taylor Schilling</t>
  </si>
  <si>
    <t>Jay R. Ferguson</t>
  </si>
  <si>
    <t>Riley Thomas Stewart</t>
  </si>
  <si>
    <t>Adam Lefevre</t>
  </si>
  <si>
    <t>Think Like a Man</t>
  </si>
  <si>
    <t>https://en.wikipedia.org/wiki/Think_Like_a_Man</t>
  </si>
  <si>
    <t>Meagan Good</t>
  </si>
  <si>
    <t>Lockout</t>
  </si>
  <si>
    <t>https://en.wikipedia.org/wiki/Lockout_(film)</t>
  </si>
  <si>
    <t>James Mather</t>
  </si>
  <si>
    <t>Stephen St.Leger</t>
  </si>
  <si>
    <t>Lennie James</t>
  </si>
  <si>
    <t>Vincent Regan</t>
  </si>
  <si>
    <t>The Cabin in the Woods</t>
  </si>
  <si>
    <t>https://en.wikipedia.org/wiki/The_Cabin_in_the_Woods</t>
  </si>
  <si>
    <t>Drew Goddard</t>
  </si>
  <si>
    <t>Bradley Whitford</t>
  </si>
  <si>
    <t>Jesse Williams</t>
  </si>
  <si>
    <t>Kristen Connolly</t>
  </si>
  <si>
    <t>The Three Stooges</t>
  </si>
  <si>
    <t>https://en.wikipedia.org/wiki/The_Three_Stooges_(film)</t>
  </si>
  <si>
    <t>Chris Diamantopoulos</t>
  </si>
  <si>
    <t>Sean Hayes</t>
  </si>
  <si>
    <t>Will Sasso</t>
  </si>
  <si>
    <t>Jane Lynch</t>
  </si>
  <si>
    <t>Larry David</t>
  </si>
  <si>
    <t>American Reunion</t>
  </si>
  <si>
    <t>https://en.wikipedia.org/wiki/American_Reunion</t>
  </si>
  <si>
    <t>Jon Hurwitz</t>
  </si>
  <si>
    <t>Alyson Hannigan</t>
  </si>
  <si>
    <t>Tara Reid</t>
  </si>
  <si>
    <t>Jason Biggs</t>
  </si>
  <si>
    <t>Eugene Levy</t>
  </si>
  <si>
    <t>Mirror Mirror</t>
  </si>
  <si>
    <t>https://en.wikipedia.org/wiki/Mirror_Mirror_(film)</t>
  </si>
  <si>
    <t>Nathan Lane</t>
  </si>
  <si>
    <t>Robert Emms</t>
  </si>
  <si>
    <t>Wrath of the Titans</t>
  </si>
  <si>
    <t>https://en.wikipedia.org/wiki/Wrath_of_the_Titans</t>
  </si>
  <si>
    <t>The Hunger Games</t>
  </si>
  <si>
    <t>https://en.wikipedia.org/wiki/The_Hunger_Games_(film)</t>
  </si>
  <si>
    <t>Wes Bentley</t>
  </si>
  <si>
    <t>The Raid: Redemption ₪</t>
  </si>
  <si>
    <t>https://en.wikipedia.org/wiki/The_Raid:_Redemption</t>
  </si>
  <si>
    <t>Doni Alamsyah</t>
  </si>
  <si>
    <t>Joe Taslim</t>
  </si>
  <si>
    <t>Yayan Ruhian</t>
  </si>
  <si>
    <t>Ray Sahetapy</t>
  </si>
  <si>
    <t>21 Jump Street</t>
  </si>
  <si>
    <t>https://en.wikipedia.org/wiki/21_Jump_Street_(film)</t>
  </si>
  <si>
    <t>Rob Riggle</t>
  </si>
  <si>
    <t>Jeff, Who Lives at Home</t>
  </si>
  <si>
    <t>https://en.wikipedia.org/wiki/Jeff,_Who_Lives_at_Home</t>
  </si>
  <si>
    <t>Jay Duplass</t>
  </si>
  <si>
    <t>Judy Greer</t>
  </si>
  <si>
    <t>Evan Ross</t>
  </si>
  <si>
    <t>A Thousand Words</t>
  </si>
  <si>
    <t>https://en.wikipedia.org/wiki/A_Thousand_Words_(film)</t>
  </si>
  <si>
    <t>Brian Robbins</t>
  </si>
  <si>
    <t>Eddie Murphy</t>
  </si>
  <si>
    <t>Kerry Washington</t>
  </si>
  <si>
    <t>Friends with Kids</t>
  </si>
  <si>
    <t>https://en.wikipedia.org/wiki/Friends_with_Kids</t>
  </si>
  <si>
    <t>Jennifer Westfeldt</t>
  </si>
  <si>
    <t>Jon Hamm</t>
  </si>
  <si>
    <t>Salmon Fishing in the Yemen</t>
  </si>
  <si>
    <t>https://en.wikipedia.org/wiki/Salmon_Fishing_in_the_Yemen</t>
  </si>
  <si>
    <t>Kristin Scott Thomas</t>
  </si>
  <si>
    <t>Amr Waked</t>
  </si>
  <si>
    <t>Dr. Seuss' The Lorax</t>
  </si>
  <si>
    <t>https://en.wikipedia.org/wiki/The_Lorax_(film)</t>
  </si>
  <si>
    <t>Danny DeVito</t>
  </si>
  <si>
    <t>Taylor Swift</t>
  </si>
  <si>
    <t>Project X</t>
  </si>
  <si>
    <t>https://en.wikipedia.org/wiki/Project_X_(2012_film)</t>
  </si>
  <si>
    <t>Oliver Cooper</t>
  </si>
  <si>
    <t>Jonathan Daniel Brown</t>
  </si>
  <si>
    <t>Kirby Bliss Blanton</t>
  </si>
  <si>
    <t>Good Deeds</t>
  </si>
  <si>
    <t>https://en.wikipedia.org/wiki/Good_Deeds</t>
  </si>
  <si>
    <t>Thandie Newton</t>
  </si>
  <si>
    <t>Rebecca Romijn</t>
  </si>
  <si>
    <t>Brian J. White</t>
  </si>
  <si>
    <t>Jamie Kennedy</t>
  </si>
  <si>
    <t>Wanderlust</t>
  </si>
  <si>
    <t>https://en.wikipedia.org/wiki/Wanderlust_(2012_film)</t>
  </si>
  <si>
    <t>David Wain</t>
  </si>
  <si>
    <t>Malin Akerman</t>
  </si>
  <si>
    <t>Justin Theroux</t>
  </si>
  <si>
    <t>Ken Marino</t>
  </si>
  <si>
    <t>Ghost Rider: Spirit of Vengeance</t>
  </si>
  <si>
    <t>https://en.wikipedia.org/wiki/Ghost_Rider:_Spirit_of_Vengeance</t>
  </si>
  <si>
    <t>Brian Taylor</t>
  </si>
  <si>
    <t>Fergus Riordan</t>
  </si>
  <si>
    <t>Ciarán Hinds</t>
  </si>
  <si>
    <t>Violante Placido</t>
  </si>
  <si>
    <t>The Secret World of Arrietty</t>
  </si>
  <si>
    <t>https://en.wikipedia.org/wiki/Arrietty</t>
  </si>
  <si>
    <t>Gary Rydstrom</t>
  </si>
  <si>
    <t>Carol Burnett</t>
  </si>
  <si>
    <t>Bridgit Mendler</t>
  </si>
  <si>
    <t>This Means War</t>
  </si>
  <si>
    <t>https://en.wikipedia.org/wiki/This_Means_War_(film)</t>
  </si>
  <si>
    <t>McG</t>
  </si>
  <si>
    <t>Til Schweiger</t>
  </si>
  <si>
    <t>Yes</t>
  </si>
  <si>
    <t>Journey 2: The Mysterious Island</t>
  </si>
  <si>
    <t>https://en.wikipedia.org/wiki/Journey_2:_The_Mysterious_Island</t>
  </si>
  <si>
    <t>Brad Peyton</t>
  </si>
  <si>
    <t>Vanessa Hudgens</t>
  </si>
  <si>
    <t>Safe House</t>
  </si>
  <si>
    <t>https://en.wikipedia.org/wiki/Safe_House_(2012_film)</t>
  </si>
  <si>
    <t>Liam Cunningham</t>
  </si>
  <si>
    <t>Chronicle</t>
  </si>
  <si>
    <t>https://en.wikipedia.org/wiki/Chronicle_(film)</t>
  </si>
  <si>
    <t>Dane DeHaan</t>
  </si>
  <si>
    <t>Alex Russell</t>
  </si>
  <si>
    <t>Michael Kelly</t>
  </si>
  <si>
    <t>The Woman in Black</t>
  </si>
  <si>
    <t>https://en.wikipedia.org/wiki/The_Woman_in_Black_(2012_film)</t>
  </si>
  <si>
    <t>James Watkins</t>
  </si>
  <si>
    <t>Liz White</t>
  </si>
  <si>
    <t>Alisa Khazanova</t>
  </si>
  <si>
    <t>Declaration of War</t>
  </si>
  <si>
    <t>https://en.wikipedia.org/wiki/Declaration_of_War_(film)</t>
  </si>
  <si>
    <t>Valérie Donzelli</t>
  </si>
  <si>
    <t>Valérie Donzelli (director)</t>
  </si>
  <si>
    <t>Man on a Ledge</t>
  </si>
  <si>
    <t>https://en.wikipedia.org/wiki/Man_on_a_Ledge</t>
  </si>
  <si>
    <t>Asger Leth</t>
  </si>
  <si>
    <t>One for the Money</t>
  </si>
  <si>
    <t>https://en.wikipedia.org/wiki/One_for_the_Money_(film)</t>
  </si>
  <si>
    <t>Julie Anne Robinson</t>
  </si>
  <si>
    <t>Debbie Reynolds</t>
  </si>
  <si>
    <t>Jason O'Mara</t>
  </si>
  <si>
    <t>Daniel Sunjata</t>
  </si>
  <si>
    <t>The Grey</t>
  </si>
  <si>
    <t>https://en.wikipedia.org/wiki/The_Grey_(film)</t>
  </si>
  <si>
    <t>Joe Carnahan</t>
  </si>
  <si>
    <t>Dallas Roberts</t>
  </si>
  <si>
    <t>Red Tails</t>
  </si>
  <si>
    <t>https://en.wikipedia.org/wiki/Red_Tails</t>
  </si>
  <si>
    <t>Anthony Hemingway</t>
  </si>
  <si>
    <t>Cuba Gooding Jr.</t>
  </si>
  <si>
    <t>Daniela Ruah</t>
  </si>
  <si>
    <t>The Devil Inside</t>
  </si>
  <si>
    <t>https://en.wikipedia.org/wiki/The_Devil_Inside_(film)</t>
  </si>
  <si>
    <t>Suzan Crowley</t>
  </si>
  <si>
    <t>Fernanda Andrade</t>
  </si>
  <si>
    <t>Simon Quarterman</t>
  </si>
  <si>
    <t>Evan Helmuth</t>
  </si>
  <si>
    <t>TOP GROSSING MOVIE IN 2016 IS</t>
  </si>
  <si>
    <t>Movie Name</t>
  </si>
  <si>
    <t>total revenew</t>
  </si>
  <si>
    <t>Genre</t>
  </si>
  <si>
    <t>AVG REVENEW OF THIS GENRE IN 2015</t>
  </si>
  <si>
    <t xml:space="preserve"> </t>
  </si>
  <si>
    <t>Movie Genre</t>
  </si>
  <si>
    <t>Total Budget</t>
  </si>
  <si>
    <t>Grand Total</t>
  </si>
  <si>
    <t>Genre Of Movie</t>
  </si>
  <si>
    <t>COUNTA of Movie Titles</t>
  </si>
  <si>
    <t>SUM of Budget ($)</t>
  </si>
  <si>
    <t>SUM of Box Office Revenue ($)</t>
  </si>
  <si>
    <t>YES</t>
  </si>
  <si>
    <t>No</t>
  </si>
  <si>
    <t>BOX OFFICE REVENEU</t>
  </si>
  <si>
    <t>MOVIE NAME</t>
  </si>
  <si>
    <t>DIRECTOR</t>
  </si>
  <si>
    <t>BUDGET</t>
  </si>
  <si>
    <t>DIRECTOR PIC</t>
  </si>
  <si>
    <t>find the highest grossing film for the least amount of money.</t>
  </si>
  <si>
    <t xml:space="preserve">Marc Abraham </t>
  </si>
  <si>
    <t>Director</t>
  </si>
  <si>
    <t>David Leitch</t>
  </si>
  <si>
    <t>Actor</t>
  </si>
  <si>
    <t>Marc Abraham (director/screenplay) Tom Hiddleston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</si>
</sst>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quot;$&quot;#,##0"/>
    <numFmt numFmtId="166" formatCode="&quot;$&quot;#,##0.00"/>
  </numFmts>
  <fonts count="20">
    <font>
      <sz val="10.0"/>
      <color rgb="FF000000"/>
      <name val="Arial"/>
    </font>
    <font>
      <b/>
      <sz val="12.0"/>
      <name val="Arial"/>
    </font>
    <font>
      <b/>
      <sz val="12.0"/>
    </font>
    <font/>
    <font>
      <name val="Arial"/>
    </font>
    <font>
      <u/>
      <color rgb="FF1155CC"/>
      <name val="Arial"/>
    </font>
    <font>
      <color rgb="FF000000"/>
      <name val="Arial"/>
    </font>
    <font>
      <u/>
      <color rgb="FF1155CC"/>
      <name val="Arial"/>
    </font>
    <font>
      <color rgb="FF000000"/>
    </font>
    <font>
      <color rgb="FFFFFFFF"/>
    </font>
    <font>
      <u/>
      <color rgb="FF0000FF"/>
      <name val="Arial"/>
    </font>
    <font>
      <u/>
      <color rgb="FF1155CC"/>
      <name val="Arial"/>
    </font>
    <font>
      <u/>
      <color rgb="FF0000FF"/>
      <name val="Arial"/>
    </font>
    <font>
      <b/>
      <color rgb="FFFFFFFF"/>
    </font>
    <font>
      <u/>
      <color rgb="FF0000FF"/>
    </font>
    <font>
      <b/>
      <name val="Arial"/>
    </font>
    <font>
      <b/>
      <u/>
      <color rgb="FF1155CC"/>
      <name val="Arial"/>
    </font>
    <font>
      <b/>
      <color rgb="FF000000"/>
      <name val="Arial"/>
    </font>
    <font>
      <u/>
      <color rgb="FF1155CC"/>
      <name val="Arial"/>
    </font>
    <font>
      <u/>
      <color rgb="FF0000FF"/>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
      <patternFill patternType="solid">
        <fgColor rgb="FFFFFF00"/>
        <bgColor rgb="FFFFFF00"/>
      </patternFill>
    </fill>
    <fill>
      <patternFill patternType="solid">
        <fgColor rgb="FFFFF2CC"/>
        <bgColor rgb="FFFFF2CC"/>
      </patternFill>
    </fill>
    <fill>
      <patternFill patternType="solid">
        <fgColor rgb="FFF9CB9C"/>
        <bgColor rgb="FFF9CB9C"/>
      </patternFill>
    </fill>
  </fills>
  <borders count="8">
    <border/>
    <border>
      <left style="thin">
        <color rgb="FF000000"/>
      </left>
      <right style="thin">
        <color rgb="FF000000"/>
      </right>
      <top style="thin">
        <color rgb="FF000000"/>
      </top>
      <bottom style="thin">
        <color rgb="FF000000"/>
      </bottom>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right style="thin">
        <color rgb="FFFFFFFF"/>
      </right>
      <top style="thin">
        <color rgb="FFA3B2CC"/>
      </top>
      <bottom style="thin">
        <color rgb="FFA3B2CC"/>
      </bottom>
    </border>
    <border>
      <left style="thin">
        <color rgb="FFFFFFFF"/>
      </left>
      <right style="thin">
        <color rgb="FFFFFFFF"/>
      </right>
      <top style="thin">
        <color rgb="FFA3B2CC"/>
      </top>
      <bottom style="thin">
        <color rgb="FFA3B2CC"/>
      </bottom>
    </border>
    <border>
      <left style="thin">
        <color rgb="FFFFFFFF"/>
      </left>
      <top style="thin">
        <color rgb="FFA3B2CC"/>
      </top>
      <bottom style="thin">
        <color rgb="FFA3B2CC"/>
      </bottom>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0" fillId="2" fontId="1" numFmtId="49" xfId="0" applyAlignment="1" applyFill="1" applyFont="1" applyNumberFormat="1">
      <alignment horizontal="left" readingOrder="0" shrinkToFit="0" vertical="bottom" wrapText="0"/>
    </xf>
    <xf borderId="0" fillId="2" fontId="1" numFmtId="164" xfId="0" applyAlignment="1" applyFont="1" applyNumberFormat="1">
      <alignment horizontal="left" shrinkToFit="0" vertical="bottom" wrapText="0"/>
    </xf>
    <xf borderId="0" fillId="2" fontId="1" numFmtId="49" xfId="0" applyAlignment="1" applyFont="1" applyNumberFormat="1">
      <alignment horizontal="left" shrinkToFit="0" vertical="bottom" wrapText="0"/>
    </xf>
    <xf borderId="0" fillId="2" fontId="1" numFmtId="165" xfId="0" applyAlignment="1" applyFont="1" applyNumberFormat="1">
      <alignment horizontal="left" shrinkToFit="0" vertical="bottom" wrapText="0"/>
    </xf>
    <xf borderId="0" fillId="2" fontId="1" numFmtId="165" xfId="0" applyAlignment="1" applyFont="1" applyNumberFormat="1">
      <alignment horizontal="left" readingOrder="0" shrinkToFit="0" vertical="bottom" wrapText="0"/>
    </xf>
    <xf borderId="0" fillId="2" fontId="2" numFmtId="49" xfId="0" applyAlignment="1" applyFont="1" applyNumberFormat="1">
      <alignment horizontal="left" readingOrder="0" shrinkToFit="0" wrapText="0"/>
    </xf>
    <xf borderId="0" fillId="2" fontId="3" numFmtId="49" xfId="0" applyAlignment="1" applyFont="1" applyNumberFormat="1">
      <alignment horizontal="left" shrinkToFit="0" wrapText="0"/>
    </xf>
    <xf borderId="0" fillId="3" fontId="4" numFmtId="49" xfId="0" applyAlignment="1" applyFill="1" applyFont="1" applyNumberFormat="1">
      <alignment horizontal="left" shrinkToFit="0" vertical="bottom" wrapText="0"/>
    </xf>
    <xf borderId="0" fillId="3" fontId="4" numFmtId="164" xfId="0" applyAlignment="1" applyFont="1" applyNumberFormat="1">
      <alignment horizontal="left" shrinkToFit="0" vertical="bottom" wrapText="0"/>
    </xf>
    <xf borderId="0" fillId="3" fontId="5" numFmtId="49" xfId="0" applyAlignment="1" applyFont="1" applyNumberFormat="1">
      <alignment horizontal="left" shrinkToFit="0" vertical="bottom" wrapText="0"/>
    </xf>
    <xf borderId="0" fillId="3" fontId="4" numFmtId="49" xfId="0" applyAlignment="1" applyFont="1" applyNumberFormat="1">
      <alignment horizontal="left" shrinkToFit="0" vertical="bottom" wrapText="0"/>
    </xf>
    <xf borderId="0" fillId="3" fontId="6" numFmtId="49" xfId="0" applyAlignment="1" applyFont="1" applyNumberFormat="1">
      <alignment horizontal="left" shrinkToFit="0" vertical="bottom" wrapText="0"/>
    </xf>
    <xf borderId="0" fillId="3" fontId="4" numFmtId="165" xfId="0" applyAlignment="1" applyFont="1" applyNumberFormat="1">
      <alignment horizontal="left" shrinkToFit="0" vertical="bottom" wrapText="0"/>
    </xf>
    <xf borderId="0" fillId="3" fontId="4" numFmtId="165" xfId="0" applyAlignment="1" applyFont="1" applyNumberFormat="1">
      <alignment horizontal="left" readingOrder="0" shrinkToFit="0" vertical="bottom" wrapText="0"/>
    </xf>
    <xf borderId="0" fillId="3" fontId="3" numFmtId="49" xfId="0" applyAlignment="1" applyFont="1" applyNumberFormat="1">
      <alignment horizontal="left" readingOrder="0" shrinkToFit="0" wrapText="0"/>
    </xf>
    <xf borderId="0" fillId="3" fontId="3" numFmtId="49" xfId="0" applyAlignment="1" applyFont="1" applyNumberFormat="1">
      <alignment horizontal="left" shrinkToFit="0" wrapText="0"/>
    </xf>
    <xf borderId="0" fillId="4" fontId="4" numFmtId="49" xfId="0" applyAlignment="1" applyFill="1" applyFont="1" applyNumberFormat="1">
      <alignment horizontal="left" shrinkToFit="0" vertical="bottom" wrapText="0"/>
    </xf>
    <xf borderId="0" fillId="4" fontId="4" numFmtId="164" xfId="0" applyAlignment="1" applyFont="1" applyNumberFormat="1">
      <alignment horizontal="left" shrinkToFit="0" vertical="bottom" wrapText="0"/>
    </xf>
    <xf borderId="0" fillId="4" fontId="7" numFmtId="49" xfId="0" applyAlignment="1" applyFont="1" applyNumberFormat="1">
      <alignment horizontal="left" shrinkToFit="0" vertical="bottom" wrapText="0"/>
    </xf>
    <xf borderId="0" fillId="4" fontId="6" numFmtId="49" xfId="0" applyAlignment="1" applyFont="1" applyNumberFormat="1">
      <alignment horizontal="left" shrinkToFit="0" vertical="bottom" wrapText="0"/>
    </xf>
    <xf borderId="0" fillId="4" fontId="4" numFmtId="165" xfId="0" applyAlignment="1" applyFont="1" applyNumberFormat="1">
      <alignment horizontal="left" shrinkToFit="0" vertical="bottom" wrapText="0"/>
    </xf>
    <xf borderId="0" fillId="4" fontId="4" numFmtId="49" xfId="0" applyAlignment="1" applyFont="1" applyNumberFormat="1">
      <alignment horizontal="left" shrinkToFit="0" vertical="bottom" wrapText="0"/>
    </xf>
    <xf borderId="0" fillId="4" fontId="4" numFmtId="165" xfId="0" applyAlignment="1" applyFont="1" applyNumberFormat="1">
      <alignment horizontal="left" readingOrder="0" shrinkToFit="0" vertical="bottom" wrapText="0"/>
    </xf>
    <xf borderId="0" fillId="4" fontId="3" numFmtId="49" xfId="0" applyAlignment="1" applyFont="1" applyNumberFormat="1">
      <alignment horizontal="left" readingOrder="0" shrinkToFit="0" wrapText="0"/>
    </xf>
    <xf borderId="0" fillId="4" fontId="3" numFmtId="49" xfId="0" applyAlignment="1" applyFont="1" applyNumberFormat="1">
      <alignment horizontal="left" shrinkToFit="0" wrapText="0"/>
    </xf>
    <xf borderId="0" fillId="4" fontId="4" numFmtId="165" xfId="0" applyAlignment="1" applyFont="1" applyNumberFormat="1">
      <alignment horizontal="left" readingOrder="0" shrinkToFit="0" vertical="bottom" wrapText="0"/>
    </xf>
    <xf borderId="1" fillId="4" fontId="3" numFmtId="49" xfId="0" applyAlignment="1" applyBorder="1" applyFont="1" applyNumberFormat="1">
      <alignment horizontal="left" readingOrder="0" shrinkToFit="0" wrapText="0"/>
    </xf>
    <xf borderId="1" fillId="3" fontId="3" numFmtId="166" xfId="0" applyAlignment="1" applyBorder="1" applyFont="1" applyNumberFormat="1">
      <alignment horizontal="left" shrinkToFit="0" wrapText="0"/>
    </xf>
    <xf borderId="1" fillId="4" fontId="3" numFmtId="166" xfId="0" applyAlignment="1" applyBorder="1" applyFont="1" applyNumberFormat="1">
      <alignment horizontal="left" shrinkToFit="0" wrapText="0"/>
    </xf>
    <xf borderId="0" fillId="4" fontId="8" numFmtId="49" xfId="0" applyAlignment="1" applyFont="1" applyNumberFormat="1">
      <alignment horizontal="left" readingOrder="0" shrinkToFit="0" wrapText="0"/>
    </xf>
    <xf borderId="1" fillId="3" fontId="3" numFmtId="49" xfId="0" applyAlignment="1" applyBorder="1" applyFont="1" applyNumberFormat="1">
      <alignment horizontal="left" shrinkToFit="0" wrapText="0"/>
    </xf>
    <xf borderId="0" fillId="3" fontId="4" numFmtId="0" xfId="0" applyAlignment="1" applyFont="1">
      <alignment horizontal="left" shrinkToFit="0" vertical="bottom" wrapText="0"/>
    </xf>
    <xf borderId="0" fillId="3" fontId="3" numFmtId="166" xfId="0" applyAlignment="1" applyFont="1" applyNumberFormat="1">
      <alignment horizontal="left" shrinkToFit="0" wrapText="0"/>
    </xf>
    <xf borderId="0" fillId="4" fontId="4" numFmtId="0" xfId="0" applyAlignment="1" applyFont="1">
      <alignment horizontal="left" shrinkToFit="0" vertical="bottom" wrapText="0"/>
    </xf>
    <xf borderId="0" fillId="4" fontId="3" numFmtId="166" xfId="0" applyAlignment="1" applyFont="1" applyNumberFormat="1">
      <alignment horizontal="left" shrinkToFit="0" wrapText="0"/>
    </xf>
    <xf borderId="0" fillId="3" fontId="4" numFmtId="0" xfId="0" applyAlignment="1" applyFont="1">
      <alignment horizontal="left" readingOrder="0" shrinkToFit="0" vertical="bottom" wrapText="0"/>
    </xf>
    <xf borderId="0" fillId="4" fontId="9" numFmtId="49" xfId="0" applyAlignment="1" applyFont="1" applyNumberFormat="1">
      <alignment horizontal="left" readingOrder="0" shrinkToFit="0" wrapText="0"/>
    </xf>
    <xf borderId="1" fillId="3" fontId="3" numFmtId="49" xfId="0" applyAlignment="1" applyBorder="1" applyFont="1" applyNumberFormat="1">
      <alignment horizontal="left" readingOrder="0" shrinkToFit="0" wrapText="0"/>
    </xf>
    <xf borderId="0" fillId="3" fontId="6" numFmtId="49" xfId="0" applyAlignment="1" applyFont="1" applyNumberFormat="1">
      <alignment horizontal="left" readingOrder="0" shrinkToFit="0" vertical="bottom" wrapText="0"/>
    </xf>
    <xf borderId="0" fillId="4" fontId="4" numFmtId="0" xfId="0" applyAlignment="1" applyFont="1">
      <alignment horizontal="left" readingOrder="0" shrinkToFit="0" vertical="bottom" wrapText="0"/>
    </xf>
    <xf borderId="1" fillId="4" fontId="3" numFmtId="166" xfId="0" applyAlignment="1" applyBorder="1" applyFont="1" applyNumberFormat="1">
      <alignment horizontal="left" readingOrder="0" shrinkToFit="0" wrapText="0"/>
    </xf>
    <xf borderId="0" fillId="4" fontId="4" numFmtId="49" xfId="0" applyAlignment="1" applyFont="1" applyNumberFormat="1">
      <alignment horizontal="left" readingOrder="0" shrinkToFit="0" vertical="bottom" wrapText="0"/>
    </xf>
    <xf borderId="0" fillId="3" fontId="4" numFmtId="49" xfId="0" applyAlignment="1" applyFont="1" applyNumberFormat="1">
      <alignment horizontal="left" readingOrder="0" shrinkToFit="0" vertical="bottom" wrapText="0"/>
    </xf>
    <xf borderId="0" fillId="4" fontId="6" numFmtId="49" xfId="0" applyAlignment="1" applyFont="1" applyNumberFormat="1">
      <alignment horizontal="left" readingOrder="0" shrinkToFit="0" vertical="bottom" wrapText="0"/>
    </xf>
    <xf borderId="0" fillId="3" fontId="10" numFmtId="49" xfId="0" applyAlignment="1" applyFont="1" applyNumberFormat="1">
      <alignment horizontal="left" readingOrder="0" shrinkToFit="0" vertical="bottom" wrapText="0"/>
    </xf>
    <xf borderId="0" fillId="3" fontId="4" numFmtId="49" xfId="0" applyAlignment="1" applyFont="1" applyNumberFormat="1">
      <alignment horizontal="left" readingOrder="0" shrinkToFit="0" vertical="bottom" wrapText="0"/>
    </xf>
    <xf borderId="1" fillId="3" fontId="6" numFmtId="49" xfId="0" applyAlignment="1" applyBorder="1" applyFont="1" applyNumberFormat="1">
      <alignment horizontal="left" shrinkToFit="0" vertical="bottom" wrapText="0"/>
    </xf>
    <xf borderId="1" fillId="3" fontId="4" numFmtId="165" xfId="0" applyAlignment="1" applyBorder="1" applyFont="1" applyNumberFormat="1">
      <alignment horizontal="left" readingOrder="0" shrinkToFit="0" vertical="bottom" wrapText="0"/>
    </xf>
    <xf borderId="1" fillId="3" fontId="4" numFmtId="49" xfId="0" applyAlignment="1" applyBorder="1" applyFont="1" applyNumberFormat="1">
      <alignment horizontal="left" shrinkToFit="0" vertical="bottom" wrapText="0"/>
    </xf>
    <xf borderId="1" fillId="4" fontId="6" numFmtId="49" xfId="0" applyAlignment="1" applyBorder="1" applyFont="1" applyNumberFormat="1">
      <alignment horizontal="left" readingOrder="0" shrinkToFit="0" vertical="bottom" wrapText="0"/>
    </xf>
    <xf borderId="1" fillId="4" fontId="4" numFmtId="165" xfId="0" applyAlignment="1" applyBorder="1" applyFont="1" applyNumberFormat="1">
      <alignment horizontal="left" readingOrder="0" shrinkToFit="0" vertical="bottom" wrapText="0"/>
    </xf>
    <xf borderId="1" fillId="4" fontId="4" numFmtId="49" xfId="0" applyAlignment="1" applyBorder="1" applyFont="1" applyNumberFormat="1">
      <alignment horizontal="left" shrinkToFit="0" vertical="bottom" wrapText="0"/>
    </xf>
    <xf borderId="1" fillId="3" fontId="6" numFmtId="49" xfId="0" applyAlignment="1" applyBorder="1" applyFont="1" applyNumberFormat="1">
      <alignment horizontal="left" readingOrder="0" shrinkToFit="0" vertical="bottom" wrapText="0"/>
    </xf>
    <xf borderId="1" fillId="3" fontId="4" numFmtId="165" xfId="0" applyAlignment="1" applyBorder="1" applyFont="1" applyNumberFormat="1">
      <alignment horizontal="left" shrinkToFit="0" vertical="bottom" wrapText="0"/>
    </xf>
    <xf borderId="1" fillId="4" fontId="4" numFmtId="165" xfId="0" applyAlignment="1" applyBorder="1" applyFont="1" applyNumberFormat="1">
      <alignment horizontal="left" shrinkToFit="0" vertical="bottom" wrapText="0"/>
    </xf>
    <xf borderId="0" fillId="5" fontId="1" numFmtId="49" xfId="0" applyAlignment="1" applyFill="1" applyFont="1" applyNumberFormat="1">
      <alignment horizontal="left" readingOrder="0" shrinkToFit="0" vertical="bottom" wrapText="0"/>
    </xf>
    <xf borderId="0" fillId="6" fontId="1" numFmtId="164" xfId="0" applyAlignment="1" applyFill="1" applyFont="1" applyNumberFormat="1">
      <alignment horizontal="left" shrinkToFit="0" vertical="bottom" wrapText="0"/>
    </xf>
    <xf borderId="0" fillId="6" fontId="1" numFmtId="49" xfId="0" applyAlignment="1" applyFont="1" applyNumberFormat="1">
      <alignment horizontal="left" shrinkToFit="0" vertical="bottom" wrapText="0"/>
    </xf>
    <xf borderId="0" fillId="6" fontId="1" numFmtId="165" xfId="0" applyAlignment="1" applyFont="1" applyNumberFormat="1">
      <alignment horizontal="left" shrinkToFit="0" vertical="bottom" wrapText="0"/>
    </xf>
    <xf borderId="0" fillId="6" fontId="1" numFmtId="165" xfId="0" applyAlignment="1" applyFont="1" applyNumberFormat="1">
      <alignment horizontal="left" readingOrder="0" shrinkToFit="0" vertical="bottom" wrapText="0"/>
    </xf>
    <xf borderId="0" fillId="6" fontId="2" numFmtId="49" xfId="0" applyAlignment="1" applyFont="1" applyNumberFormat="1">
      <alignment horizontal="left" readingOrder="0" shrinkToFit="0" wrapText="0"/>
    </xf>
    <xf borderId="0" fillId="6" fontId="2" numFmtId="0" xfId="0" applyAlignment="1" applyFont="1">
      <alignment horizontal="left" readingOrder="0" shrinkToFit="0" wrapText="0"/>
    </xf>
    <xf borderId="0" fillId="5" fontId="4" numFmtId="49" xfId="0" applyAlignment="1" applyFont="1" applyNumberFormat="1">
      <alignment horizontal="left" shrinkToFit="0" vertical="bottom" wrapText="0"/>
    </xf>
    <xf borderId="0" fillId="0" fontId="4" numFmtId="164" xfId="0" applyAlignment="1" applyFont="1" applyNumberFormat="1">
      <alignment horizontal="left" shrinkToFit="0" vertical="bottom" wrapText="0"/>
    </xf>
    <xf borderId="0" fillId="0" fontId="11" numFmtId="49" xfId="0" applyAlignment="1" applyFont="1" applyNumberFormat="1">
      <alignment horizontal="left" shrinkToFit="0" vertical="bottom" wrapText="0"/>
    </xf>
    <xf borderId="0" fillId="0" fontId="4" numFmtId="49" xfId="0" applyAlignment="1" applyFont="1" applyNumberFormat="1">
      <alignment horizontal="left" shrinkToFit="0" vertical="bottom" wrapText="0"/>
    </xf>
    <xf borderId="0" fillId="0" fontId="4" numFmtId="49" xfId="0" applyAlignment="1" applyFont="1" applyNumberFormat="1">
      <alignment horizontal="left" shrinkToFit="0" vertical="bottom" wrapText="0"/>
    </xf>
    <xf borderId="0" fillId="3" fontId="6" numFmtId="49" xfId="0" applyAlignment="1" applyFont="1" applyNumberFormat="1">
      <alignment horizontal="left" shrinkToFit="0" vertical="bottom" wrapText="0"/>
    </xf>
    <xf borderId="0" fillId="0" fontId="4" numFmtId="165" xfId="0" applyAlignment="1" applyFont="1" applyNumberFormat="1">
      <alignment horizontal="left" shrinkToFit="0" vertical="bottom" wrapText="0"/>
    </xf>
    <xf borderId="0" fillId="3" fontId="4" numFmtId="49" xfId="0" applyAlignment="1" applyFont="1" applyNumberFormat="1">
      <alignment horizontal="left" shrinkToFit="0" vertical="bottom" wrapText="0"/>
    </xf>
    <xf borderId="0" fillId="0" fontId="4" numFmtId="165" xfId="0" applyAlignment="1" applyFont="1" applyNumberFormat="1">
      <alignment horizontal="left" readingOrder="0" shrinkToFit="0" vertical="bottom" wrapText="0"/>
    </xf>
    <xf borderId="0" fillId="0" fontId="3" numFmtId="49" xfId="0" applyAlignment="1" applyFont="1" applyNumberFormat="1">
      <alignment horizontal="left" readingOrder="0" shrinkToFit="0" wrapText="0"/>
    </xf>
    <xf borderId="0" fillId="0" fontId="3" numFmtId="49" xfId="0" applyAlignment="1" applyFont="1" applyNumberFormat="1">
      <alignment horizontal="left" shrinkToFit="0" wrapText="0"/>
    </xf>
    <xf borderId="0" fillId="0" fontId="3" numFmtId="0" xfId="0" applyAlignment="1" applyFont="1">
      <alignment horizontal="left" shrinkToFit="0" wrapText="0"/>
    </xf>
    <xf borderId="0" fillId="0" fontId="4" numFmtId="165" xfId="0" applyAlignment="1" applyFont="1" applyNumberFormat="1">
      <alignment horizontal="left" readingOrder="0" shrinkToFit="0" vertical="bottom" wrapText="0"/>
    </xf>
    <xf borderId="0" fillId="3" fontId="6" numFmtId="49" xfId="0" applyAlignment="1" applyFont="1" applyNumberFormat="1">
      <alignment horizontal="left" readingOrder="0" shrinkToFit="0" vertical="bottom" wrapText="0"/>
    </xf>
    <xf borderId="0" fillId="0" fontId="4"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4" numFmtId="49" xfId="0" applyAlignment="1" applyFont="1" applyNumberFormat="1">
      <alignment horizontal="left" readingOrder="0" shrinkToFit="0" vertical="bottom" wrapText="0"/>
    </xf>
    <xf borderId="0" fillId="5" fontId="4" numFmtId="49" xfId="0" applyAlignment="1" applyFont="1" applyNumberFormat="1">
      <alignment horizontal="left" readingOrder="0" shrinkToFit="0" vertical="bottom" wrapText="0"/>
    </xf>
    <xf borderId="0" fillId="0" fontId="3" numFmtId="49" xfId="0" applyFont="1" applyNumberFormat="1"/>
    <xf borderId="0" fillId="0" fontId="3" numFmtId="165" xfId="0" applyFont="1" applyNumberFormat="1"/>
    <xf borderId="1" fillId="0" fontId="3" numFmtId="0" xfId="0" applyBorder="1" applyFont="1"/>
    <xf borderId="1" fillId="0" fontId="3" numFmtId="49" xfId="0" applyBorder="1" applyFont="1" applyNumberFormat="1"/>
    <xf borderId="1" fillId="0" fontId="3" numFmtId="165" xfId="0" applyBorder="1" applyFont="1" applyNumberFormat="1"/>
    <xf borderId="2" fillId="0" fontId="13" numFmtId="49" xfId="0" applyAlignment="1" applyBorder="1" applyFont="1" applyNumberFormat="1">
      <alignment horizontal="center" readingOrder="0"/>
    </xf>
    <xf borderId="3" fillId="0" fontId="13" numFmtId="164" xfId="0" applyAlignment="1" applyBorder="1" applyFont="1" applyNumberFormat="1">
      <alignment horizontal="center" readingOrder="0"/>
    </xf>
    <xf borderId="3" fillId="0" fontId="13" numFmtId="49" xfId="0" applyAlignment="1" applyBorder="1" applyFont="1" applyNumberFormat="1">
      <alignment horizontal="center" readingOrder="0"/>
    </xf>
    <xf borderId="3" fillId="0" fontId="13" numFmtId="165" xfId="0" applyAlignment="1" applyBorder="1" applyFont="1" applyNumberFormat="1">
      <alignment horizontal="center" readingOrder="0"/>
    </xf>
    <xf borderId="3" fillId="0" fontId="13" numFmtId="0" xfId="0" applyAlignment="1" applyBorder="1" applyFont="1">
      <alignment horizontal="center"/>
    </xf>
    <xf borderId="4" fillId="0" fontId="13" numFmtId="0" xfId="0" applyAlignment="1" applyBorder="1" applyFont="1">
      <alignment horizontal="center"/>
    </xf>
    <xf borderId="5" fillId="0" fontId="3" numFmtId="49" xfId="0" applyAlignment="1" applyBorder="1" applyFont="1" applyNumberFormat="1">
      <alignment readingOrder="0"/>
    </xf>
    <xf borderId="6" fillId="0" fontId="3" numFmtId="164" xfId="0" applyAlignment="1" applyBorder="1" applyFont="1" applyNumberFormat="1">
      <alignment readingOrder="0"/>
    </xf>
    <xf borderId="6" fillId="0" fontId="14" numFmtId="49" xfId="0" applyAlignment="1" applyBorder="1" applyFont="1" applyNumberFormat="1">
      <alignment readingOrder="0"/>
    </xf>
    <xf borderId="6" fillId="0" fontId="3" numFmtId="49" xfId="0" applyAlignment="1" applyBorder="1" applyFont="1" applyNumberFormat="1">
      <alignment readingOrder="0"/>
    </xf>
    <xf borderId="6" fillId="0" fontId="3" numFmtId="0" xfId="0" applyBorder="1" applyFont="1"/>
    <xf borderId="6" fillId="0" fontId="3" numFmtId="165" xfId="0" applyAlignment="1" applyBorder="1" applyFont="1" applyNumberFormat="1">
      <alignment readingOrder="0"/>
    </xf>
    <xf borderId="7" fillId="0" fontId="3" numFmtId="0" xfId="0" applyBorder="1" applyFont="1"/>
    <xf borderId="0" fillId="7" fontId="3" numFmtId="0" xfId="0" applyAlignment="1" applyFill="1" applyFont="1">
      <alignment horizontal="left" readingOrder="0" shrinkToFit="0" wrapText="1"/>
    </xf>
    <xf borderId="0" fillId="8" fontId="3" numFmtId="165" xfId="0" applyAlignment="1" applyFill="1" applyFont="1" applyNumberFormat="1">
      <alignment horizontal="left" shrinkToFit="0" wrapText="1"/>
    </xf>
    <xf borderId="0" fillId="8" fontId="3" numFmtId="0" xfId="0" applyAlignment="1" applyFont="1">
      <alignment horizontal="left" readingOrder="0" shrinkToFit="0" wrapText="1"/>
    </xf>
    <xf borderId="0" fillId="5" fontId="15" numFmtId="49" xfId="0" applyAlignment="1" applyFont="1" applyNumberFormat="1">
      <alignment horizontal="left" shrinkToFit="0" vertical="bottom" wrapText="0"/>
    </xf>
    <xf borderId="0" fillId="5" fontId="15" numFmtId="164" xfId="0" applyAlignment="1" applyFont="1" applyNumberFormat="1">
      <alignment horizontal="left" shrinkToFit="0" vertical="bottom" wrapText="0"/>
    </xf>
    <xf borderId="0" fillId="5" fontId="16" numFmtId="49" xfId="0" applyAlignment="1" applyFont="1" applyNumberFormat="1">
      <alignment horizontal="left" shrinkToFit="0" vertical="bottom" wrapText="0"/>
    </xf>
    <xf borderId="0" fillId="5" fontId="17" numFmtId="49" xfId="0" applyAlignment="1" applyFont="1" applyNumberFormat="1">
      <alignment horizontal="left" shrinkToFit="0" vertical="bottom" wrapText="0"/>
    </xf>
    <xf borderId="0" fillId="5" fontId="15" numFmtId="165" xfId="0" applyAlignment="1" applyFont="1" applyNumberFormat="1">
      <alignment horizontal="left" shrinkToFit="0" vertical="bottom" wrapText="0"/>
    </xf>
    <xf borderId="0" fillId="5" fontId="15" numFmtId="49" xfId="0" applyAlignment="1" applyFont="1" applyNumberFormat="1">
      <alignment horizontal="left" shrinkToFit="0" vertical="bottom" wrapText="0"/>
    </xf>
    <xf borderId="0" fillId="7" fontId="3" numFmtId="0" xfId="0" applyAlignment="1" applyFont="1">
      <alignment horizontal="left" readingOrder="0"/>
    </xf>
    <xf borderId="0" fillId="8" fontId="3" numFmtId="0" xfId="0" applyAlignment="1" applyFont="1">
      <alignment horizontal="left" readingOrder="0"/>
    </xf>
    <xf borderId="0" fillId="0" fontId="3" numFmtId="0" xfId="0" applyAlignment="1" applyFont="1">
      <alignment readingOrder="0"/>
    </xf>
    <xf borderId="0" fillId="0" fontId="4" numFmtId="49" xfId="0" applyAlignment="1" applyFont="1" applyNumberFormat="1">
      <alignment horizontal="left" readingOrder="0" shrinkToFit="0" vertical="bottom" wrapText="0"/>
    </xf>
    <xf borderId="0" fillId="0" fontId="4" numFmtId="164" xfId="0" applyAlignment="1" applyFont="1" applyNumberFormat="1">
      <alignment horizontal="left" shrinkToFit="0" vertical="bottom" wrapText="0"/>
    </xf>
    <xf borderId="0" fillId="0" fontId="4" numFmtId="49" xfId="0" applyAlignment="1" applyFont="1" applyNumberFormat="1">
      <alignment horizontal="left" shrinkToFit="0" vertical="bottom" wrapText="0"/>
    </xf>
    <xf borderId="0" fillId="0" fontId="4" numFmtId="165" xfId="0" applyAlignment="1" applyFont="1" applyNumberFormat="1">
      <alignment horizontal="left" shrinkToFit="0" vertical="bottom" wrapText="0"/>
    </xf>
    <xf borderId="0" fillId="0" fontId="4" numFmtId="165" xfId="0" applyAlignment="1" applyFont="1" applyNumberFormat="1">
      <alignment horizontal="left" readingOrder="0" vertical="bottom"/>
    </xf>
    <xf borderId="0" fillId="0" fontId="3" numFmtId="49" xfId="0" applyAlignment="1" applyFont="1" applyNumberFormat="1">
      <alignment horizontal="left" readingOrder="0"/>
    </xf>
    <xf borderId="0" fillId="0" fontId="4" numFmtId="49" xfId="0" applyAlignment="1" applyFont="1" applyNumberFormat="1">
      <alignment shrinkToFit="0" vertical="bottom" wrapText="0"/>
    </xf>
    <xf borderId="0" fillId="0" fontId="4" numFmtId="164" xfId="0" applyAlignment="1" applyFont="1" applyNumberFormat="1">
      <alignment horizontal="right" shrinkToFit="0" vertical="bottom" wrapText="0"/>
    </xf>
    <xf borderId="0" fillId="0" fontId="18" numFmtId="49" xfId="0" applyAlignment="1" applyFont="1" applyNumberFormat="1">
      <alignment shrinkToFit="0" vertical="bottom" wrapText="0"/>
    </xf>
    <xf borderId="0" fillId="0" fontId="4" numFmtId="49" xfId="0" applyAlignment="1" applyFont="1" applyNumberFormat="1">
      <alignment vertical="bottom"/>
    </xf>
    <xf borderId="0" fillId="3" fontId="6" numFmtId="49" xfId="0" applyAlignment="1" applyFont="1" applyNumberFormat="1">
      <alignment vertical="bottom"/>
    </xf>
    <xf borderId="0" fillId="0" fontId="4" numFmtId="165" xfId="0" applyAlignment="1" applyFont="1" applyNumberFormat="1">
      <alignment horizontal="right" vertical="bottom"/>
    </xf>
    <xf borderId="0" fillId="3" fontId="4" numFmtId="49" xfId="0" applyAlignment="1" applyFont="1" applyNumberFormat="1">
      <alignment vertical="bottom"/>
    </xf>
    <xf borderId="0" fillId="0" fontId="3" numFmtId="49" xfId="0" applyAlignment="1" applyFont="1" applyNumberFormat="1">
      <alignment horizontal="right"/>
    </xf>
    <xf borderId="0" fillId="3" fontId="6" numFmtId="49" xfId="0" applyAlignment="1" applyFont="1" applyNumberFormat="1">
      <alignment readingOrder="0" vertical="bottom"/>
    </xf>
    <xf borderId="0" fillId="0" fontId="4" numFmtId="49" xfId="0" applyAlignment="1" applyFont="1" applyNumberFormat="1">
      <alignment readingOrder="0" shrinkToFit="0" vertical="bottom" wrapText="0"/>
    </xf>
    <xf borderId="0" fillId="0" fontId="19" numFmtId="49" xfId="0" applyAlignment="1" applyFont="1" applyNumberFormat="1">
      <alignment readingOrder="0" shrinkToFit="0" vertical="bottom" wrapText="0"/>
    </xf>
    <xf borderId="0" fillId="3" fontId="6" numFmtId="49" xfId="0" applyAlignment="1" applyFont="1" applyNumberFormat="1">
      <alignment horizontal="left" vertical="bottom"/>
    </xf>
    <xf borderId="0" fillId="0" fontId="4" numFmtId="49" xfId="0" applyAlignment="1" applyFont="1" applyNumberFormat="1">
      <alignment readingOrder="0" vertical="bottom"/>
    </xf>
    <xf borderId="0" fillId="0" fontId="4" numFmtId="0" xfId="0" applyAlignment="1" applyFont="1">
      <alignment horizontal="left" readingOrder="0"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0" fillId="3" fontId="6" numFmtId="0" xfId="0" applyAlignment="1" applyFont="1">
      <alignment vertical="bottom"/>
    </xf>
    <xf borderId="0" fillId="3" fontId="4" numFmtId="0" xfId="0" applyAlignment="1" applyFont="1">
      <alignment vertical="bottom"/>
    </xf>
    <xf borderId="0" fillId="3" fontId="6" numFmtId="0" xfId="0" applyAlignment="1" applyFont="1">
      <alignment vertical="bottom"/>
    </xf>
    <xf borderId="0" fillId="3" fontId="6" numFmtId="0" xfId="0" applyAlignment="1" applyFont="1">
      <alignment horizontal="left" vertical="bottom"/>
    </xf>
    <xf borderId="0" fillId="0" fontId="4" numFmtId="0" xfId="0" applyAlignment="1" applyFont="1">
      <alignment horizontal="left" shrinkToFit="0" vertical="bottom" wrapText="0"/>
    </xf>
    <xf borderId="0" fillId="0" fontId="4" numFmtId="0" xfId="0" applyAlignment="1" applyFont="1">
      <alignment vertical="bottom"/>
    </xf>
  </cellXfs>
  <cellStyles count="1">
    <cellStyle xfId="0" name="Normal" builtinId="0"/>
  </cellStyles>
  <dxfs count="7">
    <dxf>
      <font/>
      <fill>
        <patternFill patternType="solid">
          <fgColor rgb="FF93C47D"/>
          <bgColor rgb="FF93C47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6C7687"/>
          <bgColor rgb="FF6C7687"/>
        </patternFill>
      </fill>
      <border/>
    </dxf>
    <dxf>
      <font/>
      <fill>
        <patternFill patternType="solid">
          <fgColor rgb="FFEBEFF1"/>
          <bgColor rgb="FFEBEFF1"/>
        </patternFill>
      </fill>
      <border/>
    </dxf>
  </dxfs>
  <tableStyles count="3">
    <tableStyle count="3" pivot="0" name="Exercise4-style">
      <tableStyleElement dxfId="2" type="headerRow"/>
      <tableStyleElement dxfId="3" type="firstRowStripe"/>
      <tableStyleElement dxfId="4" type="secondRowStripe"/>
    </tableStyle>
    <tableStyle count="3" pivot="0" name="Detail1-Family-style">
      <tableStyleElement dxfId="5" type="headerRow"/>
      <tableStyleElement dxfId="6" type="firstRowStripe"/>
      <tableStyleElement dxfId="3" type="secondRowStripe"/>
    </tableStyle>
    <tableStyle count="3" pivot="0" name="Exercise3-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pivotCacheDefinition" Target="pivotCache/pivotCacheDefinition1.xml"/><Relationship Id="rId12" Type="http://schemas.openxmlformats.org/officeDocument/2006/relationships/worksheet" Target="worksheets/sheet10.xml"/><Relationship Id="rId14"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Total Budget vs. Movie Genre</a:t>
            </a:r>
          </a:p>
        </c:rich>
      </c:tx>
      <c:overlay val="0"/>
    </c:title>
    <c:plotArea>
      <c:layout/>
      <c:barChart>
        <c:barDir val="bar"/>
        <c:ser>
          <c:idx val="0"/>
          <c:order val="0"/>
          <c:tx>
            <c:strRef>
              <c:f>'Pivot Table 2'!$C$1</c:f>
            </c:strRef>
          </c:tx>
          <c:spPr>
            <a:solidFill>
              <a:srgbClr val="4285F4"/>
            </a:solidFill>
            <a:ln cmpd="sng">
              <a:solidFill>
                <a:srgbClr val="000000"/>
              </a:solidFill>
            </a:ln>
          </c:spPr>
          <c:cat>
            <c:strRef>
              <c:f>'Pivot Table 2'!$A$2:$A$19</c:f>
            </c:strRef>
          </c:cat>
          <c:val>
            <c:numRef>
              <c:f>'Pivot Table 2'!$C$2:$C$19</c:f>
              <c:numCache/>
            </c:numRef>
          </c:val>
        </c:ser>
        <c:axId val="1524263060"/>
        <c:axId val="949959781"/>
      </c:barChart>
      <c:catAx>
        <c:axId val="1524263060"/>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Movie Genre</a:t>
                </a:r>
              </a:p>
            </c:rich>
          </c:tx>
          <c:overlay val="0"/>
        </c:title>
        <c:numFmt formatCode="General" sourceLinked="1"/>
        <c:majorTickMark val="none"/>
        <c:minorTickMark val="none"/>
        <c:spPr/>
        <c:txPr>
          <a:bodyPr/>
          <a:lstStyle/>
          <a:p>
            <a:pPr lvl="0">
              <a:defRPr b="0">
                <a:solidFill>
                  <a:srgbClr val="000000"/>
                </a:solidFill>
                <a:latin typeface="Roboto"/>
              </a:defRPr>
            </a:pPr>
          </a:p>
        </c:txPr>
        <c:crossAx val="949959781"/>
      </c:catAx>
      <c:valAx>
        <c:axId val="94995978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Total Budget</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524263060"/>
        <c:crosses val="max"/>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SUM of Box Office Revenue ($) vs. Genre Of Movie</a:t>
            </a:r>
          </a:p>
        </c:rich>
      </c:tx>
      <c:overlay val="0"/>
    </c:title>
    <c:plotArea>
      <c:layout/>
      <c:barChart>
        <c:barDir val="col"/>
        <c:ser>
          <c:idx val="0"/>
          <c:order val="0"/>
          <c:tx>
            <c:strRef>
              <c:f>'Pivot Table 1'!$D$1</c:f>
            </c:strRef>
          </c:tx>
          <c:spPr>
            <a:solidFill>
              <a:srgbClr val="4285F4"/>
            </a:solidFill>
            <a:ln cmpd="sng">
              <a:solidFill>
                <a:srgbClr val="000000"/>
              </a:solidFill>
            </a:ln>
          </c:spPr>
          <c:cat>
            <c:strRef>
              <c:f>'Pivot Table 1'!$A$2:$A$13</c:f>
            </c:strRef>
          </c:cat>
          <c:val>
            <c:numRef>
              <c:f>'Pivot Table 1'!$D$2:$D$13</c:f>
              <c:numCache/>
            </c:numRef>
          </c:val>
        </c:ser>
        <c:axId val="761022980"/>
        <c:axId val="1038125274"/>
      </c:barChart>
      <c:catAx>
        <c:axId val="761022980"/>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Genre Of Movie</a:t>
                </a:r>
              </a:p>
            </c:rich>
          </c:tx>
          <c:overlay val="0"/>
        </c:title>
        <c:numFmt formatCode="General" sourceLinked="1"/>
        <c:majorTickMark val="none"/>
        <c:minorTickMark val="none"/>
        <c:spPr/>
        <c:txPr>
          <a:bodyPr/>
          <a:lstStyle/>
          <a:p>
            <a:pPr lvl="0">
              <a:defRPr b="0">
                <a:solidFill>
                  <a:srgbClr val="000000"/>
                </a:solidFill>
                <a:latin typeface="Roboto"/>
              </a:defRPr>
            </a:pPr>
          </a:p>
        </c:txPr>
        <c:crossAx val="1038125274"/>
      </c:catAx>
      <c:valAx>
        <c:axId val="10381252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SUM of Box Office Revenue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761022980"/>
      </c:valAx>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0</xdr:colOff>
      <xdr:row>22</xdr:row>
      <xdr:rowOff>0</xdr:rowOff>
    </xdr:from>
    <xdr:ext cx="32385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22</xdr:row>
      <xdr:rowOff>161925</xdr:rowOff>
    </xdr:from>
    <xdr:ext cx="4229100" cy="22479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114300</xdr:colOff>
      <xdr:row>20</xdr:row>
      <xdr:rowOff>28575</xdr:rowOff>
    </xdr:from>
    <xdr:ext cx="2857500" cy="2857500"/>
    <mc:AlternateContent>
      <mc:Choice Requires="sle15">
        <xdr:graphicFrame>
          <xdr:nvGraphicFramePr>
            <xdr:cNvPr id="1" name="Movie Genre_1"/>
            <xdr:cNvGraphicFramePr/>
          </xdr:nvGraphicFramePr>
          <xdr:xfrm>
            <a:off x="0" y="0"/>
            <a:ext cx="0" cy="0"/>
          </xdr:xfrm>
          <a:graphic>
            <a:graphicData uri="http://schemas.microsoft.com/office/drawing/2010/slicer">
              <x3Unk:slicer name="Movie Genr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257175</xdr:colOff>
      <xdr:row>0</xdr:row>
      <xdr:rowOff>0</xdr:rowOff>
    </xdr:from>
    <xdr:ext cx="4371975" cy="27051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0</xdr:colOff>
      <xdr:row>6</xdr:row>
      <xdr:rowOff>0</xdr:rowOff>
    </xdr:from>
    <xdr:ext cx="266700"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Z1000" sheet="Exercise4"/>
  </cacheSource>
  <cacheFields>
    <cacheField name="Movie Titles" numFmtId="49">
      <sharedItems containsBlank="1">
        <s v="Don't Breathe"/>
        <s v="Hands of Stone"/>
        <s v="Mechanic: Resurrection"/>
        <s v="Ben-Hur"/>
        <s v="Kubo and the Two Strings"/>
        <s v="War Dogs"/>
        <s v="Nine Lives"/>
        <s v="Suicide Squad"/>
        <s v="Bad Moms"/>
        <s v="Jason Bourne"/>
        <s v="Nerve"/>
        <s v="Batman: The Killing Joke"/>
        <s v="Ice Age: Collision Course"/>
        <s v="Lights Out"/>
        <s v="Star Trek Beyond"/>
        <s v="Ghostbusters"/>
        <s v="The Infiltrator"/>
        <s v="The Secret Life of Pets"/>
        <s v="The Legend of Tarzan"/>
        <s v="The Purge: Election Year"/>
        <s v="The Shallows"/>
        <s v="Independence Day: Resurgence"/>
        <s v="Free State of Jones"/>
        <s v="Central Intelligence"/>
        <s v="Warcraft"/>
        <s v="The Conjuring 2"/>
        <s v="Now You See Me 2"/>
        <s v="Me Before You"/>
        <s v="Popstar: Never Stop Never Stopping"/>
        <s v="Teenage Mutant Ninja Turtles: Out of the Shadows"/>
        <s v="Neighbors 2: Sorority Rising"/>
        <s v="Money Monster"/>
        <s v="The Darkness"/>
        <s v="X-Men: Apocalypse"/>
        <s v="The Angry Birds Movie"/>
        <s v="Keanu"/>
        <s v="Ratchet &amp; Clank"/>
        <s v="Florence Foster Jenkins"/>
        <s v="The Huntsman: Winter's War"/>
        <s v="Barbershop: The Next Cut"/>
        <s v="Criminal"/>
        <s v="Mother's Day"/>
        <s v="The Boss"/>
        <s v="God's Not Dead 2"/>
        <s v="My Big Fat Greek Wedding 2"/>
        <s v="Batman v Superman: Dawn of Justice"/>
        <s v="The Divergent Series: Allegiant"/>
        <s v="Miracles from Heaven"/>
        <s v="The Perfect Match"/>
        <s v="The Young Messiah"/>
        <s v="10 Cloverfield Lane"/>
        <s v="London Has Fallen"/>
        <s v="Whiskey Tango Foxtrot"/>
        <s v="Eddie the Eagle"/>
        <s v="Gods of Egypt"/>
        <s v="Race"/>
        <s v="Risen"/>
        <s v="Triple 9"/>
        <s v="Midnight Special"/>
        <s v="Zoolander 2"/>
        <s v="Deadpool"/>
        <s v="The Mermaid"/>
        <s v="Hail, Caesar!"/>
        <s v="Pride and Prejudice and Zombies"/>
        <s v="Jane Got a Gun"/>
        <s v="Lazer Team"/>
        <s v="The Witch"/>
        <s v="Kung Fu Panda 3"/>
        <s v="Monster Hunt"/>
        <s v="The 5th Wave"/>
        <s v="The Boy"/>
        <s v="13 Hours: The Secret Soldiers of Benghazi"/>
        <s v="Ride Along 2"/>
        <s v="The Forest"/>
        <s v="Mission: Impossible – Rogue Nation"/>
        <s v="The Hunger Games: Mockingjay – Part 2"/>
        <s v="The Martian"/>
        <s v="The Revenant"/>
        <s v="Ant-Man"/>
        <s v="Hotel Transylvania 2"/>
        <s v="Terminator Genisys"/>
        <s v="Home"/>
        <s v="Mad Max: Fury Road"/>
        <s v="The SpongeBob Movie: Sponge Out of Water"/>
        <s v="Maze Runner: The Scorch Trials"/>
        <s v="The Divergent Series: Insurgent"/>
        <s v="Pitch Perfect 2"/>
        <s v="The Peanuts Movie"/>
        <s v="Pixels"/>
        <s v="Daddy's Home"/>
        <s v="Spy"/>
        <s v="Alvin and the Chipmunks: The Road Chip"/>
        <s v="Ted 2"/>
        <s v="Straight Outta Compton"/>
        <s v="The Intern"/>
        <s v="Creed"/>
        <s v="Fantastic Four"/>
        <s v="Bridge of Spies"/>
        <s v="The Hateful Eight"/>
        <s v="Goosebumps"/>
        <s v="The Last Witch Hunter"/>
        <s v="Point Break"/>
        <s v="The Big Short"/>
        <s v="Pan"/>
        <s v="Dragon Blade"/>
        <s v="Insidious: Chapter 3"/>
        <s v="Get Hard"/>
        <s v="The Man from U.N.C.L.E."/>
        <s v="Paul Blart: Mall Cop 2"/>
        <s v="Shaun the Sheep Movie"/>
        <s v="Sisters"/>
        <s v="Vacation"/>
        <s v="Chappie"/>
        <s v="Joy"/>
        <s v="Black Mass"/>
        <s v="The Visit"/>
        <s v="Poltergeist"/>
        <s v="In the Heart of the Sea"/>
        <s v="Southpaw"/>
        <s v="Spotlight"/>
        <s v="The Second Best Exotic Marigold Hotel"/>
        <s v="Paper Towns"/>
        <s v="Sicario"/>
        <s v="Hitman: Agent 47"/>
        <s v="The Wedding Ringer"/>
        <s v="Paranormal Activity: The Ghost Dimension"/>
        <s v="Crimson Peak"/>
        <s v="War Room"/>
        <s v="The Transporter Refueled"/>
        <s v="Run All Night"/>
        <s v="The Age of Adaline"/>
        <s v="I"/>
        <s v="Zhong Kui: Snow Girl and the Dark Crystal"/>
        <s v="The Danish Girl"/>
        <s v="Brooklyn"/>
        <s v="Woman in Gold"/>
        <s v="Krampus"/>
        <s v="The Walk"/>
        <s v="The Perfect Guy"/>
        <s v="The Gift"/>
        <s v="No Escape"/>
        <s v="Sinister 2"/>
        <s v="The Night Before"/>
        <s v="Hot Pursuit"/>
        <s v="Concussion"/>
        <s v="Entourage"/>
        <s v="Mortdecai"/>
        <s v="Max"/>
        <s v="The Duff"/>
        <s v="The Lady in the Van"/>
        <s v="Ricki and the Flash"/>
        <s v="Love the Coopers"/>
        <s v="Carol"/>
        <s v="The Lazarus Effect"/>
        <s v="Ex Machina"/>
        <s v="Burnt"/>
        <s v="Room"/>
        <s v="A Walk in the Woods"/>
        <s v="Steve Jobs"/>
        <s v="Victor Frankenstein"/>
        <s v="Project Almanac"/>
        <s v="Eye in the Sky"/>
        <s v="Secret in Their Eyes"/>
        <s v="Suffragette"/>
        <s v="Self/less"/>
        <s v="Irrational Man"/>
        <s v="American Ultra"/>
        <s v="Aloha"/>
        <s v="The 33"/>
        <s v="The Gunman"/>
        <s v="Amy"/>
        <s v="Blackhat"/>
        <s v="Little Boy"/>
        <s v="Polis Evo"/>
        <s v="Woodlawn"/>
        <s v="Unfinished Business"/>
        <s v="The Vatican Tapes"/>
        <s v="Child 44"/>
        <s v="Me and Earl and the Dying Girl"/>
        <s v="Our Brand Is Crisis"/>
        <s v="Trumbo"/>
        <s v="Danny Collins"/>
        <s v="Son of Saul"/>
        <s v="The Second Mother"/>
        <s v="Truth"/>
        <s v="Pawn Sacrifice"/>
        <s v="Mustang"/>
        <s v="90 Minutes in Heaven"/>
        <s v="Rock the Kasbah"/>
        <s v="By the Sea"/>
        <s v="The Sweet Escape"/>
        <s v="Captive"/>
        <s v="Embrace of the Serpent"/>
        <s v="I Saw the Light"/>
        <s v="Jem and the Holograms"/>
        <s v="My All American"/>
        <s v="Rams"/>
        <s v="The Letters"/>
        <s v="The Woman in Black: Angel of Death"/>
        <s v="The Water Diviner"/>
        <s v="Big Eyes"/>
        <s v="Selma"/>
        <s v="Seventh Son"/>
        <s v="Kingsman: The Secret Service"/>
        <s v="Night at the Museum: Secret of the Tomb"/>
        <s v="The Interview"/>
        <s v="Annie"/>
        <s v="The Hobbit: The Battle of the Five Armies"/>
        <s v="Horrible Bosses 2"/>
        <s v="Unbroken"/>
        <s v="Dumb and Dumber To"/>
        <s v="Penguins of Madagascar"/>
        <s v="American Sniper"/>
        <s v="The Hunger Games: Mockingjay – Part 1"/>
        <s v="A Most Violent Year"/>
        <s v="Interstellar"/>
        <s v="Ouija"/>
        <s v="Fury"/>
        <s v="John Wick"/>
        <s v="The Book of Life"/>
        <s v="Dracula Untold"/>
        <s v="Kill the Messenger"/>
        <s v="Left Behind"/>
        <s v="Annabelle"/>
        <s v="Gone Girl"/>
        <s v="A Walk Among the Tombstones"/>
        <s v="The Maze Runner"/>
        <s v="This Is Where I Leave You"/>
        <s v="Dolphin Tale 2"/>
        <s v="No Good Deed"/>
        <s v="The Drop"/>
        <s v="The Equalizer"/>
        <s v="The Theory of Everything"/>
        <s v="Beyond the Lights"/>
        <s v="Top Five"/>
        <s v="Tusk"/>
        <s v="Nightcrawler"/>
        <s v="St. Vincent"/>
        <s v="Before I Go to Sleep"/>
        <s v="The Judge"/>
        <s v="The Boxtrolls"/>
        <s v="As Above, So Below"/>
        <s v="The Imitation Game"/>
        <s v="Wild"/>
        <s v="The November Man"/>
        <s v="Sin City: A Dame to Kill For"/>
        <s v="If I Stay"/>
        <s v="Let's Be Cops"/>
        <s v="The Giver"/>
        <s v="Into the Storm"/>
        <s v="Stand by Me Doraemon"/>
        <s v="Step Up: All In"/>
        <s v="The Hundred-Foot Journey"/>
        <s v="The Expendables 3"/>
        <s v="When the Game Stands Tall"/>
        <s v="Get on Up"/>
        <s v="Teenage Mutant Ninja Turtles"/>
        <s v="Lucy"/>
        <s v="Magic in the Moonlight"/>
        <s v="Unfriended"/>
        <s v="Deliver Us from Evil"/>
        <s v="Tammy"/>
        <s v="Dawn of the Planet of the Apes"/>
        <s v="Earth to Echo"/>
        <s v="Jersey Boys"/>
        <s v="22 Jump Street"/>
        <s v="Edge of Tomorrow"/>
        <s v="Blended"/>
        <s v="How to Train Your Dragon 2"/>
        <s v="The Fault in Our Stars"/>
        <s v="X-Men: Days of Future Past"/>
        <s v="Moms' Night Out"/>
        <s v="Godzilla"/>
        <s v="Brick Mansions"/>
        <s v="A Haunted House 2"/>
        <s v="The Identical"/>
        <s v="Heaven Is for Real"/>
        <s v="Transcendence"/>
        <s v="Draft Day"/>
        <s v="The Other Woman"/>
        <s v="God's Not Dead"/>
        <s v="Rio 2"/>
        <s v="Sabotage"/>
        <s v="Divergent"/>
        <s v="The Single Moms Club"/>
        <s v="Veronica Mars"/>
        <s v="Captain America: The Winter Soldier"/>
        <s v="Need for Speed"/>
        <s v="Noah"/>
        <s v="Neighbors"/>
        <s v="Chef"/>
        <s v="300: Rise of an Empire"/>
        <s v="Son of God"/>
        <s v="Pompeii"/>
        <s v="Winter's Tale"/>
        <s v="Cesar Chavez"/>
        <s v="A Long Way Down"/>
        <s v="71"/>
        <s v="Mr. Peabody &amp; Sherman"/>
        <s v="The Monuments Men"/>
        <s v="Vampire Academy"/>
        <s v="The Grand Budapest Hotel"/>
        <s v="The Lego Movie"/>
        <s v="RoboCop"/>
        <s v="Non-Stop"/>
        <s v="That Awkward Moment"/>
        <s v="The Raid 2"/>
        <s v="The Signal"/>
        <s v="A Most Wanted Man"/>
        <s v="Boyhood"/>
        <s v="Wish I Was Here"/>
        <s v="Devil's Due"/>
        <s v="Ride Along"/>
        <s v="Whiplash"/>
        <s v="Jack Ryan: Shadow Recruit"/>
        <s v="The Nut Job"/>
        <s v="The Legend of Hercules"/>
        <s v="Cloudy with a Chance of Meatballs 2"/>
        <s v="Runner, Runner"/>
        <s v="Battle of the Year"/>
        <s v="Enough Said"/>
        <s v="Prisoners"/>
        <s v="Rush"/>
        <s v="Insidious: Chapter 2"/>
        <s v="The Family"/>
        <s v="Riddick"/>
        <s v="Getaway"/>
        <s v="One Direction: This Is Us"/>
        <s v="You're Next"/>
        <s v="The Mortal Instruments: City of Bones"/>
        <s v="Ain't Them Bodies Saints"/>
        <s v="Jobs"/>
        <s v="The Butler"/>
        <s v="Elysium"/>
        <s v="Percy Jackson: Sea of Monsters"/>
        <s v="2 Guns"/>
        <s v="The Spectacular Now"/>
        <s v="The Smurfs 2"/>
        <s v="Blue Jasmine"/>
        <s v="Romeo and Juliet"/>
        <s v="The Wolverine"/>
        <s v="R.I.P.D."/>
        <s v="RED 2"/>
        <s v="The Conjuring"/>
        <s v="The World's End"/>
        <s v="Turbo"/>
        <s v="Grown Ups 2"/>
        <s v="Pacific Rim"/>
        <s v="The Way, Way Back"/>
        <s v="The Heat"/>
        <s v="White House Down"/>
        <s v="World War Z"/>
        <s v="Despicable Me 2"/>
        <s v="Man of Steel"/>
        <s v="The Bling Ring"/>
        <s v="This Is the End"/>
        <s v="The Internship"/>
        <s v="After Earth"/>
        <s v="Now You See Me"/>
        <s v="The East"/>
        <s v="The Purge"/>
        <s v="Epic"/>
        <s v="The Hangover Part III"/>
        <s v="Fast &amp; Furious 6"/>
        <s v="Frances Ha"/>
        <s v="No One Lives"/>
        <s v="The Great Gatsby"/>
        <s v="The Iceman"/>
        <s v="What Maisie Knew"/>
        <s v="Mud"/>
        <s v="Pain &amp; Gain"/>
        <s v="42"/>
        <s v="Scary Movie 5"/>
        <s v="Oblivion"/>
        <s v="Evil Dead"/>
        <s v="The Host"/>
        <s v="The Place Beyond the Pines"/>
        <s v="G.I. Joe: Retaliation"/>
        <s v="Trance"/>
        <s v="Olympus Has Fallen"/>
        <s v="The Croods"/>
        <s v="The Call"/>
        <s v="The Incredible Burt Wonderstone"/>
        <s v="Dead Man Down"/>
        <s v="The Last Exorcism Part II"/>
        <s v="Dark Skies"/>
        <s v="Snitch"/>
        <s v="Escape from Planet Earth"/>
        <s v="A Good Day to Die Hard"/>
        <s v="Beautiful Creatures"/>
        <s v="Identity Thief"/>
        <s v="Side Effects"/>
        <s v="Top Gun 3D"/>
        <s v="Bullet to the Head"/>
        <s v="Warm Bodies"/>
        <s v="Parker"/>
        <s v="Mama"/>
        <s v="The Last Stand"/>
        <s v="Hansel and Gretel: Witch Hunters"/>
        <s v="A Haunted House"/>
        <s v="Gangster Squad"/>
        <s v="Texas Chainsaw 3D"/>
        <s v="Promised Land"/>
        <s v="Django Unchained"/>
        <s v="Les Misérables"/>
        <s v="Parental Guidance"/>
        <s v="Jack Reacher"/>
        <s v="The Impossible"/>
        <s v="Zero Dark Thirty"/>
        <s v="Killing Them Softly"/>
        <s v="The Collection"/>
        <s v="Life of Pi"/>
        <s v="Red Dawn"/>
        <s v="Rise of the Guardians"/>
        <s v="Silver Linings Playbook"/>
        <s v="The Twilight Saga: Breaking Dawn – Part 2"/>
        <s v="Lincoln"/>
        <s v="Flight"/>
        <s v="The Man with the Iron Fists"/>
        <s v="Chasing Mavericks"/>
        <s v="Cloud Atlas"/>
        <s v="Fun Size"/>
        <s v="Silent Hill: Revelation 3D"/>
        <s v="Alex Cross"/>
        <s v="Paranormal Activity 4"/>
        <s v="Argo"/>
        <s v="Here Comes the Boom"/>
        <s v="Sinister"/>
        <s v="Pitch Perfect"/>
        <s v="Taken 2"/>
        <s v="Hotel Transylvania"/>
        <s v="Looper"/>
        <s v="Won't Back Down"/>
        <s v="End of Watch"/>
        <s v="The Perks of Being a Wallflower"/>
        <s v="Trouble with the Curve"/>
        <s v="Resident Evil: Retribution"/>
        <s v="The Master"/>
        <s v="Raiders of the Lost Ark: The IMAX Experience"/>
        <s v="The Cold Light of Day"/>
        <s v="The Possession"/>
        <s v="The Oogieloves in the Big Balloon Adventure"/>
        <s v="Premium Rush"/>
        <s v="Hit and Run"/>
        <s v="ParaNorman"/>
        <s v="Robot &amp; Frank"/>
        <s v="The Expendables 2"/>
        <s v="The Bourne Legacy"/>
        <s v="The Campaign"/>
        <s v="Hope Springs"/>
        <s v="Diary of a Wimpy Kid: Dog Days"/>
        <s v="Total Recall"/>
        <s v="The Watch"/>
        <s v="Iron Sky"/>
        <s v="Ice Age: Continental Drift"/>
        <s v="Savages"/>
        <s v="The Amazing Spider-Man"/>
        <s v="People Like Us"/>
        <s v="Ted"/>
        <s v="Beasts of the Southern Wild"/>
        <s v="Abraham Lincoln: Vampire Hunter"/>
        <s v="Rock of Ages"/>
        <s v="Madagascar 3: Europe's Most Wanted"/>
        <s v="Prometheus"/>
        <s v="Snow White and the Huntsman"/>
        <s v="Chernobyl Diaries"/>
        <s v="Men in Black 3"/>
        <s v="Moonrise Kingdom ₪"/>
        <s v="Battleship"/>
        <s v="What to Expect When You're Expecting"/>
        <s v="The Dictator"/>
        <s v="Dark Shadows"/>
        <s v="The Best Exotic Marigold Hotel ₪"/>
        <s v="The Five-Year Engagement"/>
        <s v="The Pirates! Band of Misfits"/>
        <s v="The Raven"/>
        <s v="The Lucky One"/>
        <s v="Think Like a Man"/>
        <s v="Lockout"/>
        <s v="The Cabin in the Woods"/>
        <s v="The Three Stooges"/>
        <s v="American Reunion"/>
        <s v="Mirror Mirror"/>
        <s v="Wrath of the Titans"/>
        <s v="The Hunger Games"/>
        <s v="The Raid: Redemption ₪"/>
        <s v="21 Jump Street"/>
        <s v="Jeff, Who Lives at Home"/>
        <s v="A Thousand Words"/>
        <s v="Friends with Kids"/>
        <s v="Salmon Fishing in the Yemen"/>
        <s v="Dr. Seuss' The Lorax"/>
        <s v="Project X"/>
        <s v="Good Deeds"/>
        <s v="Wanderlust"/>
        <s v="Ghost Rider: Spirit of Vengeance"/>
        <s v="The Secret World of Arrietty"/>
        <s v="This Means War"/>
        <s v="Journey 2: The Mysterious Island"/>
        <s v="Safe House"/>
        <s v="Chronicle"/>
        <s v="The Woman in Black"/>
        <s v="Declaration of War"/>
        <s v="Man on a Ledge"/>
        <s v="One for the Money"/>
        <s v="The Grey"/>
        <s v="Red Tails"/>
        <s v="The Devil Inside"/>
        <m/>
      </sharedItems>
    </cacheField>
    <cacheField name="Release Date" numFmtId="164">
      <sharedItems containsDate="1" containsString="0" containsBlank="1">
        <d v="2016-08-26T00:00:00Z"/>
        <d v="2016-08-19T00:00:00Z"/>
        <d v="2016-08-05T00:00:00Z"/>
        <d v="2016-07-29T00:00:00Z"/>
        <d v="2016-07-27T00:00:00Z"/>
        <d v="2016-07-25T00:00:00Z"/>
        <d v="2016-07-22T00:00:00Z"/>
        <d v="2016-07-15T00:00:00Z"/>
        <d v="2016-07-13T00:00:00Z"/>
        <d v="2016-07-08T00:00:00Z"/>
        <d v="2016-07-01T00:00:00Z"/>
        <d v="2016-06-21T00:00:00Z"/>
        <d v="2016-06-20T00:00:00Z"/>
        <d v="2016-06-16T00:00:00Z"/>
        <d v="2016-06-10T00:00:00Z"/>
        <d v="2016-06-07T00:00:00Z"/>
        <d v="2016-06-06T00:00:00Z"/>
        <d v="2016-06-03T00:00:00Z"/>
        <d v="2016-05-22T00:00:00Z"/>
        <d v="2016-05-20T00:00:00Z"/>
        <d v="2016-05-13T00:00:00Z"/>
        <d v="2016-05-09T00:00:00Z"/>
        <d v="2016-05-05T00:00:00Z"/>
        <d v="2016-04-29T00:00:00Z"/>
        <d v="2016-04-27T00:00:00Z"/>
        <d v="2016-04-22T00:00:00Z"/>
        <d v="2016-04-15T00:00:00Z"/>
        <d v="2016-04-13T00:00:00Z"/>
        <d v="2016-04-08T00:00:00Z"/>
        <d v="2016-04-01T00:00:00Z"/>
        <d v="2016-03-25T00:00:00Z"/>
        <d v="2016-03-19T00:00:00Z"/>
        <d v="2016-03-18T00:00:00Z"/>
        <d v="2016-03-16T00:00:00Z"/>
        <d v="2016-03-11T00:00:00Z"/>
        <d v="2016-03-08T00:00:00Z"/>
        <d v="2016-03-04T00:00:00Z"/>
        <d v="2016-02-26T00:00:00Z"/>
        <d v="2016-02-25T00:00:00Z"/>
        <d v="2016-02-19T00:00:00Z"/>
        <d v="2016-02-16T00:00:00Z"/>
        <d v="2016-02-12T00:00:00Z"/>
        <d v="2016-02-08T00:00:00Z"/>
        <d v="2016-02-05T00:00:00Z"/>
        <d v="2016-01-29T00:00:00Z"/>
        <d v="2016-01-27T00:00:00Z"/>
        <d v="2016-01-23T00:00:00Z"/>
        <d v="2016-01-22T00:00:00Z"/>
        <d v="2016-01-15T00:00:00Z"/>
        <d v="2016-01-08T00:00:00Z"/>
        <d v="2015-07-23T00:00:00Z"/>
        <d v="2015-11-04T00:00:00Z"/>
        <d v="2015-09-11T00:00:00Z"/>
        <d v="2015-12-25T00:00:00Z"/>
        <d v="2015-06-29T00:00:00Z"/>
        <d v="2015-09-25T00:00:00Z"/>
        <d v="2015-06-22T00:00:00Z"/>
        <d v="2015-03-07T00:00:00Z"/>
        <d v="2015-05-07T00:00:00Z"/>
        <d v="2015-02-06T00:00:00Z"/>
        <d v="2015-09-18T00:00:00Z"/>
        <d v="2015-03-19T00:00:00Z"/>
        <d v="2015-04-20T00:00:00Z"/>
        <d v="2015-11-01T00:00:00Z"/>
        <d v="2015-07-24T00:00:00Z"/>
        <d v="2015-05-15T00:00:00Z"/>
        <d v="2015-12-18T00:00:00Z"/>
        <d v="2015-06-24T00:00:00Z"/>
        <d v="2015-08-11T00:00:00Z"/>
        <d v="2015-09-15T00:00:00Z"/>
        <d v="2015-11-25T00:00:00Z"/>
        <d v="2015-08-04T00:00:00Z"/>
        <d v="2015-10-04T00:00:00Z"/>
        <d v="2015-10-05T00:00:00Z"/>
        <d v="2015-10-23T00:00:00Z"/>
        <d v="2015-12-11T00:00:00Z"/>
        <d v="2015-09-30T00:00:00Z"/>
        <d v="2015-02-18T00:00:00Z"/>
        <d v="2015-06-05T00:00:00Z"/>
        <d v="2015-03-27T00:00:00Z"/>
        <d v="2015-08-07T00:00:00Z"/>
        <d v="2015-04-17T00:00:00Z"/>
        <d v="2015-01-24T00:00:00Z"/>
        <d v="2015-07-29T00:00:00Z"/>
        <d v="2015-03-04T00:00:00Z"/>
        <d v="2015-09-04T00:00:00Z"/>
        <d v="2015-09-08T00:00:00Z"/>
        <d v="2015-05-22T00:00:00Z"/>
        <d v="2015-06-15T00:00:00Z"/>
        <d v="2015-09-03T00:00:00Z"/>
        <d v="2015-02-26T00:00:00Z"/>
        <d v="2015-05-19T00:00:00Z"/>
        <d v="2015-08-21T00:00:00Z"/>
        <d v="2015-01-16T00:00:00Z"/>
        <d v="2015-10-16T00:00:00Z"/>
        <d v="2015-08-28T00:00:00Z"/>
        <d v="2015-03-13T00:00:00Z"/>
        <d v="2015-04-24T00:00:00Z"/>
        <d v="2015-01-14T00:00:00Z"/>
        <d v="2015-02-19T00:00:00Z"/>
        <d v="2015-09-05T00:00:00Z"/>
        <d v="2015-01-26T00:00:00Z"/>
        <d v="2015-04-01T00:00:00Z"/>
        <d v="2015-12-04T00:00:00Z"/>
        <d v="2015-09-02T00:00:00Z"/>
        <d v="2015-07-30T00:00:00Z"/>
        <d v="2015-08-17T00:00:00Z"/>
        <d v="2015-11-20T00:00:00Z"/>
        <d v="2015-05-08T00:00:00Z"/>
        <d v="2015-05-27T00:00:00Z"/>
        <d v="2015-01-23T00:00:00Z"/>
        <d v="2015-06-26T00:00:00Z"/>
        <d v="2015-02-12T00:00:00Z"/>
        <d v="2015-05-17T00:00:00Z"/>
        <d v="2015-02-27T00:00:00Z"/>
        <d v="2015-01-21T00:00:00Z"/>
        <d v="2015-10-06T00:00:00Z"/>
        <d v="2015-01-30T00:00:00Z"/>
        <d v="2015-07-10T00:00:00Z"/>
        <d v="2015-05-16T00:00:00Z"/>
        <d v="2015-08-06T00:00:00Z"/>
        <d v="2015-03-20T00:00:00Z"/>
        <d v="2015-06-16T00:00:00Z"/>
        <d v="2015-01-08T00:00:00Z"/>
        <d v="2015-09-17T00:00:00Z"/>
        <d v="2015-03-06T00:00:00Z"/>
        <d v="2015-07-25T00:00:00Z"/>
        <d v="2015-01-25T00:00:00Z"/>
        <d v="2015-09-12T00:00:00Z"/>
        <d v="2015-10-22T00:00:00Z"/>
        <d v="2015-11-05T00:00:00Z"/>
        <d v="2015-06-10T00:00:00Z"/>
        <d v="2015-11-13T00:00:00Z"/>
        <d v="2014-12-30T00:00:00Z"/>
        <d v="2014-12-26T00:00:00Z"/>
        <d v="2014-12-25T00:00:00Z"/>
        <d v="2014-12-17T00:00:00Z"/>
        <d v="2014-12-13T00:00:00Z"/>
        <d v="2014-12-11T00:00:00Z"/>
        <d v="2014-12-07T00:00:00Z"/>
        <d v="2014-12-01T00:00:00Z"/>
        <d v="2014-11-26T00:00:00Z"/>
        <d v="2014-11-17T00:00:00Z"/>
        <d v="2014-11-14T00:00:00Z"/>
        <d v="2014-11-11T00:00:00Z"/>
        <d v="2014-11-10T00:00:00Z"/>
        <d v="2014-11-06T00:00:00Z"/>
        <d v="2014-10-26T00:00:00Z"/>
        <d v="2014-10-24T00:00:00Z"/>
        <d v="2014-10-15T00:00:00Z"/>
        <d v="2014-10-13T00:00:00Z"/>
        <d v="2014-10-12T00:00:00Z"/>
        <d v="2014-10-10T00:00:00Z"/>
        <d v="2014-10-03T00:00:00Z"/>
        <d v="2014-09-26T00:00:00Z"/>
        <d v="2014-09-19T00:00:00Z"/>
        <d v="2014-09-12T00:00:00Z"/>
        <d v="2014-09-07T00:00:00Z"/>
        <d v="2014-09-06T00:00:00Z"/>
        <d v="2014-09-05T00:00:00Z"/>
        <d v="2014-09-04T00:00:00Z"/>
        <d v="2014-08-31T00:00:00Z"/>
        <d v="2014-08-29T00:00:00Z"/>
        <d v="2014-08-27T00:00:00Z"/>
        <d v="2014-08-19T00:00:00Z"/>
        <d v="2014-08-18T00:00:00Z"/>
        <d v="2014-08-13T00:00:00Z"/>
        <d v="2014-08-11T00:00:00Z"/>
        <d v="2014-08-08T00:00:00Z"/>
        <d v="2014-08-04T00:00:00Z"/>
        <d v="2014-08-01T00:00:00Z"/>
        <d v="2014-07-29T00:00:00Z"/>
        <d v="2014-07-25T00:00:00Z"/>
        <d v="2014-07-20T00:00:00Z"/>
        <d v="2014-07-02T00:00:00Z"/>
        <d v="2014-06-26T00:00:00Z"/>
        <d v="2014-06-14T00:00:00Z"/>
        <d v="2014-06-05T00:00:00Z"/>
        <d v="2014-06-04T00:00:00Z"/>
        <d v="2014-05-28T00:00:00Z"/>
        <d v="2014-05-23T00:00:00Z"/>
        <d v="2014-05-16T00:00:00Z"/>
        <d v="2014-05-10T00:00:00Z"/>
        <d v="2014-05-09T00:00:00Z"/>
        <d v="2014-05-08T00:00:00Z"/>
        <d v="2014-04-23T00:00:00Z"/>
        <d v="2014-04-18T00:00:00Z"/>
        <d v="2014-04-17T00:00:00Z"/>
        <d v="2014-04-16T00:00:00Z"/>
        <d v="2014-04-10T00:00:00Z"/>
        <d v="2014-04-07T00:00:00Z"/>
        <d v="2014-03-31T00:00:00Z"/>
        <d v="2014-03-21T00:00:00Z"/>
        <d v="2014-03-20T00:00:00Z"/>
        <d v="2014-03-19T00:00:00Z"/>
        <d v="2014-03-18T00:00:00Z"/>
        <d v="2014-03-14T00:00:00Z"/>
        <d v="2014-03-13T00:00:00Z"/>
        <d v="2014-03-12T00:00:00Z"/>
        <d v="2014-03-10T00:00:00Z"/>
        <d v="2014-03-08T00:00:00Z"/>
        <d v="2014-03-07T00:00:00Z"/>
        <d v="2014-03-04T00:00:00Z"/>
        <d v="2014-02-28T00:00:00Z"/>
        <d v="2014-02-18T00:00:00Z"/>
        <d v="2014-02-13T00:00:00Z"/>
        <d v="2014-02-12T00:00:00Z"/>
        <d v="2014-02-10T00:00:00Z"/>
        <d v="2014-02-07T00:00:00Z"/>
        <d v="2014-02-06T00:00:00Z"/>
        <d v="2014-02-01T00:00:00Z"/>
        <d v="2014-01-30T00:00:00Z"/>
        <d v="2014-01-27T00:00:00Z"/>
        <d v="2014-01-21T00:00:00Z"/>
        <d v="2014-01-20T00:00:00Z"/>
        <d v="2014-01-19T00:00:00Z"/>
        <d v="2014-01-18T00:00:00Z"/>
        <d v="2014-01-17T00:00:00Z"/>
        <d v="2014-01-16T00:00:00Z"/>
        <d v="2014-01-15T00:00:00Z"/>
        <d v="2014-01-11T00:00:00Z"/>
        <d v="2014-01-10T00:00:00Z"/>
        <d v="2013-09-27T00:00:00Z"/>
        <d v="2013-09-20T00:00:00Z"/>
        <d v="2013-09-13T00:00:00Z"/>
        <d v="2013-09-06T00:00:00Z"/>
        <d v="2013-08-30T00:00:00Z"/>
        <d v="2013-08-29T00:00:00Z"/>
        <d v="2013-08-23T00:00:00Z"/>
        <d v="2013-08-21T00:00:00Z"/>
        <d v="2013-08-16T00:00:00Z"/>
        <d v="2013-08-09T00:00:00Z"/>
        <d v="2013-08-07T00:00:00Z"/>
        <d v="2013-08-02T00:00:00Z"/>
        <d v="2013-07-31T00:00:00Z"/>
        <d v="2013-07-26T00:00:00Z"/>
        <d v="2013-07-24T00:00:00Z"/>
        <d v="2013-07-19T00:00:00Z"/>
        <d v="2013-07-17T00:00:00Z"/>
        <d v="2013-07-12T00:00:00Z"/>
        <d v="2013-07-05T00:00:00Z"/>
        <d v="2013-06-28T00:00:00Z"/>
        <d v="2013-06-21T00:00:00Z"/>
        <d v="2013-06-20T00:00:00Z"/>
        <d v="2013-06-14T00:00:00Z"/>
        <d v="2013-06-12T00:00:00Z"/>
        <d v="2013-06-07T00:00:00Z"/>
        <d v="2013-05-31T00:00:00Z"/>
        <d v="2013-05-24T00:00:00Z"/>
        <d v="2013-05-23T00:00:00Z"/>
        <d v="2013-05-17T00:00:00Z"/>
        <d v="2013-05-10T00:00:00Z"/>
        <d v="2013-05-03T00:00:00Z"/>
        <d v="2013-04-26T00:00:00Z"/>
        <d v="2013-04-12T00:00:00Z"/>
        <d v="2013-04-10T00:00:00Z"/>
        <d v="2013-04-05T00:00:00Z"/>
        <d v="2013-03-29T00:00:00Z"/>
        <d v="2013-03-27T00:00:00Z"/>
        <d v="2013-03-22T00:00:00Z"/>
        <d v="2013-03-15T00:00:00Z"/>
        <d v="2013-03-08T00:00:00Z"/>
        <d v="2013-03-01T00:00:00Z"/>
        <d v="2013-02-22T00:00:00Z"/>
        <d v="2013-02-15T00:00:00Z"/>
        <d v="2013-02-14T00:00:00Z"/>
        <d v="2013-02-08T00:00:00Z"/>
        <d v="2013-02-01T00:00:00Z"/>
        <d v="2013-01-25T00:00:00Z"/>
        <d v="2013-01-18T00:00:00Z"/>
        <d v="2013-01-17T00:00:00Z"/>
        <d v="2013-01-11T00:00:00Z"/>
        <d v="2013-01-04T00:00:00Z"/>
        <d v="2012-12-28T00:00:00Z"/>
        <d v="2012-12-25T00:00:00Z"/>
        <d v="2012-12-21T00:00:00Z"/>
        <d v="2012-12-19T00:00:00Z"/>
        <d v="2012-11-30T00:00:00Z"/>
        <d v="2012-11-21T00:00:00Z"/>
        <d v="2012-11-16T00:00:00Z"/>
        <d v="2012-11-09T00:00:00Z"/>
        <d v="2012-11-02T00:00:00Z"/>
        <d v="2012-10-26T00:00:00Z"/>
        <d v="2012-10-19T00:00:00Z"/>
        <d v="2012-10-12T00:00:00Z"/>
        <d v="2012-10-05T00:00:00Z"/>
        <d v="2012-09-28T00:00:00Z"/>
        <d v="2012-09-21T00:00:00Z"/>
        <d v="2012-09-14T00:00:00Z"/>
        <d v="2012-09-07T00:00:00Z"/>
        <d v="2012-08-31T00:00:00Z"/>
        <d v="2012-08-29T00:00:00Z"/>
        <d v="2012-08-24T00:00:00Z"/>
        <d v="2012-08-22T00:00:00Z"/>
        <d v="2012-08-17T00:00:00Z"/>
        <d v="2012-08-10T00:00:00Z"/>
        <d v="2012-08-08T00:00:00Z"/>
        <d v="2012-08-03T00:00:00Z"/>
        <d v="2012-07-27T00:00:00Z"/>
        <d v="2012-07-25T00:00:00Z"/>
        <d v="2012-07-13T00:00:00Z"/>
        <d v="2012-07-06T00:00:00Z"/>
        <d v="2012-07-03T00:00:00Z"/>
        <d v="2012-06-29T00:00:00Z"/>
        <d v="2012-06-27T00:00:00Z"/>
        <d v="2012-06-22T00:00:00Z"/>
        <d v="2012-06-15T00:00:00Z"/>
        <d v="2012-06-08T00:00:00Z"/>
        <d v="2012-06-01T00:00:00Z"/>
        <d v="2012-05-25T00:00:00Z"/>
        <d v="2012-05-18T00:00:00Z"/>
        <d v="2012-05-16T00:00:00Z"/>
        <d v="2012-05-11T00:00:00Z"/>
        <d v="2012-05-04T00:00:00Z"/>
        <d v="2012-04-27T00:00:00Z"/>
        <d v="2012-04-20T00:00:00Z"/>
        <d v="2012-04-13T00:00:00Z"/>
        <d v="2012-04-06T00:00:00Z"/>
        <d v="2012-03-30T00:00:00Z"/>
        <d v="2012-03-23T00:00:00Z"/>
        <d v="2012-03-16T00:00:00Z"/>
        <d v="2012-03-09T00:00:00Z"/>
        <d v="2012-03-02T00:00:00Z"/>
        <d v="2012-02-24T00:00:00Z"/>
        <d v="2012-02-17T00:00:00Z"/>
        <d v="2012-02-10T00:00:00Z"/>
        <d v="2012-02-03T00:00:00Z"/>
        <d v="2012-01-27T00:00:00Z"/>
        <d v="2012-01-20T00:00:00Z"/>
        <d v="2012-01-06T00:00:00Z"/>
        <m/>
      </sharedItems>
    </cacheField>
    <cacheField name="Wikipedia URL" numFmtId="49">
      <sharedItems containsBlank="1">
        <s v="https://en.wikipedia.org/wiki/Don%2527t_Breathe_(2016_film)"/>
        <s v="https://en.wikipedia.org/wiki/Hands_of_Stone"/>
        <s v="https://en.wikipedia.org/wiki/Mechanic:_Resurrection"/>
        <s v="https://en.wikipedia.org/wiki/Ben-Hur_(2016_film)"/>
        <s v="https://en.wikipedia.org/wiki/Kubo_and_the_Two_Strings"/>
        <s v="https://en.wikipedia.org/wiki/War_Dogs_(2016_film)"/>
        <s v="https://en.wikipedia.org/wiki/Nine_Lives_(2016_film)"/>
        <s v="https://en.wikipedia.org/wiki/Suicide_Squad_(film)"/>
        <s v="https://en.wikipedia.org/wiki/Bad_Moms"/>
        <s v="https://en.wikipedia.org/wiki/Jason_Bourne_(film)"/>
        <s v="https://en.wikipedia.org/wiki/Nerve_(2016_film)"/>
        <s v="https://en.wikipedia.org/wiki/Batman:_The_Killing_Joke_(film)"/>
        <s v="https://en.wikipedia.org/wiki/Ice_Age:_Collision_Course"/>
        <s v="https://en.wikipedia.org/wiki/Lights_Out_(2016_film)"/>
        <s v="https://en.wikipedia.org/wiki/Star_Trek_Beyond"/>
        <s v="https://en.wikipedia.org/wiki/Ghostbusters_(2016_film)"/>
        <s v="https://en.wikipedia.org/wiki/The_Infiltrator_(2016_film)"/>
        <s v="https://en.wikipedia.org/wiki/The_Secret_Life_of_Pets"/>
        <s v="https://en.wikipedia.org/wiki/The_Legend_of_Tarzan_(film)"/>
        <s v="https://en.wikipedia.org/wiki/The_Purge:_Election_Year"/>
        <s v="https://en.wikipedia.org/wiki/The_Shallows_(film)"/>
        <s v="https://en.wikipedia.org/wiki/Independence_Day:_Resurgence"/>
        <s v="https://en.wikipedia.org/wiki/Free_State_of_Jones_(film)"/>
        <s v="https://en.wikipedia.org/wiki/Central_Intelligence"/>
        <s v="https://en.wikipedia.org/wiki/Warcraft_(film)"/>
        <s v="https://en.wikipedia.org/wiki/The_Conjuring_2"/>
        <s v="https://en.wikipedia.org/wiki/Now_You_See_Me_2"/>
        <s v="https://en.wikipedia.org/wiki/Me_Before_You_(film)"/>
        <s v="https://en.wikipedia.org/wiki/Popstar:_Never_Stop_Never_Stopping"/>
        <s v="https://en.wikipedia.org/wiki/Teenage_Mutant_Ninja_Turtles:_Out_of_the_Shadows"/>
        <s v="https://en.wikipedia.org/wiki/Neighbors_2:_Sorority_Rising"/>
        <s v="https://en.wikipedia.org/wiki/Money_Monster"/>
        <s v="https://en.wikipedia.org/wiki/The_Darkness_(film)"/>
        <s v="https://en.wikipedia.org/wiki/X-Men:_Apocalypse"/>
        <s v="https://en.wikipedia.org/wiki/The_Angry_Birds_Movie"/>
        <s v="https://en.wikipedia.org/wiki/Keanu_(film)"/>
        <s v="https://en.wikipedia.org/wiki/Ratchet_%2526_Clank_(film)"/>
        <s v="https://en.wikipedia.org/wiki/Florence_Foster_Jenkins_(film)"/>
        <s v="https://en.wikipedia.org/wiki/The_Huntsman:_Winter%2527s_War"/>
        <s v="https://en.wikipedia.org/wiki/Barbershop:_The_Next_Cut"/>
        <s v="https://en.wikipedia.org/wiki/Criminal_(2016_film)"/>
        <s v="https://en.wikipedia.org/wiki/Mother%2527s_Day_(2016_film)"/>
        <s v="https://en.wikipedia.org/wiki/The_Boss_(2016_film)"/>
        <s v="https://en.wikipedia.org/wiki/God%2527s_Not_Dead_2"/>
        <s v="https://en.wikipedia.org/wiki/My_Big_Fat_Greek_Wedding_2"/>
        <s v="https://en.wikipedia.org/wiki/Batman_v_Superman:_Dawn_of_Justice"/>
        <s v="https://en.wikipedia.org/wiki/The_Divergent_Series:_Allegiant"/>
        <s v="https://en.wikipedia.org/wiki/Miracles_from_Heaven_(film)"/>
        <s v="https://en.wikipedia.org/wiki/The_Perfect_Match_(2016_film)"/>
        <s v="https://en.wikipedia.org/wiki/The_Young_Messiah_(film)"/>
        <s v="https://en.wikipedia.org/wiki/10_Cloverfield_Lane"/>
        <s v="https://en.wikipedia.org/wiki/London_Has_Fallen"/>
        <s v="https://en.wikipedia.org/wiki/Whiskey_Tango_Foxtrot_(film)"/>
        <s v="https://en.wikipedia.org/wiki/Eddie_the_Eagle_(film)"/>
        <s v="https://en.wikipedia.org/wiki/Gods_of_Egypt_(film)"/>
        <s v="https://en.wikipedia.org/wiki/Race_(2016_film)"/>
        <s v="https://en.wikipedia.org/wiki/Risen_(2016_film)"/>
        <s v="https://en.wikipedia.org/wiki/Triple_9"/>
        <s v="https://en.wikipedia.org/wiki/Midnight_Special_(film)"/>
        <s v="https://en.wikipedia.org/wiki/Zoolander_2"/>
        <s v="https://en.wikipedia.org/wiki/Deadpool_(film)"/>
        <s v="https://en.wikipedia.org/wiki/The_Mermaid_(2016_film)"/>
        <s v="https://en.wikipedia.org/wiki/Hail,_Caesar!"/>
        <s v="https://en.wikipedia.org/wiki/Pride_and_Prejudice_and_Zombies_(film)"/>
        <s v="https://en.wikipedia.org/wiki/Jane_Got_a_Gun"/>
        <s v="https://en.wikipedia.org/wiki/Lazer_Team"/>
        <s v="https://en.wikipedia.org/wiki/The_Witch_(2015_film)"/>
        <s v="https://en.wikipedia.org/wiki/Kung_Fu_Panda_3"/>
        <s v="https://en.wikipedia.org/wiki/Monster_Hunt"/>
        <s v="https://en.wikipedia.org/wiki/The_5th_Wave_(film)"/>
        <s v="https://en.wikipedia.org/wiki/The_Boy_(2016_film)"/>
        <s v="https://en.wikipedia.org/wiki/13_Hours:_The_Secret_Soldiers_of_Benghazi"/>
        <s v="https://en.wikipedia.org/wiki/Ride_Along_2"/>
        <s v="https://en.wikipedia.org/wiki/The_Forest_(2016_film)"/>
        <s v="https://en.wikipedia.org/wiki/Mission:_Impossible_%25E2%2580%2593_Rogue_Nation"/>
        <s v="https://en.wikipedia.org/wiki/The_Hunger_Games:_Mockingjay_%25E2%2580%2593_Part_2"/>
        <s v="https://en.wikipedia.org/wiki/The_Martian_(film)"/>
        <s v="https://en.wikipedia.org/wiki/The_Revenant_(2015_film)"/>
        <s v="https://en.wikipedia.org/wiki/Ant-Man_(film)"/>
        <s v="https://en.wikipedia.org/wiki/Hotel_Transylvania_2"/>
        <s v="https://en.wikipedia.org/wiki/Terminator_Genisys"/>
        <s v="https://en.wikipedia.org/wiki/Home_(2015_animated_film)"/>
        <s v="https://en.wikipedia.org/wiki/Mad_Max:_Fury_Road"/>
        <s v="https://en.wikipedia.org/wiki/The_SpongeBob_Movie:_Sponge_Out_of_Water"/>
        <s v="https://en.wikipedia.org/wiki/Maze_Runner:_The_Scorch_Trials"/>
        <s v="https://en.wikipedia.org/wiki/The_Divergent_Series:_Insurgent"/>
        <s v="https://en.wikipedia.org/wiki/Pitch_Perfect_2"/>
        <s v="https://en.wikipedia.org/wiki/The_Peanuts_Movie"/>
        <s v="https://en.wikipedia.org/wiki/Pixels_(2015_film)"/>
        <s v="https://en.wikipedia.org/wiki/Daddy%2527s_Home_(film)"/>
        <s v="https://en.wikipedia.org/wiki/Spy_(2015_film)"/>
        <s v="https://en.wikipedia.org/wiki/Alvin_and_the_Chipmunks:_The_Road_Chip"/>
        <s v="https://en.wikipedia.org/wiki/Ted_2"/>
        <s v="https://en.wikipedia.org/wiki/Straight_Outta_Compton_(2015_film)"/>
        <s v="https://en.wikipedia.org/wiki/The_Intern_(2015_film)"/>
        <s v="https://en.wikipedia.org/wiki/Creed_(film)"/>
        <s v="https://en.wikipedia.org/wiki/Fantastic_Four_(2015_film)"/>
        <s v="https://en.wikipedia.org/wiki/Bridge_of_Spies_(film)"/>
        <s v="https://en.wikipedia.org/wiki/The_Hateful_Eight"/>
        <s v="https://en.wikipedia.org/wiki/Goosebumps_(film)"/>
        <s v="https://en.wikipedia.org/wiki/The_Last_Witch_Hunter"/>
        <s v="https://en.wikipedia.org/wiki/Point_Break_(2015_film)"/>
        <s v="https://en.wikipedia.org/wiki/The_Big_Short_(film)"/>
        <s v="https://en.wikipedia.org/wiki/Pan_(2015_film)"/>
        <s v="https://en.wikipedia.org/wiki/Dragon_Blade_(film)"/>
        <s v="https://en.wikipedia.org/wiki/Insidious:_Chapter_3"/>
        <s v="https://en.wikipedia.org/wiki/Get_Hard"/>
        <s v="https://en.wikipedia.org/wiki/The_Man_from_U.N.C.L.E._(film)"/>
        <s v="https://en.wikipedia.org/wiki/Paul_Blart:_Mall_Cop_2"/>
        <s v="https://en.wikipedia.org/wiki/Shaun_the_Sheep_Movie"/>
        <s v="https://en.wikipedia.org/wiki/Sisters_(2015_film)"/>
        <s v="https://en.wikipedia.org/wiki/Vacation_(2015_film)"/>
        <s v="https://en.wikipedia.org/wiki/Chappie_(film)"/>
        <s v="https://en.wikipedia.org/wiki/Joy_(film)"/>
        <s v="https://en.wikipedia.org/wiki/Black_Mass_(film)"/>
        <s v="https://en.wikipedia.org/wiki/The_Visit_(2015_American_film)"/>
        <s v="https://en.wikipedia.org/wiki/Poltergeist_(2015_film)"/>
        <s v="https://en.wikipedia.org/wiki/In_the_Heart_of_the_Sea_(film)"/>
        <s v="https://en.wikipedia.org/wiki/Southpaw_(film)"/>
        <s v="https://en.wikipedia.org/wiki/Spotlight_(film)"/>
        <s v="https://en.wikipedia.org/wiki/The_Second_Best_Exotic_Marigold_Hotel"/>
        <s v="https://en.wikipedia.org/wiki/Paper_Towns_(film)"/>
        <s v="https://en.wikipedia.org/wiki/Sicario_(2015_film)"/>
        <s v="https://en.wikipedia.org/wiki/Hitman:_Agent_47"/>
        <s v="https://en.wikipedia.org/wiki/The_Wedding_Ringer"/>
        <s v="https://en.wikipedia.org/wiki/Paranormal_Activity:_The_Ghost_Dimension"/>
        <s v="https://en.wikipedia.org/wiki/Crimson_Peak"/>
        <s v="https://en.wikipedia.org/wiki/War_Room_(film)"/>
        <s v="https://en.wikipedia.org/wiki/The_Transporter_Refueled"/>
        <s v="https://en.wikipedia.org/wiki/Run_All_Night_(film)"/>
        <s v="https://en.wikipedia.org/wiki/The_Age_of_Adaline"/>
        <s v="https://en.wikipedia.org/wiki/I_(film)"/>
        <s v="https://en.wikipedia.org/wiki/Zhong_Kui:_Snow_Girl_and_the_Dark_Crystal"/>
        <s v="https://en.wikipedia.org/wiki/The_Danish_Girl_(film)"/>
        <s v="https://en.wikipedia.org/wiki/Brooklyn_(film)"/>
        <s v="https://en.wikipedia.org/wiki/Woman_in_Gold_(film)"/>
        <s v="https://en.wikipedia.org/wiki/Krampus_(film)"/>
        <s v="https://en.wikipedia.org/wiki/The_Walk_(2015_film)"/>
        <s v="https://en.wikipedia.org/wiki/The_Perfect_Guy_(2015_film)"/>
        <s v="https://en.wikipedia.org/wiki/The_Gift_(2015_film)"/>
        <s v="https://en.wikipedia.org/wiki/No_Escape_(2015_film)"/>
        <s v="https://en.wikipedia.org/wiki/Sinister_2"/>
        <s v="https://en.wikipedia.org/wiki/The_Night_Before_(2015_film)"/>
        <s v="https://en.wikipedia.org/wiki/Hot_Pursuit_(2015_film)"/>
        <s v="https://en.wikipedia.org/wiki/Concussion_(2015_film)"/>
        <s v="https://en.wikipedia.org/wiki/Entourage_(film)"/>
        <s v="https://en.wikipedia.org/wiki/Mortdecai_(film)"/>
        <s v="https://en.wikipedia.org/wiki/Max_(2015_film)"/>
        <s v="https://en.wikipedia.org/wiki/The_Duff"/>
        <s v="https://en.wikipedia.org/wiki/The_Lady_in_the_Van"/>
        <s v="https://en.wikipedia.org/wiki/Ricki_and_the_Flash"/>
        <s v="https://en.wikipedia.org/wiki/Love_the_Coopers"/>
        <s v="https://en.wikipedia.org/wiki/Carol_(film)"/>
        <s v="https://en.wikipedia.org/wiki/The_Lazarus_Effect_(2015_film)"/>
        <s v="https://en.wikipedia.org/wiki/Ex_Machina_(film)"/>
        <s v="https://en.wikipedia.org/wiki/Burnt_(film)"/>
        <s v="https://en.wikipedia.org/wiki/Room_(2015_film)"/>
        <s v="https://en.wikipedia.org/wiki/A_Walk_in_the_Woods_(film)"/>
        <s v="https://en.wikipedia.org/wiki/Steve_Jobs_(2015_film)"/>
        <s v="https://en.wikipedia.org/wiki/Victor_Frankenstein_(film)"/>
        <s v="https://en.wikipedia.org/wiki/Project_Almanac"/>
        <s v="https://en.wikipedia.org/wiki/Eye_in_the_Sky_(2015_film)"/>
        <s v="https://en.wikipedia.org/wiki/Secret_in_Their_Eyes"/>
        <s v="https://en.wikipedia.org/wiki/Suffragette_(film)"/>
        <s v="https://en.wikipedia.org/wiki/Self/less"/>
        <s v="https://en.wikipedia.org/wiki/Irrational_Man_(film)"/>
        <s v="https://en.wikipedia.org/wiki/American_Ultra"/>
        <s v="https://en.wikipedia.org/wiki/Aloha_(film)"/>
        <s v="https://en.wikipedia.org/wiki/The_33_(film)"/>
        <s v="https://en.wikipedia.org/wiki/The_Gunman_(film)"/>
        <s v="https://en.wikipedia.org/wiki/Amy_(2015_film)"/>
        <s v="https://en.wikipedia.org/wiki/Blackhat_(film)"/>
        <s v="https://en.wikipedia.org/wiki/Little_Boy_(film)"/>
        <s v="https://en.wikipedia.org/wiki/Polis_Evo"/>
        <s v="https://en.wikipedia.org/wiki/Woodlawn_(film)"/>
        <s v="https://en.wikipedia.org/wiki/Unfinished_Business_(2015_film)"/>
        <s v="https://en.wikipedia.org/wiki/The_Vatican_Tapes"/>
        <s v="https://en.wikipedia.org/wiki/Child_44_(film)"/>
        <s v="https://en.wikipedia.org/wiki/Me_and_Earl_and_the_Dying_Girl_(film)"/>
        <s v="https://en.wikipedia.org/wiki/Our_Brand_Is_Crisis_(2015_film)"/>
        <s v="https://en.wikipedia.org/wiki/Trumbo_(2015_film)"/>
        <s v="https://en.wikipedia.org/wiki/Danny_Collins_(film)"/>
        <s v="https://en.wikipedia.org/wiki/Son_of_Saul"/>
        <s v="https://en.wikipedia.org/wiki/The_Second_Mother_(2015_film)"/>
        <s v="https://en.wikipedia.org/wiki/Truth_(2015_film)"/>
        <s v="https://en.wikipedia.org/wiki/Pawn_Sacrifice"/>
        <s v="https://en.wikipedia.org/wiki/Mustang_(film)"/>
        <s v="https://en.wikipedia.org/wiki/90_Minutes_in_Heaven_(film)"/>
        <s v="https://en.wikipedia.org/wiki/Rock_the_Kasbah_(film)"/>
        <s v="https://en.wikipedia.org/wiki/By_the_Sea_(2015_film)"/>
        <s v="https://en.wikipedia.org/wiki/The_Sweet_Escape_(film)"/>
        <s v="https://en.wikipedia.org/wiki/Captive_(2015_film)"/>
        <s v="https://en.wikipedia.org/wiki/Embrace_of_the_Serpent"/>
        <s v="https://en.wikipedia.org/wiki/I_Saw_the_Light_(film)"/>
        <s v="https://en.wikipedia.org/wiki/Jem_and_the_Holograms_(film)"/>
        <s v="https://en.wikipedia.org/wiki/My_All_American"/>
        <s v="https://en.wikipedia.org/wiki/Rams_(film)"/>
        <s v="https://en.wikipedia.org/wiki/The_Letters_(film)"/>
        <s v="https://en.wikipedia.org/wiki/The_Woman_in_Black:_Angel_of_Death"/>
        <s v="https://en.wikipedia.org/wiki/The_Water_Diviner"/>
        <s v="https://en.wikipedia.org/wiki/Big_Eyes"/>
        <s v="https://en.wikipedia.org/wiki/Selma_(film)"/>
        <s v="https://en.wikipedia.org/wiki/Seventh_Son_(film)"/>
        <s v="https://en.wikipedia.org/wiki/Kingsman:_The_Secret_Service"/>
        <s v="https://en.wikipedia.org/wiki/Night_at_the_Museum:_Secret_of_the_Tomb"/>
        <s v="https://en.wikipedia.org/wiki/The_Interview_(2014_film)"/>
        <s v="https://en.wikipedia.org/wiki/Annie_(2014_film)"/>
        <s v="https://en.wikipedia.org/wiki/The_Hobbit:_The_Battle_of_the_Five_Armies"/>
        <s v="https://en.wikipedia.org/wiki/Horrible_Bosses_2"/>
        <s v="https://en.wikipedia.org/wiki/Unbroken_(film)"/>
        <s v="https://en.wikipedia.org/wiki/Dumb_and_Dumber_To"/>
        <s v="https://en.wikipedia.org/wiki/Penguins_of_Madagascar"/>
        <s v="https://en.wikipedia.org/wiki/American_Sniper"/>
        <s v="https://en.wikipedia.org/wiki/The_Hunger_Games:_Mockingjay_%25E2%2580%2593_Part_1"/>
        <s v="https://en.wikipedia.org/wiki/A_Most_Violent_Year"/>
        <s v="https://en.wikipedia.org/wiki/Interstellar_(film)"/>
        <s v="https://en.wikipedia.org/wiki/Ouija_(2014_film)"/>
        <s v="https://en.wikipedia.org/wiki/Fury_(2014_film)"/>
        <s v="https://en.wikipedia.org/wiki/John_Wick_(film)"/>
        <s v="https://en.wikipedia.org/wiki/The_Book_of_Life_(2014_film)"/>
        <s v="https://en.wikipedia.org/wiki/Dracula_Untold"/>
        <s v="https://en.wikipedia.org/wiki/Kill_the_Messenger_(2014_film)"/>
        <s v="https://en.wikipedia.org/wiki/Left_Behind_(2014_film)"/>
        <s v="https://en.wikipedia.org/wiki/Annabelle_(film)"/>
        <s v="https://en.wikipedia.org/wiki/Gone_Girl_(film)"/>
        <s v="https://en.wikipedia.org/wiki/A_Walk_Among_the_Tombstones_(film)"/>
        <s v="https://en.wikipedia.org/wiki/The_Maze_Runner_(film)"/>
        <s v="https://en.wikipedia.org/wiki/This_Is_Where_I_Leave_You"/>
        <s v="https://en.wikipedia.org/wiki/Dolphin_Tale_2"/>
        <s v="https://en.wikipedia.org/wiki/No_Good_Deed_(2014_film)"/>
        <s v="https://en.wikipedia.org/wiki/The_Drop_(film)"/>
        <s v="https://en.wikipedia.org/wiki/The_Equalizer_(film)"/>
        <s v="https://en.wikipedia.org/wiki/The_Theory_of_Everything_(2014_film)"/>
        <s v="https://en.wikipedia.org/wiki/Beyond_the_Lights"/>
        <s v="https://en.wikipedia.org/wiki/Top_Five"/>
        <s v="https://en.wikipedia.org/wiki/Tusk_(2014_film)"/>
        <s v="https://en.wikipedia.org/wiki/Nightcrawler_(film)"/>
        <s v="https://en.wikipedia.org/wiki/St._Vincent_(film)"/>
        <s v="https://en.wikipedia.org/wiki/Before_I_Go_to_Sleep_(film)"/>
        <s v="https://en.wikipedia.org/wiki/The_Judge_(2014_film)"/>
        <s v="https://en.wikipedia.org/wiki/The_Boxtrolls"/>
        <s v="https://en.wikipedia.org/wiki/As_Above,_So_Below_(film)"/>
        <s v="https://en.wikipedia.org/wiki/The_Imitation_Game"/>
        <s v="https://en.wikipedia.org/wiki/Wild_(2014_film)"/>
        <s v="https://en.wikipedia.org/wiki/The_November_Man"/>
        <s v="https://en.wikipedia.org/wiki/Sin_City:_A_Dame_to_Kill_For"/>
        <s v="https://en.wikipedia.org/wiki/If_I_Stay_(film)"/>
        <s v="https://en.wikipedia.org/wiki/Let%2527s_Be_Cops"/>
        <s v="https://en.wikipedia.org/wiki/The_Giver_(film)"/>
        <s v="https://en.wikipedia.org/wiki/Into_the_Storm_(2014_film)"/>
        <s v="https://en.wikipedia.org/wiki/Stand_by_Me_Doraemon"/>
        <s v="https://en.wikipedia.org/wiki/Step_Up:_All_In"/>
        <s v="https://en.wikipedia.org/wiki/The_Hundred-Foot_Journey_(film)"/>
        <s v="https://en.wikipedia.org/wiki/The_Expendables_3"/>
        <s v="https://en.wikipedia.org/wiki/When_the_Game_Stands_Tall"/>
        <s v="https://en.wikipedia.org/wiki/Get_on_Up_(film)"/>
        <s v="https://en.wikipedia.org/wiki/Teenage_Mutant_Ninja_Turtles_(2014_film)"/>
        <s v="https://en.wikipedia.org/wiki/Lucy_(2014_film)"/>
        <s v="https://en.wikipedia.org/wiki/Magic_in_the_Moonlight"/>
        <s v="https://en.wikipedia.org/wiki/Unfriended"/>
        <s v="https://en.wikipedia.org/wiki/Deliver_Us_from_Evil_(2014_film)"/>
        <s v="https://en.wikipedia.org/wiki/Tammy_(film)"/>
        <s v="https://en.wikipedia.org/wiki/Dawn_of_the_Planet_of_the_Apes"/>
        <s v="https://en.wikipedia.org/wiki/Earth_to_Echo"/>
        <s v="https://en.wikipedia.org/wiki/Jersey_Boys_(film)"/>
        <s v="https://en.wikipedia.org/wiki/22_Jump_Street"/>
        <s v="https://en.wikipedia.org/wiki/Edge_of_Tomorrow_(film)"/>
        <s v="https://en.wikipedia.org/wiki/Blended_(film)"/>
        <s v="https://en.wikipedia.org/wiki/How_to_Train_Your_Dragon_2"/>
        <s v="https://en.wikipedia.org/wiki/The_Fault_in_Our_Stars_(film)"/>
        <s v="https://en.wikipedia.org/wiki/X-Men:_Days_of_Future_Past"/>
        <s v="https://en.wikipedia.org/wiki/Moms%2527_Night_Out"/>
        <s v="https://en.wikipedia.org/wiki/Godzilla_(2014_film)"/>
        <s v="https://en.wikipedia.org/wiki/Brick_Mansions"/>
        <s v="https://en.wikipedia.org/wiki/A_Haunted_House_2"/>
        <s v="https://en.wikipedia.org/wiki/The_Identical"/>
        <s v="https://en.wikipedia.org/wiki/Heaven_Is_for_Real_(film)"/>
        <s v="https://en.wikipedia.org/wiki/Transcendence_(2014_film)"/>
        <s v="https://en.wikipedia.org/wiki/Draft_Day"/>
        <s v="https://en.wikipedia.org/wiki/The_Other_Woman_(2014_film)"/>
        <s v="https://en.wikipedia.org/wiki/God%2527s_Not_Dead_(film)"/>
        <s v="https://en.wikipedia.org/wiki/Rio_2"/>
        <s v="https://en.wikipedia.org/wiki/Sabotage_(2014_film)"/>
        <s v="https://en.wikipedia.org/wiki/Divergent_(film)"/>
        <s v="https://en.wikipedia.org/wiki/The_Single_Moms_Club"/>
        <s v="https://en.wikipedia.org/wiki/Veronica_Mars_(film)"/>
        <s v="https://en.wikipedia.org/wiki/Captain_America:_The_Winter_Soldier"/>
        <s v="https://en.wikipedia.org/wiki/Need_for_Speed_(film)"/>
        <s v="https://en.wikipedia.org/wiki/Noah_(2014_film)"/>
        <s v="https://en.wikipedia.org/wiki/Neighbors_(2014_film)"/>
        <s v="https://en.wikipedia.org/wiki/Chef_(film)"/>
        <s v="https://en.wikipedia.org/wiki/300:_Rise_of_an_Empire"/>
        <s v="https://en.wikipedia.org/wiki/Son_of_God_(film)"/>
        <s v="https://en.wikipedia.org/wiki/Pompeii_(film)"/>
        <s v="https://en.wikipedia.org/wiki/Winter%2527s_Tale_(film)"/>
        <s v="https://en.wikipedia.org/wiki/Cesar_Chavez_(film)"/>
        <s v="https://en.wikipedia.org/wiki/A_Long_Way_Down_(film)"/>
        <s v="https://en.wikipedia.org/wiki/%252771_(film)"/>
        <s v="https://en.wikipedia.org/wiki/Mr._Peabody_%2526_Sherman"/>
        <s v="https://en.wikipedia.org/wiki/The_Monuments_Men"/>
        <s v="https://en.wikipedia.org/wiki/Vampire_Academy_(film)"/>
        <s v="https://en.wikipedia.org/wiki/The_Grand_Budapest_Hotel"/>
        <s v="https://en.wikipedia.org/wiki/The_Lego_Movie"/>
        <s v="https://en.wikipedia.org/wiki/RoboCop_(2014_film)"/>
        <s v="https://en.wikipedia.org/wiki/Non-Stop_(film)"/>
        <s v="https://en.wikipedia.org/wiki/That_Awkward_Moment"/>
        <s v="https://en.wikipedia.org/wiki/The_Raid_2"/>
        <s v="https://en.wikipedia.org/wiki/The_Signal_(2014_film)"/>
        <s v="https://en.wikipedia.org/wiki/A_Most_Wanted_Man_(film)"/>
        <s v="https://en.wikipedia.org/wiki/Boyhood_(film)"/>
        <s v="https://en.wikipedia.org/wiki/Wish_I_Was_Here"/>
        <s v="https://en.wikipedia.org/wiki/Devil%2527s_Due_(film)"/>
        <s v="https://en.wikipedia.org/wiki/Ride_Along_(film)"/>
        <s v="https://en.wikipedia.org/wiki/Whiplash_(2014_film)"/>
        <s v="https://en.wikipedia.org/wiki/Jack_Ryan:_Shadow_Recruit"/>
        <s v="https://en.wikipedia.org/wiki/The_Nut_Job"/>
        <s v="https://en.wikipedia.org/wiki/The_Legend_of_Hercules"/>
        <s v="https://en.wikipedia.org/wiki/Cloudy_with_a_Chance_of_Meatballs_2"/>
        <s v="https://en.wikipedia.org/wiki/Runner,_Runner_(film)"/>
        <s v="https://en.wikipedia.org/wiki/Battle_of_the_Year_(film)"/>
        <s v="https://en.wikipedia.org/wiki/Enough_Said_(film)"/>
        <s v="https://en.wikipedia.org/wiki/Prisoners_(2013_film)"/>
        <s v="https://en.wikipedia.org/wiki/Rush_(2013_film)"/>
        <s v="https://en.wikipedia.org/wiki/Insidious:_Chapter_2"/>
        <s v="https://en.wikipedia.org/wiki/The_Family_(2013_film)"/>
        <s v="https://en.wikipedia.org/wiki/Riddick_(film)"/>
        <s v="https://en.wikipedia.org/wiki/Getaway_(film)"/>
        <s v="https://en.wikipedia.org/wiki/One_Direction:_This_Is_Us"/>
        <s v="https://en.wikipedia.org/wiki/You%2527re_Next"/>
        <s v="https://en.wikipedia.org/wiki/The_Mortal_Instruments:_City_of_Bones"/>
        <s v="https://en.wikipedia.org/wiki/Ain%2527t_Them_Bodies_Saints"/>
        <s v="https://en.wikipedia.org/wiki/Jobs_(film)"/>
        <s v="https://en.wikipedia.org/wiki/The_Butler"/>
        <s v="https://en.wikipedia.org/wiki/Elysium_(film)"/>
        <s v="https://en.wikipedia.org/wiki/Percy_Jackson:_Sea_of_Monsters"/>
        <s v="https://en.wikipedia.org/wiki/2_Guns"/>
        <s v="https://en.wikipedia.org/wiki/The_Spectacular_Now"/>
        <s v="https://en.wikipedia.org/wiki/The_Smurfs_2"/>
        <s v="https://en.wikipedia.org/wiki/Blue_Jasmine"/>
        <s v="https://en.wikipedia.org/wiki/Romeo_and_Juliet_(2013_film)"/>
        <s v="https://en.wikipedia.org/wiki/The_Wolverine_(film)"/>
        <s v="https://en.wikipedia.org/wiki/R.I.P.D."/>
        <s v="https://en.wikipedia.org/wiki/RED_2_(film)"/>
        <s v="https://en.wikipedia.org/wiki/The_Conjuring_(film)"/>
        <s v="https://en.wikipedia.org/wiki/The_World%2527s_End_(film)"/>
        <s v="https://en.wikipedia.org/wiki/Turbo_(film)"/>
        <s v="https://en.wikipedia.org/wiki/Grown_Ups_2"/>
        <s v="https://en.wikipedia.org/wiki/Pacific_Rim_(film)"/>
        <s v="https://en.wikipedia.org/wiki/The_Way,_Way_Back"/>
        <s v="https://en.wikipedia.org/wiki/The_Heat_(film)"/>
        <s v="https://en.wikipedia.org/wiki/White_House_Down"/>
        <s v="https://en.wikipedia.org/wiki/World_War_Z_(film)"/>
        <s v="https://en.wikipedia.org/wiki/Despicable_Me_2"/>
        <s v="https://en.wikipedia.org/wiki/Man_of_Steel_(film)"/>
        <s v="https://en.wikipedia.org/wiki/The_Bling_Ring"/>
        <s v="https://en.wikipedia.org/wiki/This_Is_the_End"/>
        <s v="https://en.wikipedia.org/wiki/The_Internship"/>
        <s v="https://en.wikipedia.org/wiki/After_Earth"/>
        <s v="https://en.wikipedia.org/wiki/Now_You_See_Me_(film)"/>
        <s v="https://en.wikipedia.org/wiki/The_East_(film)"/>
        <s v="https://en.wikipedia.org/wiki/The_Purge"/>
        <s v="https://en.wikipedia.org/wiki/Epic_(2013_film)"/>
        <s v="https://en.wikipedia.org/wiki/The_Hangover_Part_III"/>
        <s v="https://en.wikipedia.org/wiki/Fast_%2526_Furious_6"/>
        <s v="https://en.wikipedia.org/wiki/Frances_Ha"/>
        <s v="https://en.wikipedia.org/wiki/No_One_Lives"/>
        <s v="https://en.wikipedia.org/wiki/The_Great_Gatsby_(2013_film)"/>
        <s v="https://en.wikipedia.org/wiki/The_Iceman_(film)"/>
        <s v="https://en.wikipedia.org/wiki/What_Maisie_Knew_(film)"/>
        <s v="https://en.wikipedia.org/wiki/Mud_(2012_film)"/>
        <s v="https://en.wikipedia.org/wiki/Pain_%2526_Gain"/>
        <s v="https://en.wikipedia.org/wiki/42_(film)"/>
        <s v="https://en.wikipedia.org/wiki/Scary_Movie_5"/>
        <s v="https://en.wikipedia.org/wiki/Oblivion_(2013_film)"/>
        <s v="https://en.wikipedia.org/wiki/Evil_Dead_(2013_film)"/>
        <s v="https://en.wikipedia.org/wiki/The_Host_(2013_film)"/>
        <s v="https://en.wikipedia.org/wiki/The_Place_Beyond_the_Pines"/>
        <s v="https://en.wikipedia.org/wiki/G.I._Joe:_Retaliation"/>
        <s v="https://en.wikipedia.org/wiki/Trance_(2013_film)"/>
        <s v="https://en.wikipedia.org/wiki/Olympus_Has_Fallen"/>
        <s v="https://en.wikipedia.org/wiki/The_Croods"/>
        <s v="https://en.wikipedia.org/wiki/The_Call_(2013_film)"/>
        <s v="https://en.wikipedia.org/wiki/The_Incredible_Burt_Wonderstone"/>
        <s v="https://en.wikipedia.org/wiki/Dead_Man_Down"/>
        <s v="https://en.wikipedia.org/wiki/The_Last_Exorcism_Part_II"/>
        <s v="https://en.wikipedia.org/wiki/Dark_Skies_(film)"/>
        <s v="https://en.wikipedia.org/wiki/Snitch_(film)"/>
        <s v="https://en.wikipedia.org/wiki/Escape_from_Planet_Earth"/>
        <s v="https://en.wikipedia.org/wiki/A_Good_Day_to_Die_Hard"/>
        <s v="https://en.wikipedia.org/wiki/Beautiful_Creatures_(2013_film)"/>
        <s v="https://en.wikipedia.org/wiki/Identity_Thief"/>
        <s v="https://en.wikipedia.org/wiki/Side_Effects_(2013_film)"/>
        <s v="https://en.wikipedia.org/wiki/Top_Gun"/>
        <s v="https://en.wikipedia.org/wiki/Bullet_to_the_Head"/>
        <s v="https://en.wikipedia.org/wiki/Warm_Bodies_(film)"/>
        <s v="https://en.wikipedia.org/wiki/Parker_(2013_film)"/>
        <s v="https://en.wikipedia.org/wiki/Mama_(2013_film)"/>
        <s v="https://en.wikipedia.org/wiki/The_Last_Stand_(2013_film)"/>
        <s v="https://en.wikipedia.org/wiki/Hansel_and_Gretel:_Witch_Hunters"/>
        <s v="https://en.wikipedia.org/wiki/A_Haunted_House_(film)"/>
        <s v="https://en.wikipedia.org/wiki/Gangster_Squad"/>
        <s v="https://en.wikipedia.org/wiki/Texas_Chainsaw_3D"/>
        <s v="https://en.wikipedia.org/wiki/Promised_Land_(2012_film)"/>
        <s v="https://en.wikipedia.org/wiki/Django_Unchained"/>
        <s v="https://en.wikipedia.org/wiki/Les_Mis%25C3%25A9rables_(2012_film)"/>
        <s v="https://en.wikipedia.org/wiki/Parental_Guidance_(film)"/>
        <s v="https://en.wikipedia.org/wiki/Jack_Reacher_(film)"/>
        <s v="https://en.wikipedia.org/wiki/The_Impossible_(2012_film)"/>
        <s v="https://en.wikipedia.org/wiki/Zero_Dark_Thirty"/>
        <s v="https://en.wikipedia.org/wiki/Killing_Them_Softly"/>
        <s v="https://en.wikipedia.org/wiki/The_Collection_(film)"/>
        <s v="https://en.wikipedia.org/wiki/Life_of_Pi_(film)"/>
        <s v="https://en.wikipedia.org/wiki/Red_Dawn_(2012_film)"/>
        <s v="https://en.wikipedia.org/wiki/Rise_of_the_Guardians"/>
        <s v="https://en.wikipedia.org/wiki/Silver_Linings_Playbook"/>
        <s v="https://en.wikipedia.org/wiki/The_Twilight_Saga:_Breaking_Dawn_%25E2%2580%2593_Part_2"/>
        <s v="https://en.wikipedia.org/wiki/Lincoln_(2012_film)"/>
        <s v="https://en.wikipedia.org/wiki/Flight_(2012_film)"/>
        <s v="https://en.wikipedia.org/wiki/The_Man_with_the_Iron_Fists"/>
        <s v="https://en.wikipedia.org/wiki/Chasing_Mavericks"/>
        <s v="https://en.wikipedia.org/wiki/Cloud_Atlas_(film)"/>
        <s v="https://en.wikipedia.org/wiki/Fun_Size"/>
        <s v="https://en.wikipedia.org/wiki/Silent_Hill:_Revelation_3D"/>
        <s v="https://en.wikipedia.org/wiki/Alex_Cross_(film)"/>
        <s v="https://en.wikipedia.org/wiki/Paranormal_Activity_4"/>
        <s v="https://en.wikipedia.org/wiki/Argo_(2012_film)"/>
        <s v="https://en.wikipedia.org/wiki/Here_Comes_the_Boom"/>
        <s v="https://en.wikipedia.org/wiki/Sinister_(film)"/>
        <s v="https://en.wikipedia.org/wiki/Pitch_Perfect"/>
        <s v="https://en.wikipedia.org/wiki/Taken_2"/>
        <s v="https://en.wikipedia.org/wiki/Hotel_Transylvania"/>
        <s v="https://en.wikipedia.org/wiki/Looper_(film)"/>
        <s v="https://en.wikipedia.org/wiki/Won%2527t_Back_Down_(film)"/>
        <s v="https://en.wikipedia.org/wiki/End_of_Watch"/>
        <s v="https://en.wikipedia.org/wiki/The_Perks_of_Being_a_Wallflower_(film)"/>
        <s v="https://en.wikipedia.org/wiki/Trouble_with_the_Curve"/>
        <s v="https://en.wikipedia.org/wiki/Resident_Evil:_Retribution"/>
        <s v="https://en.wikipedia.org/wiki/The_Master_(2012_film)"/>
        <s v="https://en.wikipedia.org/wiki/Raiders_of_the_Lost_Ark"/>
        <s v="https://en.wikipedia.org/wiki/The_Cold_Light_of_Day_(film)"/>
        <s v="https://en.wikipedia.org/wiki/The_Possession_(2012_film)"/>
        <s v="https://en.wikipedia.org/wiki/The_Oogieloves_in_the_Big_Balloon_Adventure"/>
        <s v="https://en.wikipedia.org/wiki/Premium_Rush"/>
        <s v="https://en.wikipedia.org/wiki/Hit_and_Run_(2012_film)"/>
        <s v="https://en.wikipedia.org/wiki/ParaNorman"/>
        <s v="https://en.wikipedia.org/wiki/Robot_%2526_Frank"/>
        <s v="https://en.wikipedia.org/wiki/The_Expendables_2"/>
        <s v="https://en.wikipedia.org/wiki/The_Bourne_Legacy_(film)"/>
        <s v="https://en.wikipedia.org/wiki/The_Campaign_(film)"/>
        <s v="https://en.wikipedia.org/wiki/Hope_Springs_(2012_film)"/>
        <s v="https://en.wikipedia.org/wiki/Diary_of_a_Wimpy_Kid:_Dog_Days_(film)"/>
        <s v="https://en.wikipedia.org/wiki/Total_Recall_(2012_film)"/>
        <s v="https://en.wikipedia.org/wiki/The_Watch_(2012_film)"/>
        <s v="https://en.wikipedia.org/wiki/Iron_Sky"/>
        <s v="https://en.wikipedia.org/wiki/Ice_Age:_Continental_Drift"/>
        <s v="https://en.wikipedia.org/wiki/Savages_(2012_film)"/>
        <s v="https://en.wikipedia.org/wiki/The_Amazing_Spider-Man_(2012_film)"/>
        <s v="https://en.wikipedia.org/wiki/People_Like_Us_(film)"/>
        <s v="https://en.wikipedia.org/wiki/Ted_(film)"/>
        <s v="https://en.wikipedia.org/wiki/Beasts_of_the_Southern_Wild"/>
        <s v="https://en.wikipedia.org/wiki/Abraham_Lincoln:_Vampire_Hunter_(film)"/>
        <s v="https://en.wikipedia.org/wiki/Rock_of_Ages_(2012_film)"/>
        <s v="https://en.wikipedia.org/wiki/Madagascar_3:_Europe%2527s_Most_Wanted"/>
        <s v="https://en.wikipedia.org/wiki/Prometheus_(2012_film)"/>
        <s v="https://en.wikipedia.org/wiki/Snow_White_and_the_Huntsman"/>
        <s v="https://en.wikipedia.org/wiki/Chernobyl_Diaries"/>
        <s v="https://en.wikipedia.org/wiki/Men_in_Black_3"/>
        <s v="https://en.wikipedia.org/wiki/Moonrise_Kingdom"/>
        <s v="https://en.wikipedia.org/wiki/Battleship_(film)"/>
        <s v="https://en.wikipedia.org/wiki/What_to_Expect_When_You%2527re_Expecting_(film)"/>
        <s v="https://en.wikipedia.org/wiki/The_Dictator_(2012_film)"/>
        <s v="https://en.wikipedia.org/wiki/Dark_Shadows_(film)"/>
        <s v="https://en.wikipedia.org/wiki/The_Best_Exotic_Marigold_Hotel"/>
        <s v="https://en.wikipedia.org/wiki/The_Five-Year_Engagement"/>
        <s v="https://en.wikipedia.org/wiki/The_Pirates!_In_an_Adventure_with_Scientists_(film)"/>
        <s v="https://en.wikipedia.org/wiki/The_Raven_(2012_film)"/>
        <s v="https://en.wikipedia.org/wiki/The_Lucky_One_(film)"/>
        <s v="https://en.wikipedia.org/wiki/Think_Like_a_Man"/>
        <s v="https://en.wikipedia.org/wiki/Lockout_(film)"/>
        <s v="https://en.wikipedia.org/wiki/The_Cabin_in_the_Woods"/>
        <s v="https://en.wikipedia.org/wiki/The_Three_Stooges_(film)"/>
        <s v="https://en.wikipedia.org/wiki/American_Reunion"/>
        <s v="https://en.wikipedia.org/wiki/Mirror_Mirror_(film)"/>
        <s v="https://en.wikipedia.org/wiki/Wrath_of_the_Titans"/>
        <s v="https://en.wikipedia.org/wiki/The_Hunger_Games_(film)"/>
        <s v="https://en.wikipedia.org/wiki/The_Raid:_Redemption"/>
        <s v="https://en.wikipedia.org/wiki/21_Jump_Street_(film)"/>
        <s v="https://en.wikipedia.org/wiki/Jeff,_Who_Lives_at_Home"/>
        <s v="https://en.wikipedia.org/wiki/A_Thousand_Words_(film)"/>
        <s v="https://en.wikipedia.org/wiki/Friends_with_Kids"/>
        <s v="https://en.wikipedia.org/wiki/Salmon_Fishing_in_the_Yemen"/>
        <s v="https://en.wikipedia.org/wiki/The_Lorax_(film)"/>
        <s v="https://en.wikipedia.org/wiki/Project_X_(2012_film)"/>
        <s v="https://en.wikipedia.org/wiki/Good_Deeds"/>
        <s v="https://en.wikipedia.org/wiki/Wanderlust_(2012_film)"/>
        <s v="https://en.wikipedia.org/wiki/Ghost_Rider:_Spirit_of_Vengeance"/>
        <s v="https://en.wikipedia.org/wiki/Arrietty"/>
        <s v="https://en.wikipedia.org/wiki/This_Means_War_(film)"/>
        <s v="https://en.wikipedia.org/wiki/Journey_2:_The_Mysterious_Island"/>
        <s v="https://en.wikipedia.org/wiki/Safe_House_(2012_film)"/>
        <s v="https://en.wikipedia.org/wiki/Chronicle_(film)"/>
        <s v="https://en.wikipedia.org/wiki/The_Woman_in_Black_(2012_film)"/>
        <s v="https://en.wikipedia.org/wiki/Declaration_of_War_(film)"/>
        <s v="https://en.wikipedia.org/wiki/Man_on_a_Ledge"/>
        <s v="https://en.wikipedia.org/wiki/One_for_the_Money_(film)"/>
        <s v="https://en.wikipedia.org/wiki/The_Grey_(film)"/>
        <s v="https://en.wikipedia.org/wiki/Red_Tails"/>
        <s v="https://en.wikipedia.org/wiki/The_Devil_Inside_(film)"/>
        <m/>
      </sharedItems>
    </cacheField>
    <cacheField name="Genre (1)" numFmtId="49">
      <sharedItems containsBlank="1">
        <s v="Thriller"/>
        <s v="Biography"/>
        <s v="Action"/>
        <s v="Adventure"/>
        <s v="Fantasy"/>
        <s v="Crime"/>
        <s v="Comedy"/>
        <s v="Horror"/>
        <s v="Drama"/>
        <s v="Sci-Fi"/>
        <s v="Religious"/>
        <s v="Romance"/>
        <s v="Animation"/>
        <s v="Mystery"/>
        <s v="Musical"/>
        <s v="Family"/>
        <s v="Documentary"/>
        <m/>
      </sharedItems>
    </cacheField>
    <cacheField name="Genre (2)" numFmtId="0">
      <sharedItems containsBlank="1">
        <m/>
        <s v="Drama"/>
        <s v="Comedy"/>
        <s v="Thriller"/>
        <s v="Adventure"/>
        <s v="Sci-Fi"/>
        <s v="Biography"/>
        <s v="Fantasy"/>
        <s v="Romance"/>
        <s v="Action"/>
        <s v="Horror"/>
        <s v="Sports"/>
        <s v="Family"/>
        <s v="Mystery"/>
        <s v="Documentary"/>
        <s v="Musical"/>
        <s v="Crime"/>
      </sharedItems>
    </cacheField>
    <cacheField name="Director (1)" numFmtId="49">
      <sharedItems containsBlank="1">
        <s v="Fede Alvarez"/>
        <s v="Jonathan Jakubowicz"/>
        <s v="Dennis Gansel"/>
        <s v="Timur Bekmambetov"/>
        <s v="Travis Knight"/>
        <s v="Todd Phillips"/>
        <s v="Barry Sonnenfeld"/>
        <s v="David Ayer"/>
        <s v="Jon Lucas"/>
        <s v="Paul Greengrass"/>
        <s v="Henry Joost"/>
        <s v="Sam Liu"/>
        <s v="Mike Thurmeier"/>
        <s v="David F. Sandberg"/>
        <s v="Justin Lin"/>
        <s v="Paul Feig"/>
        <s v="Brad Furman"/>
        <s v="Chris Renaud"/>
        <s v="David Yates"/>
        <s v="James DeMonaco"/>
        <s v="Jaume Collet-Serra"/>
        <s v="Roland Emmerich"/>
        <s v="Gary Ross"/>
        <s v="Rawson Marshall Thurber"/>
        <s v="Duncan Jones"/>
        <s v="James Wan"/>
        <s v="Jon M. Chu"/>
        <s v="Thea Sharrock"/>
        <s v="Jorma Taccone"/>
        <s v="Dave Green"/>
        <s v="Nicholas Stoller"/>
        <s v="Jodie Foster"/>
        <s v="Greg McLean"/>
        <s v="Bryan Singer"/>
        <s v="Clay Kaytis"/>
        <s v="Peter Atencio"/>
        <s v="Jerrica Cleland"/>
        <s v="Stephen Frears"/>
        <s v="Cedric Nicolas-Troyan"/>
        <s v="Malcolm D. Lee"/>
        <s v="Ariel Vromen"/>
        <s v="Garry Marshall"/>
        <s v="Ben Falcone"/>
        <s v="Harold Cronk"/>
        <s v="Kirk Jones"/>
        <s v="Zack Snyder"/>
        <s v="Robert Schwentke"/>
        <s v="Patricia Riggen"/>
        <s v="Bille Woodruff"/>
        <s v="Cyrus Nowrasteh"/>
        <s v="Dan Trachtenberg"/>
        <s v="Babak Najafi"/>
        <s v="Glenn Ficarra"/>
        <s v="Dexter Fletcher"/>
        <s v="Alex Proyas"/>
        <s v="Stephen Hopkins"/>
        <s v="Kevin Reynolds"/>
        <s v="John Hillcoat"/>
        <s v="Jeff Nichols"/>
        <s v="Ben Stiller"/>
        <s v="Tim Miller"/>
        <s v="Stephen Chow"/>
        <s v="Joel and Ethan Coen"/>
        <s v="Burr Steers"/>
        <s v="Gavin O'Connor"/>
        <s v="Matt Hullum"/>
        <s v="Robert Eggers"/>
        <s v="Jennifer Yuh Nelson"/>
        <s v="Raman Hui"/>
        <s v="J Blakeson"/>
        <s v="William Brent Bell"/>
        <s v="Michael Bay"/>
        <s v="Tim Story"/>
        <s v="Jason Zada"/>
        <s v="Christopher McQuarrie"/>
        <s v="Francis Lawrence"/>
        <s v="Ridley Scott"/>
        <s v="Alejandro G. Iñárritu"/>
        <s v="Peyton Reed"/>
        <s v="Genndy Tartakovsky"/>
        <s v="Alan Taylor"/>
        <s v="Tim Johnson"/>
        <s v="George Miller"/>
        <s v="Paul Tibbitt"/>
        <s v="Wes Ball"/>
        <s v="Elizabeth Banks"/>
        <s v="Steve Martino"/>
        <s v="Chris Columbus"/>
        <s v="Sean Anders"/>
        <s v="Walt Becker"/>
        <s v="Seth MacFarlane"/>
        <s v="F. Gary Gray"/>
        <s v="Nancy Meyers"/>
        <s v="Ryan Coogler"/>
        <s v="Josh Trank"/>
        <s v="Steven Spielberg"/>
        <s v="Quentin Tarantino"/>
        <s v="Rob Letterman"/>
        <s v="Breck Eisner"/>
        <s v="Ericson Core"/>
        <s v="Adam McKay"/>
        <s v="Joe Wright"/>
        <s v="Daniel Lee"/>
        <s v="Leigh Whannell"/>
        <s v="Etan Cohen"/>
        <s v="Guy Ritchie"/>
        <s v="Andy Fickman"/>
        <s v="Mark Burton"/>
        <s v="Jason Moore"/>
        <s v="John Francis Daley"/>
        <s v="Neill Blomkamp"/>
        <s v="David O. Russell"/>
        <s v="Scott Cooper"/>
        <s v="M. Night Shyamalan"/>
        <s v="Gil Kenan"/>
        <s v="Ron Howard"/>
        <s v="Antoine Fuqua"/>
        <s v="Tom McCarthy"/>
        <s v="John Madden"/>
        <s v="Jake Schreier"/>
        <s v="Denis Villeneuve"/>
        <s v="Aleksander Bach"/>
        <s v="Jeremy Garelick"/>
        <s v="Gregory Plotkin"/>
        <s v="Guillermo del Toro"/>
        <s v="Alex Kendrick"/>
        <s v="Camille Delamarre"/>
        <s v="Lee Toland Krieger"/>
        <s v="S. Shankar"/>
        <s v="Peter Pau"/>
        <s v="Tom Hooper"/>
        <s v="John Crowley"/>
        <s v="Simon Curtis"/>
        <s v="Michael Dougherty"/>
        <s v="Robert Zemeckis"/>
        <s v="David M. Rosenthal"/>
        <s v="Joel Edgerton"/>
        <s v="John Erick Dowdle"/>
        <s v="Ciaran Foy"/>
        <s v="Jonathan Levine"/>
        <s v="Anne Fletcher"/>
        <s v="Peter Landesman"/>
        <s v="Doug Ellin"/>
        <s v="David Koepp"/>
        <s v="Boaz Yakin"/>
        <s v="Ari Sandel"/>
        <s v="Nicholas Hytner"/>
        <s v="Jonathan Demme"/>
        <s v="Jessie Nelson"/>
        <s v="Todd Haynes"/>
        <s v="David Gelb"/>
        <s v="Alex Garland"/>
        <s v="John Wells"/>
        <s v="Lenny Abrahamson"/>
        <s v="Ken Kwapis"/>
        <s v="Danny Boyle"/>
        <s v="Paul McGuigan"/>
        <s v="Dean Israelite"/>
        <s v="Gavin Hood"/>
        <s v="Billy Ray"/>
        <s v="Sarah Gavron"/>
        <s v="Tarsem Singh"/>
        <s v="Woody Allen"/>
        <s v="Nima Nourizadeh"/>
        <s v="Cameron Crowe"/>
        <s v="Pierre Morel"/>
        <s v="Asif Kapadia"/>
        <s v="Michael Mann"/>
        <s v="Alejandro Gómez Monteverde"/>
        <s v="Ghaz Abu Bakar"/>
        <s v="The Erwin Brothers"/>
        <s v="Ken Scott"/>
        <s v="Mark Neveldine"/>
        <s v="Daniel Espinosa"/>
        <s v="Alfonso Gomez-Rejon"/>
        <s v="David Gordon Green"/>
        <s v="Jay Roach"/>
        <s v="Dan Fogelman"/>
        <s v="László Nemes"/>
        <s v="Anna Muylaert"/>
        <s v="James Vanderbilt"/>
        <s v="Ed Zwick"/>
        <s v="Deniz Gamze Ergüven"/>
        <s v="Michael Polish"/>
        <s v="Barry Levinson"/>
        <s v="Angelina Jolie"/>
        <s v="Bruno Podalydès"/>
        <s v="Jerry Jameson"/>
        <s v="Ciro Guerra"/>
        <s v="Marc Abraham"/>
        <s v="Angelo Pizzo"/>
        <s v="Grímur Hákonarson"/>
        <s v="William Riead"/>
        <s v="Tom Harper"/>
        <s v="Russell Crowe"/>
        <s v="Tim Burton"/>
        <s v="Ava DuVernay"/>
        <s v="Sergei Bodrov"/>
        <s v="Matthew Vaughn"/>
        <s v="Shawn Levy"/>
        <s v="Seth Rogen"/>
        <s v="Will Gluck"/>
        <s v="Peter Jackson"/>
        <s v="Peter Farrelly"/>
        <s v="Simon J. Smith"/>
        <s v="Clint Eastwood"/>
        <s v="J. C. Chandor"/>
        <s v="Christopher Nolan"/>
        <s v="Stiles White"/>
        <s v="Chad Stahelski"/>
        <s v="Jorge R. Gutierrez"/>
        <s v="Gary Shore"/>
        <s v="Michael Cuesta"/>
        <s v="Vic Armstrong"/>
        <s v="John R. Leonetti"/>
        <s v="David Fincher"/>
        <s v="Scott Frank"/>
        <s v="Charles Martin Smith"/>
        <s v="Sam Miller"/>
        <s v="Michaël R. Roskam"/>
        <s v="James Marsh"/>
        <s v="Gina Prince-Bythewood"/>
        <s v="Chris Rock"/>
        <s v="Kevin Smith"/>
        <s v="Dan Gilroy"/>
        <s v="Theodore Melfi"/>
        <s v="Rowan Joffé"/>
        <s v="David Dobkin"/>
        <s v="Anthony Stacchi"/>
        <s v="Morten Tyldum"/>
        <s v="Jean-Marc Vallée"/>
        <s v="Roger Donaldson"/>
        <s v="Frank Miller"/>
        <s v="R. J. Cutler"/>
        <s v="Luke Greenfield"/>
        <s v="Phillip Noyce"/>
        <s v="Steven Quale"/>
        <s v="Takashi Yamazaki"/>
        <s v="Trish Sie"/>
        <s v="Lasse Hallström"/>
        <s v="Patrick Hughes"/>
        <s v="Thomas Carter"/>
        <s v="Tate Taylor"/>
        <s v="Jonathan Liebesman"/>
        <s v="Luc Besson"/>
        <s v="Levan Gabriadze"/>
        <s v="Scott Derrickson"/>
        <s v="Matt Reeves"/>
        <s v="Phil Lord"/>
        <s v="Doug Liman"/>
        <s v="Frank Coraci"/>
        <s v="Dean DeBlois"/>
        <s v="Josh Boone"/>
        <s v="Andrew Erwin and Jon Erwin"/>
        <s v="Gareth Edwards"/>
        <s v="Michael Tiddes"/>
        <s v="Dustin Marcellino"/>
        <s v="Randall Wallace"/>
        <s v="Wally Pfister"/>
        <s v="Ivan Reitman"/>
        <s v="Nick Cassavetes"/>
        <s v="Carlos Saldanha"/>
        <s v="Neil Burger"/>
        <s v="Tyler Perry"/>
        <s v="Rob Thomas"/>
        <s v="Anthony Russo"/>
        <s v="Scott Waugh"/>
        <s v="Darren Aronofsky"/>
        <s v="Jon Favreau"/>
        <s v="Noam Murro"/>
        <s v="Christopher Spencer"/>
        <s v="Paul W. S. Anderson"/>
        <s v="Akiva Goldsman"/>
        <s v="Diego Luna"/>
        <s v="Pascal Chaumeil"/>
        <s v="Yann Demange"/>
        <s v="Rob Minkoff"/>
        <s v="George Clooney"/>
        <s v="Mark Waters"/>
        <s v="Wes Anderson"/>
        <s v="José Padilha"/>
        <s v="Tom Gormican"/>
        <s v="Gareth Evans"/>
        <s v="William Eubank"/>
        <s v="Anton Corbijn"/>
        <s v="Richard Linklater"/>
        <s v="Zach Braff"/>
        <s v="Matt Bettinelli-Olpin"/>
        <s v="Damien Chazelle"/>
        <s v="Kenneth Branagh"/>
        <s v="Peter Lepeniotis"/>
        <s v="Renny Harlin"/>
        <s v="Cody Cameron"/>
        <s v="Benson Lee"/>
        <s v="Nicole Holofcener"/>
        <s v="David Twohy"/>
        <s v="Courtney Solomon"/>
        <s v="Morgan Spurlock"/>
        <s v="Adam Wingard"/>
        <s v="Harald Zwart"/>
        <s v="David Lowery"/>
        <s v="Joshua Michael Stern"/>
        <s v="Lee Daniels"/>
        <s v="Thor Freudenthal"/>
        <s v="Baltasar Kormákur"/>
        <s v="James Ponsoldt"/>
        <s v="Raja Gosnell"/>
        <s v="Carlo Carlei"/>
        <s v="James Mangold"/>
        <s v="Dean Parisot"/>
        <s v="Edgar Wright"/>
        <s v="David Soren"/>
        <s v="Dennis Dugan"/>
        <s v="Nat Faxon"/>
        <s v="Marc Forster"/>
        <s v="Sofia Coppola"/>
        <s v="Evan Goldberg"/>
        <s v="Louis Leterrier"/>
        <s v="Zal Batmanglij"/>
        <s v="Chris Wedge"/>
        <s v="Noah Baumbach"/>
        <s v="Ryuhei Kitamura"/>
        <s v="Baz Luhrmann"/>
        <s v="Scott McGehee"/>
        <s v="Brian Helgeland"/>
        <s v="Joseph Kosinski"/>
        <s v="Andrew Niccol"/>
        <s v="Derek Cianfrance"/>
        <s v="Jon Chu"/>
        <s v="Chris Sanders"/>
        <s v="Brad Anderson"/>
        <s v="Don Scardino"/>
        <s v="Niels Arden Oplev"/>
        <s v="Ed Gass-Donnelly"/>
        <s v="Scott Charles Stewart"/>
        <s v="Ric Roman Waugh"/>
        <s v="Cal Brunker"/>
        <s v="John Moore"/>
        <s v="Richard LaGravenese"/>
        <s v="Seth Gordon"/>
        <s v="Steven Soderbergh"/>
        <s v="Tony Scott"/>
        <s v="Walter Hill"/>
        <s v="Taylor Hackford"/>
        <s v="Andres Muschietti"/>
        <s v="Kim Ji-woon"/>
        <s v="Tommy Wirkola"/>
        <s v="Ruben Fleischer"/>
        <s v="John Luessenhop"/>
        <s v="Gus Van Sant"/>
        <s v="Juan Antonio Bayona"/>
        <s v="Kathryn Bigelow"/>
        <s v="Andrew Dominik"/>
        <s v="Marcus Dunstan"/>
        <s v="Ang Lee"/>
        <s v="Dan Bradley"/>
        <s v="Peter Ramsey"/>
        <s v="Bill Condon"/>
        <s v="RZA"/>
        <s v="Curtis Hanson"/>
        <s v="Tom Tykwer"/>
        <s v="Josh Schwartz"/>
        <s v="Michael J. Bassett"/>
        <s v="Rob Cohen"/>
        <s v="Ariel Schulman"/>
        <s v="Ben Affleck"/>
        <s v="Olivier Megaton"/>
        <s v="Rian Johnson"/>
        <s v="Daniel Barnz"/>
        <s v="Stephen Chbosky"/>
        <s v="Robert Lorenz"/>
        <s v="Paul Thomas Anderson"/>
        <s v="Mabrouk El Mechri"/>
        <s v="Ole Bornedal"/>
        <s v="Matthew Diamond"/>
        <s v="Dax Shepard"/>
        <s v="Chris Butler"/>
        <s v="Simon West"/>
        <s v="Tony Gilroy"/>
        <s v="David Frankel"/>
        <s v="David Bowers"/>
        <s v="Len Wiseman"/>
        <s v="Akiva Schaffer"/>
        <s v="Timo Vuorensola"/>
        <s v="Oliver Stone"/>
        <s v="Marc Webb"/>
        <s v="Alex Kurtzman"/>
        <s v="Benh Zeitlin"/>
        <s v="Adam Shankman"/>
        <s v="Eric Darnell"/>
        <s v="Rupert Sanders"/>
        <s v="Bradley Parker"/>
        <s v="Peter Berg"/>
        <s v="Larry Charles"/>
        <s v="Peter Lord"/>
        <s v="James McTeigue"/>
        <s v="Scott Hicks"/>
        <s v="James Mather"/>
        <s v="Drew Goddard"/>
        <s v="Bobby Farrelly"/>
        <s v="Jon Hurwitz"/>
        <s v="Jay Duplass"/>
        <s v="Brian Robbins"/>
        <s v="Jennifer Westfeldt"/>
        <s v="David Wain"/>
        <s v="Gary Rydstrom"/>
        <s v="McG"/>
        <s v="Brad Peyton"/>
        <s v="James Watkins"/>
        <s v="Valérie Donzelli"/>
        <s v="Asger Leth"/>
        <s v="Julie Anne Robinson"/>
        <s v="Joe Carnahan"/>
        <s v="Anthony Hemingway"/>
        <m/>
      </sharedItems>
    </cacheField>
    <cacheField name="Budget ($)" numFmtId="165">
      <sharedItems containsString="0" containsBlank="1" containsNumber="1" containsInteger="1">
        <n v="9900000.0"/>
        <n v="2.0E7"/>
        <n v="4.0E7"/>
        <n v="1.0E8"/>
        <n v="6.0E7"/>
        <n v="3.0E7"/>
        <n v="1.75E8"/>
        <n v="1.2E8"/>
        <n v="3500000.0"/>
        <n v="1.05E8"/>
        <n v="4900000.0"/>
        <n v="1.85E8"/>
        <n v="1.44E8"/>
        <n v="4.75E7"/>
        <n v="7.5E7"/>
        <n v="1.8E8"/>
        <n v="1.0E7"/>
        <n v="1.7E7"/>
        <n v="1.65E8"/>
        <n v="5.0E7"/>
        <n v="1.6E8"/>
        <n v="9.0E7"/>
        <n v="1.35E8"/>
        <n v="3.5E7"/>
        <n v="2.7E7"/>
        <n v="4000000.0"/>
        <n v="1.78E8"/>
        <n v="7.3E7"/>
        <n v="1.5E7"/>
        <n v="1.9E7"/>
        <n v="1.15E8"/>
        <n v="3.15E7"/>
        <n v="2.5E7"/>
        <n v="2.9E7"/>
        <n v="5000000.0"/>
        <n v="1.8E7"/>
        <n v="2.5E8"/>
        <n v="1.1E8"/>
        <n v="1.3E7"/>
        <n v="1.85E7"/>
        <n v="2.3E7"/>
        <n v="1.4E8"/>
        <n v="5.8E7"/>
        <n v="6.072E7"/>
        <n v="2.2E7"/>
        <n v="2.8E7"/>
        <n v="2400000.0"/>
        <n v="3000000.0"/>
        <n v="1.45E8"/>
        <n v="5.6E7"/>
        <n v="4.5E7"/>
        <n v="1.5E8"/>
        <n v="1.08E8"/>
        <n v="1.3E8"/>
        <n v="8.0E7"/>
        <n v="1.55E8"/>
        <n v="7.4E7"/>
        <n v="6.1E7"/>
        <n v="9.9E7"/>
        <n v="1.29E8"/>
        <n v="6.9E7"/>
        <n v="6.5E7"/>
        <n v="6.8E7"/>
        <n v="4.4E7"/>
        <n v="8.4E7"/>
        <n v="1.1E7"/>
        <n v="3.1E7"/>
        <n v="4.9E7"/>
        <n v="5.3E7"/>
        <n v="1.2E7"/>
        <n v="5.5E7"/>
        <n v="6.16E7"/>
        <n v="5.7E7"/>
        <n v="3.9E7"/>
        <n v="8500000.0"/>
        <n v="6000000.0"/>
        <n v="2.4E7"/>
        <n v="1.18E7"/>
        <n v="3300000.0"/>
        <n v="8000000.0"/>
        <n v="1.95E7"/>
        <n v="1.4E7"/>
        <n v="2.6E7"/>
        <n v="5.2E7"/>
        <n v="3400000.0"/>
        <n v="7.0E7"/>
        <n v="1500000.0"/>
        <n v="9600000.0"/>
        <n v="1300000.0"/>
        <n v="3800000.0"/>
        <n v="2000000.0"/>
        <n v="1400000.0"/>
        <n v="1750000.0"/>
        <n v="1000000.0"/>
        <n v="2.25E7"/>
        <n v="9.5E7"/>
        <n v="9.4E7"/>
        <n v="1.27E8"/>
        <n v="1.32E8"/>
        <n v="5.88E7"/>
        <n v="1.25E8"/>
        <n v="1.6E7"/>
        <n v="6500000.0"/>
        <n v="3.4E7"/>
        <n v="1.98E7"/>
        <n v="3.6E7"/>
        <n v="1.32E7"/>
        <n v="1.26E7"/>
        <n v="7000000.0"/>
        <n v="1.68E7"/>
        <n v="2.35E8"/>
        <n v="5.86E7"/>
        <n v="8.45E7"/>
        <n v="2.0E8"/>
        <n v="1.03E8"/>
        <n v="8.5E7"/>
        <n v="1.7E8"/>
        <n v="2.27E7"/>
        <n v="8100000.0"/>
        <n v="4500000.0"/>
        <n v="4.28E7"/>
        <n v="7.8E7"/>
        <n v="4.6E7"/>
        <n v="3.8E7"/>
        <n v="2500000.0"/>
        <n v="1.9E8"/>
        <n v="4.3E7"/>
        <n v="7.6E7"/>
        <n v="2.25E8"/>
        <n v="3.2E7"/>
        <n v="9.3E7"/>
        <n v="2900000.0"/>
        <n v="9.2E7"/>
        <n v="2.1E7"/>
        <n v="1.285E8"/>
        <n v="4.45E7"/>
        <n v="4.2E7"/>
        <n v="7500000.0"/>
        <n v="2.3E8"/>
        <n v="5.1E7"/>
        <n v="1800000.0"/>
        <n v="9.95E7"/>
        <n v="2.15E8"/>
        <n v="2.2E8"/>
        <n v="1100000.0"/>
        <n v="1.44E7"/>
        <n v="7.9E7"/>
        <m/>
      </sharedItems>
    </cacheField>
    <cacheField name="Director (2)" numFmtId="0">
      <sharedItems containsBlank="1">
        <m/>
        <s v="Scott Moore"/>
        <s v="Ariel Schulman"/>
        <s v="Bruce Timm"/>
        <s v="Galen T. Chu"/>
        <s v="Yarrow Cheney"/>
        <s v=""/>
        <s v="Akiva Schaffer"/>
        <s v="Fergal Reilly"/>
        <s v="Kevin Munroe"/>
        <s v="John Requa"/>
        <s v="Alessandro Carloni"/>
        <s v="Jonathan Aibel"/>
        <s v="John Morris"/>
        <s v="Jonathan Goldstein"/>
        <s v="Tom Hiddleston"/>
        <s v="Evan Goldberg"/>
        <s v="Bobby Farrelly"/>
        <s v="David Leitch (director"/>
        <s v="Graham Annable"/>
        <s v="Robert Rodriguez"/>
        <s v="Ryuichi Yagi"/>
        <s v="Paul Harris"/>
        <s v="Chris Miller"/>
        <s v="Joe Russo"/>
        <s v="Tyler Gillett"/>
        <s v="Kris Pearn"/>
        <s v="Yaron Levy"/>
        <s v="Jim Rash"/>
        <s v="Pierre Coffin"/>
        <s v="Seth Rogen"/>
        <s v="David Siegel"/>
        <s v="Kirk DeMicco"/>
        <s v="Michael Apted"/>
        <s v="Andy Wachowski"/>
        <s v="Henry Joost"/>
        <s v="Mike Thurmeier"/>
        <s v="Jeff Newitt"/>
        <s v="Stephen St.Leger"/>
        <s v="Peter Farrelly"/>
        <s v="Brian Taylor"/>
      </sharedItems>
    </cacheField>
    <cacheField name="Cast (1)" numFmtId="49">
      <sharedItems containsBlank="1">
        <s v="Dylan Minnette"/>
        <s v="Édgar Ramírez"/>
        <s v="Jason Statham"/>
        <s v="Jack Huston"/>
        <s v="Art Parkinson"/>
        <s v="Jonah Hill"/>
        <s v="Kevin Spacey"/>
        <s v="Will Smith"/>
        <s v="Mila Kunis"/>
        <s v="Matt Damon"/>
        <s v="Dave Franco"/>
        <s v="Kevin Conroy"/>
        <s v="Ray Romano"/>
        <s v="Teresa Palmer"/>
        <s v="Chris Pine"/>
        <s v="Melissa McCarthy"/>
        <s v="Bryan Cranston"/>
        <s v="Louis C.K."/>
        <s v="Alexander Skarsgard"/>
        <s v="Frank Grillo"/>
        <s v="Blake Lively"/>
        <s v="Jeff Goldblum"/>
        <s v="Matthew McConaughey"/>
        <s v="Dwayne Johnson"/>
        <s v="Ben Foster"/>
        <s v="Patrick Wilson"/>
        <s v="Mark Ruffalo"/>
        <s v="Emilia Clarke"/>
        <s v="Jorma Taccone"/>
        <s v="Megan Fox"/>
        <s v="Seth Rogen"/>
        <s v="George Clooney"/>
        <s v="Kevin Bacon"/>
        <s v="James McAvoy"/>
        <s v="Jason Sudeikis"/>
        <s v="Keegan-Michael Key"/>
        <s v="Paul Giamatti"/>
        <s v="Meryl Streep"/>
        <s v="Chris Hemsworth"/>
        <s v="Ice Cube"/>
        <s v="Kevin Costner"/>
        <s v="Jennifer Aniston"/>
        <s v="Melissa Joan Hart"/>
        <s v="Nia Vardalos"/>
        <s v="Ben Affleck"/>
        <s v="Shailene Woodley"/>
        <s v="Jennifer Garner"/>
        <s v="Terrence J"/>
        <s v="Adam Greaves-Neal"/>
        <s v="Mary Elizabeth Winstead"/>
        <s v="Gerard Butler"/>
        <s v="Tina Fey"/>
        <s v="Taron Egerton"/>
        <s v="Geoffrey Rush"/>
        <s v="Stephan James"/>
        <s v="Joseph Fiennes"/>
        <s v="Kate Winslet"/>
        <s v="Michael Shannon"/>
        <s v="Ben Stiller"/>
        <s v="Ryan Reynolds"/>
        <s v="Deng Chao"/>
        <s v="Josh Brolin"/>
        <s v="Lily James"/>
        <s v="Natalie Portman"/>
        <s v="Burnie Burns"/>
        <s v="Anya Taylor-Joy"/>
        <s v="Jack Black"/>
        <s v="Bai Baihe"/>
        <s v="Chloë Grace Moretz"/>
        <s v="Lauren Cohan"/>
        <s v="James Badge Dale"/>
        <s v="Natalie Dormer"/>
        <s v="Tom Cruise"/>
        <s v="Jennifer Lawrence"/>
        <s v="Leonardo DiCaprio"/>
        <s v="Paul Rudd"/>
        <s v="Adam Sandler"/>
        <s v="Arnold Schwarzenegger"/>
        <s v="Jim Parsons"/>
        <s v="Tom Hardy"/>
        <s v="Paul Tibbitt (director)"/>
        <s v="Dylan O'Brien"/>
        <s v="Anna Kendrick"/>
        <s v="Bill Melendez"/>
        <s v="Will Ferrell"/>
        <s v="Jason Lee"/>
        <s v="Alec Sulkin"/>
        <s v="O'Shea Jackson"/>
        <s v="Robert De Niro"/>
        <s v="Michael B. Jordan"/>
        <s v="Miles Teller"/>
        <s v="Tom Hanks"/>
        <s v="Samuel L. Jackson"/>
        <s v="Vin Diesel"/>
        <s v="Edgar Ramirez"/>
        <s v="Religious Bale"/>
        <s v="Hugh Jackman"/>
        <s v="Jackie Chan"/>
        <s v="Dermot Mulroney"/>
        <s v="Henry Cavill"/>
        <s v="Kevin James"/>
        <s v="Justin Fletcher"/>
        <s v="Amy Poehler"/>
        <s v="Ed Helms"/>
        <s v="Sharlto Copley"/>
        <s v="Johnny Depp"/>
        <s v="Kathryn Hahn"/>
        <s v="Sam Rockwell"/>
        <s v="Jake Gyllenhaal"/>
        <s v="Judi Dench"/>
        <s v="Nat Wolff"/>
        <s v="Emily Blunt"/>
        <s v="Rupert Friend"/>
        <s v="Kevin Hart"/>
        <s v="Katie Featherston"/>
        <s v="Mia Wasikowska"/>
        <s v="Alex Kendrick"/>
        <s v="Ed Skrein"/>
        <s v="Liam Neeson"/>
        <s v="Vikram"/>
        <s v="Li Bingbing"/>
        <s v="Eddie Redmayne"/>
        <s v="Saoirse Ronan"/>
        <s v="Helen Mirren"/>
        <s v="Emjay Anthony"/>
        <s v="Joseph Gordon-Levitt"/>
        <s v="Sanaa Lathan"/>
        <s v="Jason Bateman"/>
        <s v="Owen Wilson"/>
        <s v="James Ransone"/>
        <s v="Reese Witherspoon"/>
        <s v="Adrian Grenier"/>
        <s v="Josh Wiggins"/>
        <s v="Mae Whitman"/>
        <s v="Maggie Smith"/>
        <s v="John Goodman"/>
        <s v="Cate Blanchett"/>
        <s v="Olivia Wilde"/>
        <s v="Domhnall Gleeson"/>
        <s v="Bradley Cooper"/>
        <s v="Brie Larson"/>
        <s v="Robert Redford"/>
        <s v="Michael Fassbender"/>
        <s v="Daniel Radcliffe"/>
        <s v="Jonny Weston"/>
        <s v="Julia Roberts"/>
        <s v="Carey Mulligan"/>
        <s v="Joaquin Phoenix"/>
        <s v="Jesse Eisenberg"/>
        <s v="Antonio Banderas"/>
        <s v="Sean Penn"/>
        <s v="Amy Winehouse"/>
        <s v="Jakob Salvati"/>
        <s v="Shaheizy Sam"/>
        <s v="Sean Astin"/>
        <s v="Vince Vaughn"/>
        <s v="Kathleen Robertson"/>
        <s v="Thomas Mann"/>
        <s v="Sandra Bullock"/>
        <s v="Al Pacino"/>
        <s v="Géza Röhrig"/>
        <s v="Regina Casé"/>
        <s v="Tobey Maguire"/>
        <s v="Güneş Şensoy"/>
        <s v="Hayden Christensen"/>
        <s v="Bill Murray"/>
        <s v="Angelina Jolie"/>
        <s v="Bruno Podalydès"/>
        <s v="David Oyelowo"/>
        <s v="Jan Bijvoet"/>
        <s v="Elizabeth Olsen"/>
        <s v="Aubrey Peeples"/>
        <s v="Aaron Eckhart"/>
        <s v="Sigurður Sigurjónsson"/>
        <s v="Juliet Stevenson"/>
        <s v="Phoebe Fox"/>
        <s v="Cem Yılmaz"/>
        <s v="Amy Adams"/>
        <s v="Sergei Bodrov (director) Ben Barnes"/>
        <s v="Colin Firth"/>
        <s v="Quvenzhané Wallis"/>
        <s v="Ian McKellen"/>
        <s v="Jack O'Connell"/>
        <s v="Jim Carrey"/>
        <s v="Tom McGrath"/>
        <s v="Oscar Isaac"/>
        <s v="Douglas Smith"/>
        <s v="Brad Pitt"/>
        <s v="Keanu Reeves"/>
        <s v="Christina Applegate"/>
        <s v="Luke Evans"/>
        <s v="Jeremy Renner"/>
        <s v="Nicolas Cage"/>
        <s v="Annabelle Wallis"/>
        <s v="Winter"/>
        <s v="Idris Elba"/>
        <s v="Denzel Washington"/>
        <s v="Gugu Mbatha-Raw"/>
        <s v="Chris Rock"/>
        <s v="Michael Parks"/>
        <s v="Nicole Kidman"/>
        <s v="Robert Downey"/>
        <s v="Ben Kingsley"/>
        <s v="Drew Dowdle (screenplay)Perdita Weeks"/>
        <s v="Benedict Cumberbatch"/>
        <s v="Pierce Brosnan"/>
        <s v="Jessica Alba"/>
        <s v="Jake Johnson"/>
        <s v="Jeff Bridges"/>
        <s v="Richard Armitage"/>
        <s v="Wasabi Mizuta"/>
        <s v="Ryan Guzman"/>
        <s v="Sylvester Stallone"/>
        <s v="Jim Caviezel"/>
        <s v="Chadwick Boseman"/>
        <s v="Scarlett Johansson"/>
        <s v="Emma Stone"/>
        <s v="Shelley Hennig"/>
        <s v="Eric Bana"/>
        <s v="Andy Serkis"/>
        <s v="Astro"/>
        <s v="John Lloyd Young"/>
        <s v="Channing Tatum"/>
        <s v="Jay Baruchel"/>
        <s v="Sarah Drew"/>
        <s v="Aaron Taylor-Johnson"/>
        <s v="Paul Walker"/>
        <s v="Marlon Wayans"/>
        <s v="Ray Liotta"/>
        <s v="Greg Kinnear"/>
        <s v="Cameron Diaz"/>
        <s v="Willie Robertson"/>
        <s v="Tyler Perry"/>
        <s v="Kristen Bell"/>
        <s v="Chris Evans"/>
        <s v="Aaron Paul"/>
        <s v="Russell Crowe"/>
        <s v="Jon Favreau"/>
        <s v="Rodrigo Santoro"/>
        <s v="Diogo Morgado"/>
        <s v="Kit Harington"/>
        <s v="Colin Farrell"/>
        <s v="Michael Peña"/>
        <s v="Toni Collette"/>
        <s v="Ty Burrell"/>
        <s v="Zoey Deutch"/>
        <s v="Ralph Fiennes"/>
        <s v="Chris Pratt"/>
        <s v="Joel Kinnaman"/>
        <s v="Zac Efron"/>
        <s v="Iko Uwais"/>
        <s v="Brenton Thwaites"/>
        <s v="Philip Seymour Hoffman"/>
        <s v="Ethan Hawke"/>
        <s v="Zach Braff"/>
        <s v="Allison Miller"/>
        <s v="J. K. Simmons"/>
        <s v="David Koepp"/>
        <s v="Will Arnett"/>
        <s v="Kellan Lutz"/>
        <s v="Anna Faris"/>
        <s v="Josh Holloway"/>
        <s v="James Gandolfini"/>
        <s v="Harry Styles"/>
        <s v="Sharni Vinson"/>
        <s v="Lily Collins"/>
        <s v="Casey Affleck"/>
        <s v="Ashton Kutcher"/>
        <s v="Forest Whitaker"/>
        <s v="Logan Lerman"/>
        <s v="Mark Wahlberg"/>
        <s v="Neil Patrick Harris"/>
        <s v="Alec Baldwin"/>
        <s v="Hailee Steinfeld"/>
        <s v="Bruce Willis"/>
        <s v="Simon Pegg"/>
        <s v="Charlie Hunnam"/>
        <s v="Steve Carell"/>
        <s v="Emma Watson"/>
        <s v="Jaden Smith"/>
        <s v="Brit Marling"/>
        <s v="Greta Gerwig"/>
        <s v="Morgan Land (screenplay)"/>
        <s v="Julianne Moore"/>
        <s v="Harrison Ford"/>
        <s v="Ashley Tisdale"/>
        <s v="Jane Levy"/>
        <s v="Ryan Gosling"/>
        <s v="Abigail Breslin"/>
        <s v="Ashley Bell"/>
        <s v="Keri Russell"/>
        <s v="Brendan Fraser"/>
        <s v="Viola Davis"/>
        <s v="Rooney Mara"/>
        <s v="Nicholas Hoult"/>
        <s v="Jessica Chastain"/>
        <s v="Alexandra Daddario"/>
        <s v="Christoph Waltz"/>
        <s v="Billy Crystal"/>
        <s v="Naomi Watts"/>
        <s v="Josh Stewart"/>
        <s v="Suraj Sharma"/>
        <s v="Will Yun Lee"/>
        <s v="Kristen Stewart"/>
        <s v="Daniel Day-Lewis"/>
        <s v="Victoria Justice"/>
        <s v="Adelaide Clemens"/>
        <s v="Kathryn Newton"/>
        <s v="Clint Eastwood"/>
        <s v="Milla Jovovich"/>
        <s v="Jeffrey Dean Morgan"/>
        <s v="Toni Braxton"/>
        <s v="Dax Shepard"/>
        <s v="Kodi Smit-McPhee"/>
        <s v="Frank Langella"/>
        <s v="Zachary Gordon"/>
        <s v="Julia Dietze"/>
        <s v="Taylor Kitsch"/>
        <s v="Andrew Garfield"/>
        <s v="Benjamin Walker"/>
        <s v="Julianne Hough"/>
        <s v="Noah Baumbach(screenplay); Ben Stiller"/>
        <s v="Noomi Rapace"/>
        <s v="Charlize Theron"/>
        <s v="Jonathan Sadowski"/>
        <s v="Jared Gilman"/>
        <s v="Alexander Skarsgård"/>
        <s v="Sacha Baron Cohen"/>
        <s v="Jason Segel"/>
        <s v="Hugh Grant"/>
        <s v="John Cusack"/>
        <s v="Guy Pearce"/>
        <s v="Richard Jenkins"/>
        <s v="Chris Diamantopoulos"/>
        <s v="Alyson Hannigan"/>
        <s v="Sam Worthington"/>
        <s v="Eddie Murphy"/>
        <s v="Adam Scott"/>
        <s v="Ewan McGregor"/>
        <s v="Danny DeVito"/>
        <s v="Dane DeHaan"/>
        <s v="Valérie Donzelli (director)"/>
        <s v="Katherine Heigl"/>
        <s v="Cuba Gooding Jr."/>
        <s v="Suzan Crowley"/>
        <m/>
      </sharedItems>
    </cacheField>
    <cacheField name="Cast (2)" numFmtId="49">
      <sharedItems containsBlank="1">
        <s v="Stephen Lang"/>
        <s v="Robert De Niro"/>
        <s v="Jessica Alba"/>
        <s v="Morgan Freeman"/>
        <s v="Matthew McConaughey"/>
        <s v="Miles Teller"/>
        <s v="Robbie Amell"/>
        <s v="Jared Leto"/>
        <s v="Christina Applegate"/>
        <s v="Julia Stiles"/>
        <s v="Emma Roberts"/>
        <s v="Mark Hamill"/>
        <s v="John Leguizamo"/>
        <s v="Gabriel Bateman"/>
        <s v="Zachary Quinto"/>
        <s v="Kristen Wiig"/>
        <s v="Diane Kruger"/>
        <s v="Eric Stonestreet"/>
        <s v="Margot Robbie"/>
        <s v="Betty Gabriel"/>
        <s v="Óscar Jaenada"/>
        <s v="Bill Pullman"/>
        <s v="Gugu Mbatha-Raw"/>
        <s v="Kevin Hart"/>
        <s v="Travis Fimmel"/>
        <s v="Vera Farmiga"/>
        <s v="Jesse Eisenberg"/>
        <s v="Sam Claflin"/>
        <s v="Akiva Schaffer"/>
        <s v="Stephen Amell"/>
        <s v="Zac Efron"/>
        <s v="Julia Roberts"/>
        <s v="Radha Mitchell"/>
        <s v="Michael Fassbender"/>
        <s v="Josh Gad"/>
        <s v="Jordan Peele"/>
        <s v="John Goodman"/>
        <s v="Hugh Grant"/>
        <s v="Charlize Theron"/>
        <s v="Cedric the Entertainer"/>
        <s v="Gary Oldman"/>
        <s v="Kristen Bell"/>
        <s v="David A. R. White"/>
        <s v="John Corbett"/>
        <s v="Henry Cavill"/>
        <s v="Theo James"/>
        <s v="Martin Henderson"/>
        <s v="Cassie Ventura"/>
        <s v="Sean Bean"/>
        <s v="Aaron Eckhart"/>
        <s v="Christopher Walken"/>
        <s v="Gerard Butler"/>
        <s v="Jason Sudeikis"/>
        <s v="Tom Felton"/>
        <s v="Woody Harrelson"/>
        <s v="Kirsten Dunst"/>
        <s v="Owen Wilson"/>
        <s v="Gina Carano"/>
        <s v="Lin Yun"/>
        <s v="George Clooney"/>
        <s v="Sam Riley"/>
        <s v="Joel Edgerton"/>
        <s v="Gavin Free"/>
        <s v="Ralph Ineson"/>
        <s v="Angelina Jolie"/>
        <s v="Jing Boran"/>
        <s v="Nick Robinson"/>
        <s v="Rupert Evans"/>
        <s v="John Krasinski"/>
        <s v="Taylor Kinney"/>
        <s v="Jeremy Renner"/>
        <s v="Josh Hutcherson"/>
        <s v="Jeff Daniels"/>
        <s v="Tom Hardy"/>
        <s v="Evangeline Lilly"/>
        <s v="Andy Samberg"/>
        <s v="J. K. Simmons"/>
        <s v="Rihanna"/>
        <s v="Jonathan Aibel"/>
        <s v="Ki Hong Lee"/>
        <s v="Kate Winslet"/>
        <s v="Rebel Wilson"/>
        <s v="Noah Schnapp"/>
        <s v="Kevin James"/>
        <s v="Mark Wahlberg"/>
        <s v="Jason Statham"/>
        <s v="Tony Hale"/>
        <s v="Wellesley Wild(screenplay) Mark Wahlberg"/>
        <s v="Jr."/>
        <s v="Anne Hathaway"/>
        <s v="Sylvester Stallone"/>
        <s v="Michael B. Jordan"/>
        <s v="Mark Rylance"/>
        <s v="Kurt Russell"/>
        <s v="Dylan Minnette"/>
        <s v="Michael Caine"/>
        <s v="Luke Bracey"/>
        <s v="Steve Carell"/>
        <s v="Garrett Hedlund"/>
        <s v="Choi Siwon"/>
        <s v="Stefanie Scott"/>
        <s v="Armie Hammer"/>
        <s v="Raini Rodriguez"/>
        <s v="John Sparkes"/>
        <s v="Tina Fey"/>
        <s v="Ninja"/>
        <s v="Ed Oxenbould"/>
        <s v="Jared Harris"/>
        <s v="Benjamin Walker"/>
        <s v="Rachel McAdams"/>
        <s v="Michael Keaton"/>
        <s v="Bill Nighy"/>
        <s v="Cara Delevingne"/>
        <s v="Benicio del Toro"/>
        <s v="Tyler Craig"/>
        <s v="Tom Hiddleston"/>
        <s v="Priscilla Shirer"/>
        <s v="Ray Stevenson"/>
        <s v="Joel Kinnaman"/>
        <s v="Michiel Huisman"/>
        <s v="Amy Jackson"/>
        <s v="Chen Kun"/>
        <s v="Alicia Vikander"/>
        <s v="Emory Cohen"/>
        <s v="Ryan Reynolds"/>
        <s v="Allison Tolman"/>
        <s v="Ben Kingsley"/>
        <s v="Michael Ealy"/>
        <s v="Rebecca Hall"/>
        <s v="Pierce Brosnan"/>
        <s v="Shannyn Sossamon"/>
        <s v="Seth Rogen"/>
        <s v="Sofía Vergara"/>
        <s v="Alec Baldwin"/>
        <s v="Kevin Connolly"/>
        <s v="Ewan McGregor"/>
        <s v="Thomas Haden Church"/>
        <s v="Alex Jennings"/>
        <s v="Kevin Kline"/>
        <s v="Diane Keaton"/>
        <s v="Rooney Mara"/>
        <s v="Mark Duplass"/>
        <s v="Oscar Isaac"/>
        <s v="Jamie Dornan"/>
        <s v="Joan Allen"/>
        <s v="Nick Nolte"/>
        <s v="James McAvoy"/>
        <s v="Sofia Black-D'Elia"/>
        <s v="Aaron Paul"/>
        <s v="Nicole Kidman"/>
        <s v="Helena Bonham Carter"/>
        <s v="Emma Stone"/>
        <s v="Kristen Stewart"/>
        <s v="Rodrigo Santoro"/>
        <s v="Javier Bardem"/>
        <s v="Mitchell Winehouse"/>
        <s v="Viola Davis"/>
        <s v="David Henrie"/>
        <s v="Zizan Razak"/>
        <s v="Nic Bishop"/>
        <s v="Tom Wilkinson"/>
        <s v="Michael Peña"/>
        <s v="Olivia Cooke"/>
        <s v="Scoot McNairy"/>
        <s v="Diane Lane"/>
        <s v="Annette Bening"/>
        <m/>
        <s v="Michel Joelsas"/>
        <s v="Cate Blanchett"/>
        <s v="Liev Schreiber"/>
        <s v="Kate Bosworth"/>
        <s v="Bruce Willis"/>
        <s v="Brad Pitt"/>
        <s v="Sandrine Kiberlain"/>
        <s v="Kate Mara"/>
        <s v="Nilbio Torres"/>
        <s v="Finn Wittrock"/>
        <s v="Max von Sydow"/>
        <s v="Jeremy Irvine"/>
        <s v="Miyavi"/>
        <s v="Christoph Waltz"/>
        <s v="Jeff Bridges"/>
        <s v="Taron Egerton"/>
        <s v="Robin Williams"/>
        <s v="James Franco"/>
        <s v="Jamie Foxx"/>
        <s v="Martin Freeman"/>
        <s v="Charlie Day"/>
        <s v="Chris Miller"/>
        <s v="Sienna Miller"/>
        <s v="Jessica Chastain"/>
        <s v="Shia LaBeouf"/>
        <s v="Bridget Moynahan"/>
        <s v="Diego Luna"/>
        <s v="Sarah Gadon"/>
        <s v="Barry Pepper"/>
        <s v="Chad Michael Murray"/>
        <s v="Alfre Woodard"/>
        <s v="Rosamund Pike"/>
        <s v="Dan Stevens"/>
        <s v="Will Poulter"/>
        <s v="Hope"/>
        <s v="Taraji P. Henson"/>
        <s v="Noomi Rapace"/>
        <s v="Chloë Grace Moretz"/>
        <s v="Felicity Jones"/>
        <s v="Nate Parker"/>
        <s v="Rosario Dawson"/>
        <s v="Justin Long"/>
        <s v="Bill Paxton"/>
        <s v="Melissa McCarthy"/>
        <s v="Mark Strong"/>
        <s v="Toni Collette"/>
        <s v="Ben Feldman"/>
        <s v="Keira Knightley"/>
        <s v="Gaby Hoffmann"/>
        <s v="Olga Kurylenko"/>
        <s v="Powers Boothe"/>
        <s v="Mireille Enos"/>
        <s v="Damon Wayans"/>
        <s v="Brenton Thwaites"/>
        <s v="Jeremy Sumpter"/>
        <s v="Megumi Ohara"/>
        <s v="Briana Evigan"/>
        <s v="Manish Dayal"/>
        <s v="Arnold Schwarzenegger"/>
        <s v="Laura Dern"/>
        <s v="Nelsan Ellis"/>
        <s v="Johnny Knoxville"/>
        <s v="Colin Firth"/>
        <s v="Renee Olstead"/>
        <s v="Édgar Ramírez"/>
        <s v="Susan Sarandon"/>
        <s v="Teo Halm"/>
        <s v="Erec Bergen"/>
        <s v="Jonah Hill"/>
        <s v="Emily Blunt"/>
        <s v="Drew Barrymore"/>
        <s v="Ansel Elgort"/>
        <s v="Trace Adkins"/>
        <s v="Ken Watanabe"/>
        <s v="David Belle"/>
        <s v="Jaime Pressly"/>
        <s v="Ashley Judd"/>
        <s v="Kelly Reilly"/>
        <s v="Paul Bettany"/>
        <s v="Jennifer Garner"/>
        <s v="Leslie Mann"/>
        <s v="Nia Long"/>
        <s v="Jason Dohring"/>
        <s v="Scarlett Johansson"/>
        <s v="Imogen Poots"/>
        <s v="Jennifer Connelly"/>
        <s v="Eva Green"/>
        <s v="Roma Downey"/>
        <s v="Emily Browning"/>
        <s v="Russell Crowe"/>
        <s v="America Ferrera"/>
        <s v="Richard Dormer"/>
        <s v="Max Charles"/>
        <s v="Matt Damon"/>
        <s v="Lucy Fry"/>
        <s v="Tony Revolori"/>
        <s v="Will Ferrell"/>
        <s v="Julianne Moore"/>
        <s v="Tio Pakusadewo"/>
        <s v="Patricia Arquette"/>
        <s v="Kate Hudson"/>
        <s v="Zach Gilford"/>
        <s v="Adam Cozad"/>
        <s v="Katherine Heigl"/>
        <s v="Gaia Weiss"/>
        <s v="Bill Hader"/>
        <s v="Justin Timberlake"/>
        <s v="Laz Alonso"/>
        <s v="Julia Louis-Dreyfus"/>
        <s v="Hugh Jackman"/>
        <s v="Daniel Bruhl"/>
        <s v="Rose Byrne"/>
        <s v="Michelle Pfeiffer"/>
        <s v="Karl Urban"/>
        <s v="Selena Gomez"/>
        <s v="Niall Horan"/>
        <s v="Joe Swanberg"/>
        <s v="Jamie Campbell Bower"/>
        <s v="Dermot Mulroney"/>
        <s v="Oprah Winfrey"/>
        <s v="Jodie Foster"/>
        <s v="Alexandra Daddario"/>
        <s v="Denzel Washington"/>
        <s v="Shailene Woodley"/>
        <s v="Jayma Mays"/>
        <s v="Douglas Booth"/>
        <s v="Famke Janssen"/>
        <s v="John Malkovich"/>
        <s v="Nick Frost"/>
        <s v="Paul Giamatti"/>
        <s v="Ellen McLain"/>
        <s v="Amy Adams"/>
        <s v="Israel Broussard"/>
        <s v="Jay Baruchel"/>
        <s v="Will Smith"/>
        <s v="Isla Fisher"/>
        <s v="Alexander Skarsgard"/>
        <s v="Lena Headey"/>
        <s v="Zach Galifianakis"/>
        <s v="Dwayne Johnson"/>
        <s v="Charlotte d'Amboise"/>
        <s v="Adelaide Clemens"/>
        <s v="Tobey Maguire"/>
        <s v="Michael Shannon"/>
        <s v="Steve Coogan"/>
        <s v="Reese Witherspoon"/>
        <s v="Chadwick Boseman"/>
        <s v="Simon Rex"/>
        <s v="Shiloh Fernandez"/>
        <s v="Max Irons"/>
        <s v="Bradley Cooper"/>
        <s v="Ray Park"/>
        <s v="Vincent Cassel"/>
        <s v="Halle Berry"/>
        <s v="Jim Carrey"/>
        <s v="Spencer Treat Clark"/>
        <s v="Josh Hamilton"/>
        <s v="Rob Corddry"/>
        <s v="Jai Courtney"/>
        <s v="Alice Englert"/>
        <s v="Jude Law"/>
        <s v="Kelly McGillis"/>
        <s v="Sung Kang"/>
        <s v="Teresa Palmer"/>
        <s v="Jennifer Lopez"/>
        <s v="Nikolaj Coster-Waldau"/>
        <s v="Forest Whitaker"/>
        <s v="Gemma Arterton"/>
        <s v="Nick Swardson"/>
        <s v="Dan Yeager"/>
        <s v="Bette Midler"/>
        <s v="Chris Pratt"/>
        <s v="Vincent Curatola"/>
        <s v="Emma Fitzpatrick"/>
        <s v="Ayush Tandon"/>
        <s v="Chris Hemsworth"/>
        <s v="Jennifer Lawrence"/>
        <s v="Robert Pattinson"/>
        <s v="David Strathairn"/>
        <s v="Brian Geraghty"/>
        <s v="Lucy Liu"/>
        <s v="Jonny Weston"/>
        <s v="Jim Sturgess"/>
        <s v="Jane Levy"/>
        <s v="Matthew Fox"/>
        <s v="Katie Featherston"/>
        <s v="Salma Hayek"/>
        <s v="Juliet Rylance"/>
        <s v="Anna Camp"/>
        <s v="Maggie Gyllenhaal"/>
        <s v="Logan Lerman"/>
        <s v="Sienna Guillory"/>
        <s v="Joaquin Phoenix"/>
        <s v="John Rhys-Davies"/>
        <s v="Kyra Sedgwick"/>
        <s v="Cloris Leachman"/>
        <s v="Tucker Albrizzi"/>
        <s v="Rachel Weisz"/>
        <s v="Tommy Lee Jones"/>
        <s v="Robert Capron"/>
        <s v="Jessica Biel"/>
        <s v="Vince Vaughn"/>
        <s v="Peta Sergeant"/>
        <s v="Blake Lively"/>
        <s v="Elizabeth Banks"/>
        <s v="Mila Kunis"/>
        <s v="Dwight Henry"/>
        <s v="Dominic Cooper"/>
        <s v="Diego Boneta"/>
        <s v="Chris Rock"/>
        <s v="Devin Kelley"/>
        <s v="Kara Hayward"/>
        <s v="Taylor Kitsch"/>
        <s v="Alice Eve"/>
        <s v="Taylor Schilling"/>
        <s v="Maggie Grace"/>
        <s v="Bradley Whitford"/>
        <s v="Sean Hayes"/>
        <s v="Seann William Scott"/>
        <s v="Liam Neeson"/>
        <s v="Doni Alamsyah"/>
        <s v="Channing Tatum"/>
        <s v="Ed Helms"/>
        <s v="Kerry Washington"/>
        <s v="Jennifer Westfeldt"/>
        <s v="Oliver Cooper"/>
        <s v="Thandie Newton"/>
        <s v="Jennifer Aniston"/>
        <s v="Idris Elba"/>
        <s v="Amy Poehler"/>
        <s v="Chris Pine"/>
        <s v="Ciarán Hinds"/>
        <s v="Ed Harris"/>
        <s v="Debbie Reynolds"/>
        <s v="Frank Grillo"/>
        <s v="Fernanda Andrade"/>
      </sharedItems>
    </cacheField>
    <cacheField name="Cast (3)" numFmtId="49">
      <sharedItems containsBlank="1">
        <s v="Daniel Zovatto"/>
        <s v="Usher"/>
        <s v="Tommy Lee Jones"/>
        <s v="Toby Kebbell"/>
        <s v="Rooney Mara"/>
        <s v="Ana de Armas"/>
        <s v="Jennifer Garner"/>
        <s v="Margot Robbie"/>
        <s v="Kristen Bell"/>
        <s v="Alicia Vikander"/>
        <s v="Emily Meade"/>
        <s v="Tara Strong"/>
        <s v="Denis Leary"/>
        <s v="Alexander DiPersia"/>
        <s v="Zoe Saldana"/>
        <s v="Leslie Jones"/>
        <s v="Benjamin Bratt"/>
        <s v="Kevin Hart"/>
        <s v="Christoph Waltz"/>
        <s v="Edwin Hodge"/>
        <m/>
        <s v="Sela Ward"/>
        <s v="Keri Russell"/>
        <s v="Amy Ryan"/>
        <s v="Paula Patton"/>
        <s v="Woody Harrelson"/>
        <s v="Charles Dance"/>
        <s v="Andy Samberg (screenplay)"/>
        <s v="Will Arnett"/>
        <s v="Rose Byrne"/>
        <s v="Jack O'Connell"/>
        <s v="David Mazouz"/>
        <s v="Jennifer Lawrence"/>
        <s v="Danny McBride"/>
        <s v="Method Man"/>
        <s v="Bella Thorne"/>
        <s v="Simon Helberg"/>
        <s v="Emily Blunt"/>
        <s v="Nicki Minaj"/>
        <s v="Kate Hudson"/>
        <s v="Peter Dinklage"/>
        <s v="Ray Wise"/>
        <s v="Ian Gomez"/>
        <s v="Amy Adams"/>
        <s v="Naomi Watts"/>
        <s v="Queen Latifah"/>
        <s v="Donald Faison"/>
        <s v="John Gallagher"/>
        <s v="Morgan Freeman"/>
        <s v="Martin Freeman"/>
        <s v="Hugh Jackman"/>
        <s v="Brenton Thwaites"/>
        <s v="Jeremy Irons"/>
        <s v="Cliff Curtis"/>
        <s v="Gal Gadot"/>
        <s v="Adam Driver"/>
        <s v="Christine Taylor"/>
        <s v="T. J. Miller"/>
        <s v="Show Luo"/>
        <s v="Alden Ehrenreich"/>
        <s v="Matt Smith"/>
        <s v="Ewan McGregor"/>
        <s v="Michael Jones"/>
        <s v="Kate Dickie"/>
        <s v="Dustin Hoffman"/>
        <s v="Jiang Wu"/>
        <s v="Alex Roe"/>
        <s v="Jim Norton"/>
        <s v="Toby Stephens"/>
        <s v="Simon Pegg"/>
        <s v="Liam Hemsworth"/>
        <s v="Kristen Wiig"/>
        <s v="Domhnall Gleeson"/>
        <s v="Corey Stoll"/>
        <s v="Selena Gomez"/>
        <s v="Emilia Clarke"/>
        <s v="Jennifer Lopez"/>
        <s v="Hugh Keays-Byrne"/>
        <s v="Glenn Berger(screenplay)"/>
        <s v="Thomas Sangster"/>
        <s v="Theo James"/>
        <s v="Hailee Steinfeld"/>
        <s v="Hadley Belle Miller"/>
        <s v="Josh Gad"/>
        <s v="Linda Cardellini"/>
        <s v="Kimberly Williams-Paisley"/>
        <s v="Seth MacFarlane"/>
        <s v="Corey Hawkins"/>
        <s v="Rene Russo"/>
        <s v="Tessa Thompson"/>
        <s v="Kate Mara"/>
        <s v="Jennifer Jason Leigh"/>
        <s v="Odeya Rush"/>
        <s v="Rose Leslie"/>
        <s v="Ray Winstone"/>
        <s v="Ryan Gosling"/>
        <s v="John Cusack"/>
        <s v="Angus Sampson"/>
        <s v="Alison Brie"/>
        <s v="Elizabeth Debicki"/>
        <s v="Neal McDonough"/>
        <s v="John Cena"/>
        <s v="Leslie Mann"/>
        <s v="Yolandi Visser"/>
        <s v="Bradley Cooper"/>
        <s v="Benedict Cumberbatch"/>
        <s v="Deanna Dunagan"/>
        <s v="Rosemarie DeWitt"/>
        <s v="Cillian Murphy"/>
        <s v="Naomie Harris"/>
        <s v="Rachel McAdams"/>
        <s v="Maggie Smith"/>
        <s v="Josh Brolin"/>
        <s v="Hannah Ware"/>
        <s v="Kaley Cuoco"/>
        <s v="Charlie Hunnam"/>
        <s v="T.C. Stallings"/>
        <s v="Loan Chabanol"/>
        <s v="Ed Harris"/>
        <s v="Harrison Ford"/>
        <s v="N. Santhanam"/>
        <s v="Yang Zishan"/>
        <s v="Matthias Schoenaerts"/>
        <s v="Daniel Brühl"/>
        <s v="Adam Scott"/>
        <s v="James Badge Dale"/>
        <s v="Morris Chestnut"/>
        <s v="Joel Edgerton"/>
        <s v="Lake Bell"/>
        <s v="Anthony Mackie"/>
        <s v="Jim Gaffigan"/>
        <s v="Gugu Mbatha-Raw"/>
        <s v="Kevin Dillon"/>
        <s v="Olivia Munn"/>
        <s v="Lauren Graham"/>
        <s v="Jim Broadbent"/>
        <s v="Mamie Gummer"/>
        <s v="Amanda Seyfried"/>
        <s v="Sarah Paulson"/>
        <s v="Donald Glover"/>
        <s v="Emma Thompson"/>
        <s v="William H. Macy"/>
        <s v="Kate Winslet"/>
        <s v="Jessica Brown Findlay"/>
        <s v="Alan Rickman"/>
        <s v="Chiwetel Ejiofor"/>
        <s v="Meryl Streep"/>
        <s v="Natalie Martinez"/>
        <s v="Parker Posey"/>
        <s v="Connie Britton"/>
        <s v="Alec Baldwin"/>
        <s v="Juliette Binoche"/>
        <s v="Janis Winehouse"/>
        <s v="John Ortiz"/>
        <s v="Kevin James"/>
        <s v="Nora Danish"/>
        <s v="Caleb Castille"/>
        <s v="Dave Franco"/>
        <s v="Djimon Hounsou"/>
        <s v="Joel Kinnaman"/>
        <s v="Ronald Cyler II"/>
        <s v="Billy Bob Thornton"/>
        <s v="Helen Mirren"/>
        <s v="Camila Márdila"/>
        <s v="Dennis Quaid"/>
        <s v="Peter Sarsgaard"/>
        <s v="Dwight Yoakam"/>
        <s v="Mélanie Laurent"/>
        <s v="Agnès Jaoui"/>
        <s v="Michael K. Williams"/>
        <s v="Antonio Bolívar"/>
        <s v="Hayley Kiyoko"/>
        <s v="Robin Tunney"/>
        <s v="Rutger Hauer"/>
        <s v="Helen McCrory"/>
        <s v="Yılmaz Erdoğan"/>
        <s v="Krysten Ritter"/>
        <s v="Common"/>
        <s v="Julianne Moore"/>
        <s v="Samuel L. Jackson"/>
        <s v="Dan Stevens"/>
        <s v="Lizzy Caplan"/>
        <s v="Cameron Diaz"/>
        <s v="Richard Armitage"/>
        <s v="Jason Sudeikis"/>
        <s v="Kathleen Turner"/>
        <s v="Conrad Vernon"/>
        <s v="Max Charles"/>
        <s v="Alessandro Nivola"/>
        <s v="Michael Caine"/>
        <s v="Vivis Colombetti"/>
        <s v="Logan Lerman"/>
        <s v="Willem Dafoe"/>
        <s v="William Houston"/>
        <s v="Mary Elizabeth Winstead"/>
        <s v="Cassi Thomson"/>
        <s v="Eric Ladin"/>
        <s v="Neil Patrick Harris"/>
        <s v="Ruth Wilson"/>
        <s v="Jane Fonda"/>
        <s v="Nathan Gamble"/>
        <s v="Henry Simmons"/>
        <s v="James Gandolfini"/>
        <s v="Marton Csokas"/>
        <s v="Minnie Driver"/>
        <s v="Genevieve Angelson"/>
        <s v="Haley Joel Osment"/>
        <s v="Colin Firth"/>
        <s v="Robert Duvall"/>
        <s v="Elle Fanning"/>
        <s v="Matthew Goode"/>
        <s v="Michiel Huisman"/>
        <s v="Luke Bracey"/>
        <s v="Lauren Lee Smith"/>
        <s v="Jr."/>
        <s v="Sarah Wayne Callies"/>
        <s v="Yumi Kakazu"/>
        <s v="Alyson Stoner"/>
        <s v="Michael Chiklis"/>
        <s v="Brandon Mychal Smith"/>
        <s v="Alan Ritchson"/>
        <s v="Choi Min-sik"/>
        <s v="Hamish Linklater"/>
        <s v="Jacob Wysocki"/>
        <s v="Allison Janney"/>
        <s v="Jason Clarke"/>
        <s v="Reese Hartwig"/>
        <s v="Vincent Piazza"/>
        <s v="Ice Cube"/>
        <s v="Craig Ferguson"/>
        <s v="Michael Fassbender"/>
        <s v="Sean Astin"/>
        <s v="Elizabeth Olsen"/>
        <s v="RZA"/>
        <s v="Essence Atkins"/>
        <s v="Seth Green"/>
        <s v="Connor Corum"/>
        <s v="Rebecca Hall"/>
        <s v="Kate Upton"/>
        <s v="Shane Harper"/>
        <s v="Sam Worthington"/>
        <s v="Wendi McLendon-Covey"/>
        <s v="Sebastian Stan"/>
        <s v="Dominic Cooper"/>
        <s v="Scarlett Johansson"/>
        <s v="Sullivan Stapleton"/>
        <s v="Darwin Shaw"/>
        <s v="Jared Harris"/>
        <s v="Rosario Dawson"/>
        <s v="Aaron Paul"/>
        <s v="Sean Harris"/>
        <s v="Stephen Colbert"/>
        <s v="Bill Murray"/>
        <s v="Danila Kozlovsky"/>
        <s v="F. Murray Abraham"/>
        <s v="Elizabeth Banks"/>
        <s v="Michael Keaton"/>
        <s v="Lupita Nyong'o"/>
        <s v="Miles Teller"/>
        <s v="Arifin Putra"/>
        <s v="Sarah Clarke"/>
        <s v="Robin Wright"/>
        <s v="Ellar Coltrane"/>
        <s v="Jim Parsons"/>
        <s v="Sam Anderson"/>
        <s v="John Leguizamo"/>
        <s v="Paul Reiser"/>
        <s v="Anthony Peckham"/>
        <s v="Liam Neeson"/>
        <s v="Scott Adkins"/>
        <s v="Andy Samberg"/>
        <s v="Gemma Arterton"/>
        <s v="Josh Peck"/>
        <s v="Toni Collette"/>
        <s v="Paul Dano"/>
        <s v="Olivia Wilde"/>
        <s v="Lin Shaye"/>
        <s v="Dianna Agron"/>
        <s v="Katee Sackhoff"/>
        <s v="Jon Voight"/>
        <s v="Louis Tomlinson"/>
        <s v="AJ Bowen"/>
        <s v="Robert Sheehan"/>
        <s v="Ben Foster"/>
        <s v="David Oyelowo"/>
        <s v="Sharlto Copley"/>
        <s v="Douglas Smith"/>
        <s v="Kaitlyn Dever"/>
        <s v="Hank Azaria"/>
        <s v="Bobby Cannavale"/>
        <s v="Damian Lewis"/>
        <s v="Hiroyuki Sanada"/>
        <s v="Kevin Bacon"/>
        <s v="Ron Livingston"/>
        <s v="Paddy Considine"/>
        <s v="Michael Peña"/>
        <s v="Chris Rock"/>
        <s v="Idris Elba"/>
        <s v="Kaitlin Olson"/>
        <s v="Maggie Gyllenhaal"/>
        <s v="Miranda Cosgrove"/>
        <s v="Michael Shannon"/>
        <s v="Katie Chang"/>
        <s v="James Franco"/>
        <s v="Dylan O'Brien"/>
        <s v="Isabelle Fuhrman"/>
        <s v="Ellen Page"/>
        <s v="Max Burkholder"/>
        <s v="Ed Helms"/>
        <s v="Paul Walker"/>
        <s v="America Olivo"/>
        <s v="Winona Ryder"/>
        <s v="Alexander Skarsgård"/>
        <s v="Christopher Meloni"/>
        <s v="Lindsay Lohan"/>
        <s v="Andrea Riseborough"/>
        <s v="Lou Taylor Pucci"/>
        <s v="Jake Abel"/>
        <s v="Dwayne Johnson"/>
        <s v="Emma Stone"/>
        <s v="Steve Buscemi"/>
        <s v="Muse Watson"/>
        <s v="Dakota Goyo"/>
        <s v="Jessica Alba"/>
        <s v="Sebastian Koch"/>
        <s v="Amanda Peet"/>
        <s v="Channing Tatum"/>
        <s v="Val Kilmer"/>
        <s v="Sarah Shahi"/>
        <s v="Rob Corddry"/>
        <s v="Daniel Kash"/>
        <s v="Peter Stormare"/>
        <s v="Zoe Bell"/>
        <s v="David Koechner"/>
        <s v="Sean Penn"/>
        <s v="Trey Songz"/>
        <s v="Leonardo DiCaprio"/>
        <s v="Eddie Redmayne"/>
        <s v="Marisa Tomei"/>
        <s v="Scoot McNairy"/>
        <s v="Irrfan Khan"/>
        <s v="Brea Bee"/>
        <s v="Michael Sheen"/>
        <s v="Hal Holbrook"/>
        <s v="Nadine Velazquez"/>
        <s v="David Bautista"/>
        <s v="Elisabeth Shue"/>
        <s v="David Gyasi"/>
        <s v="Thomas McDonell"/>
        <s v="Radha Mitchell"/>
        <s v="Rachel Nichols"/>
        <s v="Alan Arkin"/>
        <s v="Henry Winkler"/>
        <s v="Fred Thompson"/>
        <s v="Rebel Wilson"/>
        <s v="Maggie Grace"/>
        <s v="Holly Hunter"/>
        <s v="Anna Kendrick"/>
        <s v="Mae Whitman"/>
        <s v="Matthew Lillard"/>
        <s v="Colin Salmon"/>
        <s v="Jesse Plemons"/>
        <s v="Karen Allen"/>
        <s v="Sigourney Weaver"/>
        <s v="Christopher Lloyd"/>
        <s v="Dania Ramirez"/>
        <s v="James Marsden"/>
        <s v="Dolph Lundgren"/>
        <s v="Edward Norton"/>
        <s v="Steve Carell"/>
        <s v="Rachael Harris"/>
        <s v="Bryan Cranston"/>
        <s v="Gotz Otto"/>
        <s v="Aaron Johnson"/>
        <s v="Michelle Pfeiffer"/>
        <s v="Tom Cruise"/>
        <s v="David Schwimmer"/>
        <s v="Charlize Theron"/>
        <s v="Chris Hemsworth"/>
        <s v="Jesse McCartney"/>
        <s v="Bruce Willis"/>
        <s v="Brooklyn Decker"/>
        <s v="Anna Faris"/>
        <s v="Helena Bonham Carter"/>
        <s v="Dev Patel"/>
        <s v="Chris Pratt"/>
        <s v="Jeremy Piven"/>
        <s v="Luke Evans"/>
        <s v="Jay R. Ferguson"/>
        <s v="Taraji P. Henson"/>
        <s v="Jesse Williams"/>
        <s v="Will Sasso"/>
        <s v="Tara Reid"/>
        <s v="Armie Hammer"/>
        <s v="Ralph Fiennes"/>
        <s v="Joe Taslim"/>
        <s v="Judy Greer"/>
        <s v="Jon Hamm"/>
        <s v="Kristin Scott Thomas"/>
        <s v="Taylor Swift"/>
        <s v="Jonathan Daniel Brown"/>
        <s v="Rebecca Romijn"/>
        <s v="Malin Akerman"/>
        <s v="Fergus Riordan"/>
        <s v="Carol Burnett"/>
        <s v="Reese Witherspoon"/>
        <s v="Josh Hutcherson"/>
        <s v="Sam Shepard"/>
        <s v="Alex Russell"/>
        <s v="Janet McTeer"/>
        <s v="Jason O'Mara"/>
        <s v="Dermot Mulroney"/>
        <s v="Simon Quarterman"/>
      </sharedItems>
    </cacheField>
    <cacheField name="Cast (4)" numFmtId="0">
      <sharedItems containsBlank="1">
        <m/>
        <s v="Ellen Barkin"/>
        <s v="Michelle Yeoh"/>
        <s v="Rodrigo Santoro"/>
        <s v="Charlize Theron"/>
        <s v="J. B. Blanc"/>
        <s v="Christopher Walken"/>
        <s v="Joel Kinnaman"/>
        <s v="Jada Pinkett Smith"/>
        <s v="Riz Ahmed"/>
        <s v="Kimiko Glenn"/>
        <s v="Ray Wise"/>
        <s v="Queen Latifah"/>
        <s v="Karl Urban"/>
        <s v="Kate McKinnon"/>
        <s v="John Leguizamo"/>
        <s v="Albert Brooks"/>
        <s v="Samuel L. Jackson"/>
        <s v="Kyle Secor"/>
        <s v="Liam Hemsworth"/>
        <s v="Mahershala Ali"/>
        <s v="Aaron Paul"/>
        <s v="Toby Kebbell"/>
        <s v="Dave Franco"/>
        <s v="Jenna Coleman"/>
        <s v="Laura Linney"/>
        <s v="Chloë Grace Moretz"/>
        <s v="Dominic West"/>
        <s v="Lucy Fry"/>
        <s v="Oscar Isaac"/>
        <s v="Bill Hader"/>
        <s v="Gabrielle Union"/>
        <s v="Rosario Dawson"/>
        <s v="Nina Arianda"/>
        <s v="Jessica Chastain"/>
        <s v="Regina Hall"/>
        <s v="Alice Eve"/>
        <s v="Timothy Olyphant"/>
        <s v="Tyler Labine"/>
        <s v="Robin Givens"/>
        <s v="Elena Kampouris"/>
        <s v="Jesse Eisenberg"/>
        <s v="Jeff Daniels"/>
        <s v="Dascha Polanco"/>
        <s v="Angela Bassett"/>
        <s v="Billy Bob Thornton"/>
        <s v="Courtney Eaton"/>
        <s v="William Hurt"/>
        <s v="Anthony Mackie"/>
        <s v="Joel Edgerton"/>
        <s v="Will Ferrell"/>
        <s v="Ed Skrein"/>
        <s v="Zhang Yuqi"/>
        <s v="Ralph Fiennes"/>
        <s v="Lena Headey"/>
        <s v="Colton Dunn"/>
        <s v="Jackie Chan"/>
        <s v="Elaine Jin"/>
        <s v="Liev Schreiber"/>
        <s v="Diana Hardcastle"/>
        <s v="Pablo Schreiber"/>
        <s v="Olivia Munn"/>
        <s v="Ving Rhames"/>
        <s v="Woody Harrelson"/>
        <s v="Sean Bean"/>
        <s v="Will Poulter"/>
        <s v="Bobby Cannavale"/>
        <s v="Kevin James"/>
        <s v="Jason Clarke"/>
        <s v="Steve Martin"/>
        <s v="Nicholas Hoult"/>
        <s v="Antonio Banderas"/>
        <s v="Kaya Scodelario"/>
        <s v="Ansel Elgort"/>
        <s v="Brittany Snow"/>
        <s v="AJ Teece"/>
        <s v="Peter Dinklage"/>
        <s v="Miranda Hart"/>
        <s v="Josh Green"/>
        <s v="Amanda Seyfried"/>
        <s v="Jason Mitchell"/>
        <s v="Adam DeVine"/>
        <s v="Graham McTavish"/>
        <s v="Jamie Bell"/>
        <s v="Alan Alda"/>
        <s v="Walton Goggins"/>
        <s v="Amy Ryan"/>
        <s v="Elijah Wood"/>
        <s v="Teresa Palmer"/>
        <s v="Brad Pitt"/>
        <s v="Adrien Brody"/>
        <s v="Leigh Whannell"/>
        <s v="Craig T. Nelson"/>
        <s v="Alicia Vikander"/>
        <s v="Molly Shannon"/>
        <s v="Maya Rudolph"/>
        <s v="Chris Hemsworth"/>
        <s v="Dev Patel"/>
        <s v="Édgar Ramírez"/>
        <s v="Sienna Miller"/>
        <s v="Peter McRobbie"/>
        <s v="Saxon Sharbino"/>
        <s v="Tom Holland"/>
        <s v="Forest Whitaker"/>
        <s v="Richard Gere"/>
        <s v="Jon Bernthal"/>
        <s v="Thomas Kretschmann"/>
        <s v="Olivia Thirlby"/>
        <s v="Beth Moore"/>
        <s v="Gabriella Wright"/>
        <s v="Ellen Burstyn"/>
        <s v="Suresh Gopi"/>
        <s v="Winston Chao"/>
        <s v="Ben Whishaw"/>
        <s v="Jim Broadbent"/>
        <s v="Katie Holmes"/>
        <s v="Charlotte Le Bon"/>
        <s v="John Carroll Lynch"/>
        <s v="Jerry Ferrara"/>
        <s v="Aubrey Plaza"/>
        <s v="Bianca A. Santos"/>
        <s v="Frances de la Tour"/>
        <s v="Audra McDonald"/>
        <s v="Alan Arkin"/>
        <s v="Kyle Chandler"/>
        <s v="Sean Bridgers"/>
        <s v="Andrew Scott"/>
        <s v="Barkhad Abdi"/>
        <s v="Dean Norris"/>
        <s v="Victor Garber"/>
        <s v="Jamie Blackley"/>
        <s v="Topher Grace"/>
        <s v="Rachel McAdams"/>
        <s v="James Brolin"/>
        <s v="Idris Elba"/>
        <s v="Raye Cosbert"/>
        <s v="Yorick van Wageningen"/>
        <s v="Emily Watson"/>
        <s v="Mimie Ernida"/>
        <s v="Sherri Shepherd"/>
        <s v="Dougray Scott"/>
        <s v="Noomi Rapace"/>
        <s v="John Goodman"/>
        <s v="Michael Stuhlbarg"/>
        <s v="Michael W. Smith"/>
        <s v="Scott Caan"/>
        <s v="Niels Arestrup"/>
        <s v="Vimala Pons"/>
        <s v="Leonor Varela"/>
        <s v="Aurora Perrineau"/>
        <s v="Sarah Bolger"/>
        <s v="Priya Darshini"/>
        <s v="Adrian Rawlins"/>
        <s v="Danny Huston"/>
        <s v="Carmen Ejogo"/>
        <s v="Mark Strong"/>
        <s v="Owen Wilson"/>
        <s v="Rose Byrne"/>
        <s v="Evangeline Lilly"/>
        <s v="Kevin Spacey"/>
        <s v="Garrett Hedlund"/>
        <s v="Laurie Holden"/>
        <s v="Christopher Knights"/>
        <s v="Luke Grimes"/>
        <s v="Julianne Moore"/>
        <s v="David Oyelowo"/>
        <s v="Ana Coto"/>
        <s v="Michael Peña"/>
        <s v="Channing Tatum"/>
        <s v="Dominic Cooper"/>
        <s v="Rosemarie DeWitt"/>
        <s v="Nicky Whelan"/>
        <s v="Brian Howe"/>
        <s v="Tyler Perry"/>
        <s v="Boyd Holbrook"/>
        <s v="Aml Ameen"/>
        <s v="Harry Connick"/>
        <s v="Matthias Schoenaerts"/>
        <s v="David Harbour"/>
        <s v="Danny Glover"/>
        <s v="Rachel Feinstein"/>
        <s v="Génesis Rodríguez"/>
        <s v="Chris O'Dowd"/>
        <s v="Anne-Marie Duff"/>
        <s v="Vera Farmiga"/>
        <s v="Isaac Hempstead-Wright"/>
        <s v="François Civil"/>
        <s v="Rory Kinnear"/>
        <s v="Charles Baker"/>
        <s v="Bill Smitrovich"/>
        <s v="Liana Liberato"/>
        <s v="Alexander Skarsgård"/>
        <s v="Nathan Kress"/>
        <s v="Tomokazu Seki"/>
        <s v="Adam Sevani"/>
        <s v="Mel Gibson"/>
        <s v="Alexander Ludwig"/>
        <s v="Jill Scott"/>
        <s v="Noel Fisher"/>
        <s v="Marcia Gay Harden"/>
        <s v="Will Peltz"/>
        <s v="Joel McHale"/>
        <s v="Toni Collette"/>
        <s v="Kodi Smit-McPhee"/>
        <s v="Ella Wahlestedt"/>
        <s v="Michael Lamenda"/>
        <s v="Emma Fuhrmann"/>
        <s v="America Ferrera"/>
        <s v="Halle Berry"/>
        <s v="Patricia Heaton"/>
        <s v="Bryan Cranston"/>
        <s v="Cedric the Entertainer"/>
        <s v="Brian Geraghty"/>
        <s v="Thomas Haden Church"/>
        <s v="Kate Mara"/>
        <s v="Frank Langella"/>
        <s v="Nikolaj Coster-Waldau"/>
        <s v="Kevin Sorbo"/>
        <s v="Bruno Mars"/>
        <s v="Joe Manganiello"/>
        <s v="Zulay Henao"/>
        <s v="Ryan Hansen"/>
        <s v="Michael Keaton"/>
        <s v="Emma Watson"/>
        <s v="Christopher Mintz-Plasse"/>
        <s v="Hans Matheson"/>
        <s v="Kiefer Sutherland"/>
        <s v="Jennifer Connelly"/>
        <s v="John Malkovich"/>
        <s v="Imogen Poots"/>
        <s v="Sam Reid"/>
        <s v="Allison Janney"/>
        <s v="Mathieu Amalric"/>
        <s v="Will Arnett"/>
        <s v="Nate Parker"/>
        <s v="Julie Estelle"/>
        <s v="Laurence Fishburne"/>
        <s v="Willem Dafoe"/>
        <s v="Mandy Patinkin"/>
        <s v="Aimee Carrero"/>
        <s v="Bruce McGill"/>
        <s v="Melissa Benoist"/>
        <s v="Steve Zaillian"/>
        <s v="Brendan Fraser"/>
        <s v="Roxanne McKee"/>
        <s v="Kristen Schaal"/>
        <s v="Caity Lotz"/>
        <s v="Catherine Keener"/>
        <s v="Melissa Leo"/>
        <s v="Alexandra Maria Lara"/>
        <s v="Ty Simpkins"/>
        <s v="Tommy Lee Jones"/>
        <s v="Dave Bautista"/>
        <s v="James Maslow"/>
        <s v="Zayn Malik"/>
        <s v="Nicholas Tucci"/>
        <s v="Jemima West"/>
        <s v="Rami Malek"/>
        <s v="Lukas Haas"/>
        <s v="Liam Neeson"/>
        <s v="Wagner Moura"/>
        <s v="Mary Birdsong"/>
        <s v="Bill Paxton"/>
        <s v="Brie Larson"/>
        <s v="Tim Gunn"/>
        <s v="Louis C.K."/>
        <s v="Natascha McElhone"/>
        <s v="Hal Yamanouchi"/>
        <s v="Stephanie Szostak"/>
        <s v="Mary-Louise Parker"/>
        <s v="Lili Taylor"/>
        <s v="Martin Freeman"/>
        <s v="Luis Guzmán"/>
        <s v="David Spade"/>
        <s v="Charlie Day"/>
        <s v="AnnaSophia Robb"/>
        <s v="Tony Hale"/>
        <s v="James Woods"/>
        <s v="Daniella Kertesz"/>
        <s v="Dana Gaier"/>
        <s v="Kevin Costner"/>
        <s v="Claire Julien"/>
        <s v="Craig Robinson"/>
        <s v="Zoe Kravitz"/>
        <s v="Julia Ormond"/>
        <s v="Tony Oller"/>
        <s v="Jason Sudeikis"/>
        <s v="Justin Bartha"/>
        <s v="Michelle Rodriguez"/>
        <s v="Grace Gummer"/>
        <s v="Derek Magyar"/>
        <s v="Carey Mulligan"/>
        <s v="Chris Evans"/>
        <s v="Joanna Vanderham"/>
        <s v="Sarah Paulson"/>
        <s v="Ken Jeong"/>
        <s v="Ryan Merriman"/>
        <s v="Charlie Sheen"/>
        <s v="Morgan Freeman"/>
        <s v="Jessica Lucas"/>
        <s v="Diane Kruger"/>
        <s v="Eva Mendes"/>
        <s v="Bruce Willis"/>
        <s v="Tuppence Middleton"/>
        <s v="Rick Yune"/>
        <s v="Michael Eklund"/>
        <s v="Olivia Wilde"/>
        <s v="Terrence Howard"/>
        <s v="Louis Herthum"/>
        <s v="Barry Pepper"/>
        <s v="William Shatner"/>
        <s v="Yuliya Snigir"/>
        <s v="Emmy Rossum"/>
        <s v="John Cho"/>
        <s v="Catherine Zeta-Jones"/>
        <s v="James Tolkan"/>
        <s v="Adewale Akinnuoye-Agbaje"/>
        <s v="Clifton Collins"/>
        <s v="David Fox"/>
        <s v="Jaimie Alexander"/>
        <s v="Famke Janssen"/>
        <s v="Essence Atkins"/>
        <s v="Josh Brolin"/>
        <s v="Scott Eastwood"/>
        <s v="Frances McDormand"/>
        <s v="Colm Wilkinson"/>
        <s v="Tom Everett Scott"/>
        <s v="Richard Jenkins"/>
        <s v="Ben Mendelsohn"/>
        <s v="Gérard Depardieu"/>
        <s v="Adrianne Palicki"/>
        <s v="Isla Fisher"/>
        <s v="Robert De Niro"/>
        <s v="Mackenzie Foy"/>
        <s v="Sally Field"/>
        <s v="Bruce Greenwood"/>
        <s v="RZA"/>
        <s v="Abigail Spencer"/>
        <s v="Thomas Mann"/>
        <s v="Kit Harington"/>
        <s v="Edward Burns"/>
        <s v="Joe Rogan"/>
        <s v="Vincent D'Onofrio"/>
        <s v="Rade Sherbedgia"/>
        <s v="Paul Dano"/>
        <s v="Frank Grillo"/>
        <s v="Nina Dobrev"/>
        <s v="Justin Timberlake"/>
        <s v="Boris Kodjoe"/>
        <s v="David Warshofsky"/>
        <s v="Paul Freeman"/>
        <s v="Veronica Echegui"/>
        <s v="Chazz Palminteri"/>
        <s v="Wole Parks"/>
        <s v="Tom Arnold"/>
        <s v="Casey Affleck"/>
        <s v="Liv Tyler"/>
        <s v="Terry Crews"/>
        <s v="Katherine LaNasa"/>
        <s v="Mimi Rogers"/>
        <s v="Devon Bostick"/>
        <s v="Kate Beckinsale"/>
        <s v="Jonah Hill"/>
        <s v="Chris Kirby"/>
        <s v="John Travolta"/>
        <s v="Martin Sheen"/>
        <s v="Giovanni Ribisi"/>
        <s v="Mary Elizabeth Winstead"/>
        <s v="Alec Baldwin"/>
        <s v="Sam Spruell"/>
        <s v="Olivia Taylor Dudley"/>
        <s v="Jemaine Clement"/>
        <s v="Edward Norton"/>
        <s v="Rihanna"/>
        <s v="Elizabeth Banks"/>
        <s v="Megan Fox"/>
        <s v="Eva Green"/>
        <s v="Tom Wilkinson"/>
        <s v="Alison Brie"/>
        <s v="Imelda Staunton"/>
        <s v="Brendan Gleeson"/>
        <s v="Riley Thomas Stewart"/>
        <s v="Lennie James"/>
        <s v="Jane Lynch"/>
        <s v="Jason Biggs"/>
        <s v="Nathan Lane"/>
        <s v="Edgar Ramirez"/>
        <s v="Wes Bentley"/>
        <s v="Yayan Ruhian"/>
        <s v="Susan Sarandon"/>
        <s v="Clark Duke"/>
        <s v="Kristen Wiig"/>
        <s v="Amr Waked"/>
        <s v="Ed Helms"/>
        <s v="Kirby Bliss Blanton"/>
        <s v="Brian J. White"/>
        <s v="Justin Theroux"/>
        <s v="Ciarán Hinds"/>
        <s v="Bridgit Mendler"/>
        <s v="Chelsea Handler"/>
        <s v="Vanessa Hudgens"/>
        <s v="Robert Patrick"/>
        <s v="Michael Kelly"/>
        <s v="Liz White"/>
        <s v="Daniel Sunjata"/>
        <s v="Dallas Roberts"/>
        <s v="Daniela Ruah"/>
        <s v="Evan Helmuth"/>
      </sharedItems>
    </cacheField>
    <cacheField name="Cast (5)" numFmtId="0">
      <sharedItems containsBlank="1">
        <m/>
        <s v="Ana de Armas"/>
        <s v="Nazanin Boniadi"/>
        <s v="Ralph Fiennes"/>
        <s v="Malina Weissman"/>
        <s v="Viola Davis"/>
        <s v="Kathryn Hahn"/>
        <s v="Vincent Cassel"/>
        <s v="Juliette Lewis"/>
        <s v="Jennifer Lopez"/>
        <s v="John Cho"/>
        <s v="Chris Hemsworth"/>
        <s v="Amy Ryan"/>
        <s v="Hannibal Buress"/>
        <s v="Djimon Hounsou"/>
        <s v="Joseph Julian Soria"/>
        <s v="Vivica A. Fox"/>
        <s v="Dominic Cooper"/>
        <s v="Lizzy Caplan"/>
        <s v="Janet McTeer"/>
        <s v="Brian Tee"/>
        <s v="Dave Franco"/>
        <s v="Caitriona Balfe"/>
        <s v="Matt Walsh"/>
        <s v="Nicholas Hoult"/>
        <s v="Maya Rudolph"/>
        <s v="Will Forte"/>
        <s v="James Arnold Taylor"/>
        <s v="Rebecca Ferguson"/>
        <s v="Nick Frost"/>
        <s v="Eve"/>
        <s v="Gal Gadot"/>
        <s v="Jason Sudeikis"/>
        <s v="Kristen Schaal"/>
        <s v="Ernie Hudson"/>
        <s v="Diane Lane"/>
        <s v="Ansel Elgort"/>
        <s v="Robert Christopher Riley"/>
        <s v="Alon Aboutboul"/>
        <s v="Alfred Molina"/>
        <s v="Nikolaj Coster-Waldau"/>
        <s v="Carice van Houten"/>
        <s v="Teresa Palmer"/>
        <s v="Sam Shepard"/>
        <s v="Penélope Cruz"/>
        <s v="Morena Baccarin"/>
        <s v="Kris Wu"/>
        <s v="Jonah Hill"/>
        <s v="Charles Dance"/>
        <s v="Noah Emmerich"/>
        <s v="Allie DeBerry"/>
        <s v="Seth Rogen"/>
        <s v="Maika Monroe"/>
        <s v="Max Martini"/>
        <s v="Ken Jeong"/>
        <s v="Elizabeth Banks"/>
        <s v="Jessica Chastain"/>
        <s v="Michael Peña"/>
        <s v="Steve Buscemi"/>
        <s v="Jai Courtney"/>
        <s v="Matt Jones"/>
        <s v="Rosie Huntington-Whiteley"/>
        <s v="Tom Kenny"/>
        <s v="Patricia Clarkson"/>
        <s v="Naomi Watts"/>
        <s v="Skylar Astin"/>
        <s v="Noah Johnston"/>
        <s v="Michelle Monaghan"/>
        <s v="Bobby Cannavale"/>
        <s v="Bella Thorne"/>
        <s v="Giovanni Ribisi"/>
        <s v="Aldis Hodge"/>
        <s v="Anders Holm"/>
        <s v="Tony Bellew"/>
        <s v="Toby Kebbell"/>
        <s v="Austin Stowell"/>
        <s v="Tim Roth"/>
        <s v="Ryan Lee"/>
        <s v="Melissa Leo"/>
        <s v="Levi Miller"/>
        <s v="James Lee Guy"/>
        <s v="Lin Shaye"/>
        <s v="T.I."/>
        <s v="Hugh Grant"/>
        <s v="Daniella Alonso"/>
        <s v="Charlie Day"/>
        <s v="Hugh Jackman"/>
        <s v="Dakota Johnson"/>
        <s v="Olivia DeJonge"/>
        <s v="Kyle Catlett"/>
        <s v="Ben Whishaw"/>
        <s v="Victor Ortiz"/>
        <s v="John Slattery"/>
        <s v="Celia Imrie"/>
        <s v="Alan Ritchson"/>
        <s v="Jim Beaver"/>
        <s v="Karen Abercrombie"/>
        <s v="Amanda Crew"/>
        <s v="Upen Patel"/>
        <s v="Bao Bei'er"/>
        <s v="Julie Walters"/>
        <s v="Tatiana Maslany"/>
        <s v="Paul Reiser"/>
        <s v="Jeremy Piven"/>
        <s v="Oliver Platt"/>
        <s v="Allison Janney"/>
        <s v="Roger Allam"/>
        <s v="Sebastian Stan"/>
        <s v="Olivia Wilde"/>
        <s v="Jake Lacy"/>
        <s v="Daniel Brühl"/>
        <s v="Jacob Tremblay"/>
        <s v="Katherine Waterston"/>
        <s v="Brendan Gleeson"/>
        <s v="Matthew Goode"/>
        <s v="John Leguizamo"/>
        <s v="Bill Murray"/>
        <s v="Lou Diamond Phillips"/>
        <s v="Mark Rylance"/>
        <s v="Nick Shymansky"/>
        <s v="Tang Wei"/>
        <s v="Ted Levine"/>
        <s v="Wan Hanafi Su"/>
        <s v="Jon Voight"/>
        <s v="John Patrick Amedori"/>
        <s v="Jason Clarke"/>
        <s v="Nick Offerman"/>
        <s v="Ann Dowd"/>
        <s v="Elle Fanning"/>
        <s v="Christopher Plummer"/>
        <s v="Elisabeth Moss"/>
        <s v="Lily Rabe"/>
        <s v="Zooey Deschanel"/>
        <s v="Melvil Poupaud"/>
        <s v="Jessica Oyelowo"/>
        <s v="Ryan Guzman"/>
        <s v="Michael Reilly Burke"/>
        <s v="Oaklee Pendergast"/>
        <s v="Terence Stamp"/>
        <s v="Kit Harington"/>
        <s v="Michael Caine"/>
        <s v="Ricky Gervais"/>
        <s v="Luke Evans"/>
        <s v="Jennifer Aniston"/>
        <s v="Benedict Cumberbatch"/>
        <s v="Donald Sutherland"/>
        <s v="Albert Brooks"/>
        <s v="Matt Damon"/>
        <s v="Erin Moriarty"/>
        <s v="Jon Bernthal"/>
        <s v="Samantha Barks"/>
        <s v="Ray Liotta"/>
        <s v="Jordin Sparks"/>
        <s v="Kim Dickens"/>
        <s v="Kaya Scodelario"/>
        <s v="Corey Stoll"/>
        <s v="Jr."/>
        <s v="John Ortiz"/>
        <s v="Bill Pullman"/>
        <s v="Dan Naturman"/>
        <s v="Johnny Depp"/>
        <s v="Kimberly Quinn"/>
        <s v="Billy Bob Thornton"/>
        <s v="Jared Harris"/>
        <s v="Marion Lambert"/>
        <s v="Allen Leech"/>
        <s v="Will Patton"/>
        <s v="Joseph Gordon-Levitt"/>
        <s v="Jamie Blackley"/>
        <s v="Katie Holmes"/>
        <s v="Subaru Kimura"/>
        <s v="Mari Koda"/>
        <s v="Jason Statham"/>
        <s v="Tika Sumpter"/>
        <s v="Jeremy Howard"/>
        <s v="Jacki Weaver"/>
        <s v="Sandra Oh"/>
        <s v="Keri Russell"/>
        <s v="Christopher Walken"/>
        <s v="Terry Crews"/>
        <s v="Jennifer Lawrence"/>
        <s v="Juliette Binoche"/>
        <s v="Gabriel Iglesias"/>
        <s v="Joe Pantoliano"/>
        <s v="Jacob Vargas"/>
        <s v="Morgan Freeman"/>
        <s v="Tom Welling"/>
        <s v="Taylor Kinney"/>
        <s v="Korie Robertson"/>
        <s v="Jemaine Clement"/>
        <s v="Olivia Williams"/>
        <s v="Zoë Kravitz"/>
        <s v="Cocoa Brown"/>
        <s v="Francis Capra"/>
        <s v="Cobie Smulders"/>
        <s v="Ramón Rodríguez"/>
        <s v="Ray Winstone"/>
        <s v="Robert Downey"/>
        <s v="Lena Headey"/>
        <s v="Carrie-Anne Moss"/>
        <s v="Will Smith"/>
        <s v="Ariel Winter"/>
        <s v="Jean Dujardin"/>
        <s v="Adrien Brody"/>
        <s v="Jackie Earle Haley"/>
        <s v="Michelle Dockery"/>
        <s v="Jessica Lucas"/>
        <s v="Alex Abbad"/>
        <s v="Grigoriy Dobrygin"/>
        <s v="Ashley Greene"/>
        <s v="Vanessa Ray"/>
        <s v="Chris Pine"/>
        <s v="Liam Garrigan"/>
        <s v="James Caan"/>
        <s v="Chris Brown"/>
        <s v="Ben Falcone"/>
        <s v="Vincent Pastore"/>
        <s v="Matthew Nable"/>
        <s v="Liam Payne"/>
        <s v="Barbara Crampton"/>
        <s v="Kevin Durand"/>
        <s v="Keith Carradine"/>
        <s v="J.K. Simmons"/>
        <s v="John Cusack"/>
        <s v="Alice Braga"/>
        <s v="Yvette Nicole Brown"/>
        <s v="Edward James Olmos"/>
        <s v="Dayo Okeniyi"/>
        <s v="Andrew Dice Clay"/>
        <s v="Lesley Manville"/>
        <s v="Tao Okamoto"/>
        <s v="Mary-Louise Parker"/>
        <s v="Catherine Zeta-Jones"/>
        <s v="Shannon Kook"/>
        <s v="Eddie Marsan"/>
        <s v="Bill Hader"/>
        <s v="Taylor Lautner"/>
        <s v="Rinko Kikuchi"/>
        <s v="Sam Rockwell"/>
        <s v="Demian Bichir"/>
        <s v="Richard Jenkins"/>
        <s v="Matthew Fox"/>
        <s v="Elsie Fisher"/>
        <s v="Taissa Farmiga"/>
        <s v="Danny McBride"/>
        <s v="Jessica Szohr"/>
        <s v="Mark Ruffalo"/>
        <s v="Edwin Hodge"/>
        <s v="Christoph Waltz"/>
        <s v="Jordana Brewster"/>
        <s v="Patrick Heusinger"/>
        <s v="Lindsey Shaw"/>
        <s v="Isla Fisher"/>
        <s v="Onata Aprile"/>
        <s v="Anthony Mackie"/>
        <s v="Andre Holland"/>
        <s v="Elizabeth Blackmore"/>
        <s v="William Hurt"/>
        <s v="Elodie Yung"/>
        <s v="Lee Nicholas Harris"/>
        <s v="Dylan McDermott"/>
        <s v="Clark Duke"/>
        <s v="Michael Imperioli"/>
        <s v="James Gandolfini"/>
        <s v="Wade Barrett"/>
        <s v="Judd Lormand"/>
        <s v="Sarah Jessica Parker"/>
        <s v="Radivoje Bukvić"/>
        <s v="Jeremy Irons"/>
        <s v="Vinessa Shaw"/>
        <s v="Tom Skerritt"/>
        <s v="Religious Slater"/>
        <s v="Analeigh Tipton"/>
        <s v="Rodrigo Santoro"/>
        <s v="Peter Stormare"/>
        <s v="Cedric the Entertainer"/>
        <s v="Robert Patrick"/>
        <s v="Tania Raymonde"/>
        <s v="Bruce Dern"/>
        <s v="Anne Hathaway"/>
        <s v="Bailee Madison"/>
        <s v="Alexia Fast"/>
        <s v="Josh Hutcherson"/>
        <s v="Jude Law"/>
        <s v="Billy Burke"/>
        <s v="John Goodman"/>
        <s v="Byron Mann"/>
        <s v="Chelsea Handler"/>
        <s v="Jean Reno"/>
        <s v="Victor Garber"/>
        <s v="Alexis Knapp"/>
        <s v="Luke Grimes"/>
        <s v="Fran Drescher"/>
        <s v="Noah Segan"/>
        <s v="Rosie Perez"/>
        <s v="America Ferrera"/>
        <s v="Johnny Simmons"/>
        <s v="Michelle Rodriguez"/>
        <s v="Amy Adams"/>
        <s v="Roschoy Zem"/>
        <s v="Cary Elwes"/>
        <s v="Jamie Chung"/>
        <s v="Kristin Chenoweth"/>
        <s v="Christopher Mintz-Plasse"/>
        <s v="Peter Sarsgaard"/>
        <s v="Randy Couture"/>
        <s v="Joan Allen"/>
        <s v="Elisabeth Shue"/>
        <s v="Steve Zahn"/>
        <s v="Bill Nighy"/>
        <s v="Richard Ayoade"/>
        <s v="Udo Kier"/>
        <s v="Seann William Scott"/>
        <s v="Benicio del Toro"/>
        <s v="Sally Field"/>
        <s v="Mark Duplass"/>
        <s v="Joel McHale"/>
        <s v="Rufus Sewell"/>
        <s v="Russell Brand"/>
        <s v="Sacha Baron Cohen"/>
        <s v="Guy Pearce"/>
        <s v="Ian McShane"/>
        <s v="Nathan Phillips"/>
        <s v="Emma Thompson"/>
        <s v="Liam Neeson"/>
        <s v="Anna Kendrick"/>
        <s v="John C. Reilly"/>
        <s v="Maggie Smith"/>
        <s v="Rhys Ifans"/>
        <s v="David Tennant"/>
        <s v="Oliver Jackson-Cohen"/>
        <s v="Adam Lefevre"/>
        <s v="Meagan Good"/>
        <s v="Vincent Regan"/>
        <s v="Kristen Connolly"/>
        <s v="Larry David"/>
        <s v="Eugene Levy"/>
        <s v="Robert Emms"/>
        <s v="Rosamund Pike"/>
        <s v="Ray Sahetapy"/>
        <s v="Rob Riggle"/>
        <s v="Evan Ross"/>
        <s v="Thomas Mann"/>
        <s v="Jamie Kennedy"/>
        <s v="Ken Marino"/>
        <s v="Violante Placido"/>
        <s v="David Henrie"/>
        <s v="Til Schweiger"/>
        <s v="Luis Guzmán"/>
        <s v="Liam Cunningham"/>
        <s v="Alisa Khazanova"/>
        <s v="Kyra Sedgwick"/>
        <s v="Sherri Shepherd"/>
        <s v="Terrence Howard"/>
      </sharedItems>
    </cacheField>
    <cacheField name="Box Office Revenue ($)" numFmtId="165">
      <sharedItems containsString="0" containsBlank="1" containsNumber="1" containsInteger="1">
        <n v="2.83E7"/>
        <n v="1700000.0"/>
        <n v="7500000.0"/>
        <n v="4.14E7"/>
        <n v="2.76E7"/>
        <n v="4.27E7"/>
        <n v="1.91E7"/>
        <n v="6.367E8"/>
        <n v="1.242E8"/>
        <n v="3.479E8"/>
        <n v="4.76E7"/>
        <n v="4400000.0"/>
        <n v="3.683E8"/>
        <n v="1.259E8"/>
        <n v="2.43E8"/>
        <n v="2.175E8"/>
        <n v="1.52E7"/>
        <n v="7.249E8"/>
        <n v="3.527E8"/>
        <n v="1.056E8"/>
        <n v="9.32E7"/>
        <n v="3.823E8"/>
        <n v="2.12E7"/>
        <n v="2.122E8"/>
        <n v="4.335E8"/>
        <n v="3.195E8"/>
        <n v="3.209E8"/>
        <n v="1.962E8"/>
        <n v="9500000.0"/>
        <n v="2.425E8"/>
        <n v="1.079E8"/>
        <n v="9.31E7"/>
        <n v="1.09E7"/>
        <n v="5.446E8"/>
        <n v="3.469E8"/>
        <n v="2.07E7"/>
        <n v="1.28E7"/>
        <n v="3.17E7"/>
        <n v="1.646E8"/>
        <n v="5.5E7"/>
        <n v="3.56E7"/>
        <n v="4.38E7"/>
        <n v="7.86E7"/>
        <n v="2.35E7"/>
        <n v="8.89E7"/>
        <n v="8.727E8"/>
        <n v="1.792E8"/>
        <n v="7.36E7"/>
        <n v="1.04E7"/>
        <n v="7200000.0"/>
        <n v="1.083E8"/>
        <n v="1.957E8"/>
        <n v="2.49E7"/>
        <n v="4.62E7"/>
        <n v="1.457E8"/>
        <n v="4.61E7"/>
        <n v="2.34E7"/>
        <n v="6200000.0"/>
        <n v="5.6E7"/>
        <n v="7.826E8"/>
        <n v="5.538E8"/>
        <n v="2.2E7"/>
        <n v="1.64E7"/>
        <n v="3000000.0"/>
        <n v="1600000.0"/>
        <n v="4.04E7"/>
        <n v="5.199E8"/>
        <n v="3.852E8"/>
        <n v="1.107E8"/>
        <n v="6.42E7"/>
        <n v="6.94E7"/>
        <n v="3.76E7"/>
        <n v="6.823E8"/>
        <n v="6.534E8"/>
        <n v="6.302E8"/>
        <n v="5.33E8"/>
        <n v="5.194E8"/>
        <n v="4.73E8"/>
        <n v="4.406E8"/>
        <n v="3.86E8"/>
        <n v="3.784E8"/>
        <n v="3.234E8"/>
        <n v="3.123E8"/>
        <n v="2.973E8"/>
        <n v="2.871E8"/>
        <n v="2.462E8"/>
        <n v="2.449E8"/>
        <n v="2.404E8"/>
        <n v="2.357E8"/>
        <n v="2.348E8"/>
        <n v="2.167E8"/>
        <n v="2.016E8"/>
        <n v="1.946E8"/>
        <n v="1.736E8"/>
        <n v="1.68E8"/>
        <n v="1.655E8"/>
        <n v="1.558E8"/>
        <n v="1.502E8"/>
        <n v="1.404E8"/>
        <n v="1.337E8"/>
        <n v="1.333E8"/>
        <n v="1.284E8"/>
        <n v="1.2E8"/>
        <n v="1.13E8"/>
        <n v="1.118E8"/>
        <n v="1.098E8"/>
        <n v="1.076E8"/>
        <n v="1.06E8"/>
        <n v="1.05E8"/>
        <n v="1.049E8"/>
        <n v="1.021E8"/>
        <n v="1.011E8"/>
        <n v="9.98E7"/>
        <n v="9.85E7"/>
        <n v="9.54E7"/>
        <n v="9.39E7"/>
        <n v="9.2E7"/>
        <n v="8.83E7"/>
        <n v="8.6E7"/>
        <n v="8.55E7"/>
        <n v="8.49E7"/>
        <n v="8.23E7"/>
        <n v="7.98E7"/>
        <n v="7.81E7"/>
        <n v="7.47E7"/>
        <n v="7.37E7"/>
        <n v="7.26E7"/>
        <n v="7.17E7"/>
        <n v="6.57E7"/>
        <n v="6.5E7"/>
        <n v="6.447E7"/>
        <n v="6.21E7"/>
        <n v="6.16E7"/>
        <n v="6.15E7"/>
        <n v="6.12E7"/>
        <n v="6.03E7"/>
        <n v="5.9E7"/>
        <n v="5.44E7"/>
        <n v="5.29E7"/>
        <n v="5.24E7"/>
        <n v="5.17E7"/>
        <n v="5.03E7"/>
        <n v="4.93E7"/>
        <n v="4.7E7"/>
        <n v="4.4E7"/>
        <n v="4.35E7"/>
        <n v="4.13E7"/>
        <n v="4.11E7"/>
        <n v="4.03E7"/>
        <n v="3.84E7"/>
        <n v="3.69E7"/>
        <n v="3.66E7"/>
        <n v="3.6E7"/>
        <n v="3.44E7"/>
        <n v="3.42E7"/>
        <n v="3.32E7"/>
        <n v="3.28E7"/>
        <n v="3.22E7"/>
        <n v="3.2E7"/>
        <n v="3.05E7"/>
        <n v="2.74E7"/>
        <n v="2.71E7"/>
        <n v="2.63E7"/>
        <n v="2.42E7"/>
        <n v="1.97E7"/>
        <n v="1.75E7"/>
        <n v="1.73E7"/>
        <n v="1.44E7"/>
        <n v="1.35E7"/>
        <n v="1.3E7"/>
        <n v="9100000.0"/>
        <n v="8600000.0"/>
        <n v="8200000.0"/>
        <n v="5400000.0"/>
        <n v="4900000.0"/>
        <n v="4800000.0"/>
        <n v="3400000.0"/>
        <n v="3300000.0"/>
        <n v="2800000.0"/>
        <n v="2600000.0"/>
        <n v="2300000.0"/>
        <n v="2200000.0"/>
        <n v="1740000.0"/>
        <n v="4.89E7"/>
        <n v="3.08E7"/>
        <n v="2.93E7"/>
        <n v="6.68E7"/>
        <n v="1.142E8"/>
        <n v="4.144E8"/>
        <n v="3.632E8"/>
        <n v="1.13E7"/>
        <n v="1.338E8"/>
        <n v="9.56E8"/>
        <n v="1.077E8"/>
        <n v="1.634E8"/>
        <n v="1.698E8"/>
        <n v="3.73E8"/>
        <n v="5.474E8"/>
        <n v="7.554E8"/>
        <n v="1.2E7"/>
        <n v="6.751E8"/>
        <n v="1.036E8"/>
        <n v="2.118E8"/>
        <n v="2.171E8"/>
        <n v="2500000.0"/>
        <n v="2.569E8"/>
        <n v="3.693E8"/>
        <n v="5.88E7"/>
        <n v="3.483E8"/>
        <n v="5.78E7"/>
        <n v="5.43E7"/>
        <n v="1.87E7"/>
        <n v="1.923E8"/>
        <n v="1.237E8"/>
        <n v="1.46E7"/>
        <n v="2.61E7"/>
        <n v="1900000.0"/>
        <n v="5.48E7"/>
        <n v="1.51E7"/>
        <n v="8.44E7"/>
        <n v="1.093E8"/>
        <n v="5000000.0"/>
        <n v="2.336E8"/>
        <n v="5.25E7"/>
        <n v="3.48E7"/>
        <n v="3.94E7"/>
        <n v="7.89E7"/>
        <n v="1.382E8"/>
        <n v="6.7E7"/>
        <n v="1.617E8"/>
        <n v="1.964E8"/>
        <n v="8.62E7"/>
        <n v="2.062E8"/>
        <n v="3.01E7"/>
        <n v="3.34E7"/>
        <n v="4.933E8"/>
        <n v="4.634E8"/>
        <n v="5.1E7"/>
        <n v="6.41E7"/>
        <n v="8.79E7"/>
        <n v="1.005E8"/>
        <n v="7.106E8"/>
        <n v="4.53E7"/>
        <n v="6.77E7"/>
        <n v="3.313E8"/>
        <n v="3.705E8"/>
        <n v="1.28E8"/>
        <n v="6.215E8"/>
        <n v="3.072E8"/>
        <n v="7.479E8"/>
        <n v="1.05E7"/>
        <n v="5.29E8"/>
        <n v="6.9E7"/>
        <n v="2.4E7"/>
        <n v="1.013E8"/>
        <n v="1.03E8"/>
        <n v="2.95E7"/>
        <n v="1.967E8"/>
        <n v="6.26E7"/>
        <n v="5.001E8"/>
        <n v="2.889E8"/>
        <n v="1.63E7"/>
        <n v="3500000.0"/>
        <n v="7.144E8"/>
        <n v="2.033E8"/>
        <n v="3.626E8"/>
        <n v="2.707E8"/>
        <n v="4.6E7"/>
        <n v="3.376E8"/>
        <n v="6.78E7"/>
        <n v="1.178E8"/>
        <n v="3.11E7"/>
        <n v="6700000.0"/>
        <n v="7100000.0"/>
        <n v="2900000.0"/>
        <n v="2.757E8"/>
        <n v="1.55E8"/>
        <n v="1.54E7"/>
        <n v="1.748E8"/>
        <n v="4.692E8"/>
        <n v="2.427E8"/>
        <n v="2.228E8"/>
        <n v="4.05E7"/>
        <n v="6600000.0"/>
        <n v="2420000.0"/>
        <n v="3.62E7"/>
        <n v="4.45E7"/>
        <n v="5500000.0"/>
        <n v="1.545E8"/>
        <n v="4.9E7"/>
        <n v="1.355E8"/>
        <n v="1.209E8"/>
        <n v="6.13E7"/>
        <n v="2.743E8"/>
        <n v="3.0E7"/>
        <n v="1.65E7"/>
        <n v="2.53E7"/>
        <n v="1.221E8"/>
        <n v="9.02E7"/>
        <n v="1.619E8"/>
        <n v="7.84E7"/>
        <n v="1.003E8"/>
        <n v="1.18E7"/>
        <n v="6.85E7"/>
        <n v="2.68E7"/>
        <n v="9.06E7"/>
        <n v="1000000.0"/>
        <n v="3.59E7"/>
        <n v="1.766E8"/>
        <n v="2.861E8"/>
        <n v="2.022E8"/>
        <n v="1.319E8"/>
        <n v="6900000.0"/>
        <n v="3.475E8"/>
        <n v="9.75E7"/>
        <n v="4.148E8"/>
        <n v="7.83E7"/>
        <n v="1.481E8"/>
        <n v="3.18E8"/>
        <n v="2.826E8"/>
        <n v="2.47E8"/>
        <n v="4.11E8"/>
        <n v="2.299E8"/>
        <n v="2.05E8"/>
        <n v="5.4E8"/>
        <n v="9.708E8"/>
        <n v="6.68E8"/>
        <n v="1.26E8"/>
        <n v="9.3E7"/>
        <n v="2.438E8"/>
        <n v="3.517E8"/>
        <n v="2400000.0"/>
        <n v="8.93E7"/>
        <n v="2.684E8"/>
        <n v="3.62E8"/>
        <n v="7.887E8"/>
        <n v="3.51E8"/>
        <n v="2700000.0"/>
        <n v="3.26E7"/>
        <n v="2.862E8"/>
        <n v="6.33E7"/>
        <n v="3.757E8"/>
        <n v="2.43E7"/>
        <n v="1.61E8"/>
        <n v="5.872E8"/>
        <n v="6.86E7"/>
        <n v="1.81E7"/>
        <n v="2.64E7"/>
        <n v="7.46E7"/>
        <n v="3.047E8"/>
        <n v="6.01E7"/>
        <n v="1.74E8"/>
        <n v="6.67E7"/>
        <n v="3.568E8"/>
        <n v="2.19E7"/>
        <n v="1.17E8"/>
        <n v="4.85E7"/>
        <n v="1.464E8"/>
        <n v="4.83E7"/>
        <n v="2.263E8"/>
        <n v="1.052E8"/>
        <n v="4.72E7"/>
        <n v="8100000.0"/>
        <n v="4.254E8"/>
        <n v="4.418E8"/>
        <n v="1.198E8"/>
        <n v="2.183E8"/>
        <n v="1.803E8"/>
        <n v="1.328E8"/>
        <n v="3.79E7"/>
        <n v="8900000.0"/>
        <n v="6.09E8"/>
        <n v="4.81E7"/>
        <n v="3.069E8"/>
        <n v="2.364E8"/>
        <n v="8.297E8"/>
        <n v="2.753E8"/>
        <n v="1.618E8"/>
        <n v="2.03E7"/>
        <n v="8300000.0"/>
        <n v="1.305E8"/>
        <n v="1.14E7"/>
        <n v="5.23E7"/>
        <n v="3.46E7"/>
        <n v="1.428E8"/>
        <n v="2.323E8"/>
        <n v="7.31E7"/>
        <n v="7.77E7"/>
        <n v="1.154E8"/>
        <n v="3.761E8"/>
        <n v="3.584E8"/>
        <n v="1.765E8"/>
        <n v="2.402E8"/>
        <n v="3.899E8"/>
        <n v="1.69E7"/>
        <n v="7.85E7"/>
        <n v="1100000.0"/>
        <n v="1.45E7"/>
        <n v="1.071E8"/>
        <n v="3.054E8"/>
        <n v="2.761E8"/>
        <n v="1.143E8"/>
        <n v="7.71E7"/>
        <n v="1.985E8"/>
        <n v="6.83E7"/>
        <n v="8.77E8"/>
        <n v="8.3E7"/>
        <n v="7.579E8"/>
        <n v="1.24E7"/>
        <n v="5.494E8"/>
        <n v="1.164E8"/>
        <n v="5.94E7"/>
        <n v="7.469E8"/>
        <n v="4.034E8"/>
        <n v="3.966E8"/>
        <n v="3.72E7"/>
        <n v="6.24E8"/>
        <n v="3.03E8"/>
        <n v="1.794E8"/>
        <n v="2.455E8"/>
        <n v="1.368E8"/>
        <n v="5.39E7"/>
        <n v="1.23E8"/>
        <n v="2.97E7"/>
        <n v="9.94E7"/>
        <n v="9.61E7"/>
        <n v="6.65E7"/>
        <n v="2.35E8"/>
        <n v="1.83E8"/>
        <n v="3.053E8"/>
        <n v="6.944E8"/>
        <n v="9140000.0"/>
        <n v="2.015E8"/>
        <n v="1.22E7"/>
        <n v="3.488E8"/>
        <n v="1.027E8"/>
        <n v="1.326E8"/>
        <n v="1.456E8"/>
        <n v="1.565E8"/>
        <n v="3.353E8"/>
        <n v="2.081E8"/>
        <n v="1.266E8"/>
        <n v="1.285E8"/>
        <n v="6500000.0"/>
        <n v="7.73E7"/>
        <n v="5.04E7"/>
        <n v="1.018E8"/>
        <m/>
      </sharedItems>
    </cacheField>
    <cacheField name="Have I seen This?" numFmtId="0">
      <sharedItems containsBlank="1">
        <m/>
        <s v="Yes"/>
      </sharedItems>
    </cacheField>
    <cacheField name="review checked?" numFmtId="49">
      <sharedItems containsBlank="1">
        <b v="0"/>
        <m/>
      </sharedItems>
    </cacheField>
    <cacheField name="IS IT BLOCKBUSTER" numFmtId="49">
      <sharedItems containsBlank="1">
        <s v="No"/>
        <s v="YES"/>
        <m/>
      </sharedItems>
    </cacheField>
    <cacheField name="COMEDY AND BLOCKBUSTER" numFmtId="49">
      <sharedItems containsBlank="1">
        <b v="0"/>
        <s v="COMEDY BLOCKBUSTER"/>
        <m/>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C20" firstHeaderRow="0" firstDataRow="2" firstDataCol="0"/>
  <pivotFields>
    <pivotField name="Movie Titles" dataField="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t="default"/>
      </items>
    </pivotField>
    <pivotField name="Release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name="Wikipedia URL"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t="default"/>
      </items>
    </pivotField>
    <pivotField name="Movie Genre" axis="axisRow" compact="0" numFmtId="49" outline="0" multipleItemSelectionAllowed="1" showAll="0" sortType="ascending">
      <items>
        <item x="17"/>
        <item x="2"/>
        <item x="3"/>
        <item x="12"/>
        <item x="1"/>
        <item x="6"/>
        <item x="5"/>
        <item x="16"/>
        <item x="8"/>
        <item x="15"/>
        <item x="4"/>
        <item x="7"/>
        <item x="14"/>
        <item x="13"/>
        <item x="10"/>
        <item x="11"/>
        <item x="9"/>
        <item x="0"/>
        <item t="default"/>
      </items>
    </pivotField>
    <pivotField name="Genre (2)" compact="0" outline="0" multipleItemSelectionAllowed="1" showAll="0">
      <items>
        <item x="0"/>
        <item x="1"/>
        <item x="2"/>
        <item x="3"/>
        <item x="4"/>
        <item x="5"/>
        <item x="6"/>
        <item x="7"/>
        <item x="8"/>
        <item x="9"/>
        <item x="10"/>
        <item x="11"/>
        <item x="12"/>
        <item x="13"/>
        <item x="14"/>
        <item x="15"/>
        <item x="16"/>
        <item t="default"/>
      </items>
    </pivotField>
    <pivotField name="Director (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t="default"/>
      </items>
    </pivotField>
    <pivotField name="Budget ($)"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Director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Cast (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t="default"/>
      </items>
    </pivotField>
    <pivotField name="Cast (2)"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Cast (3)"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name="Cast (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name="Cast (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t="default"/>
      </items>
    </pivotField>
    <pivotField name="Box Office Revenue ($)"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t="default"/>
      </items>
    </pivotField>
    <pivotField name="Have I seen This?" compact="0" outline="0" multipleItemSelectionAllowed="1" showAll="0">
      <items>
        <item x="0"/>
        <item x="1"/>
        <item t="default"/>
      </items>
    </pivotField>
    <pivotField name="review checked?" compact="0" numFmtId="49" outline="0" multipleItemSelectionAllowed="1" showAll="0">
      <items>
        <item x="0"/>
        <item x="1"/>
        <item t="default"/>
      </items>
    </pivotField>
    <pivotField name="IS IT BLOCKBUSTER" compact="0" numFmtId="49" outline="0" multipleItemSelectionAllowed="1" showAll="0">
      <items>
        <item x="0"/>
        <item x="1"/>
        <item x="2"/>
        <item t="default"/>
      </items>
    </pivotField>
    <pivotField name="COMEDY AND BLOCKBUSTER" compact="0" numFmtId="49" outline="0" multipleItemSelectionAllowed="1" showAll="0">
      <items>
        <item x="0"/>
        <item x="1"/>
        <item x="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s>
  <rowFields>
    <field x="3"/>
  </rowFields>
  <colFields>
    <field x="-2"/>
  </colFields>
  <dataFields>
    <dataField name="Number Of movies" fld="0" subtotal="count" baseField="0"/>
    <dataField name="Total Budget" fld="6" baseField="0"/>
  </dataFields>
</pivotTableDefinition>
</file>

<file path=xl/pivotTables/pivotTable2.xml><?xml version="1.0" encoding="utf-8"?>
<pivotTableDefinition xmlns="http://schemas.openxmlformats.org/spreadsheetml/2006/main" name="Pivot Table 1" cacheId="0" dataCaption="" compact="0" compactData="0">
  <location ref="A3:D16" firstHeaderRow="0" firstDataRow="2" firstDataCol="0" rowPageCount="1" colPageCount="1"/>
  <pivotFields>
    <pivotField name="Movie Titles" dataField="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t="default"/>
      </items>
    </pivotField>
    <pivotField name="Release Date" axis="axisPag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t="default"/>
      </items>
    </pivotField>
    <pivotField name="Wikipedia URL"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t="default"/>
      </items>
    </pivotField>
    <pivotField name="Genre Of Movie" axis="axisRow" compact="0" numFmtId="49" outline="0" multipleItemSelectionAllowed="1" showAll="0" sortType="ascending">
      <items>
        <item x="17"/>
        <item x="2"/>
        <item x="3"/>
        <item x="12"/>
        <item x="1"/>
        <item x="6"/>
        <item x="5"/>
        <item x="16"/>
        <item x="8"/>
        <item x="15"/>
        <item x="4"/>
        <item x="7"/>
        <item x="14"/>
        <item x="13"/>
        <item x="10"/>
        <item x="11"/>
        <item x="9"/>
        <item x="0"/>
        <item t="default"/>
      </items>
    </pivotField>
    <pivotField name="Genre (2)" compact="0" outline="0" multipleItemSelectionAllowed="1" showAll="0">
      <items>
        <item x="0"/>
        <item x="1"/>
        <item x="2"/>
        <item x="3"/>
        <item x="4"/>
        <item x="5"/>
        <item x="6"/>
        <item x="7"/>
        <item x="8"/>
        <item x="9"/>
        <item x="10"/>
        <item x="11"/>
        <item x="12"/>
        <item x="13"/>
        <item x="14"/>
        <item x="15"/>
        <item x="16"/>
        <item t="default"/>
      </items>
    </pivotField>
    <pivotField name="Director (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t="default"/>
      </items>
    </pivotField>
    <pivotField name="Budget ($)"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Director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Cast (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t="default"/>
      </items>
    </pivotField>
    <pivotField name="Cast (2)"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Cast (3)"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name="Cast (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name="Cast (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t="default"/>
      </items>
    </pivotField>
    <pivotField name="Box Office Revenue ($)"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t="default"/>
      </items>
    </pivotField>
    <pivotField name="Have I seen This?" compact="0" outline="0" multipleItemSelectionAllowed="1" showAll="0">
      <items>
        <item x="0"/>
        <item x="1"/>
        <item t="default"/>
      </items>
    </pivotField>
    <pivotField name="review checked?" compact="0" numFmtId="49" outline="0" multipleItemSelectionAllowed="1" showAll="0">
      <items>
        <item x="0"/>
        <item x="1"/>
        <item t="default"/>
      </items>
    </pivotField>
    <pivotField name="IS IT BLOCKBUSTER" compact="0" numFmtId="49" outline="0" multipleItemSelectionAllowed="1" showAll="0">
      <items>
        <item x="0"/>
        <item x="1"/>
        <item x="2"/>
        <item t="default"/>
      </items>
    </pivotField>
    <pivotField name="COMEDY AND BLOCKBUSTER" compact="0" numFmtId="49" outline="0" multipleItemSelectionAllowed="1" showAll="0">
      <items>
        <item x="0"/>
        <item x="1"/>
        <item x="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s>
  <rowFields>
    <field x="3"/>
  </rowFields>
  <colFields>
    <field x="-2"/>
  </colFields>
  <pageFields>
    <pageField fld="1"/>
  </pageFields>
  <dataFields>
    <dataField name="COUNTA of Movie Titles" fld="0" subtotal="count" baseField="0"/>
    <dataField name="SUM of Budget ($)" fld="6" baseField="0"/>
    <dataField name="SUM of Box Office Revenue ($)" fld="13"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Movie Genre">
  <x14:extLst>
    <ext uri="{2F2917AC-EB37-4324-AD4E-5DD8C200BD13}">
      <x15:tableSlicerCache tableId="2"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ovie Genre_1" cache="SlicerCache_Table_2_Col_1" caption="Movie Genre" rowHeight="247650"/>
</x14:slicers>
</file>

<file path=xl/tables/table1.xml><?xml version="1.0" encoding="utf-8"?>
<table xmlns="http://schemas.openxmlformats.org/spreadsheetml/2006/main" headerRowCount="0" ref="A1:Z509"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Exercise4-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1:B19" displayName="Table_2" id="2">
  <autoFilter ref="$A$1:$B$19"/>
  <tableColumns count="2">
    <tableColumn name="Movie Genre" id="1"/>
    <tableColumn name="Number Of movies" id="2"/>
  </tableColumns>
  <tableStyleInfo showColumnStripes="0" showFirstColumn="0" showLastColumn="0" showRowStripes="0"/>
</table>
</file>

<file path=xl/tables/table3.xml><?xml version="1.0" encoding="utf-8"?>
<table xmlns="http://schemas.openxmlformats.org/spreadsheetml/2006/main" headerRowCount="0" ref="A1:Z13" displayName="Table_3" id="3">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Detail1-Family-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ref="A1:R509" displayName="Table_4" id="4">
  <tableColumns count="18">
    <tableColumn name="Movie Titles" id="1"/>
    <tableColumn name="Release Date" id="2"/>
    <tableColumn name="Wikipedia URL" id="3"/>
    <tableColumn name="Genre (1)" id="4"/>
    <tableColumn name="Genre (2)" id="5"/>
    <tableColumn name="Director (1)" id="6"/>
    <tableColumn name="Budget ($)" id="7"/>
    <tableColumn name="Director (2)" id="8"/>
    <tableColumn name="Cast (1)" id="9"/>
    <tableColumn name="Cast (2)" id="10"/>
    <tableColumn name="Cast (3)" id="11"/>
    <tableColumn name="Cast (4)" id="12"/>
    <tableColumn name="Cast (5)" id="13"/>
    <tableColumn name="Box Office Revenue ($)" id="14"/>
    <tableColumn name="Have I seen This?" id="15"/>
    <tableColumn name="review checked?" id="16"/>
    <tableColumn name="IS IT BLOCKBUSTER" id="17"/>
    <tableColumn name="COMEDY AND BLOCKBUSTER" id="18"/>
  </tableColumns>
  <tableStyleInfo name="Exercise3-style" showColumnStripes="0" showFirstColumn="1" showLastColumn="1" showRowStripes="1"/>
</tabl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By_the_Sea_(2015_film)" TargetMode="External"/><Relationship Id="rId194" Type="http://schemas.openxmlformats.org/officeDocument/2006/relationships/hyperlink" Target="https://en.wikipedia.org/wiki/I_Saw_the_Light_(film)" TargetMode="External"/><Relationship Id="rId193" Type="http://schemas.openxmlformats.org/officeDocument/2006/relationships/hyperlink" Target="https://en.wikipedia.org/wiki/Embrace_of_the_Serpent" TargetMode="External"/><Relationship Id="rId192" Type="http://schemas.openxmlformats.org/officeDocument/2006/relationships/hyperlink" Target="https://en.wikipedia.org/wiki/Captive_(2015_film)" TargetMode="External"/><Relationship Id="rId191" Type="http://schemas.openxmlformats.org/officeDocument/2006/relationships/hyperlink" Target="https://en.wikipedia.org/wiki/The_Sweet_Escape_(film)" TargetMode="External"/><Relationship Id="rId187" Type="http://schemas.openxmlformats.org/officeDocument/2006/relationships/hyperlink" Target="https://en.wikipedia.org/wiki/Mustang_(film)" TargetMode="External"/><Relationship Id="rId186" Type="http://schemas.openxmlformats.org/officeDocument/2006/relationships/hyperlink" Target="https://en.wikipedia.org/wiki/Pawn_Sacrifice" TargetMode="External"/><Relationship Id="rId185" Type="http://schemas.openxmlformats.org/officeDocument/2006/relationships/hyperlink" Target="https://en.wikipedia.org/wiki/Truth_(2015_film)" TargetMode="External"/><Relationship Id="rId184" Type="http://schemas.openxmlformats.org/officeDocument/2006/relationships/hyperlink" Target="https://en.wikipedia.org/wiki/The_Second_Mother_(2015_film)" TargetMode="External"/><Relationship Id="rId189" Type="http://schemas.openxmlformats.org/officeDocument/2006/relationships/hyperlink" Target="https://en.wikipedia.org/wiki/Rock_the_Kasbah_(film)" TargetMode="External"/><Relationship Id="rId188" Type="http://schemas.openxmlformats.org/officeDocument/2006/relationships/hyperlink" Target="https://en.wikipedia.org/wiki/90_Minutes_in_Heaven_(film)" TargetMode="External"/><Relationship Id="rId183" Type="http://schemas.openxmlformats.org/officeDocument/2006/relationships/hyperlink" Target="https://en.wikipedia.org/wiki/Son_of_Saul" TargetMode="External"/><Relationship Id="rId182" Type="http://schemas.openxmlformats.org/officeDocument/2006/relationships/hyperlink" Target="https://en.wikipedia.org/wiki/Danny_Collins_(film)" TargetMode="External"/><Relationship Id="rId181" Type="http://schemas.openxmlformats.org/officeDocument/2006/relationships/hyperlink" Target="https://en.wikipedia.org/wiki/Trumbo_(2015_film)" TargetMode="External"/><Relationship Id="rId180" Type="http://schemas.openxmlformats.org/officeDocument/2006/relationships/hyperlink" Target="https://en.wikipedia.org/wiki/Our_Brand_Is_Crisis_(2015_film)" TargetMode="External"/><Relationship Id="rId176" Type="http://schemas.openxmlformats.org/officeDocument/2006/relationships/hyperlink" Target="https://en.wikipedia.org/wiki/Unfinished_Business_(2015_film)" TargetMode="External"/><Relationship Id="rId297" Type="http://schemas.openxmlformats.org/officeDocument/2006/relationships/hyperlink" Target="https://en.wikipedia.org/wiki/A_Long_Way_Down_(film)" TargetMode="External"/><Relationship Id="rId175" Type="http://schemas.openxmlformats.org/officeDocument/2006/relationships/hyperlink" Target="https://en.wikipedia.org/wiki/Woodlawn_(film)" TargetMode="External"/><Relationship Id="rId296" Type="http://schemas.openxmlformats.org/officeDocument/2006/relationships/hyperlink" Target="https://en.wikipedia.org/wiki/Cesar_Chavez_(film)" TargetMode="External"/><Relationship Id="rId174" Type="http://schemas.openxmlformats.org/officeDocument/2006/relationships/hyperlink" Target="https://en.wikipedia.org/wiki/Polis_Evo" TargetMode="External"/><Relationship Id="rId295" Type="http://schemas.openxmlformats.org/officeDocument/2006/relationships/hyperlink" Target="https://en.wikipedia.org/wiki/Winter%2527s_Tale_(film)" TargetMode="External"/><Relationship Id="rId173" Type="http://schemas.openxmlformats.org/officeDocument/2006/relationships/hyperlink" Target="https://en.wikipedia.org/wiki/Little_Boy_(film)" TargetMode="External"/><Relationship Id="rId294" Type="http://schemas.openxmlformats.org/officeDocument/2006/relationships/hyperlink" Target="https://en.wikipedia.org/wiki/Pompeii_(film)" TargetMode="External"/><Relationship Id="rId179" Type="http://schemas.openxmlformats.org/officeDocument/2006/relationships/hyperlink" Target="https://en.wikipedia.org/wiki/Me_and_Earl_and_the_Dying_Girl_(film)" TargetMode="External"/><Relationship Id="rId178" Type="http://schemas.openxmlformats.org/officeDocument/2006/relationships/hyperlink" Target="https://en.wikipedia.org/wiki/Child_44_(film)" TargetMode="External"/><Relationship Id="rId299" Type="http://schemas.openxmlformats.org/officeDocument/2006/relationships/hyperlink" Target="https://en.wikipedia.org/wiki/Mr._Peabody_%2526_Sherman" TargetMode="External"/><Relationship Id="rId177" Type="http://schemas.openxmlformats.org/officeDocument/2006/relationships/hyperlink" Target="https://en.wikipedia.org/wiki/The_Vatican_Tapes" TargetMode="External"/><Relationship Id="rId298" Type="http://schemas.openxmlformats.org/officeDocument/2006/relationships/hyperlink" Target="https://en.wikipedia.org/wiki/%252771_(film)" TargetMode="External"/><Relationship Id="rId198" Type="http://schemas.openxmlformats.org/officeDocument/2006/relationships/hyperlink" Target="https://en.wikipedia.org/wiki/The_Letters_(film)" TargetMode="External"/><Relationship Id="rId197" Type="http://schemas.openxmlformats.org/officeDocument/2006/relationships/hyperlink" Target="https://en.wikipedia.org/wiki/Rams_(film)" TargetMode="External"/><Relationship Id="rId196" Type="http://schemas.openxmlformats.org/officeDocument/2006/relationships/hyperlink" Target="https://en.wikipedia.org/wiki/My_All_American" TargetMode="External"/><Relationship Id="rId195" Type="http://schemas.openxmlformats.org/officeDocument/2006/relationships/hyperlink" Target="https://en.wikipedia.org/wiki/Jem_and_the_Holograms_(film)" TargetMode="External"/><Relationship Id="rId199" Type="http://schemas.openxmlformats.org/officeDocument/2006/relationships/hyperlink" Target="https://en.wikipedia.org/wiki/The_Woman_in_Black:_Angel_of_Death" TargetMode="External"/><Relationship Id="rId150" Type="http://schemas.openxmlformats.org/officeDocument/2006/relationships/hyperlink" Target="https://en.wikipedia.org/wiki/The_Lady_in_the_Van" TargetMode="External"/><Relationship Id="rId271" Type="http://schemas.openxmlformats.org/officeDocument/2006/relationships/hyperlink" Target="https://en.wikipedia.org/wiki/X-Men:_Days_of_Future_Past" TargetMode="External"/><Relationship Id="rId392" Type="http://schemas.openxmlformats.org/officeDocument/2006/relationships/hyperlink" Target="https://en.wikipedia.org/wiki/Side_Effects_(2013_film)" TargetMode="External"/><Relationship Id="rId270" Type="http://schemas.openxmlformats.org/officeDocument/2006/relationships/hyperlink" Target="https://en.wikipedia.org/wiki/The_Fault_in_Our_Stars_(film)" TargetMode="External"/><Relationship Id="rId391" Type="http://schemas.openxmlformats.org/officeDocument/2006/relationships/hyperlink" Target="https://en.wikipedia.org/wiki/Identity_Thief" TargetMode="External"/><Relationship Id="rId390" Type="http://schemas.openxmlformats.org/officeDocument/2006/relationships/hyperlink" Target="https://en.wikipedia.org/wiki/Beautiful_Creatures_(2013_film)" TargetMode="External"/><Relationship Id="rId1" Type="http://schemas.openxmlformats.org/officeDocument/2006/relationships/hyperlink" Target="https://en.wikipedia.org/wiki/Don%2527t_Breathe_(2016_film)" TargetMode="External"/><Relationship Id="rId2" Type="http://schemas.openxmlformats.org/officeDocument/2006/relationships/hyperlink" Target="https://en.wikipedia.org/wiki/Hands_of_Stone" TargetMode="External"/><Relationship Id="rId3" Type="http://schemas.openxmlformats.org/officeDocument/2006/relationships/hyperlink" Target="https://en.wikipedia.org/wiki/Mechanic:_Resurrection" TargetMode="External"/><Relationship Id="rId149" Type="http://schemas.openxmlformats.org/officeDocument/2006/relationships/hyperlink" Target="https://en.wikipedia.org/wiki/The_Duff" TargetMode="External"/><Relationship Id="rId4" Type="http://schemas.openxmlformats.org/officeDocument/2006/relationships/hyperlink" Target="https://en.wikipedia.org/wiki/Ben-Hur_(2016_film)" TargetMode="External"/><Relationship Id="rId148" Type="http://schemas.openxmlformats.org/officeDocument/2006/relationships/hyperlink" Target="https://en.wikipedia.org/wiki/Max_(2015_film)" TargetMode="External"/><Relationship Id="rId269" Type="http://schemas.openxmlformats.org/officeDocument/2006/relationships/hyperlink" Target="https://en.wikipedia.org/wiki/How_to_Train_Your_Dragon_2" TargetMode="External"/><Relationship Id="rId9" Type="http://schemas.openxmlformats.org/officeDocument/2006/relationships/hyperlink" Target="https://en.wikipedia.org/wiki/Bad_Moms" TargetMode="External"/><Relationship Id="rId143" Type="http://schemas.openxmlformats.org/officeDocument/2006/relationships/hyperlink" Target="https://en.wikipedia.org/wiki/The_Night_Before_(2015_film)" TargetMode="External"/><Relationship Id="rId264" Type="http://schemas.openxmlformats.org/officeDocument/2006/relationships/hyperlink" Target="https://en.wikipedia.org/wiki/Earth_to_Echo" TargetMode="External"/><Relationship Id="rId385" Type="http://schemas.openxmlformats.org/officeDocument/2006/relationships/hyperlink" Target="https://en.wikipedia.org/wiki/The_Last_Exorcism_Part_II" TargetMode="External"/><Relationship Id="rId142" Type="http://schemas.openxmlformats.org/officeDocument/2006/relationships/hyperlink" Target="https://en.wikipedia.org/wiki/Sinister_2" TargetMode="External"/><Relationship Id="rId263" Type="http://schemas.openxmlformats.org/officeDocument/2006/relationships/hyperlink" Target="https://en.wikipedia.org/wiki/Dawn_of_the_Planet_of_the_Apes" TargetMode="External"/><Relationship Id="rId384" Type="http://schemas.openxmlformats.org/officeDocument/2006/relationships/hyperlink" Target="https://en.wikipedia.org/wiki/Dead_Man_Down" TargetMode="External"/><Relationship Id="rId141" Type="http://schemas.openxmlformats.org/officeDocument/2006/relationships/hyperlink" Target="https://en.wikipedia.org/wiki/No_Escape_(2015_film)" TargetMode="External"/><Relationship Id="rId262" Type="http://schemas.openxmlformats.org/officeDocument/2006/relationships/hyperlink" Target="https://en.wikipedia.org/wiki/Tammy_(film)" TargetMode="External"/><Relationship Id="rId383" Type="http://schemas.openxmlformats.org/officeDocument/2006/relationships/hyperlink" Target="https://en.wikipedia.org/wiki/The_Incredible_Burt_Wonderstone" TargetMode="External"/><Relationship Id="rId140" Type="http://schemas.openxmlformats.org/officeDocument/2006/relationships/hyperlink" Target="https://en.wikipedia.org/wiki/The_Gift_(2015_film)" TargetMode="External"/><Relationship Id="rId261" Type="http://schemas.openxmlformats.org/officeDocument/2006/relationships/hyperlink" Target="https://en.wikipedia.org/wiki/Deliver_Us_from_Evil_(2014_film)" TargetMode="External"/><Relationship Id="rId382" Type="http://schemas.openxmlformats.org/officeDocument/2006/relationships/hyperlink" Target="https://en.wikipedia.org/wiki/The_Call_(2013_film)" TargetMode="External"/><Relationship Id="rId5" Type="http://schemas.openxmlformats.org/officeDocument/2006/relationships/hyperlink" Target="https://en.wikipedia.org/wiki/Kubo_and_the_Two_Strings" TargetMode="External"/><Relationship Id="rId147" Type="http://schemas.openxmlformats.org/officeDocument/2006/relationships/hyperlink" Target="https://en.wikipedia.org/wiki/Mortdecai_(film)" TargetMode="External"/><Relationship Id="rId268" Type="http://schemas.openxmlformats.org/officeDocument/2006/relationships/hyperlink" Target="https://en.wikipedia.org/wiki/Blended_(film)" TargetMode="External"/><Relationship Id="rId389" Type="http://schemas.openxmlformats.org/officeDocument/2006/relationships/hyperlink" Target="https://en.wikipedia.org/wiki/A_Good_Day_to_Die_Hard" TargetMode="External"/><Relationship Id="rId6" Type="http://schemas.openxmlformats.org/officeDocument/2006/relationships/hyperlink" Target="https://en.wikipedia.org/wiki/War_Dogs_(2016_film)" TargetMode="External"/><Relationship Id="rId146" Type="http://schemas.openxmlformats.org/officeDocument/2006/relationships/hyperlink" Target="https://en.wikipedia.org/wiki/Entourage_(film)" TargetMode="External"/><Relationship Id="rId267" Type="http://schemas.openxmlformats.org/officeDocument/2006/relationships/hyperlink" Target="https://en.wikipedia.org/wiki/Edge_of_Tomorrow_(film)" TargetMode="External"/><Relationship Id="rId388" Type="http://schemas.openxmlformats.org/officeDocument/2006/relationships/hyperlink" Target="https://en.wikipedia.org/wiki/Escape_from_Planet_Earth" TargetMode="External"/><Relationship Id="rId7" Type="http://schemas.openxmlformats.org/officeDocument/2006/relationships/hyperlink" Target="https://en.wikipedia.org/wiki/Nine_Lives_(2016_film)" TargetMode="External"/><Relationship Id="rId145" Type="http://schemas.openxmlformats.org/officeDocument/2006/relationships/hyperlink" Target="https://en.wikipedia.org/wiki/Concussion_(2015_film)" TargetMode="External"/><Relationship Id="rId266" Type="http://schemas.openxmlformats.org/officeDocument/2006/relationships/hyperlink" Target="https://en.wikipedia.org/wiki/22_Jump_Street" TargetMode="External"/><Relationship Id="rId387" Type="http://schemas.openxmlformats.org/officeDocument/2006/relationships/hyperlink" Target="https://en.wikipedia.org/wiki/Snitch_(film)" TargetMode="External"/><Relationship Id="rId8" Type="http://schemas.openxmlformats.org/officeDocument/2006/relationships/hyperlink" Target="https://en.wikipedia.org/wiki/Suicide_Squad_(film)" TargetMode="External"/><Relationship Id="rId144" Type="http://schemas.openxmlformats.org/officeDocument/2006/relationships/hyperlink" Target="https://en.wikipedia.org/wiki/Hot_Pursuit_(2015_film)" TargetMode="External"/><Relationship Id="rId265" Type="http://schemas.openxmlformats.org/officeDocument/2006/relationships/hyperlink" Target="https://en.wikipedia.org/wiki/Jersey_Boys_(film)" TargetMode="External"/><Relationship Id="rId386" Type="http://schemas.openxmlformats.org/officeDocument/2006/relationships/hyperlink" Target="https://en.wikipedia.org/wiki/Dark_Skies_(film)" TargetMode="External"/><Relationship Id="rId260" Type="http://schemas.openxmlformats.org/officeDocument/2006/relationships/hyperlink" Target="https://en.wikipedia.org/wiki/Unfriended" TargetMode="External"/><Relationship Id="rId381" Type="http://schemas.openxmlformats.org/officeDocument/2006/relationships/hyperlink" Target="https://en.wikipedia.org/wiki/The_Croods" TargetMode="External"/><Relationship Id="rId380" Type="http://schemas.openxmlformats.org/officeDocument/2006/relationships/hyperlink" Target="https://en.wikipedia.org/wiki/Olympus_Has_Fallen" TargetMode="External"/><Relationship Id="rId139" Type="http://schemas.openxmlformats.org/officeDocument/2006/relationships/hyperlink" Target="https://en.wikipedia.org/wiki/The_Perfect_Guy_(2015_film)" TargetMode="External"/><Relationship Id="rId138" Type="http://schemas.openxmlformats.org/officeDocument/2006/relationships/hyperlink" Target="https://en.wikipedia.org/wiki/The_Walk_(2015_film)" TargetMode="External"/><Relationship Id="rId259" Type="http://schemas.openxmlformats.org/officeDocument/2006/relationships/hyperlink" Target="https://en.wikipedia.org/wiki/Magic_in_the_Moonlight" TargetMode="External"/><Relationship Id="rId137" Type="http://schemas.openxmlformats.org/officeDocument/2006/relationships/hyperlink" Target="https://en.wikipedia.org/wiki/Krampus_(film)" TargetMode="External"/><Relationship Id="rId258" Type="http://schemas.openxmlformats.org/officeDocument/2006/relationships/hyperlink" Target="https://en.wikipedia.org/wiki/Lucy_(2014_film)" TargetMode="External"/><Relationship Id="rId379" Type="http://schemas.openxmlformats.org/officeDocument/2006/relationships/hyperlink" Target="https://en.wikipedia.org/wiki/Trance_(2013_film)" TargetMode="External"/><Relationship Id="rId132" Type="http://schemas.openxmlformats.org/officeDocument/2006/relationships/hyperlink" Target="https://en.wikipedia.org/wiki/I_(film)" TargetMode="External"/><Relationship Id="rId253" Type="http://schemas.openxmlformats.org/officeDocument/2006/relationships/hyperlink" Target="https://en.wikipedia.org/wiki/The_Hundred-Foot_Journey_(film)" TargetMode="External"/><Relationship Id="rId374" Type="http://schemas.openxmlformats.org/officeDocument/2006/relationships/hyperlink" Target="https://en.wikipedia.org/wiki/Oblivion_(2013_film)" TargetMode="External"/><Relationship Id="rId495" Type="http://schemas.openxmlformats.org/officeDocument/2006/relationships/hyperlink" Target="https://en.wikipedia.org/wiki/Wanderlust_(2012_film)" TargetMode="External"/><Relationship Id="rId131" Type="http://schemas.openxmlformats.org/officeDocument/2006/relationships/hyperlink" Target="https://en.wikipedia.org/wiki/The_Age_of_Adaline" TargetMode="External"/><Relationship Id="rId252" Type="http://schemas.openxmlformats.org/officeDocument/2006/relationships/hyperlink" Target="https://en.wikipedia.org/wiki/Step_Up:_All_In" TargetMode="External"/><Relationship Id="rId373" Type="http://schemas.openxmlformats.org/officeDocument/2006/relationships/hyperlink" Target="https://en.wikipedia.org/wiki/Scary_Movie_5" TargetMode="External"/><Relationship Id="rId494" Type="http://schemas.openxmlformats.org/officeDocument/2006/relationships/hyperlink" Target="https://en.wikipedia.org/wiki/Good_Deeds" TargetMode="External"/><Relationship Id="rId130" Type="http://schemas.openxmlformats.org/officeDocument/2006/relationships/hyperlink" Target="https://en.wikipedia.org/wiki/Run_All_Night_(film)" TargetMode="External"/><Relationship Id="rId251" Type="http://schemas.openxmlformats.org/officeDocument/2006/relationships/hyperlink" Target="https://en.wikipedia.org/wiki/Stand_by_Me_Doraemon" TargetMode="External"/><Relationship Id="rId372" Type="http://schemas.openxmlformats.org/officeDocument/2006/relationships/hyperlink" Target="https://en.wikipedia.org/wiki/42_(film)" TargetMode="External"/><Relationship Id="rId493" Type="http://schemas.openxmlformats.org/officeDocument/2006/relationships/hyperlink" Target="https://en.wikipedia.org/wiki/Project_X_(2012_film)" TargetMode="External"/><Relationship Id="rId250" Type="http://schemas.openxmlformats.org/officeDocument/2006/relationships/hyperlink" Target="https://en.wikipedia.org/wiki/Into_the_Storm_(2014_film)" TargetMode="External"/><Relationship Id="rId371" Type="http://schemas.openxmlformats.org/officeDocument/2006/relationships/hyperlink" Target="https://en.wikipedia.org/wiki/Pain_%2526_Gain" TargetMode="External"/><Relationship Id="rId492" Type="http://schemas.openxmlformats.org/officeDocument/2006/relationships/hyperlink" Target="https://en.wikipedia.org/wiki/The_Lorax_(film)" TargetMode="External"/><Relationship Id="rId136" Type="http://schemas.openxmlformats.org/officeDocument/2006/relationships/hyperlink" Target="https://en.wikipedia.org/wiki/Woman_in_Gold_(film)" TargetMode="External"/><Relationship Id="rId257" Type="http://schemas.openxmlformats.org/officeDocument/2006/relationships/hyperlink" Target="https://en.wikipedia.org/wiki/Teenage_Mutant_Ninja_Turtles_(2014_film)" TargetMode="External"/><Relationship Id="rId378" Type="http://schemas.openxmlformats.org/officeDocument/2006/relationships/hyperlink" Target="https://en.wikipedia.org/wiki/G.I._Joe:_Retaliation" TargetMode="External"/><Relationship Id="rId499" Type="http://schemas.openxmlformats.org/officeDocument/2006/relationships/hyperlink" Target="https://en.wikipedia.org/wiki/Journey_2:_The_Mysterious_Island" TargetMode="External"/><Relationship Id="rId135" Type="http://schemas.openxmlformats.org/officeDocument/2006/relationships/hyperlink" Target="https://en.wikipedia.org/wiki/Brooklyn_(film)" TargetMode="External"/><Relationship Id="rId256" Type="http://schemas.openxmlformats.org/officeDocument/2006/relationships/hyperlink" Target="https://en.wikipedia.org/wiki/Get_on_Up_(film)" TargetMode="External"/><Relationship Id="rId377" Type="http://schemas.openxmlformats.org/officeDocument/2006/relationships/hyperlink" Target="https://en.wikipedia.org/wiki/The_Place_Beyond_the_Pines" TargetMode="External"/><Relationship Id="rId498" Type="http://schemas.openxmlformats.org/officeDocument/2006/relationships/hyperlink" Target="https://en.wikipedia.org/wiki/This_Means_War_(film)" TargetMode="External"/><Relationship Id="rId134" Type="http://schemas.openxmlformats.org/officeDocument/2006/relationships/hyperlink" Target="https://en.wikipedia.org/wiki/The_Danish_Girl_(film)" TargetMode="External"/><Relationship Id="rId255" Type="http://schemas.openxmlformats.org/officeDocument/2006/relationships/hyperlink" Target="https://en.wikipedia.org/wiki/When_the_Game_Stands_Tall" TargetMode="External"/><Relationship Id="rId376" Type="http://schemas.openxmlformats.org/officeDocument/2006/relationships/hyperlink" Target="https://en.wikipedia.org/wiki/The_Host_(2013_film)" TargetMode="External"/><Relationship Id="rId497" Type="http://schemas.openxmlformats.org/officeDocument/2006/relationships/hyperlink" Target="https://en.wikipedia.org/wiki/Arrietty" TargetMode="External"/><Relationship Id="rId133" Type="http://schemas.openxmlformats.org/officeDocument/2006/relationships/hyperlink" Target="https://en.wikipedia.org/wiki/Zhong_Kui:_Snow_Girl_and_the_Dark_Crystal" TargetMode="External"/><Relationship Id="rId254" Type="http://schemas.openxmlformats.org/officeDocument/2006/relationships/hyperlink" Target="https://en.wikipedia.org/wiki/The_Expendables_3" TargetMode="External"/><Relationship Id="rId375" Type="http://schemas.openxmlformats.org/officeDocument/2006/relationships/hyperlink" Target="https://en.wikipedia.org/wiki/Evil_Dead_(2013_film)" TargetMode="External"/><Relationship Id="rId496" Type="http://schemas.openxmlformats.org/officeDocument/2006/relationships/hyperlink" Target="https://en.wikipedia.org/wiki/Ghost_Rider:_Spirit_of_Vengeance" TargetMode="External"/><Relationship Id="rId172" Type="http://schemas.openxmlformats.org/officeDocument/2006/relationships/hyperlink" Target="https://en.wikipedia.org/wiki/Blackhat_(film)" TargetMode="External"/><Relationship Id="rId293" Type="http://schemas.openxmlformats.org/officeDocument/2006/relationships/hyperlink" Target="https://en.wikipedia.org/wiki/Son_of_God_(film)" TargetMode="External"/><Relationship Id="rId171" Type="http://schemas.openxmlformats.org/officeDocument/2006/relationships/hyperlink" Target="https://en.wikipedia.org/wiki/Amy_(2015_film)" TargetMode="External"/><Relationship Id="rId292" Type="http://schemas.openxmlformats.org/officeDocument/2006/relationships/hyperlink" Target="https://en.wikipedia.org/wiki/300:_Rise_of_an_Empire" TargetMode="External"/><Relationship Id="rId170" Type="http://schemas.openxmlformats.org/officeDocument/2006/relationships/hyperlink" Target="https://en.wikipedia.org/wiki/The_Gunman_(film)" TargetMode="External"/><Relationship Id="rId291" Type="http://schemas.openxmlformats.org/officeDocument/2006/relationships/hyperlink" Target="https://en.wikipedia.org/wiki/Chef_(film)" TargetMode="External"/><Relationship Id="rId290" Type="http://schemas.openxmlformats.org/officeDocument/2006/relationships/hyperlink" Target="https://en.wikipedia.org/wiki/Neighbors_(2014_film)" TargetMode="External"/><Relationship Id="rId165" Type="http://schemas.openxmlformats.org/officeDocument/2006/relationships/hyperlink" Target="https://en.wikipedia.org/wiki/Self/less" TargetMode="External"/><Relationship Id="rId286" Type="http://schemas.openxmlformats.org/officeDocument/2006/relationships/hyperlink" Target="https://en.wikipedia.org/wiki/Veronica_Mars_(film)" TargetMode="External"/><Relationship Id="rId164" Type="http://schemas.openxmlformats.org/officeDocument/2006/relationships/hyperlink" Target="https://en.wikipedia.org/wiki/Suffragette_(film)" TargetMode="External"/><Relationship Id="rId285" Type="http://schemas.openxmlformats.org/officeDocument/2006/relationships/hyperlink" Target="https://en.wikipedia.org/wiki/The_Single_Moms_Club" TargetMode="External"/><Relationship Id="rId163" Type="http://schemas.openxmlformats.org/officeDocument/2006/relationships/hyperlink" Target="https://en.wikipedia.org/wiki/Secret_in_Their_Eyes" TargetMode="External"/><Relationship Id="rId284" Type="http://schemas.openxmlformats.org/officeDocument/2006/relationships/hyperlink" Target="https://en.wikipedia.org/wiki/Divergent_(film)" TargetMode="External"/><Relationship Id="rId162" Type="http://schemas.openxmlformats.org/officeDocument/2006/relationships/hyperlink" Target="https://en.wikipedia.org/wiki/Eye_in_the_Sky_(2015_film)" TargetMode="External"/><Relationship Id="rId283" Type="http://schemas.openxmlformats.org/officeDocument/2006/relationships/hyperlink" Target="https://en.wikipedia.org/wiki/Sabotage_(2014_film)" TargetMode="External"/><Relationship Id="rId169" Type="http://schemas.openxmlformats.org/officeDocument/2006/relationships/hyperlink" Target="https://en.wikipedia.org/wiki/The_33_(film)" TargetMode="External"/><Relationship Id="rId168" Type="http://schemas.openxmlformats.org/officeDocument/2006/relationships/hyperlink" Target="https://en.wikipedia.org/wiki/Aloha_(film)" TargetMode="External"/><Relationship Id="rId289" Type="http://schemas.openxmlformats.org/officeDocument/2006/relationships/hyperlink" Target="https://en.wikipedia.org/wiki/Noah_(2014_film)" TargetMode="External"/><Relationship Id="rId167" Type="http://schemas.openxmlformats.org/officeDocument/2006/relationships/hyperlink" Target="https://en.wikipedia.org/wiki/American_Ultra" TargetMode="External"/><Relationship Id="rId288" Type="http://schemas.openxmlformats.org/officeDocument/2006/relationships/hyperlink" Target="https://en.wikipedia.org/wiki/Need_for_Speed_(film)" TargetMode="External"/><Relationship Id="rId166" Type="http://schemas.openxmlformats.org/officeDocument/2006/relationships/hyperlink" Target="https://en.wikipedia.org/wiki/Irrational_Man_(film)" TargetMode="External"/><Relationship Id="rId287" Type="http://schemas.openxmlformats.org/officeDocument/2006/relationships/hyperlink" Target="https://en.wikipedia.org/wiki/Captain_America:_The_Winter_Soldier" TargetMode="External"/><Relationship Id="rId161" Type="http://schemas.openxmlformats.org/officeDocument/2006/relationships/hyperlink" Target="https://en.wikipedia.org/wiki/Project_Almanac" TargetMode="External"/><Relationship Id="rId282" Type="http://schemas.openxmlformats.org/officeDocument/2006/relationships/hyperlink" Target="https://en.wikipedia.org/wiki/Rio_2" TargetMode="External"/><Relationship Id="rId160" Type="http://schemas.openxmlformats.org/officeDocument/2006/relationships/hyperlink" Target="https://en.wikipedia.org/wiki/Victor_Frankenstein_(film)" TargetMode="External"/><Relationship Id="rId281" Type="http://schemas.openxmlformats.org/officeDocument/2006/relationships/hyperlink" Target="https://en.wikipedia.org/wiki/God%2527s_Not_Dead_(film)" TargetMode="External"/><Relationship Id="rId280" Type="http://schemas.openxmlformats.org/officeDocument/2006/relationships/hyperlink" Target="https://en.wikipedia.org/wiki/The_Other_Woman_(2014_film)" TargetMode="External"/><Relationship Id="rId159" Type="http://schemas.openxmlformats.org/officeDocument/2006/relationships/hyperlink" Target="https://en.wikipedia.org/wiki/Steve_Jobs_(2015_film)" TargetMode="External"/><Relationship Id="rId154" Type="http://schemas.openxmlformats.org/officeDocument/2006/relationships/hyperlink" Target="https://en.wikipedia.org/wiki/The_Lazarus_Effect_(2015_film)" TargetMode="External"/><Relationship Id="rId275" Type="http://schemas.openxmlformats.org/officeDocument/2006/relationships/hyperlink" Target="https://en.wikipedia.org/wiki/A_Haunted_House_2" TargetMode="External"/><Relationship Id="rId396" Type="http://schemas.openxmlformats.org/officeDocument/2006/relationships/hyperlink" Target="https://en.wikipedia.org/wiki/Parker_(2013_film)" TargetMode="External"/><Relationship Id="rId153" Type="http://schemas.openxmlformats.org/officeDocument/2006/relationships/hyperlink" Target="https://en.wikipedia.org/wiki/Carol_(film)" TargetMode="External"/><Relationship Id="rId274" Type="http://schemas.openxmlformats.org/officeDocument/2006/relationships/hyperlink" Target="https://en.wikipedia.org/wiki/Brick_Mansions" TargetMode="External"/><Relationship Id="rId395" Type="http://schemas.openxmlformats.org/officeDocument/2006/relationships/hyperlink" Target="https://en.wikipedia.org/wiki/Warm_Bodies_(film)" TargetMode="External"/><Relationship Id="rId152" Type="http://schemas.openxmlformats.org/officeDocument/2006/relationships/hyperlink" Target="https://en.wikipedia.org/wiki/Love_the_Coopers" TargetMode="External"/><Relationship Id="rId273" Type="http://schemas.openxmlformats.org/officeDocument/2006/relationships/hyperlink" Target="https://en.wikipedia.org/wiki/Godzilla_(2014_film)" TargetMode="External"/><Relationship Id="rId394" Type="http://schemas.openxmlformats.org/officeDocument/2006/relationships/hyperlink" Target="https://en.wikipedia.org/wiki/Bullet_to_the_Head" TargetMode="External"/><Relationship Id="rId151" Type="http://schemas.openxmlformats.org/officeDocument/2006/relationships/hyperlink" Target="https://en.wikipedia.org/wiki/Ricki_and_the_Flash" TargetMode="External"/><Relationship Id="rId272" Type="http://schemas.openxmlformats.org/officeDocument/2006/relationships/hyperlink" Target="https://en.wikipedia.org/wiki/Moms%2527_Night_Out" TargetMode="External"/><Relationship Id="rId393" Type="http://schemas.openxmlformats.org/officeDocument/2006/relationships/hyperlink" Target="https://en.wikipedia.org/wiki/Top_Gun" TargetMode="External"/><Relationship Id="rId158" Type="http://schemas.openxmlformats.org/officeDocument/2006/relationships/hyperlink" Target="https://en.wikipedia.org/wiki/A_Walk_in_the_Woods_(film)" TargetMode="External"/><Relationship Id="rId279" Type="http://schemas.openxmlformats.org/officeDocument/2006/relationships/hyperlink" Target="https://en.wikipedia.org/wiki/Draft_Day" TargetMode="External"/><Relationship Id="rId157" Type="http://schemas.openxmlformats.org/officeDocument/2006/relationships/hyperlink" Target="https://en.wikipedia.org/wiki/Room_(2015_film)" TargetMode="External"/><Relationship Id="rId278" Type="http://schemas.openxmlformats.org/officeDocument/2006/relationships/hyperlink" Target="https://en.wikipedia.org/wiki/Transcendence_(2014_film)" TargetMode="External"/><Relationship Id="rId399" Type="http://schemas.openxmlformats.org/officeDocument/2006/relationships/hyperlink" Target="https://en.wikipedia.org/wiki/Hansel_and_Gretel:_Witch_Hunters" TargetMode="External"/><Relationship Id="rId156" Type="http://schemas.openxmlformats.org/officeDocument/2006/relationships/hyperlink" Target="https://en.wikipedia.org/wiki/Burnt_(film)" TargetMode="External"/><Relationship Id="rId277" Type="http://schemas.openxmlformats.org/officeDocument/2006/relationships/hyperlink" Target="https://en.wikipedia.org/wiki/Heaven_Is_for_Real_(film)" TargetMode="External"/><Relationship Id="rId398" Type="http://schemas.openxmlformats.org/officeDocument/2006/relationships/hyperlink" Target="https://en.wikipedia.org/wiki/The_Last_Stand_(2013_film)" TargetMode="External"/><Relationship Id="rId155" Type="http://schemas.openxmlformats.org/officeDocument/2006/relationships/hyperlink" Target="https://en.wikipedia.org/wiki/Ex_Machina_(film)" TargetMode="External"/><Relationship Id="rId276" Type="http://schemas.openxmlformats.org/officeDocument/2006/relationships/hyperlink" Target="https://en.wikipedia.org/wiki/The_Identical" TargetMode="External"/><Relationship Id="rId397" Type="http://schemas.openxmlformats.org/officeDocument/2006/relationships/hyperlink" Target="https://en.wikipedia.org/wiki/Mama_(2013_film)" TargetMode="External"/><Relationship Id="rId40" Type="http://schemas.openxmlformats.org/officeDocument/2006/relationships/hyperlink" Target="https://en.wikipedia.org/wiki/Barbershop:_The_Next_Cut" TargetMode="External"/><Relationship Id="rId42" Type="http://schemas.openxmlformats.org/officeDocument/2006/relationships/hyperlink" Target="https://en.wikipedia.org/wiki/Mother%2527s_Day_(2016_film)" TargetMode="External"/><Relationship Id="rId41" Type="http://schemas.openxmlformats.org/officeDocument/2006/relationships/hyperlink" Target="https://en.wikipedia.org/wiki/Criminal_(2016_film)" TargetMode="External"/><Relationship Id="rId44" Type="http://schemas.openxmlformats.org/officeDocument/2006/relationships/hyperlink" Target="https://en.wikipedia.org/wiki/God%2527s_Not_Dead_2" TargetMode="External"/><Relationship Id="rId43" Type="http://schemas.openxmlformats.org/officeDocument/2006/relationships/hyperlink" Target="https://en.wikipedia.org/wiki/The_Boss_(2016_film)" TargetMode="External"/><Relationship Id="rId46" Type="http://schemas.openxmlformats.org/officeDocument/2006/relationships/hyperlink" Target="https://en.wikipedia.org/wiki/Batman_v_Superman:_Dawn_of_Justice" TargetMode="External"/><Relationship Id="rId45" Type="http://schemas.openxmlformats.org/officeDocument/2006/relationships/hyperlink" Target="https://en.wikipedia.org/wiki/My_Big_Fat_Greek_Wedding_2" TargetMode="External"/><Relationship Id="rId509" Type="http://schemas.openxmlformats.org/officeDocument/2006/relationships/drawing" Target="../drawings/drawing1.xml"/><Relationship Id="rId508" Type="http://schemas.openxmlformats.org/officeDocument/2006/relationships/hyperlink" Target="https://en.wikipedia.org/wiki/The_Devil_Inside_(film)" TargetMode="External"/><Relationship Id="rId503" Type="http://schemas.openxmlformats.org/officeDocument/2006/relationships/hyperlink" Target="https://en.wikipedia.org/wiki/Declaration_of_War_(film)" TargetMode="External"/><Relationship Id="rId502" Type="http://schemas.openxmlformats.org/officeDocument/2006/relationships/hyperlink" Target="https://en.wikipedia.org/wiki/The_Woman_in_Black_(2012_film)" TargetMode="External"/><Relationship Id="rId501" Type="http://schemas.openxmlformats.org/officeDocument/2006/relationships/hyperlink" Target="https://en.wikipedia.org/wiki/Chronicle_(film)" TargetMode="External"/><Relationship Id="rId500" Type="http://schemas.openxmlformats.org/officeDocument/2006/relationships/hyperlink" Target="https://en.wikipedia.org/wiki/Safe_House_(2012_film)" TargetMode="External"/><Relationship Id="rId507" Type="http://schemas.openxmlformats.org/officeDocument/2006/relationships/hyperlink" Target="https://en.wikipedia.org/wiki/Red_Tails" TargetMode="External"/><Relationship Id="rId506" Type="http://schemas.openxmlformats.org/officeDocument/2006/relationships/hyperlink" Target="https://en.wikipedia.org/wiki/The_Grey_(film)" TargetMode="External"/><Relationship Id="rId505" Type="http://schemas.openxmlformats.org/officeDocument/2006/relationships/hyperlink" Target="https://en.wikipedia.org/wiki/One_for_the_Money_(film)" TargetMode="External"/><Relationship Id="rId504" Type="http://schemas.openxmlformats.org/officeDocument/2006/relationships/hyperlink" Target="https://en.wikipedia.org/wiki/Man_on_a_Ledge" TargetMode="External"/><Relationship Id="rId48" Type="http://schemas.openxmlformats.org/officeDocument/2006/relationships/hyperlink" Target="https://en.wikipedia.org/wiki/Miracles_from_Heaven_(film)" TargetMode="External"/><Relationship Id="rId47" Type="http://schemas.openxmlformats.org/officeDocument/2006/relationships/hyperlink" Target="https://en.wikipedia.org/wiki/The_Divergent_Series:_Allegiant" TargetMode="External"/><Relationship Id="rId49" Type="http://schemas.openxmlformats.org/officeDocument/2006/relationships/hyperlink" Target="https://en.wikipedia.org/wiki/The_Perfect_Match_(2016_film)" TargetMode="External"/><Relationship Id="rId31" Type="http://schemas.openxmlformats.org/officeDocument/2006/relationships/hyperlink" Target="https://en.wikipedia.org/wiki/Neighbors_2:_Sorority_Rising" TargetMode="External"/><Relationship Id="rId30" Type="http://schemas.openxmlformats.org/officeDocument/2006/relationships/hyperlink" Target="https://en.wikipedia.org/wiki/Teenage_Mutant_Ninja_Turtles:_Out_of_the_Shadows" TargetMode="External"/><Relationship Id="rId33" Type="http://schemas.openxmlformats.org/officeDocument/2006/relationships/hyperlink" Target="https://en.wikipedia.org/wiki/The_Darkness_(film)" TargetMode="External"/><Relationship Id="rId32" Type="http://schemas.openxmlformats.org/officeDocument/2006/relationships/hyperlink" Target="https://en.wikipedia.org/wiki/Money_Monster" TargetMode="External"/><Relationship Id="rId35" Type="http://schemas.openxmlformats.org/officeDocument/2006/relationships/hyperlink" Target="https://en.wikipedia.org/wiki/The_Angry_Birds_Movie" TargetMode="External"/><Relationship Id="rId34" Type="http://schemas.openxmlformats.org/officeDocument/2006/relationships/hyperlink" Target="https://en.wikipedia.org/wiki/X-Men:_Apocalypse" TargetMode="External"/><Relationship Id="rId37" Type="http://schemas.openxmlformats.org/officeDocument/2006/relationships/hyperlink" Target="https://en.wikipedia.org/wiki/Ratchet_%2526_Clank_(film)" TargetMode="External"/><Relationship Id="rId36" Type="http://schemas.openxmlformats.org/officeDocument/2006/relationships/hyperlink" Target="https://en.wikipedia.org/wiki/Keanu_(film)" TargetMode="External"/><Relationship Id="rId39" Type="http://schemas.openxmlformats.org/officeDocument/2006/relationships/hyperlink" Target="https://en.wikipedia.org/wiki/The_Huntsman:_Winter%2527s_War" TargetMode="External"/><Relationship Id="rId38" Type="http://schemas.openxmlformats.org/officeDocument/2006/relationships/hyperlink" Target="https://en.wikipedia.org/wiki/Florence_Foster_Jenkins_(film)" TargetMode="External"/><Relationship Id="rId20" Type="http://schemas.openxmlformats.org/officeDocument/2006/relationships/hyperlink" Target="https://en.wikipedia.org/wiki/The_Purge:_Election_Year" TargetMode="External"/><Relationship Id="rId22" Type="http://schemas.openxmlformats.org/officeDocument/2006/relationships/hyperlink" Target="https://en.wikipedia.org/wiki/Independence_Day:_Resurgence" TargetMode="External"/><Relationship Id="rId21" Type="http://schemas.openxmlformats.org/officeDocument/2006/relationships/hyperlink" Target="https://en.wikipedia.org/wiki/The_Shallows_(film)" TargetMode="External"/><Relationship Id="rId24" Type="http://schemas.openxmlformats.org/officeDocument/2006/relationships/hyperlink" Target="https://en.wikipedia.org/wiki/Central_Intelligence" TargetMode="External"/><Relationship Id="rId23" Type="http://schemas.openxmlformats.org/officeDocument/2006/relationships/hyperlink" Target="https://en.wikipedia.org/wiki/Free_State_of_Jones_(film)" TargetMode="External"/><Relationship Id="rId409" Type="http://schemas.openxmlformats.org/officeDocument/2006/relationships/hyperlink" Target="https://en.wikipedia.org/wiki/Zero_Dark_Thirty" TargetMode="External"/><Relationship Id="rId404" Type="http://schemas.openxmlformats.org/officeDocument/2006/relationships/hyperlink" Target="https://en.wikipedia.org/wiki/Django_Unchained" TargetMode="External"/><Relationship Id="rId403" Type="http://schemas.openxmlformats.org/officeDocument/2006/relationships/hyperlink" Target="https://en.wikipedia.org/wiki/Promised_Land_(2012_film)" TargetMode="External"/><Relationship Id="rId402" Type="http://schemas.openxmlformats.org/officeDocument/2006/relationships/hyperlink" Target="https://en.wikipedia.org/wiki/Texas_Chainsaw_3D" TargetMode="External"/><Relationship Id="rId401" Type="http://schemas.openxmlformats.org/officeDocument/2006/relationships/hyperlink" Target="https://en.wikipedia.org/wiki/Gangster_Squad" TargetMode="External"/><Relationship Id="rId408" Type="http://schemas.openxmlformats.org/officeDocument/2006/relationships/hyperlink" Target="https://en.wikipedia.org/wiki/The_Impossible_(2012_film)" TargetMode="External"/><Relationship Id="rId407" Type="http://schemas.openxmlformats.org/officeDocument/2006/relationships/hyperlink" Target="https://en.wikipedia.org/wiki/Jack_Reacher_(film)" TargetMode="External"/><Relationship Id="rId406" Type="http://schemas.openxmlformats.org/officeDocument/2006/relationships/hyperlink" Target="https://en.wikipedia.org/wiki/Parental_Guidance_(film)" TargetMode="External"/><Relationship Id="rId405" Type="http://schemas.openxmlformats.org/officeDocument/2006/relationships/hyperlink" Target="https://en.wikipedia.org/wiki/Les_Mis%25C3%25A9rables_(2012_film)" TargetMode="External"/><Relationship Id="rId26" Type="http://schemas.openxmlformats.org/officeDocument/2006/relationships/hyperlink" Target="https://en.wikipedia.org/wiki/The_Conjuring_2" TargetMode="External"/><Relationship Id="rId25" Type="http://schemas.openxmlformats.org/officeDocument/2006/relationships/hyperlink" Target="https://en.wikipedia.org/wiki/Warcraft_(film)" TargetMode="External"/><Relationship Id="rId28" Type="http://schemas.openxmlformats.org/officeDocument/2006/relationships/hyperlink" Target="https://en.wikipedia.org/wiki/Me_Before_You_(film)" TargetMode="External"/><Relationship Id="rId27" Type="http://schemas.openxmlformats.org/officeDocument/2006/relationships/hyperlink" Target="https://en.wikipedia.org/wiki/Now_You_See_Me_2" TargetMode="External"/><Relationship Id="rId400" Type="http://schemas.openxmlformats.org/officeDocument/2006/relationships/hyperlink" Target="https://en.wikipedia.org/wiki/A_Haunted_House_(film)" TargetMode="External"/><Relationship Id="rId29" Type="http://schemas.openxmlformats.org/officeDocument/2006/relationships/hyperlink" Target="https://en.wikipedia.org/wiki/Popstar:_Never_Stop_Never_Stopping" TargetMode="External"/><Relationship Id="rId11" Type="http://schemas.openxmlformats.org/officeDocument/2006/relationships/hyperlink" Target="https://en.wikipedia.org/wiki/Nerve_(2016_film)" TargetMode="External"/><Relationship Id="rId10" Type="http://schemas.openxmlformats.org/officeDocument/2006/relationships/hyperlink" Target="https://en.wikipedia.org/wiki/Jason_Bourne_(film)" TargetMode="External"/><Relationship Id="rId13" Type="http://schemas.openxmlformats.org/officeDocument/2006/relationships/hyperlink" Target="https://en.wikipedia.org/wiki/Ice_Age:_Collision_Course" TargetMode="External"/><Relationship Id="rId12" Type="http://schemas.openxmlformats.org/officeDocument/2006/relationships/hyperlink" Target="https://en.wikipedia.org/wiki/Batman:_The_Killing_Joke_(film)" TargetMode="External"/><Relationship Id="rId15" Type="http://schemas.openxmlformats.org/officeDocument/2006/relationships/hyperlink" Target="https://en.wikipedia.org/wiki/Star_Trek_Beyond" TargetMode="External"/><Relationship Id="rId14" Type="http://schemas.openxmlformats.org/officeDocument/2006/relationships/hyperlink" Target="https://en.wikipedia.org/wiki/Lights_Out_(2016_film)" TargetMode="External"/><Relationship Id="rId17" Type="http://schemas.openxmlformats.org/officeDocument/2006/relationships/hyperlink" Target="https://en.wikipedia.org/wiki/The_Infiltrator_(2016_film)" TargetMode="External"/><Relationship Id="rId16" Type="http://schemas.openxmlformats.org/officeDocument/2006/relationships/hyperlink" Target="https://en.wikipedia.org/wiki/Ghostbusters_(2016_film)" TargetMode="External"/><Relationship Id="rId19" Type="http://schemas.openxmlformats.org/officeDocument/2006/relationships/hyperlink" Target="https://en.wikipedia.org/wiki/The_Legend_of_Tarzan_(film)" TargetMode="External"/><Relationship Id="rId18" Type="http://schemas.openxmlformats.org/officeDocument/2006/relationships/hyperlink" Target="https://en.wikipedia.org/wiki/The_Secret_Life_of_Pets" TargetMode="External"/><Relationship Id="rId84" Type="http://schemas.openxmlformats.org/officeDocument/2006/relationships/hyperlink" Target="https://en.wikipedia.org/wiki/The_SpongeBob_Movie:_Sponge_Out_of_Water" TargetMode="External"/><Relationship Id="rId83" Type="http://schemas.openxmlformats.org/officeDocument/2006/relationships/hyperlink" Target="https://en.wikipedia.org/wiki/Mad_Max:_Fury_Road" TargetMode="External"/><Relationship Id="rId86" Type="http://schemas.openxmlformats.org/officeDocument/2006/relationships/hyperlink" Target="https://en.wikipedia.org/wiki/The_Divergent_Series:_Insurgent" TargetMode="External"/><Relationship Id="rId85" Type="http://schemas.openxmlformats.org/officeDocument/2006/relationships/hyperlink" Target="https://en.wikipedia.org/wiki/Maze_Runner:_The_Scorch_Trials" TargetMode="External"/><Relationship Id="rId88" Type="http://schemas.openxmlformats.org/officeDocument/2006/relationships/hyperlink" Target="https://en.wikipedia.org/wiki/The_Peanuts_Movie" TargetMode="External"/><Relationship Id="rId87" Type="http://schemas.openxmlformats.org/officeDocument/2006/relationships/hyperlink" Target="https://en.wikipedia.org/wiki/Pitch_Perfect_2" TargetMode="External"/><Relationship Id="rId89" Type="http://schemas.openxmlformats.org/officeDocument/2006/relationships/hyperlink" Target="https://en.wikipedia.org/wiki/Pixels_(2015_film)" TargetMode="External"/><Relationship Id="rId80" Type="http://schemas.openxmlformats.org/officeDocument/2006/relationships/hyperlink" Target="https://en.wikipedia.org/wiki/Hotel_Transylvania_2" TargetMode="External"/><Relationship Id="rId82" Type="http://schemas.openxmlformats.org/officeDocument/2006/relationships/hyperlink" Target="https://en.wikipedia.org/wiki/Home_(2015_animated_film)" TargetMode="External"/><Relationship Id="rId81" Type="http://schemas.openxmlformats.org/officeDocument/2006/relationships/hyperlink" Target="https://en.wikipedia.org/wiki/Terminator_Genisys" TargetMode="External"/><Relationship Id="rId73" Type="http://schemas.openxmlformats.org/officeDocument/2006/relationships/hyperlink" Target="https://en.wikipedia.org/wiki/Ride_Along_2" TargetMode="External"/><Relationship Id="rId72" Type="http://schemas.openxmlformats.org/officeDocument/2006/relationships/hyperlink" Target="https://en.wikipedia.org/wiki/13_Hours:_The_Secret_Soldiers_of_Benghazi" TargetMode="External"/><Relationship Id="rId75" Type="http://schemas.openxmlformats.org/officeDocument/2006/relationships/hyperlink" Target="https://en.wikipedia.org/wiki/Mission:_Impossible_%25E2%2580%2593_Rogue_Nation" TargetMode="External"/><Relationship Id="rId74" Type="http://schemas.openxmlformats.org/officeDocument/2006/relationships/hyperlink" Target="https://en.wikipedia.org/wiki/The_Forest_(2016_film)" TargetMode="External"/><Relationship Id="rId77" Type="http://schemas.openxmlformats.org/officeDocument/2006/relationships/hyperlink" Target="https://en.wikipedia.org/wiki/The_Martian_(film)" TargetMode="External"/><Relationship Id="rId76" Type="http://schemas.openxmlformats.org/officeDocument/2006/relationships/hyperlink" Target="https://en.wikipedia.org/wiki/The_Hunger_Games:_Mockingjay_%25E2%2580%2593_Part_2" TargetMode="External"/><Relationship Id="rId79" Type="http://schemas.openxmlformats.org/officeDocument/2006/relationships/hyperlink" Target="https://en.wikipedia.org/wiki/Ant-Man_(film)" TargetMode="External"/><Relationship Id="rId78" Type="http://schemas.openxmlformats.org/officeDocument/2006/relationships/hyperlink" Target="https://en.wikipedia.org/wiki/The_Revenant_(2015_film)" TargetMode="External"/><Relationship Id="rId71" Type="http://schemas.openxmlformats.org/officeDocument/2006/relationships/hyperlink" Target="https://en.wikipedia.org/wiki/The_Boy_(2016_film)" TargetMode="External"/><Relationship Id="rId70" Type="http://schemas.openxmlformats.org/officeDocument/2006/relationships/hyperlink" Target="https://en.wikipedia.org/wiki/The_5th_Wave_(film)" TargetMode="External"/><Relationship Id="rId62" Type="http://schemas.openxmlformats.org/officeDocument/2006/relationships/hyperlink" Target="https://en.wikipedia.org/wiki/The_Mermaid_(2016_film)" TargetMode="External"/><Relationship Id="rId61" Type="http://schemas.openxmlformats.org/officeDocument/2006/relationships/hyperlink" Target="https://en.wikipedia.org/wiki/Deadpool_(film)" TargetMode="External"/><Relationship Id="rId64" Type="http://schemas.openxmlformats.org/officeDocument/2006/relationships/hyperlink" Target="https://en.wikipedia.org/wiki/Pride_and_Prejudice_and_Zombies_(film)" TargetMode="External"/><Relationship Id="rId63" Type="http://schemas.openxmlformats.org/officeDocument/2006/relationships/hyperlink" Target="https://en.wikipedia.org/wiki/Hail,_Caesar!" TargetMode="External"/><Relationship Id="rId66" Type="http://schemas.openxmlformats.org/officeDocument/2006/relationships/hyperlink" Target="https://en.wikipedia.org/wiki/Lazer_Team" TargetMode="External"/><Relationship Id="rId65" Type="http://schemas.openxmlformats.org/officeDocument/2006/relationships/hyperlink" Target="https://en.wikipedia.org/wiki/Jane_Got_a_Gun" TargetMode="External"/><Relationship Id="rId68" Type="http://schemas.openxmlformats.org/officeDocument/2006/relationships/hyperlink" Target="https://en.wikipedia.org/wiki/Kung_Fu_Panda_3" TargetMode="External"/><Relationship Id="rId67" Type="http://schemas.openxmlformats.org/officeDocument/2006/relationships/hyperlink" Target="https://en.wikipedia.org/wiki/The_Witch_(2015_film)" TargetMode="External"/><Relationship Id="rId60" Type="http://schemas.openxmlformats.org/officeDocument/2006/relationships/hyperlink" Target="https://en.wikipedia.org/wiki/Zoolander_2" TargetMode="External"/><Relationship Id="rId69" Type="http://schemas.openxmlformats.org/officeDocument/2006/relationships/hyperlink" Target="https://en.wikipedia.org/wiki/Monster_Hunt" TargetMode="External"/><Relationship Id="rId51" Type="http://schemas.openxmlformats.org/officeDocument/2006/relationships/hyperlink" Target="https://en.wikipedia.org/wiki/10_Cloverfield_Lane" TargetMode="External"/><Relationship Id="rId50" Type="http://schemas.openxmlformats.org/officeDocument/2006/relationships/hyperlink" Target="https://en.wikipedia.org/wiki/The_Young_Messiah_(film)" TargetMode="External"/><Relationship Id="rId53" Type="http://schemas.openxmlformats.org/officeDocument/2006/relationships/hyperlink" Target="https://en.wikipedia.org/wiki/Whiskey_Tango_Foxtrot_(film)" TargetMode="External"/><Relationship Id="rId52" Type="http://schemas.openxmlformats.org/officeDocument/2006/relationships/hyperlink" Target="https://en.wikipedia.org/wiki/London_Has_Fallen" TargetMode="External"/><Relationship Id="rId55" Type="http://schemas.openxmlformats.org/officeDocument/2006/relationships/hyperlink" Target="https://en.wikipedia.org/wiki/Gods_of_Egypt_(film)" TargetMode="External"/><Relationship Id="rId54" Type="http://schemas.openxmlformats.org/officeDocument/2006/relationships/hyperlink" Target="https://en.wikipedia.org/wiki/Eddie_the_Eagle_(film)" TargetMode="External"/><Relationship Id="rId57" Type="http://schemas.openxmlformats.org/officeDocument/2006/relationships/hyperlink" Target="https://en.wikipedia.org/wiki/Risen_(2016_film)" TargetMode="External"/><Relationship Id="rId56" Type="http://schemas.openxmlformats.org/officeDocument/2006/relationships/hyperlink" Target="https://en.wikipedia.org/wiki/Race_(2016_film)" TargetMode="External"/><Relationship Id="rId59" Type="http://schemas.openxmlformats.org/officeDocument/2006/relationships/hyperlink" Target="https://en.wikipedia.org/wiki/Midnight_Special_(film)" TargetMode="External"/><Relationship Id="rId58" Type="http://schemas.openxmlformats.org/officeDocument/2006/relationships/hyperlink" Target="https://en.wikipedia.org/wiki/Triple_9" TargetMode="External"/><Relationship Id="rId107" Type="http://schemas.openxmlformats.org/officeDocument/2006/relationships/hyperlink" Target="https://en.wikipedia.org/wiki/Get_Hard" TargetMode="External"/><Relationship Id="rId228" Type="http://schemas.openxmlformats.org/officeDocument/2006/relationships/hyperlink" Target="https://en.wikipedia.org/wiki/This_Is_Where_I_Leave_You" TargetMode="External"/><Relationship Id="rId349" Type="http://schemas.openxmlformats.org/officeDocument/2006/relationships/hyperlink" Target="https://en.wikipedia.org/wiki/The_Way,_Way_Back" TargetMode="External"/><Relationship Id="rId106" Type="http://schemas.openxmlformats.org/officeDocument/2006/relationships/hyperlink" Target="https://en.wikipedia.org/wiki/Insidious:_Chapter_3" TargetMode="External"/><Relationship Id="rId227" Type="http://schemas.openxmlformats.org/officeDocument/2006/relationships/hyperlink" Target="https://en.wikipedia.org/wiki/The_Maze_Runner_(film)" TargetMode="External"/><Relationship Id="rId348" Type="http://schemas.openxmlformats.org/officeDocument/2006/relationships/hyperlink" Target="https://en.wikipedia.org/wiki/Pacific_Rim_(film)" TargetMode="External"/><Relationship Id="rId469" Type="http://schemas.openxmlformats.org/officeDocument/2006/relationships/hyperlink" Target="https://en.wikipedia.org/wiki/Battleship_(film)" TargetMode="External"/><Relationship Id="rId105" Type="http://schemas.openxmlformats.org/officeDocument/2006/relationships/hyperlink" Target="https://en.wikipedia.org/wiki/Dragon_Blade_(film)" TargetMode="External"/><Relationship Id="rId226" Type="http://schemas.openxmlformats.org/officeDocument/2006/relationships/hyperlink" Target="https://en.wikipedia.org/wiki/A_Walk_Among_the_Tombstones_(film)" TargetMode="External"/><Relationship Id="rId347" Type="http://schemas.openxmlformats.org/officeDocument/2006/relationships/hyperlink" Target="https://en.wikipedia.org/wiki/Grown_Ups_2" TargetMode="External"/><Relationship Id="rId468" Type="http://schemas.openxmlformats.org/officeDocument/2006/relationships/hyperlink" Target="https://en.wikipedia.org/wiki/Moonrise_Kingdom" TargetMode="External"/><Relationship Id="rId104" Type="http://schemas.openxmlformats.org/officeDocument/2006/relationships/hyperlink" Target="https://en.wikipedia.org/wiki/Pan_(2015_film)" TargetMode="External"/><Relationship Id="rId225" Type="http://schemas.openxmlformats.org/officeDocument/2006/relationships/hyperlink" Target="https://en.wikipedia.org/wiki/Gone_Girl_(film)" TargetMode="External"/><Relationship Id="rId346" Type="http://schemas.openxmlformats.org/officeDocument/2006/relationships/hyperlink" Target="https://en.wikipedia.org/wiki/Turbo_(film)" TargetMode="External"/><Relationship Id="rId467" Type="http://schemas.openxmlformats.org/officeDocument/2006/relationships/hyperlink" Target="https://en.wikipedia.org/wiki/Men_in_Black_3" TargetMode="External"/><Relationship Id="rId109" Type="http://schemas.openxmlformats.org/officeDocument/2006/relationships/hyperlink" Target="https://en.wikipedia.org/wiki/Paul_Blart:_Mall_Cop_2" TargetMode="External"/><Relationship Id="rId108" Type="http://schemas.openxmlformats.org/officeDocument/2006/relationships/hyperlink" Target="https://en.wikipedia.org/wiki/The_Man_from_U.N.C.L.E._(film)" TargetMode="External"/><Relationship Id="rId229" Type="http://schemas.openxmlformats.org/officeDocument/2006/relationships/hyperlink" Target="https://en.wikipedia.org/wiki/Dolphin_Tale_2" TargetMode="External"/><Relationship Id="rId220" Type="http://schemas.openxmlformats.org/officeDocument/2006/relationships/hyperlink" Target="https://en.wikipedia.org/wiki/The_Book_of_Life_(2014_film)" TargetMode="External"/><Relationship Id="rId341" Type="http://schemas.openxmlformats.org/officeDocument/2006/relationships/hyperlink" Target="https://en.wikipedia.org/wiki/The_Wolverine_(film)" TargetMode="External"/><Relationship Id="rId462" Type="http://schemas.openxmlformats.org/officeDocument/2006/relationships/hyperlink" Target="https://en.wikipedia.org/wiki/Rock_of_Ages_(2012_film)" TargetMode="External"/><Relationship Id="rId340" Type="http://schemas.openxmlformats.org/officeDocument/2006/relationships/hyperlink" Target="https://en.wikipedia.org/wiki/Romeo_and_Juliet_(2013_film)" TargetMode="External"/><Relationship Id="rId461" Type="http://schemas.openxmlformats.org/officeDocument/2006/relationships/hyperlink" Target="https://en.wikipedia.org/wiki/Abraham_Lincoln:_Vampire_Hunter_(film)" TargetMode="External"/><Relationship Id="rId460" Type="http://schemas.openxmlformats.org/officeDocument/2006/relationships/hyperlink" Target="https://en.wikipedia.org/wiki/Beasts_of_the_Southern_Wild" TargetMode="External"/><Relationship Id="rId103" Type="http://schemas.openxmlformats.org/officeDocument/2006/relationships/hyperlink" Target="https://en.wikipedia.org/wiki/The_Big_Short_(film)" TargetMode="External"/><Relationship Id="rId224" Type="http://schemas.openxmlformats.org/officeDocument/2006/relationships/hyperlink" Target="https://en.wikipedia.org/wiki/Annabelle_(film)" TargetMode="External"/><Relationship Id="rId345" Type="http://schemas.openxmlformats.org/officeDocument/2006/relationships/hyperlink" Target="https://en.wikipedia.org/wiki/The_World%2527s_End_(film)" TargetMode="External"/><Relationship Id="rId466" Type="http://schemas.openxmlformats.org/officeDocument/2006/relationships/hyperlink" Target="https://en.wikipedia.org/wiki/Chernobyl_Diaries" TargetMode="External"/><Relationship Id="rId102" Type="http://schemas.openxmlformats.org/officeDocument/2006/relationships/hyperlink" Target="https://en.wikipedia.org/wiki/Point_Break_(2015_film)" TargetMode="External"/><Relationship Id="rId223" Type="http://schemas.openxmlformats.org/officeDocument/2006/relationships/hyperlink" Target="https://en.wikipedia.org/wiki/Left_Behind_(2014_film)" TargetMode="External"/><Relationship Id="rId344" Type="http://schemas.openxmlformats.org/officeDocument/2006/relationships/hyperlink" Target="https://en.wikipedia.org/wiki/The_Conjuring_(film)" TargetMode="External"/><Relationship Id="rId465" Type="http://schemas.openxmlformats.org/officeDocument/2006/relationships/hyperlink" Target="https://en.wikipedia.org/wiki/Snow_White_and_the_Huntsman" TargetMode="External"/><Relationship Id="rId101" Type="http://schemas.openxmlformats.org/officeDocument/2006/relationships/hyperlink" Target="https://en.wikipedia.org/wiki/The_Last_Witch_Hunter" TargetMode="External"/><Relationship Id="rId222" Type="http://schemas.openxmlformats.org/officeDocument/2006/relationships/hyperlink" Target="https://en.wikipedia.org/wiki/Kill_the_Messenger_(2014_film)" TargetMode="External"/><Relationship Id="rId343" Type="http://schemas.openxmlformats.org/officeDocument/2006/relationships/hyperlink" Target="https://en.wikipedia.org/wiki/RED_2_(film)" TargetMode="External"/><Relationship Id="rId464" Type="http://schemas.openxmlformats.org/officeDocument/2006/relationships/hyperlink" Target="https://en.wikipedia.org/wiki/Prometheus_(2012_film)" TargetMode="External"/><Relationship Id="rId100" Type="http://schemas.openxmlformats.org/officeDocument/2006/relationships/hyperlink" Target="https://en.wikipedia.org/wiki/Goosebumps_(film)" TargetMode="External"/><Relationship Id="rId221" Type="http://schemas.openxmlformats.org/officeDocument/2006/relationships/hyperlink" Target="https://en.wikipedia.org/wiki/Dracula_Untold" TargetMode="External"/><Relationship Id="rId342" Type="http://schemas.openxmlformats.org/officeDocument/2006/relationships/hyperlink" Target="https://en.wikipedia.org/wiki/R.I.P.D." TargetMode="External"/><Relationship Id="rId463" Type="http://schemas.openxmlformats.org/officeDocument/2006/relationships/hyperlink" Target="https://en.wikipedia.org/wiki/Madagascar_3:_Europe%2527s_Most_Wanted" TargetMode="External"/><Relationship Id="rId217" Type="http://schemas.openxmlformats.org/officeDocument/2006/relationships/hyperlink" Target="https://en.wikipedia.org/wiki/Ouija_(2014_film)" TargetMode="External"/><Relationship Id="rId338" Type="http://schemas.openxmlformats.org/officeDocument/2006/relationships/hyperlink" Target="https://en.wikipedia.org/wiki/The_Smurfs_2" TargetMode="External"/><Relationship Id="rId459" Type="http://schemas.openxmlformats.org/officeDocument/2006/relationships/hyperlink" Target="https://en.wikipedia.org/wiki/Ted_(film)" TargetMode="External"/><Relationship Id="rId216" Type="http://schemas.openxmlformats.org/officeDocument/2006/relationships/hyperlink" Target="https://en.wikipedia.org/wiki/Interstellar_(film)" TargetMode="External"/><Relationship Id="rId337" Type="http://schemas.openxmlformats.org/officeDocument/2006/relationships/hyperlink" Target="https://en.wikipedia.org/wiki/The_Spectacular_Now" TargetMode="External"/><Relationship Id="rId458" Type="http://schemas.openxmlformats.org/officeDocument/2006/relationships/hyperlink" Target="https://en.wikipedia.org/wiki/People_Like_Us_(film)" TargetMode="External"/><Relationship Id="rId215" Type="http://schemas.openxmlformats.org/officeDocument/2006/relationships/hyperlink" Target="https://en.wikipedia.org/wiki/A_Most_Violent_Year" TargetMode="External"/><Relationship Id="rId336" Type="http://schemas.openxmlformats.org/officeDocument/2006/relationships/hyperlink" Target="https://en.wikipedia.org/wiki/2_Guns" TargetMode="External"/><Relationship Id="rId457" Type="http://schemas.openxmlformats.org/officeDocument/2006/relationships/hyperlink" Target="https://en.wikipedia.org/wiki/The_Amazing_Spider-Man_(2012_film)" TargetMode="External"/><Relationship Id="rId214" Type="http://schemas.openxmlformats.org/officeDocument/2006/relationships/hyperlink" Target="https://en.wikipedia.org/wiki/The_Hunger_Games:_Mockingjay_%25E2%2580%2593_Part_1" TargetMode="External"/><Relationship Id="rId335" Type="http://schemas.openxmlformats.org/officeDocument/2006/relationships/hyperlink" Target="https://en.wikipedia.org/wiki/Percy_Jackson:_Sea_of_Monsters" TargetMode="External"/><Relationship Id="rId456" Type="http://schemas.openxmlformats.org/officeDocument/2006/relationships/hyperlink" Target="https://en.wikipedia.org/wiki/Savages_(2012_film)" TargetMode="External"/><Relationship Id="rId219" Type="http://schemas.openxmlformats.org/officeDocument/2006/relationships/hyperlink" Target="https://en.wikipedia.org/wiki/John_Wick_(film)" TargetMode="External"/><Relationship Id="rId218" Type="http://schemas.openxmlformats.org/officeDocument/2006/relationships/hyperlink" Target="https://en.wikipedia.org/wiki/Fury_(2014_film)" TargetMode="External"/><Relationship Id="rId339" Type="http://schemas.openxmlformats.org/officeDocument/2006/relationships/hyperlink" Target="https://en.wikipedia.org/wiki/Blue_Jasmine" TargetMode="External"/><Relationship Id="rId330" Type="http://schemas.openxmlformats.org/officeDocument/2006/relationships/hyperlink" Target="https://en.wikipedia.org/wiki/The_Mortal_Instruments:_City_of_Bones" TargetMode="External"/><Relationship Id="rId451" Type="http://schemas.openxmlformats.org/officeDocument/2006/relationships/hyperlink" Target="https://en.wikipedia.org/wiki/Diary_of_a_Wimpy_Kid:_Dog_Days_(film)" TargetMode="External"/><Relationship Id="rId450" Type="http://schemas.openxmlformats.org/officeDocument/2006/relationships/hyperlink" Target="https://en.wikipedia.org/wiki/Hope_Springs_(2012_film)" TargetMode="External"/><Relationship Id="rId213" Type="http://schemas.openxmlformats.org/officeDocument/2006/relationships/hyperlink" Target="https://en.wikipedia.org/wiki/American_Sniper" TargetMode="External"/><Relationship Id="rId334" Type="http://schemas.openxmlformats.org/officeDocument/2006/relationships/hyperlink" Target="https://en.wikipedia.org/wiki/Elysium_(film)" TargetMode="External"/><Relationship Id="rId455" Type="http://schemas.openxmlformats.org/officeDocument/2006/relationships/hyperlink" Target="https://en.wikipedia.org/wiki/Ice_Age:_Continental_Drift" TargetMode="External"/><Relationship Id="rId212" Type="http://schemas.openxmlformats.org/officeDocument/2006/relationships/hyperlink" Target="https://en.wikipedia.org/wiki/Penguins_of_Madagascar" TargetMode="External"/><Relationship Id="rId333" Type="http://schemas.openxmlformats.org/officeDocument/2006/relationships/hyperlink" Target="https://en.wikipedia.org/wiki/The_Butler" TargetMode="External"/><Relationship Id="rId454" Type="http://schemas.openxmlformats.org/officeDocument/2006/relationships/hyperlink" Target="https://en.wikipedia.org/wiki/Iron_Sky" TargetMode="External"/><Relationship Id="rId211" Type="http://schemas.openxmlformats.org/officeDocument/2006/relationships/hyperlink" Target="https://en.wikipedia.org/wiki/Dumb_and_Dumber_To" TargetMode="External"/><Relationship Id="rId332" Type="http://schemas.openxmlformats.org/officeDocument/2006/relationships/hyperlink" Target="https://en.wikipedia.org/wiki/Jobs_(film)" TargetMode="External"/><Relationship Id="rId453" Type="http://schemas.openxmlformats.org/officeDocument/2006/relationships/hyperlink" Target="https://en.wikipedia.org/wiki/The_Watch_(2012_film)" TargetMode="External"/><Relationship Id="rId210" Type="http://schemas.openxmlformats.org/officeDocument/2006/relationships/hyperlink" Target="https://en.wikipedia.org/wiki/Unbroken_(film)" TargetMode="External"/><Relationship Id="rId331" Type="http://schemas.openxmlformats.org/officeDocument/2006/relationships/hyperlink" Target="https://en.wikipedia.org/wiki/Ain%2527t_Them_Bodies_Saints" TargetMode="External"/><Relationship Id="rId452" Type="http://schemas.openxmlformats.org/officeDocument/2006/relationships/hyperlink" Target="https://en.wikipedia.org/wiki/Total_Recall_(2012_film)" TargetMode="External"/><Relationship Id="rId370" Type="http://schemas.openxmlformats.org/officeDocument/2006/relationships/hyperlink" Target="https://en.wikipedia.org/wiki/Mud_(2012_film)" TargetMode="External"/><Relationship Id="rId491" Type="http://schemas.openxmlformats.org/officeDocument/2006/relationships/hyperlink" Target="https://en.wikipedia.org/wiki/Salmon_Fishing_in_the_Yemen" TargetMode="External"/><Relationship Id="rId490" Type="http://schemas.openxmlformats.org/officeDocument/2006/relationships/hyperlink" Target="https://en.wikipedia.org/wiki/Friends_with_Kids" TargetMode="External"/><Relationship Id="rId129" Type="http://schemas.openxmlformats.org/officeDocument/2006/relationships/hyperlink" Target="https://en.wikipedia.org/wiki/The_Transporter_Refueled" TargetMode="External"/><Relationship Id="rId128" Type="http://schemas.openxmlformats.org/officeDocument/2006/relationships/hyperlink" Target="https://en.wikipedia.org/wiki/War_Room_(film)" TargetMode="External"/><Relationship Id="rId249" Type="http://schemas.openxmlformats.org/officeDocument/2006/relationships/hyperlink" Target="https://en.wikipedia.org/wiki/The_Giver_(film)" TargetMode="External"/><Relationship Id="rId127" Type="http://schemas.openxmlformats.org/officeDocument/2006/relationships/hyperlink" Target="https://en.wikipedia.org/wiki/Crimson_Peak" TargetMode="External"/><Relationship Id="rId248" Type="http://schemas.openxmlformats.org/officeDocument/2006/relationships/hyperlink" Target="https://en.wikipedia.org/wiki/Let%2527s_Be_Cops" TargetMode="External"/><Relationship Id="rId369" Type="http://schemas.openxmlformats.org/officeDocument/2006/relationships/hyperlink" Target="https://en.wikipedia.org/wiki/What_Maisie_Knew_(film)" TargetMode="External"/><Relationship Id="rId126" Type="http://schemas.openxmlformats.org/officeDocument/2006/relationships/hyperlink" Target="https://en.wikipedia.org/wiki/Paranormal_Activity:_The_Ghost_Dimension" TargetMode="External"/><Relationship Id="rId247" Type="http://schemas.openxmlformats.org/officeDocument/2006/relationships/hyperlink" Target="https://en.wikipedia.org/wiki/If_I_Stay_(film)" TargetMode="External"/><Relationship Id="rId368" Type="http://schemas.openxmlformats.org/officeDocument/2006/relationships/hyperlink" Target="https://en.wikipedia.org/wiki/The_Iceman_(film)" TargetMode="External"/><Relationship Id="rId489" Type="http://schemas.openxmlformats.org/officeDocument/2006/relationships/hyperlink" Target="https://en.wikipedia.org/wiki/A_Thousand_Words_(film)" TargetMode="External"/><Relationship Id="rId121" Type="http://schemas.openxmlformats.org/officeDocument/2006/relationships/hyperlink" Target="https://en.wikipedia.org/wiki/The_Second_Best_Exotic_Marigold_Hotel" TargetMode="External"/><Relationship Id="rId242" Type="http://schemas.openxmlformats.org/officeDocument/2006/relationships/hyperlink" Target="https://en.wikipedia.org/wiki/As_Above,_So_Below_(film)" TargetMode="External"/><Relationship Id="rId363" Type="http://schemas.openxmlformats.org/officeDocument/2006/relationships/hyperlink" Target="https://en.wikipedia.org/wiki/The_Hangover_Part_III" TargetMode="External"/><Relationship Id="rId484" Type="http://schemas.openxmlformats.org/officeDocument/2006/relationships/hyperlink" Target="https://en.wikipedia.org/wiki/Wrath_of_the_Titans" TargetMode="External"/><Relationship Id="rId120" Type="http://schemas.openxmlformats.org/officeDocument/2006/relationships/hyperlink" Target="https://en.wikipedia.org/wiki/Spotlight_(film)" TargetMode="External"/><Relationship Id="rId241" Type="http://schemas.openxmlformats.org/officeDocument/2006/relationships/hyperlink" Target="https://en.wikipedia.org/wiki/The_Boxtrolls" TargetMode="External"/><Relationship Id="rId362" Type="http://schemas.openxmlformats.org/officeDocument/2006/relationships/hyperlink" Target="https://en.wikipedia.org/wiki/Epic_(2013_film)" TargetMode="External"/><Relationship Id="rId483" Type="http://schemas.openxmlformats.org/officeDocument/2006/relationships/hyperlink" Target="https://en.wikipedia.org/wiki/Mirror_Mirror_(film)" TargetMode="External"/><Relationship Id="rId240" Type="http://schemas.openxmlformats.org/officeDocument/2006/relationships/hyperlink" Target="https://en.wikipedia.org/wiki/The_Judge_(2014_film)" TargetMode="External"/><Relationship Id="rId361" Type="http://schemas.openxmlformats.org/officeDocument/2006/relationships/hyperlink" Target="https://en.wikipedia.org/wiki/The_Purge" TargetMode="External"/><Relationship Id="rId482" Type="http://schemas.openxmlformats.org/officeDocument/2006/relationships/hyperlink" Target="https://en.wikipedia.org/wiki/American_Reunion" TargetMode="External"/><Relationship Id="rId360" Type="http://schemas.openxmlformats.org/officeDocument/2006/relationships/hyperlink" Target="https://en.wikipedia.org/wiki/The_East_(film)" TargetMode="External"/><Relationship Id="rId481" Type="http://schemas.openxmlformats.org/officeDocument/2006/relationships/hyperlink" Target="https://en.wikipedia.org/wiki/The_Three_Stooges_(film)" TargetMode="External"/><Relationship Id="rId125" Type="http://schemas.openxmlformats.org/officeDocument/2006/relationships/hyperlink" Target="https://en.wikipedia.org/wiki/The_Wedding_Ringer" TargetMode="External"/><Relationship Id="rId246" Type="http://schemas.openxmlformats.org/officeDocument/2006/relationships/hyperlink" Target="https://en.wikipedia.org/wiki/Sin_City:_A_Dame_to_Kill_For" TargetMode="External"/><Relationship Id="rId367" Type="http://schemas.openxmlformats.org/officeDocument/2006/relationships/hyperlink" Target="https://en.wikipedia.org/wiki/The_Great_Gatsby_(2013_film)" TargetMode="External"/><Relationship Id="rId488" Type="http://schemas.openxmlformats.org/officeDocument/2006/relationships/hyperlink" Target="https://en.wikipedia.org/wiki/Jeff,_Who_Lives_at_Home" TargetMode="External"/><Relationship Id="rId124" Type="http://schemas.openxmlformats.org/officeDocument/2006/relationships/hyperlink" Target="https://en.wikipedia.org/wiki/Hitman:_Agent_47" TargetMode="External"/><Relationship Id="rId245" Type="http://schemas.openxmlformats.org/officeDocument/2006/relationships/hyperlink" Target="https://en.wikipedia.org/wiki/The_November_Man" TargetMode="External"/><Relationship Id="rId366" Type="http://schemas.openxmlformats.org/officeDocument/2006/relationships/hyperlink" Target="https://en.wikipedia.org/wiki/No_One_Lives" TargetMode="External"/><Relationship Id="rId487" Type="http://schemas.openxmlformats.org/officeDocument/2006/relationships/hyperlink" Target="https://en.wikipedia.org/wiki/21_Jump_Street_(film)" TargetMode="External"/><Relationship Id="rId123" Type="http://schemas.openxmlformats.org/officeDocument/2006/relationships/hyperlink" Target="https://en.wikipedia.org/wiki/Sicario_(2015_film)" TargetMode="External"/><Relationship Id="rId244" Type="http://schemas.openxmlformats.org/officeDocument/2006/relationships/hyperlink" Target="https://en.wikipedia.org/wiki/Wild_(2014_film)" TargetMode="External"/><Relationship Id="rId365" Type="http://schemas.openxmlformats.org/officeDocument/2006/relationships/hyperlink" Target="https://en.wikipedia.org/wiki/Frances_Ha" TargetMode="External"/><Relationship Id="rId486" Type="http://schemas.openxmlformats.org/officeDocument/2006/relationships/hyperlink" Target="https://en.wikipedia.org/wiki/The_Raid:_Redemption" TargetMode="External"/><Relationship Id="rId122" Type="http://schemas.openxmlformats.org/officeDocument/2006/relationships/hyperlink" Target="https://en.wikipedia.org/wiki/Paper_Towns_(film)" TargetMode="External"/><Relationship Id="rId243" Type="http://schemas.openxmlformats.org/officeDocument/2006/relationships/hyperlink" Target="https://en.wikipedia.org/wiki/The_Imitation_Game" TargetMode="External"/><Relationship Id="rId364" Type="http://schemas.openxmlformats.org/officeDocument/2006/relationships/hyperlink" Target="https://en.wikipedia.org/wiki/Fast_%2526_Furious_6" TargetMode="External"/><Relationship Id="rId485" Type="http://schemas.openxmlformats.org/officeDocument/2006/relationships/hyperlink" Target="https://en.wikipedia.org/wiki/The_Hunger_Games_(film)" TargetMode="External"/><Relationship Id="rId95" Type="http://schemas.openxmlformats.org/officeDocument/2006/relationships/hyperlink" Target="https://en.wikipedia.org/wiki/The_Intern_(2015_film)" TargetMode="External"/><Relationship Id="rId94" Type="http://schemas.openxmlformats.org/officeDocument/2006/relationships/hyperlink" Target="https://en.wikipedia.org/wiki/Straight_Outta_Compton_(2015_film)" TargetMode="External"/><Relationship Id="rId97" Type="http://schemas.openxmlformats.org/officeDocument/2006/relationships/hyperlink" Target="https://en.wikipedia.org/wiki/Fantastic_Four_(2015_film)" TargetMode="External"/><Relationship Id="rId96" Type="http://schemas.openxmlformats.org/officeDocument/2006/relationships/hyperlink" Target="https://en.wikipedia.org/wiki/Creed_(film)" TargetMode="External"/><Relationship Id="rId99" Type="http://schemas.openxmlformats.org/officeDocument/2006/relationships/hyperlink" Target="https://en.wikipedia.org/wiki/The_Hateful_Eight" TargetMode="External"/><Relationship Id="rId480" Type="http://schemas.openxmlformats.org/officeDocument/2006/relationships/hyperlink" Target="https://en.wikipedia.org/wiki/The_Cabin_in_the_Woods" TargetMode="External"/><Relationship Id="rId98" Type="http://schemas.openxmlformats.org/officeDocument/2006/relationships/hyperlink" Target="https://en.wikipedia.org/wiki/Bridge_of_Spies_(film)" TargetMode="External"/><Relationship Id="rId91" Type="http://schemas.openxmlformats.org/officeDocument/2006/relationships/hyperlink" Target="https://en.wikipedia.org/wiki/Spy_(2015_film)" TargetMode="External"/><Relationship Id="rId90" Type="http://schemas.openxmlformats.org/officeDocument/2006/relationships/hyperlink" Target="https://en.wikipedia.org/wiki/Daddy%2527s_Home_(film)" TargetMode="External"/><Relationship Id="rId93" Type="http://schemas.openxmlformats.org/officeDocument/2006/relationships/hyperlink" Target="https://en.wikipedia.org/wiki/Ted_2" TargetMode="External"/><Relationship Id="rId92" Type="http://schemas.openxmlformats.org/officeDocument/2006/relationships/hyperlink" Target="https://en.wikipedia.org/wiki/Alvin_and_the_Chipmunks:_The_Road_Chip" TargetMode="External"/><Relationship Id="rId118" Type="http://schemas.openxmlformats.org/officeDocument/2006/relationships/hyperlink" Target="https://en.wikipedia.org/wiki/In_the_Heart_of_the_Sea_(film)" TargetMode="External"/><Relationship Id="rId239" Type="http://schemas.openxmlformats.org/officeDocument/2006/relationships/hyperlink" Target="https://en.wikipedia.org/wiki/Before_I_Go_to_Sleep_(film)" TargetMode="External"/><Relationship Id="rId117" Type="http://schemas.openxmlformats.org/officeDocument/2006/relationships/hyperlink" Target="https://en.wikipedia.org/wiki/Poltergeist_(2015_film)" TargetMode="External"/><Relationship Id="rId238" Type="http://schemas.openxmlformats.org/officeDocument/2006/relationships/hyperlink" Target="https://en.wikipedia.org/wiki/St._Vincent_(film)" TargetMode="External"/><Relationship Id="rId359" Type="http://schemas.openxmlformats.org/officeDocument/2006/relationships/hyperlink" Target="https://en.wikipedia.org/wiki/Now_You_See_Me_(film)" TargetMode="External"/><Relationship Id="rId116" Type="http://schemas.openxmlformats.org/officeDocument/2006/relationships/hyperlink" Target="https://en.wikipedia.org/wiki/The_Visit_(2015_American_film)" TargetMode="External"/><Relationship Id="rId237" Type="http://schemas.openxmlformats.org/officeDocument/2006/relationships/hyperlink" Target="https://en.wikipedia.org/wiki/Nightcrawler_(film)" TargetMode="External"/><Relationship Id="rId358" Type="http://schemas.openxmlformats.org/officeDocument/2006/relationships/hyperlink" Target="https://en.wikipedia.org/wiki/After_Earth" TargetMode="External"/><Relationship Id="rId479" Type="http://schemas.openxmlformats.org/officeDocument/2006/relationships/hyperlink" Target="https://en.wikipedia.org/wiki/Lockout_(film)" TargetMode="External"/><Relationship Id="rId115" Type="http://schemas.openxmlformats.org/officeDocument/2006/relationships/hyperlink" Target="https://en.wikipedia.org/wiki/Black_Mass_(film)" TargetMode="External"/><Relationship Id="rId236" Type="http://schemas.openxmlformats.org/officeDocument/2006/relationships/hyperlink" Target="https://en.wikipedia.org/wiki/Tusk_(2014_film)" TargetMode="External"/><Relationship Id="rId357" Type="http://schemas.openxmlformats.org/officeDocument/2006/relationships/hyperlink" Target="https://en.wikipedia.org/wiki/The_Internship" TargetMode="External"/><Relationship Id="rId478" Type="http://schemas.openxmlformats.org/officeDocument/2006/relationships/hyperlink" Target="https://en.wikipedia.org/wiki/Think_Like_a_Man" TargetMode="External"/><Relationship Id="rId119" Type="http://schemas.openxmlformats.org/officeDocument/2006/relationships/hyperlink" Target="https://en.wikipedia.org/wiki/Southpaw_(film)" TargetMode="External"/><Relationship Id="rId110" Type="http://schemas.openxmlformats.org/officeDocument/2006/relationships/hyperlink" Target="https://en.wikipedia.org/wiki/Shaun_the_Sheep_Movie" TargetMode="External"/><Relationship Id="rId231" Type="http://schemas.openxmlformats.org/officeDocument/2006/relationships/hyperlink" Target="https://en.wikipedia.org/wiki/The_Drop_(film)" TargetMode="External"/><Relationship Id="rId352" Type="http://schemas.openxmlformats.org/officeDocument/2006/relationships/hyperlink" Target="https://en.wikipedia.org/wiki/World_War_Z_(film)" TargetMode="External"/><Relationship Id="rId473" Type="http://schemas.openxmlformats.org/officeDocument/2006/relationships/hyperlink" Target="https://en.wikipedia.org/wiki/The_Best_Exotic_Marigold_Hotel" TargetMode="External"/><Relationship Id="rId230" Type="http://schemas.openxmlformats.org/officeDocument/2006/relationships/hyperlink" Target="https://en.wikipedia.org/wiki/No_Good_Deed_(2014_film)" TargetMode="External"/><Relationship Id="rId351" Type="http://schemas.openxmlformats.org/officeDocument/2006/relationships/hyperlink" Target="https://en.wikipedia.org/wiki/White_House_Down" TargetMode="External"/><Relationship Id="rId472" Type="http://schemas.openxmlformats.org/officeDocument/2006/relationships/hyperlink" Target="https://en.wikipedia.org/wiki/Dark_Shadows_(film)" TargetMode="External"/><Relationship Id="rId350" Type="http://schemas.openxmlformats.org/officeDocument/2006/relationships/hyperlink" Target="https://en.wikipedia.org/wiki/The_Heat_(film)" TargetMode="External"/><Relationship Id="rId471" Type="http://schemas.openxmlformats.org/officeDocument/2006/relationships/hyperlink" Target="https://en.wikipedia.org/wiki/The_Dictator_(2012_film)" TargetMode="External"/><Relationship Id="rId470" Type="http://schemas.openxmlformats.org/officeDocument/2006/relationships/hyperlink" Target="https://en.wikipedia.org/wiki/What_to_Expect_When_You%2527re_Expecting_(film)" TargetMode="External"/><Relationship Id="rId114" Type="http://schemas.openxmlformats.org/officeDocument/2006/relationships/hyperlink" Target="https://en.wikipedia.org/wiki/Joy_(film)" TargetMode="External"/><Relationship Id="rId235" Type="http://schemas.openxmlformats.org/officeDocument/2006/relationships/hyperlink" Target="https://en.wikipedia.org/wiki/Top_Five" TargetMode="External"/><Relationship Id="rId356" Type="http://schemas.openxmlformats.org/officeDocument/2006/relationships/hyperlink" Target="https://en.wikipedia.org/wiki/This_Is_the_End" TargetMode="External"/><Relationship Id="rId477" Type="http://schemas.openxmlformats.org/officeDocument/2006/relationships/hyperlink" Target="https://en.wikipedia.org/wiki/The_Lucky_One_(film)" TargetMode="External"/><Relationship Id="rId113" Type="http://schemas.openxmlformats.org/officeDocument/2006/relationships/hyperlink" Target="https://en.wikipedia.org/wiki/Chappie_(film)" TargetMode="External"/><Relationship Id="rId234" Type="http://schemas.openxmlformats.org/officeDocument/2006/relationships/hyperlink" Target="https://en.wikipedia.org/wiki/Beyond_the_Lights" TargetMode="External"/><Relationship Id="rId355" Type="http://schemas.openxmlformats.org/officeDocument/2006/relationships/hyperlink" Target="https://en.wikipedia.org/wiki/The_Bling_Ring" TargetMode="External"/><Relationship Id="rId476" Type="http://schemas.openxmlformats.org/officeDocument/2006/relationships/hyperlink" Target="https://en.wikipedia.org/wiki/The_Raven_(2012_film)" TargetMode="External"/><Relationship Id="rId112" Type="http://schemas.openxmlformats.org/officeDocument/2006/relationships/hyperlink" Target="https://en.wikipedia.org/wiki/Vacation_(2015_film)" TargetMode="External"/><Relationship Id="rId233" Type="http://schemas.openxmlformats.org/officeDocument/2006/relationships/hyperlink" Target="https://en.wikipedia.org/wiki/The_Theory_of_Everything_(2014_film)" TargetMode="External"/><Relationship Id="rId354" Type="http://schemas.openxmlformats.org/officeDocument/2006/relationships/hyperlink" Target="https://en.wikipedia.org/wiki/Man_of_Steel_(film)" TargetMode="External"/><Relationship Id="rId475" Type="http://schemas.openxmlformats.org/officeDocument/2006/relationships/hyperlink" Target="https://en.wikipedia.org/wiki/The_Pirates!_In_an_Adventure_with_Scientists_(film)" TargetMode="External"/><Relationship Id="rId111" Type="http://schemas.openxmlformats.org/officeDocument/2006/relationships/hyperlink" Target="https://en.wikipedia.org/wiki/Sisters_(2015_film)" TargetMode="External"/><Relationship Id="rId232" Type="http://schemas.openxmlformats.org/officeDocument/2006/relationships/hyperlink" Target="https://en.wikipedia.org/wiki/The_Equalizer_(film)" TargetMode="External"/><Relationship Id="rId353" Type="http://schemas.openxmlformats.org/officeDocument/2006/relationships/hyperlink" Target="https://en.wikipedia.org/wiki/Despicable_Me_2" TargetMode="External"/><Relationship Id="rId474" Type="http://schemas.openxmlformats.org/officeDocument/2006/relationships/hyperlink" Target="https://en.wikipedia.org/wiki/The_Five-Year_Engagement" TargetMode="External"/><Relationship Id="rId305" Type="http://schemas.openxmlformats.org/officeDocument/2006/relationships/hyperlink" Target="https://en.wikipedia.org/wiki/Non-Stop_(film)" TargetMode="External"/><Relationship Id="rId426" Type="http://schemas.openxmlformats.org/officeDocument/2006/relationships/hyperlink" Target="https://en.wikipedia.org/wiki/Argo_(2012_film)" TargetMode="External"/><Relationship Id="rId304" Type="http://schemas.openxmlformats.org/officeDocument/2006/relationships/hyperlink" Target="https://en.wikipedia.org/wiki/RoboCop_(2014_film)" TargetMode="External"/><Relationship Id="rId425" Type="http://schemas.openxmlformats.org/officeDocument/2006/relationships/hyperlink" Target="https://en.wikipedia.org/wiki/Paranormal_Activity_4" TargetMode="External"/><Relationship Id="rId303" Type="http://schemas.openxmlformats.org/officeDocument/2006/relationships/hyperlink" Target="https://en.wikipedia.org/wiki/The_Lego_Movie" TargetMode="External"/><Relationship Id="rId424" Type="http://schemas.openxmlformats.org/officeDocument/2006/relationships/hyperlink" Target="https://en.wikipedia.org/wiki/Alex_Cross_(film)" TargetMode="External"/><Relationship Id="rId302" Type="http://schemas.openxmlformats.org/officeDocument/2006/relationships/hyperlink" Target="https://en.wikipedia.org/wiki/The_Grand_Budapest_Hotel" TargetMode="External"/><Relationship Id="rId423" Type="http://schemas.openxmlformats.org/officeDocument/2006/relationships/hyperlink" Target="https://en.wikipedia.org/wiki/Silent_Hill:_Revelation_3D" TargetMode="External"/><Relationship Id="rId309" Type="http://schemas.openxmlformats.org/officeDocument/2006/relationships/hyperlink" Target="https://en.wikipedia.org/wiki/A_Most_Wanted_Man_(film)" TargetMode="External"/><Relationship Id="rId308" Type="http://schemas.openxmlformats.org/officeDocument/2006/relationships/hyperlink" Target="https://en.wikipedia.org/wiki/The_Signal_(2014_film)" TargetMode="External"/><Relationship Id="rId429" Type="http://schemas.openxmlformats.org/officeDocument/2006/relationships/hyperlink" Target="https://en.wikipedia.org/wiki/Pitch_Perfect" TargetMode="External"/><Relationship Id="rId307" Type="http://schemas.openxmlformats.org/officeDocument/2006/relationships/hyperlink" Target="https://en.wikipedia.org/wiki/The_Raid_2" TargetMode="External"/><Relationship Id="rId428" Type="http://schemas.openxmlformats.org/officeDocument/2006/relationships/hyperlink" Target="https://en.wikipedia.org/wiki/Sinister_(film)" TargetMode="External"/><Relationship Id="rId306" Type="http://schemas.openxmlformats.org/officeDocument/2006/relationships/hyperlink" Target="https://en.wikipedia.org/wiki/That_Awkward_Moment" TargetMode="External"/><Relationship Id="rId427" Type="http://schemas.openxmlformats.org/officeDocument/2006/relationships/hyperlink" Target="https://en.wikipedia.org/wiki/Here_Comes_the_Boom" TargetMode="External"/><Relationship Id="rId301" Type="http://schemas.openxmlformats.org/officeDocument/2006/relationships/hyperlink" Target="https://en.wikipedia.org/wiki/Vampire_Academy_(film)" TargetMode="External"/><Relationship Id="rId422" Type="http://schemas.openxmlformats.org/officeDocument/2006/relationships/hyperlink" Target="https://en.wikipedia.org/wiki/Fun_Size" TargetMode="External"/><Relationship Id="rId300" Type="http://schemas.openxmlformats.org/officeDocument/2006/relationships/hyperlink" Target="https://en.wikipedia.org/wiki/The_Monuments_Men" TargetMode="External"/><Relationship Id="rId421" Type="http://schemas.openxmlformats.org/officeDocument/2006/relationships/hyperlink" Target="https://en.wikipedia.org/wiki/Cloud_Atlas_(film)" TargetMode="External"/><Relationship Id="rId420" Type="http://schemas.openxmlformats.org/officeDocument/2006/relationships/hyperlink" Target="https://en.wikipedia.org/wiki/Chasing_Mavericks" TargetMode="External"/><Relationship Id="rId415" Type="http://schemas.openxmlformats.org/officeDocument/2006/relationships/hyperlink" Target="https://en.wikipedia.org/wiki/Silver_Linings_Playbook" TargetMode="External"/><Relationship Id="rId414" Type="http://schemas.openxmlformats.org/officeDocument/2006/relationships/hyperlink" Target="https://en.wikipedia.org/wiki/Rise_of_the_Guardians" TargetMode="External"/><Relationship Id="rId413" Type="http://schemas.openxmlformats.org/officeDocument/2006/relationships/hyperlink" Target="https://en.wikipedia.org/wiki/Red_Dawn_(2012_film)" TargetMode="External"/><Relationship Id="rId412" Type="http://schemas.openxmlformats.org/officeDocument/2006/relationships/hyperlink" Target="https://en.wikipedia.org/wiki/Life_of_Pi_(film)" TargetMode="External"/><Relationship Id="rId419" Type="http://schemas.openxmlformats.org/officeDocument/2006/relationships/hyperlink" Target="https://en.wikipedia.org/wiki/The_Man_with_the_Iron_Fists" TargetMode="External"/><Relationship Id="rId418" Type="http://schemas.openxmlformats.org/officeDocument/2006/relationships/hyperlink" Target="https://en.wikipedia.org/wiki/Flight_(2012_film)" TargetMode="External"/><Relationship Id="rId417" Type="http://schemas.openxmlformats.org/officeDocument/2006/relationships/hyperlink" Target="https://en.wikipedia.org/wiki/Lincoln_(2012_film)" TargetMode="External"/><Relationship Id="rId416" Type="http://schemas.openxmlformats.org/officeDocument/2006/relationships/hyperlink" Target="https://en.wikipedia.org/wiki/The_Twilight_Saga:_Breaking_Dawn_%25E2%2580%2593_Part_2" TargetMode="External"/><Relationship Id="rId411" Type="http://schemas.openxmlformats.org/officeDocument/2006/relationships/hyperlink" Target="https://en.wikipedia.org/wiki/The_Collection_(film)" TargetMode="External"/><Relationship Id="rId410" Type="http://schemas.openxmlformats.org/officeDocument/2006/relationships/hyperlink" Target="https://en.wikipedia.org/wiki/Killing_Them_Softly" TargetMode="External"/><Relationship Id="rId206" Type="http://schemas.openxmlformats.org/officeDocument/2006/relationships/hyperlink" Target="https://en.wikipedia.org/wiki/The_Interview_(2014_film)" TargetMode="External"/><Relationship Id="rId327" Type="http://schemas.openxmlformats.org/officeDocument/2006/relationships/hyperlink" Target="https://en.wikipedia.org/wiki/Getaway_(film)" TargetMode="External"/><Relationship Id="rId448" Type="http://schemas.openxmlformats.org/officeDocument/2006/relationships/hyperlink" Target="https://en.wikipedia.org/wiki/The_Bourne_Legacy_(film)" TargetMode="External"/><Relationship Id="rId205" Type="http://schemas.openxmlformats.org/officeDocument/2006/relationships/hyperlink" Target="https://en.wikipedia.org/wiki/Night_at_the_Museum:_Secret_of_the_Tomb" TargetMode="External"/><Relationship Id="rId326" Type="http://schemas.openxmlformats.org/officeDocument/2006/relationships/hyperlink" Target="https://en.wikipedia.org/wiki/Riddick_(film)" TargetMode="External"/><Relationship Id="rId447" Type="http://schemas.openxmlformats.org/officeDocument/2006/relationships/hyperlink" Target="https://en.wikipedia.org/wiki/The_Expendables_2" TargetMode="External"/><Relationship Id="rId204" Type="http://schemas.openxmlformats.org/officeDocument/2006/relationships/hyperlink" Target="https://en.wikipedia.org/wiki/Kingsman:_The_Secret_Service" TargetMode="External"/><Relationship Id="rId325" Type="http://schemas.openxmlformats.org/officeDocument/2006/relationships/hyperlink" Target="https://en.wikipedia.org/wiki/The_Family_(2013_film)" TargetMode="External"/><Relationship Id="rId446" Type="http://schemas.openxmlformats.org/officeDocument/2006/relationships/hyperlink" Target="https://en.wikipedia.org/wiki/Robot_%2526_Frank" TargetMode="External"/><Relationship Id="rId203" Type="http://schemas.openxmlformats.org/officeDocument/2006/relationships/hyperlink" Target="https://en.wikipedia.org/wiki/Seventh_Son_(film)" TargetMode="External"/><Relationship Id="rId324" Type="http://schemas.openxmlformats.org/officeDocument/2006/relationships/hyperlink" Target="https://en.wikipedia.org/wiki/Insidious:_Chapter_2" TargetMode="External"/><Relationship Id="rId445" Type="http://schemas.openxmlformats.org/officeDocument/2006/relationships/hyperlink" Target="https://en.wikipedia.org/wiki/ParaNorman" TargetMode="External"/><Relationship Id="rId209" Type="http://schemas.openxmlformats.org/officeDocument/2006/relationships/hyperlink" Target="https://en.wikipedia.org/wiki/Horrible_Bosses_2" TargetMode="External"/><Relationship Id="rId208" Type="http://schemas.openxmlformats.org/officeDocument/2006/relationships/hyperlink" Target="https://en.wikipedia.org/wiki/The_Hobbit:_The_Battle_of_the_Five_Armies" TargetMode="External"/><Relationship Id="rId329" Type="http://schemas.openxmlformats.org/officeDocument/2006/relationships/hyperlink" Target="https://en.wikipedia.org/wiki/You%2527re_Next" TargetMode="External"/><Relationship Id="rId207" Type="http://schemas.openxmlformats.org/officeDocument/2006/relationships/hyperlink" Target="https://en.wikipedia.org/wiki/Annie_(2014_film)" TargetMode="External"/><Relationship Id="rId328" Type="http://schemas.openxmlformats.org/officeDocument/2006/relationships/hyperlink" Target="https://en.wikipedia.org/wiki/One_Direction:_This_Is_Us" TargetMode="External"/><Relationship Id="rId449" Type="http://schemas.openxmlformats.org/officeDocument/2006/relationships/hyperlink" Target="https://en.wikipedia.org/wiki/The_Campaign_(film)" TargetMode="External"/><Relationship Id="rId440" Type="http://schemas.openxmlformats.org/officeDocument/2006/relationships/hyperlink" Target="https://en.wikipedia.org/wiki/The_Cold_Light_of_Day_(film)" TargetMode="External"/><Relationship Id="rId202" Type="http://schemas.openxmlformats.org/officeDocument/2006/relationships/hyperlink" Target="https://en.wikipedia.org/wiki/Selma_(film)" TargetMode="External"/><Relationship Id="rId323" Type="http://schemas.openxmlformats.org/officeDocument/2006/relationships/hyperlink" Target="https://en.wikipedia.org/wiki/Rush_(2013_film)" TargetMode="External"/><Relationship Id="rId444" Type="http://schemas.openxmlformats.org/officeDocument/2006/relationships/hyperlink" Target="https://en.wikipedia.org/wiki/Hit_and_Run_(2012_film)" TargetMode="External"/><Relationship Id="rId201" Type="http://schemas.openxmlformats.org/officeDocument/2006/relationships/hyperlink" Target="https://en.wikipedia.org/wiki/Big_Eyes" TargetMode="External"/><Relationship Id="rId322" Type="http://schemas.openxmlformats.org/officeDocument/2006/relationships/hyperlink" Target="https://en.wikipedia.org/wiki/Prisoners_(2013_film)" TargetMode="External"/><Relationship Id="rId443" Type="http://schemas.openxmlformats.org/officeDocument/2006/relationships/hyperlink" Target="https://en.wikipedia.org/wiki/Premium_Rush" TargetMode="External"/><Relationship Id="rId200" Type="http://schemas.openxmlformats.org/officeDocument/2006/relationships/hyperlink" Target="https://en.wikipedia.org/wiki/The_Water_Diviner" TargetMode="External"/><Relationship Id="rId321" Type="http://schemas.openxmlformats.org/officeDocument/2006/relationships/hyperlink" Target="https://en.wikipedia.org/wiki/Enough_Said_(film)" TargetMode="External"/><Relationship Id="rId442" Type="http://schemas.openxmlformats.org/officeDocument/2006/relationships/hyperlink" Target="https://en.wikipedia.org/wiki/The_Oogieloves_in_the_Big_Balloon_Adventure" TargetMode="External"/><Relationship Id="rId320" Type="http://schemas.openxmlformats.org/officeDocument/2006/relationships/hyperlink" Target="https://en.wikipedia.org/wiki/Battle_of_the_Year_(film)" TargetMode="External"/><Relationship Id="rId441" Type="http://schemas.openxmlformats.org/officeDocument/2006/relationships/hyperlink" Target="https://en.wikipedia.org/wiki/The_Possession_(2012_film)" TargetMode="External"/><Relationship Id="rId316" Type="http://schemas.openxmlformats.org/officeDocument/2006/relationships/hyperlink" Target="https://en.wikipedia.org/wiki/The_Nut_Job" TargetMode="External"/><Relationship Id="rId437" Type="http://schemas.openxmlformats.org/officeDocument/2006/relationships/hyperlink" Target="https://en.wikipedia.org/wiki/Resident_Evil:_Retribution" TargetMode="External"/><Relationship Id="rId315" Type="http://schemas.openxmlformats.org/officeDocument/2006/relationships/hyperlink" Target="https://en.wikipedia.org/wiki/Jack_Ryan:_Shadow_Recruit" TargetMode="External"/><Relationship Id="rId436" Type="http://schemas.openxmlformats.org/officeDocument/2006/relationships/hyperlink" Target="https://en.wikipedia.org/wiki/Trouble_with_the_Curve" TargetMode="External"/><Relationship Id="rId314" Type="http://schemas.openxmlformats.org/officeDocument/2006/relationships/hyperlink" Target="https://en.wikipedia.org/wiki/Whiplash_(2014_film)" TargetMode="External"/><Relationship Id="rId435" Type="http://schemas.openxmlformats.org/officeDocument/2006/relationships/hyperlink" Target="https://en.wikipedia.org/wiki/The_Perks_of_Being_a_Wallflower_(film)" TargetMode="External"/><Relationship Id="rId313" Type="http://schemas.openxmlformats.org/officeDocument/2006/relationships/hyperlink" Target="https://en.wikipedia.org/wiki/Ride_Along_(film)" TargetMode="External"/><Relationship Id="rId434" Type="http://schemas.openxmlformats.org/officeDocument/2006/relationships/hyperlink" Target="https://en.wikipedia.org/wiki/End_of_Watch" TargetMode="External"/><Relationship Id="rId319" Type="http://schemas.openxmlformats.org/officeDocument/2006/relationships/hyperlink" Target="https://en.wikipedia.org/wiki/Runner,_Runner_(film)" TargetMode="External"/><Relationship Id="rId318" Type="http://schemas.openxmlformats.org/officeDocument/2006/relationships/hyperlink" Target="https://en.wikipedia.org/wiki/Cloudy_with_a_Chance_of_Meatballs_2" TargetMode="External"/><Relationship Id="rId439" Type="http://schemas.openxmlformats.org/officeDocument/2006/relationships/hyperlink" Target="https://en.wikipedia.org/wiki/Raiders_of_the_Lost_Ark" TargetMode="External"/><Relationship Id="rId317" Type="http://schemas.openxmlformats.org/officeDocument/2006/relationships/hyperlink" Target="https://en.wikipedia.org/wiki/The_Legend_of_Hercules" TargetMode="External"/><Relationship Id="rId438" Type="http://schemas.openxmlformats.org/officeDocument/2006/relationships/hyperlink" Target="https://en.wikipedia.org/wiki/The_Master_(2012_film)" TargetMode="External"/><Relationship Id="rId312" Type="http://schemas.openxmlformats.org/officeDocument/2006/relationships/hyperlink" Target="https://en.wikipedia.org/wiki/Devil%2527s_Due_(film)" TargetMode="External"/><Relationship Id="rId433" Type="http://schemas.openxmlformats.org/officeDocument/2006/relationships/hyperlink" Target="https://en.wikipedia.org/wiki/Won%2527t_Back_Down_(film)" TargetMode="External"/><Relationship Id="rId311" Type="http://schemas.openxmlformats.org/officeDocument/2006/relationships/hyperlink" Target="https://en.wikipedia.org/wiki/Wish_I_Was_Here" TargetMode="External"/><Relationship Id="rId432" Type="http://schemas.openxmlformats.org/officeDocument/2006/relationships/hyperlink" Target="https://en.wikipedia.org/wiki/Looper_(film)" TargetMode="External"/><Relationship Id="rId310" Type="http://schemas.openxmlformats.org/officeDocument/2006/relationships/hyperlink" Target="https://en.wikipedia.org/wiki/Boyhood_(film)" TargetMode="External"/><Relationship Id="rId431" Type="http://schemas.openxmlformats.org/officeDocument/2006/relationships/hyperlink" Target="https://en.wikipedia.org/wiki/Hotel_Transylvania" TargetMode="External"/><Relationship Id="rId430" Type="http://schemas.openxmlformats.org/officeDocument/2006/relationships/hyperlink" Target="https://en.wikipedia.org/wiki/Taken_2"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90" Type="http://schemas.openxmlformats.org/officeDocument/2006/relationships/hyperlink" Target="https://en.wikipedia.org/wiki/By_the_Sea_(2015_film)" TargetMode="External"/><Relationship Id="rId194" Type="http://schemas.openxmlformats.org/officeDocument/2006/relationships/hyperlink" Target="https://en.wikipedia.org/wiki/I_Saw_the_Light_(film)" TargetMode="External"/><Relationship Id="rId193" Type="http://schemas.openxmlformats.org/officeDocument/2006/relationships/hyperlink" Target="https://en.wikipedia.org/wiki/Embrace_of_the_Serpent" TargetMode="External"/><Relationship Id="rId192" Type="http://schemas.openxmlformats.org/officeDocument/2006/relationships/hyperlink" Target="https://en.wikipedia.org/wiki/Captive_(2015_film)" TargetMode="External"/><Relationship Id="rId191" Type="http://schemas.openxmlformats.org/officeDocument/2006/relationships/hyperlink" Target="https://en.wikipedia.org/wiki/The_Sweet_Escape_(film)" TargetMode="External"/><Relationship Id="rId187" Type="http://schemas.openxmlformats.org/officeDocument/2006/relationships/hyperlink" Target="https://en.wikipedia.org/wiki/Mustang_(film)" TargetMode="External"/><Relationship Id="rId186" Type="http://schemas.openxmlformats.org/officeDocument/2006/relationships/hyperlink" Target="https://en.wikipedia.org/wiki/Pawn_Sacrifice" TargetMode="External"/><Relationship Id="rId185" Type="http://schemas.openxmlformats.org/officeDocument/2006/relationships/hyperlink" Target="https://en.wikipedia.org/wiki/Truth_(2015_film)" TargetMode="External"/><Relationship Id="rId184" Type="http://schemas.openxmlformats.org/officeDocument/2006/relationships/hyperlink" Target="https://en.wikipedia.org/wiki/The_Second_Mother_(2015_film)" TargetMode="External"/><Relationship Id="rId189" Type="http://schemas.openxmlformats.org/officeDocument/2006/relationships/hyperlink" Target="https://en.wikipedia.org/wiki/Rock_the_Kasbah_(film)" TargetMode="External"/><Relationship Id="rId188" Type="http://schemas.openxmlformats.org/officeDocument/2006/relationships/hyperlink" Target="https://en.wikipedia.org/wiki/90_Minutes_in_Heaven_(film)" TargetMode="External"/><Relationship Id="rId183" Type="http://schemas.openxmlformats.org/officeDocument/2006/relationships/hyperlink" Target="https://en.wikipedia.org/wiki/Son_of_Saul" TargetMode="External"/><Relationship Id="rId182" Type="http://schemas.openxmlformats.org/officeDocument/2006/relationships/hyperlink" Target="https://en.wikipedia.org/wiki/Danny_Collins_(film)" TargetMode="External"/><Relationship Id="rId181" Type="http://schemas.openxmlformats.org/officeDocument/2006/relationships/hyperlink" Target="https://en.wikipedia.org/wiki/Trumbo_(2015_film)" TargetMode="External"/><Relationship Id="rId180" Type="http://schemas.openxmlformats.org/officeDocument/2006/relationships/hyperlink" Target="https://en.wikipedia.org/wiki/Our_Brand_Is_Crisis_(2015_film)" TargetMode="External"/><Relationship Id="rId176" Type="http://schemas.openxmlformats.org/officeDocument/2006/relationships/hyperlink" Target="https://en.wikipedia.org/wiki/Unfinished_Business_(2015_film)" TargetMode="External"/><Relationship Id="rId297" Type="http://schemas.openxmlformats.org/officeDocument/2006/relationships/hyperlink" Target="https://en.wikipedia.org/wiki/A_Long_Way_Down_(film)" TargetMode="External"/><Relationship Id="rId175" Type="http://schemas.openxmlformats.org/officeDocument/2006/relationships/hyperlink" Target="https://en.wikipedia.org/wiki/Woodlawn_(film)" TargetMode="External"/><Relationship Id="rId296" Type="http://schemas.openxmlformats.org/officeDocument/2006/relationships/hyperlink" Target="https://en.wikipedia.org/wiki/Cesar_Chavez_(film)" TargetMode="External"/><Relationship Id="rId174" Type="http://schemas.openxmlformats.org/officeDocument/2006/relationships/hyperlink" Target="https://en.wikipedia.org/wiki/Polis_Evo" TargetMode="External"/><Relationship Id="rId295" Type="http://schemas.openxmlformats.org/officeDocument/2006/relationships/hyperlink" Target="https://en.wikipedia.org/wiki/Winter%2527s_Tale_(film)" TargetMode="External"/><Relationship Id="rId173" Type="http://schemas.openxmlformats.org/officeDocument/2006/relationships/hyperlink" Target="https://en.wikipedia.org/wiki/Little_Boy_(film)" TargetMode="External"/><Relationship Id="rId294" Type="http://schemas.openxmlformats.org/officeDocument/2006/relationships/hyperlink" Target="https://en.wikipedia.org/wiki/Pompeii_(film)" TargetMode="External"/><Relationship Id="rId179" Type="http://schemas.openxmlformats.org/officeDocument/2006/relationships/hyperlink" Target="https://en.wikipedia.org/wiki/Me_and_Earl_and_the_Dying_Girl_(film)" TargetMode="External"/><Relationship Id="rId178" Type="http://schemas.openxmlformats.org/officeDocument/2006/relationships/hyperlink" Target="https://en.wikipedia.org/wiki/Child_44_(film)" TargetMode="External"/><Relationship Id="rId299" Type="http://schemas.openxmlformats.org/officeDocument/2006/relationships/hyperlink" Target="https://en.wikipedia.org/wiki/Mr._Peabody_%2526_Sherman" TargetMode="External"/><Relationship Id="rId177" Type="http://schemas.openxmlformats.org/officeDocument/2006/relationships/hyperlink" Target="https://en.wikipedia.org/wiki/The_Vatican_Tapes" TargetMode="External"/><Relationship Id="rId298" Type="http://schemas.openxmlformats.org/officeDocument/2006/relationships/hyperlink" Target="https://en.wikipedia.org/wiki/%252771_(film)" TargetMode="External"/><Relationship Id="rId198" Type="http://schemas.openxmlformats.org/officeDocument/2006/relationships/hyperlink" Target="https://en.wikipedia.org/wiki/The_Letters_(film)" TargetMode="External"/><Relationship Id="rId197" Type="http://schemas.openxmlformats.org/officeDocument/2006/relationships/hyperlink" Target="https://en.wikipedia.org/wiki/Rams_(film)" TargetMode="External"/><Relationship Id="rId196" Type="http://schemas.openxmlformats.org/officeDocument/2006/relationships/hyperlink" Target="https://en.wikipedia.org/wiki/My_All_American" TargetMode="External"/><Relationship Id="rId195" Type="http://schemas.openxmlformats.org/officeDocument/2006/relationships/hyperlink" Target="https://en.wikipedia.org/wiki/Jem_and_the_Holograms_(film)" TargetMode="External"/><Relationship Id="rId199" Type="http://schemas.openxmlformats.org/officeDocument/2006/relationships/hyperlink" Target="https://en.wikipedia.org/wiki/The_Woman_in_Black:_Angel_of_Death" TargetMode="External"/><Relationship Id="rId150" Type="http://schemas.openxmlformats.org/officeDocument/2006/relationships/hyperlink" Target="https://en.wikipedia.org/wiki/The_Lady_in_the_Van" TargetMode="External"/><Relationship Id="rId271" Type="http://schemas.openxmlformats.org/officeDocument/2006/relationships/hyperlink" Target="https://en.wikipedia.org/wiki/X-Men:_Days_of_Future_Past" TargetMode="External"/><Relationship Id="rId392" Type="http://schemas.openxmlformats.org/officeDocument/2006/relationships/hyperlink" Target="https://en.wikipedia.org/wiki/Side_Effects_(2013_film)" TargetMode="External"/><Relationship Id="rId270" Type="http://schemas.openxmlformats.org/officeDocument/2006/relationships/hyperlink" Target="https://en.wikipedia.org/wiki/The_Fault_in_Our_Stars_(film)" TargetMode="External"/><Relationship Id="rId391" Type="http://schemas.openxmlformats.org/officeDocument/2006/relationships/hyperlink" Target="https://en.wikipedia.org/wiki/Identity_Thief" TargetMode="External"/><Relationship Id="rId390" Type="http://schemas.openxmlformats.org/officeDocument/2006/relationships/hyperlink" Target="https://en.wikipedia.org/wiki/Beautiful_Creatures_(2013_film)" TargetMode="External"/><Relationship Id="rId1" Type="http://schemas.openxmlformats.org/officeDocument/2006/relationships/hyperlink" Target="https://en.wikipedia.org/wiki/Don%2527t_Breathe_(2016_film)" TargetMode="External"/><Relationship Id="rId2" Type="http://schemas.openxmlformats.org/officeDocument/2006/relationships/hyperlink" Target="https://en.wikipedia.org/wiki/Hands_of_Stone" TargetMode="External"/><Relationship Id="rId3" Type="http://schemas.openxmlformats.org/officeDocument/2006/relationships/hyperlink" Target="https://en.wikipedia.org/wiki/Mechanic:_Resurrection" TargetMode="External"/><Relationship Id="rId149" Type="http://schemas.openxmlformats.org/officeDocument/2006/relationships/hyperlink" Target="https://en.wikipedia.org/wiki/The_Duff" TargetMode="External"/><Relationship Id="rId4" Type="http://schemas.openxmlformats.org/officeDocument/2006/relationships/hyperlink" Target="https://en.wikipedia.org/wiki/Ben-Hur_(2016_film)" TargetMode="External"/><Relationship Id="rId148" Type="http://schemas.openxmlformats.org/officeDocument/2006/relationships/hyperlink" Target="https://en.wikipedia.org/wiki/Max_(2015_film)" TargetMode="External"/><Relationship Id="rId269" Type="http://schemas.openxmlformats.org/officeDocument/2006/relationships/hyperlink" Target="https://en.wikipedia.org/wiki/How_to_Train_Your_Dragon_2" TargetMode="External"/><Relationship Id="rId9" Type="http://schemas.openxmlformats.org/officeDocument/2006/relationships/hyperlink" Target="https://en.wikipedia.org/wiki/Bad_Moms" TargetMode="External"/><Relationship Id="rId143" Type="http://schemas.openxmlformats.org/officeDocument/2006/relationships/hyperlink" Target="https://en.wikipedia.org/wiki/The_Night_Before_(2015_film)" TargetMode="External"/><Relationship Id="rId264" Type="http://schemas.openxmlformats.org/officeDocument/2006/relationships/hyperlink" Target="https://en.wikipedia.org/wiki/Earth_to_Echo" TargetMode="External"/><Relationship Id="rId385" Type="http://schemas.openxmlformats.org/officeDocument/2006/relationships/hyperlink" Target="https://en.wikipedia.org/wiki/The_Last_Exorcism_Part_II" TargetMode="External"/><Relationship Id="rId142" Type="http://schemas.openxmlformats.org/officeDocument/2006/relationships/hyperlink" Target="https://en.wikipedia.org/wiki/Sinister_2" TargetMode="External"/><Relationship Id="rId263" Type="http://schemas.openxmlformats.org/officeDocument/2006/relationships/hyperlink" Target="https://en.wikipedia.org/wiki/Dawn_of_the_Planet_of_the_Apes" TargetMode="External"/><Relationship Id="rId384" Type="http://schemas.openxmlformats.org/officeDocument/2006/relationships/hyperlink" Target="https://en.wikipedia.org/wiki/Dead_Man_Down" TargetMode="External"/><Relationship Id="rId141" Type="http://schemas.openxmlformats.org/officeDocument/2006/relationships/hyperlink" Target="https://en.wikipedia.org/wiki/No_Escape_(2015_film)" TargetMode="External"/><Relationship Id="rId262" Type="http://schemas.openxmlformats.org/officeDocument/2006/relationships/hyperlink" Target="https://en.wikipedia.org/wiki/Tammy_(film)" TargetMode="External"/><Relationship Id="rId383" Type="http://schemas.openxmlformats.org/officeDocument/2006/relationships/hyperlink" Target="https://en.wikipedia.org/wiki/The_Incredible_Burt_Wonderstone" TargetMode="External"/><Relationship Id="rId140" Type="http://schemas.openxmlformats.org/officeDocument/2006/relationships/hyperlink" Target="https://en.wikipedia.org/wiki/The_Gift_(2015_film)" TargetMode="External"/><Relationship Id="rId261" Type="http://schemas.openxmlformats.org/officeDocument/2006/relationships/hyperlink" Target="https://en.wikipedia.org/wiki/Deliver_Us_from_Evil_(2014_film)" TargetMode="External"/><Relationship Id="rId382" Type="http://schemas.openxmlformats.org/officeDocument/2006/relationships/hyperlink" Target="https://en.wikipedia.org/wiki/The_Call_(2013_film)" TargetMode="External"/><Relationship Id="rId5" Type="http://schemas.openxmlformats.org/officeDocument/2006/relationships/hyperlink" Target="https://en.wikipedia.org/wiki/Kubo_and_the_Two_Strings" TargetMode="External"/><Relationship Id="rId147" Type="http://schemas.openxmlformats.org/officeDocument/2006/relationships/hyperlink" Target="https://en.wikipedia.org/wiki/Mortdecai_(film)" TargetMode="External"/><Relationship Id="rId268" Type="http://schemas.openxmlformats.org/officeDocument/2006/relationships/hyperlink" Target="https://en.wikipedia.org/wiki/Blended_(film)" TargetMode="External"/><Relationship Id="rId389" Type="http://schemas.openxmlformats.org/officeDocument/2006/relationships/hyperlink" Target="https://en.wikipedia.org/wiki/A_Good_Day_to_Die_Hard" TargetMode="External"/><Relationship Id="rId6" Type="http://schemas.openxmlformats.org/officeDocument/2006/relationships/hyperlink" Target="https://en.wikipedia.org/wiki/War_Dogs_(2016_film)" TargetMode="External"/><Relationship Id="rId146" Type="http://schemas.openxmlformats.org/officeDocument/2006/relationships/hyperlink" Target="https://en.wikipedia.org/wiki/Entourage_(film)" TargetMode="External"/><Relationship Id="rId267" Type="http://schemas.openxmlformats.org/officeDocument/2006/relationships/hyperlink" Target="https://en.wikipedia.org/wiki/Edge_of_Tomorrow_(film)" TargetMode="External"/><Relationship Id="rId388" Type="http://schemas.openxmlformats.org/officeDocument/2006/relationships/hyperlink" Target="https://en.wikipedia.org/wiki/Escape_from_Planet_Earth" TargetMode="External"/><Relationship Id="rId7" Type="http://schemas.openxmlformats.org/officeDocument/2006/relationships/hyperlink" Target="https://en.wikipedia.org/wiki/Nine_Lives_(2016_film)" TargetMode="External"/><Relationship Id="rId145" Type="http://schemas.openxmlformats.org/officeDocument/2006/relationships/hyperlink" Target="https://en.wikipedia.org/wiki/Concussion_(2015_film)" TargetMode="External"/><Relationship Id="rId266" Type="http://schemas.openxmlformats.org/officeDocument/2006/relationships/hyperlink" Target="https://en.wikipedia.org/wiki/22_Jump_Street" TargetMode="External"/><Relationship Id="rId387" Type="http://schemas.openxmlformats.org/officeDocument/2006/relationships/hyperlink" Target="https://en.wikipedia.org/wiki/Snitch_(film)" TargetMode="External"/><Relationship Id="rId8" Type="http://schemas.openxmlformats.org/officeDocument/2006/relationships/hyperlink" Target="https://en.wikipedia.org/wiki/Suicide_Squad_(film)" TargetMode="External"/><Relationship Id="rId144" Type="http://schemas.openxmlformats.org/officeDocument/2006/relationships/hyperlink" Target="https://en.wikipedia.org/wiki/Hot_Pursuit_(2015_film)" TargetMode="External"/><Relationship Id="rId265" Type="http://schemas.openxmlformats.org/officeDocument/2006/relationships/hyperlink" Target="https://en.wikipedia.org/wiki/Jersey_Boys_(film)" TargetMode="External"/><Relationship Id="rId386" Type="http://schemas.openxmlformats.org/officeDocument/2006/relationships/hyperlink" Target="https://en.wikipedia.org/wiki/Dark_Skies_(film)" TargetMode="External"/><Relationship Id="rId260" Type="http://schemas.openxmlformats.org/officeDocument/2006/relationships/hyperlink" Target="https://en.wikipedia.org/wiki/Unfriended" TargetMode="External"/><Relationship Id="rId381" Type="http://schemas.openxmlformats.org/officeDocument/2006/relationships/hyperlink" Target="https://en.wikipedia.org/wiki/The_Croods" TargetMode="External"/><Relationship Id="rId380" Type="http://schemas.openxmlformats.org/officeDocument/2006/relationships/hyperlink" Target="https://en.wikipedia.org/wiki/Olympus_Has_Fallen" TargetMode="External"/><Relationship Id="rId139" Type="http://schemas.openxmlformats.org/officeDocument/2006/relationships/hyperlink" Target="https://en.wikipedia.org/wiki/The_Perfect_Guy_(2015_film)" TargetMode="External"/><Relationship Id="rId138" Type="http://schemas.openxmlformats.org/officeDocument/2006/relationships/hyperlink" Target="https://en.wikipedia.org/wiki/The_Walk_(2015_film)" TargetMode="External"/><Relationship Id="rId259" Type="http://schemas.openxmlformats.org/officeDocument/2006/relationships/hyperlink" Target="https://en.wikipedia.org/wiki/Magic_in_the_Moonlight" TargetMode="External"/><Relationship Id="rId137" Type="http://schemas.openxmlformats.org/officeDocument/2006/relationships/hyperlink" Target="https://en.wikipedia.org/wiki/Krampus_(film)" TargetMode="External"/><Relationship Id="rId258" Type="http://schemas.openxmlformats.org/officeDocument/2006/relationships/hyperlink" Target="https://en.wikipedia.org/wiki/Lucy_(2014_film)" TargetMode="External"/><Relationship Id="rId379" Type="http://schemas.openxmlformats.org/officeDocument/2006/relationships/hyperlink" Target="https://en.wikipedia.org/wiki/Trance_(2013_film)" TargetMode="External"/><Relationship Id="rId132" Type="http://schemas.openxmlformats.org/officeDocument/2006/relationships/hyperlink" Target="https://en.wikipedia.org/wiki/I_(film)" TargetMode="External"/><Relationship Id="rId253" Type="http://schemas.openxmlformats.org/officeDocument/2006/relationships/hyperlink" Target="https://en.wikipedia.org/wiki/The_Hundred-Foot_Journey_(film)" TargetMode="External"/><Relationship Id="rId374" Type="http://schemas.openxmlformats.org/officeDocument/2006/relationships/hyperlink" Target="https://en.wikipedia.org/wiki/Oblivion_(2013_film)" TargetMode="External"/><Relationship Id="rId495" Type="http://schemas.openxmlformats.org/officeDocument/2006/relationships/hyperlink" Target="https://en.wikipedia.org/wiki/Wanderlust_(2012_film)" TargetMode="External"/><Relationship Id="rId131" Type="http://schemas.openxmlformats.org/officeDocument/2006/relationships/hyperlink" Target="https://en.wikipedia.org/wiki/The_Age_of_Adaline" TargetMode="External"/><Relationship Id="rId252" Type="http://schemas.openxmlformats.org/officeDocument/2006/relationships/hyperlink" Target="https://en.wikipedia.org/wiki/Step_Up:_All_In" TargetMode="External"/><Relationship Id="rId373" Type="http://schemas.openxmlformats.org/officeDocument/2006/relationships/hyperlink" Target="https://en.wikipedia.org/wiki/Scary_Movie_5" TargetMode="External"/><Relationship Id="rId494" Type="http://schemas.openxmlformats.org/officeDocument/2006/relationships/hyperlink" Target="https://en.wikipedia.org/wiki/Good_Deeds" TargetMode="External"/><Relationship Id="rId130" Type="http://schemas.openxmlformats.org/officeDocument/2006/relationships/hyperlink" Target="https://en.wikipedia.org/wiki/Run_All_Night_(film)" TargetMode="External"/><Relationship Id="rId251" Type="http://schemas.openxmlformats.org/officeDocument/2006/relationships/hyperlink" Target="https://en.wikipedia.org/wiki/Stand_by_Me_Doraemon" TargetMode="External"/><Relationship Id="rId372" Type="http://schemas.openxmlformats.org/officeDocument/2006/relationships/hyperlink" Target="https://en.wikipedia.org/wiki/42_(film)" TargetMode="External"/><Relationship Id="rId493" Type="http://schemas.openxmlformats.org/officeDocument/2006/relationships/hyperlink" Target="https://en.wikipedia.org/wiki/Project_X_(2012_film)" TargetMode="External"/><Relationship Id="rId250" Type="http://schemas.openxmlformats.org/officeDocument/2006/relationships/hyperlink" Target="https://en.wikipedia.org/wiki/Into_the_Storm_(2014_film)" TargetMode="External"/><Relationship Id="rId371" Type="http://schemas.openxmlformats.org/officeDocument/2006/relationships/hyperlink" Target="https://en.wikipedia.org/wiki/Pain_%2526_Gain" TargetMode="External"/><Relationship Id="rId492" Type="http://schemas.openxmlformats.org/officeDocument/2006/relationships/hyperlink" Target="https://en.wikipedia.org/wiki/The_Lorax_(film)" TargetMode="External"/><Relationship Id="rId136" Type="http://schemas.openxmlformats.org/officeDocument/2006/relationships/hyperlink" Target="https://en.wikipedia.org/wiki/Woman_in_Gold_(film)" TargetMode="External"/><Relationship Id="rId257" Type="http://schemas.openxmlformats.org/officeDocument/2006/relationships/hyperlink" Target="https://en.wikipedia.org/wiki/Teenage_Mutant_Ninja_Turtles_(2014_film)" TargetMode="External"/><Relationship Id="rId378" Type="http://schemas.openxmlformats.org/officeDocument/2006/relationships/hyperlink" Target="https://en.wikipedia.org/wiki/G.I._Joe:_Retaliation" TargetMode="External"/><Relationship Id="rId499" Type="http://schemas.openxmlformats.org/officeDocument/2006/relationships/hyperlink" Target="https://en.wikipedia.org/wiki/Journey_2:_The_Mysterious_Island" TargetMode="External"/><Relationship Id="rId135" Type="http://schemas.openxmlformats.org/officeDocument/2006/relationships/hyperlink" Target="https://en.wikipedia.org/wiki/Brooklyn_(film)" TargetMode="External"/><Relationship Id="rId256" Type="http://schemas.openxmlformats.org/officeDocument/2006/relationships/hyperlink" Target="https://en.wikipedia.org/wiki/Get_on_Up_(film)" TargetMode="External"/><Relationship Id="rId377" Type="http://schemas.openxmlformats.org/officeDocument/2006/relationships/hyperlink" Target="https://en.wikipedia.org/wiki/The_Place_Beyond_the_Pines" TargetMode="External"/><Relationship Id="rId498" Type="http://schemas.openxmlformats.org/officeDocument/2006/relationships/hyperlink" Target="https://en.wikipedia.org/wiki/This_Means_War_(film)" TargetMode="External"/><Relationship Id="rId134" Type="http://schemas.openxmlformats.org/officeDocument/2006/relationships/hyperlink" Target="https://en.wikipedia.org/wiki/The_Danish_Girl_(film)" TargetMode="External"/><Relationship Id="rId255" Type="http://schemas.openxmlformats.org/officeDocument/2006/relationships/hyperlink" Target="https://en.wikipedia.org/wiki/When_the_Game_Stands_Tall" TargetMode="External"/><Relationship Id="rId376" Type="http://schemas.openxmlformats.org/officeDocument/2006/relationships/hyperlink" Target="https://en.wikipedia.org/wiki/The_Host_(2013_film)" TargetMode="External"/><Relationship Id="rId497" Type="http://schemas.openxmlformats.org/officeDocument/2006/relationships/hyperlink" Target="https://en.wikipedia.org/wiki/Arrietty" TargetMode="External"/><Relationship Id="rId133" Type="http://schemas.openxmlformats.org/officeDocument/2006/relationships/hyperlink" Target="https://en.wikipedia.org/wiki/Zhong_Kui:_Snow_Girl_and_the_Dark_Crystal" TargetMode="External"/><Relationship Id="rId254" Type="http://schemas.openxmlformats.org/officeDocument/2006/relationships/hyperlink" Target="https://en.wikipedia.org/wiki/The_Expendables_3" TargetMode="External"/><Relationship Id="rId375" Type="http://schemas.openxmlformats.org/officeDocument/2006/relationships/hyperlink" Target="https://en.wikipedia.org/wiki/Evil_Dead_(2013_film)" TargetMode="External"/><Relationship Id="rId496" Type="http://schemas.openxmlformats.org/officeDocument/2006/relationships/hyperlink" Target="https://en.wikipedia.org/wiki/Ghost_Rider:_Spirit_of_Vengeance" TargetMode="External"/><Relationship Id="rId172" Type="http://schemas.openxmlformats.org/officeDocument/2006/relationships/hyperlink" Target="https://en.wikipedia.org/wiki/Blackhat_(film)" TargetMode="External"/><Relationship Id="rId293" Type="http://schemas.openxmlformats.org/officeDocument/2006/relationships/hyperlink" Target="https://en.wikipedia.org/wiki/Son_of_God_(film)" TargetMode="External"/><Relationship Id="rId171" Type="http://schemas.openxmlformats.org/officeDocument/2006/relationships/hyperlink" Target="https://en.wikipedia.org/wiki/Amy_(2015_film)" TargetMode="External"/><Relationship Id="rId292" Type="http://schemas.openxmlformats.org/officeDocument/2006/relationships/hyperlink" Target="https://en.wikipedia.org/wiki/300:_Rise_of_an_Empire" TargetMode="External"/><Relationship Id="rId170" Type="http://schemas.openxmlformats.org/officeDocument/2006/relationships/hyperlink" Target="https://en.wikipedia.org/wiki/The_Gunman_(film)" TargetMode="External"/><Relationship Id="rId291" Type="http://schemas.openxmlformats.org/officeDocument/2006/relationships/hyperlink" Target="https://en.wikipedia.org/wiki/Chef_(film)" TargetMode="External"/><Relationship Id="rId290" Type="http://schemas.openxmlformats.org/officeDocument/2006/relationships/hyperlink" Target="https://en.wikipedia.org/wiki/Neighbors_(2014_film)" TargetMode="External"/><Relationship Id="rId165" Type="http://schemas.openxmlformats.org/officeDocument/2006/relationships/hyperlink" Target="https://en.wikipedia.org/wiki/Self/less" TargetMode="External"/><Relationship Id="rId286" Type="http://schemas.openxmlformats.org/officeDocument/2006/relationships/hyperlink" Target="https://en.wikipedia.org/wiki/Veronica_Mars_(film)" TargetMode="External"/><Relationship Id="rId164" Type="http://schemas.openxmlformats.org/officeDocument/2006/relationships/hyperlink" Target="https://en.wikipedia.org/wiki/Suffragette_(film)" TargetMode="External"/><Relationship Id="rId285" Type="http://schemas.openxmlformats.org/officeDocument/2006/relationships/hyperlink" Target="https://en.wikipedia.org/wiki/The_Single_Moms_Club" TargetMode="External"/><Relationship Id="rId163" Type="http://schemas.openxmlformats.org/officeDocument/2006/relationships/hyperlink" Target="https://en.wikipedia.org/wiki/Secret_in_Their_Eyes" TargetMode="External"/><Relationship Id="rId284" Type="http://schemas.openxmlformats.org/officeDocument/2006/relationships/hyperlink" Target="https://en.wikipedia.org/wiki/Divergent_(film)" TargetMode="External"/><Relationship Id="rId162" Type="http://schemas.openxmlformats.org/officeDocument/2006/relationships/hyperlink" Target="https://en.wikipedia.org/wiki/Eye_in_the_Sky_(2015_film)" TargetMode="External"/><Relationship Id="rId283" Type="http://schemas.openxmlformats.org/officeDocument/2006/relationships/hyperlink" Target="https://en.wikipedia.org/wiki/Sabotage_(2014_film)" TargetMode="External"/><Relationship Id="rId169" Type="http://schemas.openxmlformats.org/officeDocument/2006/relationships/hyperlink" Target="https://en.wikipedia.org/wiki/The_33_(film)" TargetMode="External"/><Relationship Id="rId168" Type="http://schemas.openxmlformats.org/officeDocument/2006/relationships/hyperlink" Target="https://en.wikipedia.org/wiki/Aloha_(film)" TargetMode="External"/><Relationship Id="rId289" Type="http://schemas.openxmlformats.org/officeDocument/2006/relationships/hyperlink" Target="https://en.wikipedia.org/wiki/Noah_(2014_film)" TargetMode="External"/><Relationship Id="rId167" Type="http://schemas.openxmlformats.org/officeDocument/2006/relationships/hyperlink" Target="https://en.wikipedia.org/wiki/American_Ultra" TargetMode="External"/><Relationship Id="rId288" Type="http://schemas.openxmlformats.org/officeDocument/2006/relationships/hyperlink" Target="https://en.wikipedia.org/wiki/Need_for_Speed_(film)" TargetMode="External"/><Relationship Id="rId166" Type="http://schemas.openxmlformats.org/officeDocument/2006/relationships/hyperlink" Target="https://en.wikipedia.org/wiki/Irrational_Man_(film)" TargetMode="External"/><Relationship Id="rId287" Type="http://schemas.openxmlformats.org/officeDocument/2006/relationships/hyperlink" Target="https://en.wikipedia.org/wiki/Captain_America:_The_Winter_Soldier" TargetMode="External"/><Relationship Id="rId161" Type="http://schemas.openxmlformats.org/officeDocument/2006/relationships/hyperlink" Target="https://en.wikipedia.org/wiki/Project_Almanac" TargetMode="External"/><Relationship Id="rId282" Type="http://schemas.openxmlformats.org/officeDocument/2006/relationships/hyperlink" Target="https://en.wikipedia.org/wiki/Rio_2" TargetMode="External"/><Relationship Id="rId160" Type="http://schemas.openxmlformats.org/officeDocument/2006/relationships/hyperlink" Target="https://en.wikipedia.org/wiki/Victor_Frankenstein_(film)" TargetMode="External"/><Relationship Id="rId281" Type="http://schemas.openxmlformats.org/officeDocument/2006/relationships/hyperlink" Target="https://en.wikipedia.org/wiki/God%2527s_Not_Dead_(film)" TargetMode="External"/><Relationship Id="rId280" Type="http://schemas.openxmlformats.org/officeDocument/2006/relationships/hyperlink" Target="https://en.wikipedia.org/wiki/The_Other_Woman_(2014_film)" TargetMode="External"/><Relationship Id="rId159" Type="http://schemas.openxmlformats.org/officeDocument/2006/relationships/hyperlink" Target="https://en.wikipedia.org/wiki/Steve_Jobs_(2015_film)" TargetMode="External"/><Relationship Id="rId154" Type="http://schemas.openxmlformats.org/officeDocument/2006/relationships/hyperlink" Target="https://en.wikipedia.org/wiki/The_Lazarus_Effect_(2015_film)" TargetMode="External"/><Relationship Id="rId275" Type="http://schemas.openxmlformats.org/officeDocument/2006/relationships/hyperlink" Target="https://en.wikipedia.org/wiki/A_Haunted_House_2" TargetMode="External"/><Relationship Id="rId396" Type="http://schemas.openxmlformats.org/officeDocument/2006/relationships/hyperlink" Target="https://en.wikipedia.org/wiki/Parker_(2013_film)" TargetMode="External"/><Relationship Id="rId153" Type="http://schemas.openxmlformats.org/officeDocument/2006/relationships/hyperlink" Target="https://en.wikipedia.org/wiki/Carol_(film)" TargetMode="External"/><Relationship Id="rId274" Type="http://schemas.openxmlformats.org/officeDocument/2006/relationships/hyperlink" Target="https://en.wikipedia.org/wiki/Brick_Mansions" TargetMode="External"/><Relationship Id="rId395" Type="http://schemas.openxmlformats.org/officeDocument/2006/relationships/hyperlink" Target="https://en.wikipedia.org/wiki/Warm_Bodies_(film)" TargetMode="External"/><Relationship Id="rId152" Type="http://schemas.openxmlformats.org/officeDocument/2006/relationships/hyperlink" Target="https://en.wikipedia.org/wiki/Love_the_Coopers" TargetMode="External"/><Relationship Id="rId273" Type="http://schemas.openxmlformats.org/officeDocument/2006/relationships/hyperlink" Target="https://en.wikipedia.org/wiki/Godzilla_(2014_film)" TargetMode="External"/><Relationship Id="rId394" Type="http://schemas.openxmlformats.org/officeDocument/2006/relationships/hyperlink" Target="https://en.wikipedia.org/wiki/Bullet_to_the_Head" TargetMode="External"/><Relationship Id="rId151" Type="http://schemas.openxmlformats.org/officeDocument/2006/relationships/hyperlink" Target="https://en.wikipedia.org/wiki/Ricki_and_the_Flash" TargetMode="External"/><Relationship Id="rId272" Type="http://schemas.openxmlformats.org/officeDocument/2006/relationships/hyperlink" Target="https://en.wikipedia.org/wiki/Moms%2527_Night_Out" TargetMode="External"/><Relationship Id="rId393" Type="http://schemas.openxmlformats.org/officeDocument/2006/relationships/hyperlink" Target="https://en.wikipedia.org/wiki/Top_Gun" TargetMode="External"/><Relationship Id="rId158" Type="http://schemas.openxmlformats.org/officeDocument/2006/relationships/hyperlink" Target="https://en.wikipedia.org/wiki/A_Walk_in_the_Woods_(film)" TargetMode="External"/><Relationship Id="rId279" Type="http://schemas.openxmlformats.org/officeDocument/2006/relationships/hyperlink" Target="https://en.wikipedia.org/wiki/Draft_Day" TargetMode="External"/><Relationship Id="rId157" Type="http://schemas.openxmlformats.org/officeDocument/2006/relationships/hyperlink" Target="https://en.wikipedia.org/wiki/Room_(2015_film)" TargetMode="External"/><Relationship Id="rId278" Type="http://schemas.openxmlformats.org/officeDocument/2006/relationships/hyperlink" Target="https://en.wikipedia.org/wiki/Transcendence_(2014_film)" TargetMode="External"/><Relationship Id="rId399" Type="http://schemas.openxmlformats.org/officeDocument/2006/relationships/hyperlink" Target="https://en.wikipedia.org/wiki/Hansel_and_Gretel:_Witch_Hunters" TargetMode="External"/><Relationship Id="rId156" Type="http://schemas.openxmlformats.org/officeDocument/2006/relationships/hyperlink" Target="https://en.wikipedia.org/wiki/Burnt_(film)" TargetMode="External"/><Relationship Id="rId277" Type="http://schemas.openxmlformats.org/officeDocument/2006/relationships/hyperlink" Target="https://en.wikipedia.org/wiki/Heaven_Is_for_Real_(film)" TargetMode="External"/><Relationship Id="rId398" Type="http://schemas.openxmlformats.org/officeDocument/2006/relationships/hyperlink" Target="https://en.wikipedia.org/wiki/The_Last_Stand_(2013_film)" TargetMode="External"/><Relationship Id="rId155" Type="http://schemas.openxmlformats.org/officeDocument/2006/relationships/hyperlink" Target="https://en.wikipedia.org/wiki/Ex_Machina_(film)" TargetMode="External"/><Relationship Id="rId276" Type="http://schemas.openxmlformats.org/officeDocument/2006/relationships/hyperlink" Target="https://en.wikipedia.org/wiki/The_Identical" TargetMode="External"/><Relationship Id="rId397" Type="http://schemas.openxmlformats.org/officeDocument/2006/relationships/hyperlink" Target="https://en.wikipedia.org/wiki/Mama_(2013_film)" TargetMode="External"/><Relationship Id="rId40" Type="http://schemas.openxmlformats.org/officeDocument/2006/relationships/hyperlink" Target="https://en.wikipedia.org/wiki/Barbershop:_The_Next_Cut" TargetMode="External"/><Relationship Id="rId42" Type="http://schemas.openxmlformats.org/officeDocument/2006/relationships/hyperlink" Target="https://en.wikipedia.org/wiki/Mother%2527s_Day_(2016_film)" TargetMode="External"/><Relationship Id="rId41" Type="http://schemas.openxmlformats.org/officeDocument/2006/relationships/hyperlink" Target="https://en.wikipedia.org/wiki/Criminal_(2016_film)" TargetMode="External"/><Relationship Id="rId44" Type="http://schemas.openxmlformats.org/officeDocument/2006/relationships/hyperlink" Target="https://en.wikipedia.org/wiki/God%2527s_Not_Dead_2" TargetMode="External"/><Relationship Id="rId43" Type="http://schemas.openxmlformats.org/officeDocument/2006/relationships/hyperlink" Target="https://en.wikipedia.org/wiki/The_Boss_(2016_film)" TargetMode="External"/><Relationship Id="rId46" Type="http://schemas.openxmlformats.org/officeDocument/2006/relationships/hyperlink" Target="https://en.wikipedia.org/wiki/Batman_v_Superman:_Dawn_of_Justice" TargetMode="External"/><Relationship Id="rId45" Type="http://schemas.openxmlformats.org/officeDocument/2006/relationships/hyperlink" Target="https://en.wikipedia.org/wiki/My_Big_Fat_Greek_Wedding_2" TargetMode="External"/><Relationship Id="rId509" Type="http://schemas.openxmlformats.org/officeDocument/2006/relationships/drawing" Target="../drawings/drawing2.xml"/><Relationship Id="rId508" Type="http://schemas.openxmlformats.org/officeDocument/2006/relationships/hyperlink" Target="https://en.wikipedia.org/wiki/The_Devil_Inside_(film)" TargetMode="External"/><Relationship Id="rId503" Type="http://schemas.openxmlformats.org/officeDocument/2006/relationships/hyperlink" Target="https://en.wikipedia.org/wiki/Declaration_of_War_(film)" TargetMode="External"/><Relationship Id="rId502" Type="http://schemas.openxmlformats.org/officeDocument/2006/relationships/hyperlink" Target="https://en.wikipedia.org/wiki/The_Woman_in_Black_(2012_film)" TargetMode="External"/><Relationship Id="rId501" Type="http://schemas.openxmlformats.org/officeDocument/2006/relationships/hyperlink" Target="https://en.wikipedia.org/wiki/Chronicle_(film)" TargetMode="External"/><Relationship Id="rId500" Type="http://schemas.openxmlformats.org/officeDocument/2006/relationships/hyperlink" Target="https://en.wikipedia.org/wiki/Safe_House_(2012_film)" TargetMode="External"/><Relationship Id="rId507" Type="http://schemas.openxmlformats.org/officeDocument/2006/relationships/hyperlink" Target="https://en.wikipedia.org/wiki/Red_Tails" TargetMode="External"/><Relationship Id="rId506" Type="http://schemas.openxmlformats.org/officeDocument/2006/relationships/hyperlink" Target="https://en.wikipedia.org/wiki/The_Grey_(film)" TargetMode="External"/><Relationship Id="rId505" Type="http://schemas.openxmlformats.org/officeDocument/2006/relationships/hyperlink" Target="https://en.wikipedia.org/wiki/One_for_the_Money_(film)" TargetMode="External"/><Relationship Id="rId504" Type="http://schemas.openxmlformats.org/officeDocument/2006/relationships/hyperlink" Target="https://en.wikipedia.org/wiki/Man_on_a_Ledge" TargetMode="External"/><Relationship Id="rId48" Type="http://schemas.openxmlformats.org/officeDocument/2006/relationships/hyperlink" Target="https://en.wikipedia.org/wiki/Miracles_from_Heaven_(film)" TargetMode="External"/><Relationship Id="rId47" Type="http://schemas.openxmlformats.org/officeDocument/2006/relationships/hyperlink" Target="https://en.wikipedia.org/wiki/The_Divergent_Series:_Allegiant" TargetMode="External"/><Relationship Id="rId49" Type="http://schemas.openxmlformats.org/officeDocument/2006/relationships/hyperlink" Target="https://en.wikipedia.org/wiki/The_Perfect_Match_(2016_film)" TargetMode="External"/><Relationship Id="rId31" Type="http://schemas.openxmlformats.org/officeDocument/2006/relationships/hyperlink" Target="https://en.wikipedia.org/wiki/Neighbors_2:_Sorority_Rising" TargetMode="External"/><Relationship Id="rId30" Type="http://schemas.openxmlformats.org/officeDocument/2006/relationships/hyperlink" Target="https://en.wikipedia.org/wiki/Teenage_Mutant_Ninja_Turtles:_Out_of_the_Shadows" TargetMode="External"/><Relationship Id="rId33" Type="http://schemas.openxmlformats.org/officeDocument/2006/relationships/hyperlink" Target="https://en.wikipedia.org/wiki/The_Darkness_(film)" TargetMode="External"/><Relationship Id="rId32" Type="http://schemas.openxmlformats.org/officeDocument/2006/relationships/hyperlink" Target="https://en.wikipedia.org/wiki/Money_Monster" TargetMode="External"/><Relationship Id="rId35" Type="http://schemas.openxmlformats.org/officeDocument/2006/relationships/hyperlink" Target="https://en.wikipedia.org/wiki/The_Angry_Birds_Movie" TargetMode="External"/><Relationship Id="rId34" Type="http://schemas.openxmlformats.org/officeDocument/2006/relationships/hyperlink" Target="https://en.wikipedia.org/wiki/X-Men:_Apocalypse" TargetMode="External"/><Relationship Id="rId37" Type="http://schemas.openxmlformats.org/officeDocument/2006/relationships/hyperlink" Target="https://en.wikipedia.org/wiki/Ratchet_%2526_Clank_(film)" TargetMode="External"/><Relationship Id="rId36" Type="http://schemas.openxmlformats.org/officeDocument/2006/relationships/hyperlink" Target="https://en.wikipedia.org/wiki/Keanu_(film)" TargetMode="External"/><Relationship Id="rId39" Type="http://schemas.openxmlformats.org/officeDocument/2006/relationships/hyperlink" Target="https://en.wikipedia.org/wiki/The_Huntsman:_Winter%2527s_War" TargetMode="External"/><Relationship Id="rId38" Type="http://schemas.openxmlformats.org/officeDocument/2006/relationships/hyperlink" Target="https://en.wikipedia.org/wiki/Florence_Foster_Jenkins_(film)" TargetMode="External"/><Relationship Id="rId20" Type="http://schemas.openxmlformats.org/officeDocument/2006/relationships/hyperlink" Target="https://en.wikipedia.org/wiki/The_Purge:_Election_Year" TargetMode="External"/><Relationship Id="rId22" Type="http://schemas.openxmlformats.org/officeDocument/2006/relationships/hyperlink" Target="https://en.wikipedia.org/wiki/Independence_Day:_Resurgence" TargetMode="External"/><Relationship Id="rId21" Type="http://schemas.openxmlformats.org/officeDocument/2006/relationships/hyperlink" Target="https://en.wikipedia.org/wiki/The_Shallows_(film)" TargetMode="External"/><Relationship Id="rId24" Type="http://schemas.openxmlformats.org/officeDocument/2006/relationships/hyperlink" Target="https://en.wikipedia.org/wiki/Central_Intelligence" TargetMode="External"/><Relationship Id="rId23" Type="http://schemas.openxmlformats.org/officeDocument/2006/relationships/hyperlink" Target="https://en.wikipedia.org/wiki/Free_State_of_Jones_(film)" TargetMode="External"/><Relationship Id="rId409" Type="http://schemas.openxmlformats.org/officeDocument/2006/relationships/hyperlink" Target="https://en.wikipedia.org/wiki/Zero_Dark_Thirty" TargetMode="External"/><Relationship Id="rId404" Type="http://schemas.openxmlformats.org/officeDocument/2006/relationships/hyperlink" Target="https://en.wikipedia.org/wiki/Django_Unchained" TargetMode="External"/><Relationship Id="rId403" Type="http://schemas.openxmlformats.org/officeDocument/2006/relationships/hyperlink" Target="https://en.wikipedia.org/wiki/Promised_Land_(2012_film)" TargetMode="External"/><Relationship Id="rId402" Type="http://schemas.openxmlformats.org/officeDocument/2006/relationships/hyperlink" Target="https://en.wikipedia.org/wiki/Texas_Chainsaw_3D" TargetMode="External"/><Relationship Id="rId401" Type="http://schemas.openxmlformats.org/officeDocument/2006/relationships/hyperlink" Target="https://en.wikipedia.org/wiki/Gangster_Squad" TargetMode="External"/><Relationship Id="rId408" Type="http://schemas.openxmlformats.org/officeDocument/2006/relationships/hyperlink" Target="https://en.wikipedia.org/wiki/The_Impossible_(2012_film)" TargetMode="External"/><Relationship Id="rId407" Type="http://schemas.openxmlformats.org/officeDocument/2006/relationships/hyperlink" Target="https://en.wikipedia.org/wiki/Jack_Reacher_(film)" TargetMode="External"/><Relationship Id="rId406" Type="http://schemas.openxmlformats.org/officeDocument/2006/relationships/hyperlink" Target="https://en.wikipedia.org/wiki/Parental_Guidance_(film)" TargetMode="External"/><Relationship Id="rId405" Type="http://schemas.openxmlformats.org/officeDocument/2006/relationships/hyperlink" Target="https://en.wikipedia.org/wiki/Les_Mis%25C3%25A9rables_(2012_film)" TargetMode="External"/><Relationship Id="rId26" Type="http://schemas.openxmlformats.org/officeDocument/2006/relationships/hyperlink" Target="https://en.wikipedia.org/wiki/The_Conjuring_2" TargetMode="External"/><Relationship Id="rId25" Type="http://schemas.openxmlformats.org/officeDocument/2006/relationships/hyperlink" Target="https://en.wikipedia.org/wiki/Warcraft_(film)" TargetMode="External"/><Relationship Id="rId28" Type="http://schemas.openxmlformats.org/officeDocument/2006/relationships/hyperlink" Target="https://en.wikipedia.org/wiki/Me_Before_You_(film)" TargetMode="External"/><Relationship Id="rId27" Type="http://schemas.openxmlformats.org/officeDocument/2006/relationships/hyperlink" Target="https://en.wikipedia.org/wiki/Now_You_See_Me_2" TargetMode="External"/><Relationship Id="rId400" Type="http://schemas.openxmlformats.org/officeDocument/2006/relationships/hyperlink" Target="https://en.wikipedia.org/wiki/A_Haunted_House_(film)" TargetMode="External"/><Relationship Id="rId29" Type="http://schemas.openxmlformats.org/officeDocument/2006/relationships/hyperlink" Target="https://en.wikipedia.org/wiki/Popstar:_Never_Stop_Never_Stopping" TargetMode="External"/><Relationship Id="rId11" Type="http://schemas.openxmlformats.org/officeDocument/2006/relationships/hyperlink" Target="https://en.wikipedia.org/wiki/Nerve_(2016_film)" TargetMode="External"/><Relationship Id="rId10" Type="http://schemas.openxmlformats.org/officeDocument/2006/relationships/hyperlink" Target="https://en.wikipedia.org/wiki/Jason_Bourne_(film)" TargetMode="External"/><Relationship Id="rId13" Type="http://schemas.openxmlformats.org/officeDocument/2006/relationships/hyperlink" Target="https://en.wikipedia.org/wiki/Ice_Age:_Collision_Course" TargetMode="External"/><Relationship Id="rId12" Type="http://schemas.openxmlformats.org/officeDocument/2006/relationships/hyperlink" Target="https://en.wikipedia.org/wiki/Batman:_The_Killing_Joke_(film)" TargetMode="External"/><Relationship Id="rId511" Type="http://schemas.openxmlformats.org/officeDocument/2006/relationships/table" Target="../tables/table1.xml"/><Relationship Id="rId15" Type="http://schemas.openxmlformats.org/officeDocument/2006/relationships/hyperlink" Target="https://en.wikipedia.org/wiki/Star_Trek_Beyond" TargetMode="External"/><Relationship Id="rId14" Type="http://schemas.openxmlformats.org/officeDocument/2006/relationships/hyperlink" Target="https://en.wikipedia.org/wiki/Lights_Out_(2016_film)" TargetMode="External"/><Relationship Id="rId17" Type="http://schemas.openxmlformats.org/officeDocument/2006/relationships/hyperlink" Target="https://en.wikipedia.org/wiki/The_Infiltrator_(2016_film)" TargetMode="External"/><Relationship Id="rId16" Type="http://schemas.openxmlformats.org/officeDocument/2006/relationships/hyperlink" Target="https://en.wikipedia.org/wiki/Ghostbusters_(2016_film)" TargetMode="External"/><Relationship Id="rId19" Type="http://schemas.openxmlformats.org/officeDocument/2006/relationships/hyperlink" Target="https://en.wikipedia.org/wiki/The_Legend_of_Tarzan_(film)" TargetMode="External"/><Relationship Id="rId18" Type="http://schemas.openxmlformats.org/officeDocument/2006/relationships/hyperlink" Target="https://en.wikipedia.org/wiki/The_Secret_Life_of_Pets" TargetMode="External"/><Relationship Id="rId84" Type="http://schemas.openxmlformats.org/officeDocument/2006/relationships/hyperlink" Target="https://en.wikipedia.org/wiki/The_SpongeBob_Movie:_Sponge_Out_of_Water" TargetMode="External"/><Relationship Id="rId83" Type="http://schemas.openxmlformats.org/officeDocument/2006/relationships/hyperlink" Target="https://en.wikipedia.org/wiki/Mad_Max:_Fury_Road" TargetMode="External"/><Relationship Id="rId86" Type="http://schemas.openxmlformats.org/officeDocument/2006/relationships/hyperlink" Target="https://en.wikipedia.org/wiki/The_Divergent_Series:_Insurgent" TargetMode="External"/><Relationship Id="rId85" Type="http://schemas.openxmlformats.org/officeDocument/2006/relationships/hyperlink" Target="https://en.wikipedia.org/wiki/Maze_Runner:_The_Scorch_Trials" TargetMode="External"/><Relationship Id="rId88" Type="http://schemas.openxmlformats.org/officeDocument/2006/relationships/hyperlink" Target="https://en.wikipedia.org/wiki/The_Peanuts_Movie" TargetMode="External"/><Relationship Id="rId87" Type="http://schemas.openxmlformats.org/officeDocument/2006/relationships/hyperlink" Target="https://en.wikipedia.org/wiki/Pitch_Perfect_2" TargetMode="External"/><Relationship Id="rId89" Type="http://schemas.openxmlformats.org/officeDocument/2006/relationships/hyperlink" Target="https://en.wikipedia.org/wiki/Pixels_(2015_film)" TargetMode="External"/><Relationship Id="rId80" Type="http://schemas.openxmlformats.org/officeDocument/2006/relationships/hyperlink" Target="https://en.wikipedia.org/wiki/Hotel_Transylvania_2" TargetMode="External"/><Relationship Id="rId82" Type="http://schemas.openxmlformats.org/officeDocument/2006/relationships/hyperlink" Target="https://en.wikipedia.org/wiki/Home_(2015_animated_film)" TargetMode="External"/><Relationship Id="rId81" Type="http://schemas.openxmlformats.org/officeDocument/2006/relationships/hyperlink" Target="https://en.wikipedia.org/wiki/Terminator_Genisys" TargetMode="External"/><Relationship Id="rId73" Type="http://schemas.openxmlformats.org/officeDocument/2006/relationships/hyperlink" Target="https://en.wikipedia.org/wiki/Ride_Along_2" TargetMode="External"/><Relationship Id="rId72" Type="http://schemas.openxmlformats.org/officeDocument/2006/relationships/hyperlink" Target="https://en.wikipedia.org/wiki/13_Hours:_The_Secret_Soldiers_of_Benghazi" TargetMode="External"/><Relationship Id="rId75" Type="http://schemas.openxmlformats.org/officeDocument/2006/relationships/hyperlink" Target="https://en.wikipedia.org/wiki/Mission:_Impossible_%25E2%2580%2593_Rogue_Nation" TargetMode="External"/><Relationship Id="rId74" Type="http://schemas.openxmlformats.org/officeDocument/2006/relationships/hyperlink" Target="https://en.wikipedia.org/wiki/The_Forest_(2016_film)" TargetMode="External"/><Relationship Id="rId77" Type="http://schemas.openxmlformats.org/officeDocument/2006/relationships/hyperlink" Target="https://en.wikipedia.org/wiki/The_Martian_(film)" TargetMode="External"/><Relationship Id="rId76" Type="http://schemas.openxmlformats.org/officeDocument/2006/relationships/hyperlink" Target="https://en.wikipedia.org/wiki/The_Hunger_Games:_Mockingjay_%25E2%2580%2593_Part_2" TargetMode="External"/><Relationship Id="rId79" Type="http://schemas.openxmlformats.org/officeDocument/2006/relationships/hyperlink" Target="https://en.wikipedia.org/wiki/Ant-Man_(film)" TargetMode="External"/><Relationship Id="rId78" Type="http://schemas.openxmlformats.org/officeDocument/2006/relationships/hyperlink" Target="https://en.wikipedia.org/wiki/The_Revenant_(2015_film)" TargetMode="External"/><Relationship Id="rId71" Type="http://schemas.openxmlformats.org/officeDocument/2006/relationships/hyperlink" Target="https://en.wikipedia.org/wiki/The_Boy_(2016_film)" TargetMode="External"/><Relationship Id="rId70" Type="http://schemas.openxmlformats.org/officeDocument/2006/relationships/hyperlink" Target="https://en.wikipedia.org/wiki/The_5th_Wave_(film)" TargetMode="External"/><Relationship Id="rId62" Type="http://schemas.openxmlformats.org/officeDocument/2006/relationships/hyperlink" Target="https://en.wikipedia.org/wiki/The_Mermaid_(2016_film)" TargetMode="External"/><Relationship Id="rId61" Type="http://schemas.openxmlformats.org/officeDocument/2006/relationships/hyperlink" Target="https://en.wikipedia.org/wiki/Deadpool_(film)" TargetMode="External"/><Relationship Id="rId64" Type="http://schemas.openxmlformats.org/officeDocument/2006/relationships/hyperlink" Target="https://en.wikipedia.org/wiki/Pride_and_Prejudice_and_Zombies_(film)" TargetMode="External"/><Relationship Id="rId63" Type="http://schemas.openxmlformats.org/officeDocument/2006/relationships/hyperlink" Target="https://en.wikipedia.org/wiki/Hail,_Caesar!" TargetMode="External"/><Relationship Id="rId66" Type="http://schemas.openxmlformats.org/officeDocument/2006/relationships/hyperlink" Target="https://en.wikipedia.org/wiki/Lazer_Team" TargetMode="External"/><Relationship Id="rId65" Type="http://schemas.openxmlformats.org/officeDocument/2006/relationships/hyperlink" Target="https://en.wikipedia.org/wiki/Jane_Got_a_Gun" TargetMode="External"/><Relationship Id="rId68" Type="http://schemas.openxmlformats.org/officeDocument/2006/relationships/hyperlink" Target="https://en.wikipedia.org/wiki/Kung_Fu_Panda_3" TargetMode="External"/><Relationship Id="rId67" Type="http://schemas.openxmlformats.org/officeDocument/2006/relationships/hyperlink" Target="https://en.wikipedia.org/wiki/The_Witch_(2015_film)" TargetMode="External"/><Relationship Id="rId60" Type="http://schemas.openxmlformats.org/officeDocument/2006/relationships/hyperlink" Target="https://en.wikipedia.org/wiki/Zoolander_2" TargetMode="External"/><Relationship Id="rId69" Type="http://schemas.openxmlformats.org/officeDocument/2006/relationships/hyperlink" Target="https://en.wikipedia.org/wiki/Monster_Hunt" TargetMode="External"/><Relationship Id="rId51" Type="http://schemas.openxmlformats.org/officeDocument/2006/relationships/hyperlink" Target="https://en.wikipedia.org/wiki/10_Cloverfield_Lane" TargetMode="External"/><Relationship Id="rId50" Type="http://schemas.openxmlformats.org/officeDocument/2006/relationships/hyperlink" Target="https://en.wikipedia.org/wiki/The_Young_Messiah_(film)" TargetMode="External"/><Relationship Id="rId53" Type="http://schemas.openxmlformats.org/officeDocument/2006/relationships/hyperlink" Target="https://en.wikipedia.org/wiki/Whiskey_Tango_Foxtrot_(film)" TargetMode="External"/><Relationship Id="rId52" Type="http://schemas.openxmlformats.org/officeDocument/2006/relationships/hyperlink" Target="https://en.wikipedia.org/wiki/London_Has_Fallen" TargetMode="External"/><Relationship Id="rId55" Type="http://schemas.openxmlformats.org/officeDocument/2006/relationships/hyperlink" Target="https://en.wikipedia.org/wiki/Gods_of_Egypt_(film)" TargetMode="External"/><Relationship Id="rId54" Type="http://schemas.openxmlformats.org/officeDocument/2006/relationships/hyperlink" Target="https://en.wikipedia.org/wiki/Eddie_the_Eagle_(film)" TargetMode="External"/><Relationship Id="rId57" Type="http://schemas.openxmlformats.org/officeDocument/2006/relationships/hyperlink" Target="https://en.wikipedia.org/wiki/Risen_(2016_film)" TargetMode="External"/><Relationship Id="rId56" Type="http://schemas.openxmlformats.org/officeDocument/2006/relationships/hyperlink" Target="https://en.wikipedia.org/wiki/Race_(2016_film)" TargetMode="External"/><Relationship Id="rId59" Type="http://schemas.openxmlformats.org/officeDocument/2006/relationships/hyperlink" Target="https://en.wikipedia.org/wiki/Midnight_Special_(film)" TargetMode="External"/><Relationship Id="rId58" Type="http://schemas.openxmlformats.org/officeDocument/2006/relationships/hyperlink" Target="https://en.wikipedia.org/wiki/Triple_9" TargetMode="External"/><Relationship Id="rId107" Type="http://schemas.openxmlformats.org/officeDocument/2006/relationships/hyperlink" Target="https://en.wikipedia.org/wiki/Get_Hard" TargetMode="External"/><Relationship Id="rId228" Type="http://schemas.openxmlformats.org/officeDocument/2006/relationships/hyperlink" Target="https://en.wikipedia.org/wiki/This_Is_Where_I_Leave_You" TargetMode="External"/><Relationship Id="rId349" Type="http://schemas.openxmlformats.org/officeDocument/2006/relationships/hyperlink" Target="https://en.wikipedia.org/wiki/The_Way,_Way_Back" TargetMode="External"/><Relationship Id="rId106" Type="http://schemas.openxmlformats.org/officeDocument/2006/relationships/hyperlink" Target="https://en.wikipedia.org/wiki/Insidious:_Chapter_3" TargetMode="External"/><Relationship Id="rId227" Type="http://schemas.openxmlformats.org/officeDocument/2006/relationships/hyperlink" Target="https://en.wikipedia.org/wiki/The_Maze_Runner_(film)" TargetMode="External"/><Relationship Id="rId348" Type="http://schemas.openxmlformats.org/officeDocument/2006/relationships/hyperlink" Target="https://en.wikipedia.org/wiki/Pacific_Rim_(film)" TargetMode="External"/><Relationship Id="rId469" Type="http://schemas.openxmlformats.org/officeDocument/2006/relationships/hyperlink" Target="https://en.wikipedia.org/wiki/Battleship_(film)" TargetMode="External"/><Relationship Id="rId105" Type="http://schemas.openxmlformats.org/officeDocument/2006/relationships/hyperlink" Target="https://en.wikipedia.org/wiki/Dragon_Blade_(film)" TargetMode="External"/><Relationship Id="rId226" Type="http://schemas.openxmlformats.org/officeDocument/2006/relationships/hyperlink" Target="https://en.wikipedia.org/wiki/A_Walk_Among_the_Tombstones_(film)" TargetMode="External"/><Relationship Id="rId347" Type="http://schemas.openxmlformats.org/officeDocument/2006/relationships/hyperlink" Target="https://en.wikipedia.org/wiki/Grown_Ups_2" TargetMode="External"/><Relationship Id="rId468" Type="http://schemas.openxmlformats.org/officeDocument/2006/relationships/hyperlink" Target="https://en.wikipedia.org/wiki/Moonrise_Kingdom" TargetMode="External"/><Relationship Id="rId104" Type="http://schemas.openxmlformats.org/officeDocument/2006/relationships/hyperlink" Target="https://en.wikipedia.org/wiki/Pan_(2015_film)" TargetMode="External"/><Relationship Id="rId225" Type="http://schemas.openxmlformats.org/officeDocument/2006/relationships/hyperlink" Target="https://en.wikipedia.org/wiki/Gone_Girl_(film)" TargetMode="External"/><Relationship Id="rId346" Type="http://schemas.openxmlformats.org/officeDocument/2006/relationships/hyperlink" Target="https://en.wikipedia.org/wiki/Turbo_(film)" TargetMode="External"/><Relationship Id="rId467" Type="http://schemas.openxmlformats.org/officeDocument/2006/relationships/hyperlink" Target="https://en.wikipedia.org/wiki/Men_in_Black_3" TargetMode="External"/><Relationship Id="rId109" Type="http://schemas.openxmlformats.org/officeDocument/2006/relationships/hyperlink" Target="https://en.wikipedia.org/wiki/Paul_Blart:_Mall_Cop_2" TargetMode="External"/><Relationship Id="rId108" Type="http://schemas.openxmlformats.org/officeDocument/2006/relationships/hyperlink" Target="https://en.wikipedia.org/wiki/The_Man_from_U.N.C.L.E._(film)" TargetMode="External"/><Relationship Id="rId229" Type="http://schemas.openxmlformats.org/officeDocument/2006/relationships/hyperlink" Target="https://en.wikipedia.org/wiki/Dolphin_Tale_2" TargetMode="External"/><Relationship Id="rId220" Type="http://schemas.openxmlformats.org/officeDocument/2006/relationships/hyperlink" Target="https://en.wikipedia.org/wiki/The_Book_of_Life_(2014_film)" TargetMode="External"/><Relationship Id="rId341" Type="http://schemas.openxmlformats.org/officeDocument/2006/relationships/hyperlink" Target="https://en.wikipedia.org/wiki/The_Wolverine_(film)" TargetMode="External"/><Relationship Id="rId462" Type="http://schemas.openxmlformats.org/officeDocument/2006/relationships/hyperlink" Target="https://en.wikipedia.org/wiki/Rock_of_Ages_(2012_film)" TargetMode="External"/><Relationship Id="rId340" Type="http://schemas.openxmlformats.org/officeDocument/2006/relationships/hyperlink" Target="https://en.wikipedia.org/wiki/Romeo_and_Juliet_(2013_film)" TargetMode="External"/><Relationship Id="rId461" Type="http://schemas.openxmlformats.org/officeDocument/2006/relationships/hyperlink" Target="https://en.wikipedia.org/wiki/Abraham_Lincoln:_Vampire_Hunter_(film)" TargetMode="External"/><Relationship Id="rId460" Type="http://schemas.openxmlformats.org/officeDocument/2006/relationships/hyperlink" Target="https://en.wikipedia.org/wiki/Beasts_of_the_Southern_Wild" TargetMode="External"/><Relationship Id="rId103" Type="http://schemas.openxmlformats.org/officeDocument/2006/relationships/hyperlink" Target="https://en.wikipedia.org/wiki/The_Big_Short_(film)" TargetMode="External"/><Relationship Id="rId224" Type="http://schemas.openxmlformats.org/officeDocument/2006/relationships/hyperlink" Target="https://en.wikipedia.org/wiki/Annabelle_(film)" TargetMode="External"/><Relationship Id="rId345" Type="http://schemas.openxmlformats.org/officeDocument/2006/relationships/hyperlink" Target="https://en.wikipedia.org/wiki/The_World%2527s_End_(film)" TargetMode="External"/><Relationship Id="rId466" Type="http://schemas.openxmlformats.org/officeDocument/2006/relationships/hyperlink" Target="https://en.wikipedia.org/wiki/Chernobyl_Diaries" TargetMode="External"/><Relationship Id="rId102" Type="http://schemas.openxmlformats.org/officeDocument/2006/relationships/hyperlink" Target="https://en.wikipedia.org/wiki/Point_Break_(2015_film)" TargetMode="External"/><Relationship Id="rId223" Type="http://schemas.openxmlformats.org/officeDocument/2006/relationships/hyperlink" Target="https://en.wikipedia.org/wiki/Left_Behind_(2014_film)" TargetMode="External"/><Relationship Id="rId344" Type="http://schemas.openxmlformats.org/officeDocument/2006/relationships/hyperlink" Target="https://en.wikipedia.org/wiki/The_Conjuring_(film)" TargetMode="External"/><Relationship Id="rId465" Type="http://schemas.openxmlformats.org/officeDocument/2006/relationships/hyperlink" Target="https://en.wikipedia.org/wiki/Snow_White_and_the_Huntsman" TargetMode="External"/><Relationship Id="rId101" Type="http://schemas.openxmlformats.org/officeDocument/2006/relationships/hyperlink" Target="https://en.wikipedia.org/wiki/The_Last_Witch_Hunter" TargetMode="External"/><Relationship Id="rId222" Type="http://schemas.openxmlformats.org/officeDocument/2006/relationships/hyperlink" Target="https://en.wikipedia.org/wiki/Kill_the_Messenger_(2014_film)" TargetMode="External"/><Relationship Id="rId343" Type="http://schemas.openxmlformats.org/officeDocument/2006/relationships/hyperlink" Target="https://en.wikipedia.org/wiki/RED_2_(film)" TargetMode="External"/><Relationship Id="rId464" Type="http://schemas.openxmlformats.org/officeDocument/2006/relationships/hyperlink" Target="https://en.wikipedia.org/wiki/Prometheus_(2012_film)" TargetMode="External"/><Relationship Id="rId100" Type="http://schemas.openxmlformats.org/officeDocument/2006/relationships/hyperlink" Target="https://en.wikipedia.org/wiki/Goosebumps_(film)" TargetMode="External"/><Relationship Id="rId221" Type="http://schemas.openxmlformats.org/officeDocument/2006/relationships/hyperlink" Target="https://en.wikipedia.org/wiki/Dracula_Untold" TargetMode="External"/><Relationship Id="rId342" Type="http://schemas.openxmlformats.org/officeDocument/2006/relationships/hyperlink" Target="https://en.wikipedia.org/wiki/R.I.P.D." TargetMode="External"/><Relationship Id="rId463" Type="http://schemas.openxmlformats.org/officeDocument/2006/relationships/hyperlink" Target="https://en.wikipedia.org/wiki/Madagascar_3:_Europe%2527s_Most_Wanted" TargetMode="External"/><Relationship Id="rId217" Type="http://schemas.openxmlformats.org/officeDocument/2006/relationships/hyperlink" Target="https://en.wikipedia.org/wiki/Ouija_(2014_film)" TargetMode="External"/><Relationship Id="rId338" Type="http://schemas.openxmlformats.org/officeDocument/2006/relationships/hyperlink" Target="https://en.wikipedia.org/wiki/The_Smurfs_2" TargetMode="External"/><Relationship Id="rId459" Type="http://schemas.openxmlformats.org/officeDocument/2006/relationships/hyperlink" Target="https://en.wikipedia.org/wiki/Ted_(film)" TargetMode="External"/><Relationship Id="rId216" Type="http://schemas.openxmlformats.org/officeDocument/2006/relationships/hyperlink" Target="https://en.wikipedia.org/wiki/Interstellar_(film)" TargetMode="External"/><Relationship Id="rId337" Type="http://schemas.openxmlformats.org/officeDocument/2006/relationships/hyperlink" Target="https://en.wikipedia.org/wiki/The_Spectacular_Now" TargetMode="External"/><Relationship Id="rId458" Type="http://schemas.openxmlformats.org/officeDocument/2006/relationships/hyperlink" Target="https://en.wikipedia.org/wiki/People_Like_Us_(film)" TargetMode="External"/><Relationship Id="rId215" Type="http://schemas.openxmlformats.org/officeDocument/2006/relationships/hyperlink" Target="https://en.wikipedia.org/wiki/A_Most_Violent_Year" TargetMode="External"/><Relationship Id="rId336" Type="http://schemas.openxmlformats.org/officeDocument/2006/relationships/hyperlink" Target="https://en.wikipedia.org/wiki/2_Guns" TargetMode="External"/><Relationship Id="rId457" Type="http://schemas.openxmlformats.org/officeDocument/2006/relationships/hyperlink" Target="https://en.wikipedia.org/wiki/The_Amazing_Spider-Man_(2012_film)" TargetMode="External"/><Relationship Id="rId214" Type="http://schemas.openxmlformats.org/officeDocument/2006/relationships/hyperlink" Target="https://en.wikipedia.org/wiki/The_Hunger_Games:_Mockingjay_%25E2%2580%2593_Part_1" TargetMode="External"/><Relationship Id="rId335" Type="http://schemas.openxmlformats.org/officeDocument/2006/relationships/hyperlink" Target="https://en.wikipedia.org/wiki/Percy_Jackson:_Sea_of_Monsters" TargetMode="External"/><Relationship Id="rId456" Type="http://schemas.openxmlformats.org/officeDocument/2006/relationships/hyperlink" Target="https://en.wikipedia.org/wiki/Savages_(2012_film)" TargetMode="External"/><Relationship Id="rId219" Type="http://schemas.openxmlformats.org/officeDocument/2006/relationships/hyperlink" Target="https://en.wikipedia.org/wiki/John_Wick_(film)" TargetMode="External"/><Relationship Id="rId218" Type="http://schemas.openxmlformats.org/officeDocument/2006/relationships/hyperlink" Target="https://en.wikipedia.org/wiki/Fury_(2014_film)" TargetMode="External"/><Relationship Id="rId339" Type="http://schemas.openxmlformats.org/officeDocument/2006/relationships/hyperlink" Target="https://en.wikipedia.org/wiki/Blue_Jasmine" TargetMode="External"/><Relationship Id="rId330" Type="http://schemas.openxmlformats.org/officeDocument/2006/relationships/hyperlink" Target="https://en.wikipedia.org/wiki/The_Mortal_Instruments:_City_of_Bones" TargetMode="External"/><Relationship Id="rId451" Type="http://schemas.openxmlformats.org/officeDocument/2006/relationships/hyperlink" Target="https://en.wikipedia.org/wiki/Diary_of_a_Wimpy_Kid:_Dog_Days_(film)" TargetMode="External"/><Relationship Id="rId450" Type="http://schemas.openxmlformats.org/officeDocument/2006/relationships/hyperlink" Target="https://en.wikipedia.org/wiki/Hope_Springs_(2012_film)" TargetMode="External"/><Relationship Id="rId213" Type="http://schemas.openxmlformats.org/officeDocument/2006/relationships/hyperlink" Target="https://en.wikipedia.org/wiki/American_Sniper" TargetMode="External"/><Relationship Id="rId334" Type="http://schemas.openxmlformats.org/officeDocument/2006/relationships/hyperlink" Target="https://en.wikipedia.org/wiki/Elysium_(film)" TargetMode="External"/><Relationship Id="rId455" Type="http://schemas.openxmlformats.org/officeDocument/2006/relationships/hyperlink" Target="https://en.wikipedia.org/wiki/Ice_Age:_Continental_Drift" TargetMode="External"/><Relationship Id="rId212" Type="http://schemas.openxmlformats.org/officeDocument/2006/relationships/hyperlink" Target="https://en.wikipedia.org/wiki/Penguins_of_Madagascar" TargetMode="External"/><Relationship Id="rId333" Type="http://schemas.openxmlformats.org/officeDocument/2006/relationships/hyperlink" Target="https://en.wikipedia.org/wiki/The_Butler" TargetMode="External"/><Relationship Id="rId454" Type="http://schemas.openxmlformats.org/officeDocument/2006/relationships/hyperlink" Target="https://en.wikipedia.org/wiki/Iron_Sky" TargetMode="External"/><Relationship Id="rId211" Type="http://schemas.openxmlformats.org/officeDocument/2006/relationships/hyperlink" Target="https://en.wikipedia.org/wiki/Dumb_and_Dumber_To" TargetMode="External"/><Relationship Id="rId332" Type="http://schemas.openxmlformats.org/officeDocument/2006/relationships/hyperlink" Target="https://en.wikipedia.org/wiki/Jobs_(film)" TargetMode="External"/><Relationship Id="rId453" Type="http://schemas.openxmlformats.org/officeDocument/2006/relationships/hyperlink" Target="https://en.wikipedia.org/wiki/The_Watch_(2012_film)" TargetMode="External"/><Relationship Id="rId210" Type="http://schemas.openxmlformats.org/officeDocument/2006/relationships/hyperlink" Target="https://en.wikipedia.org/wiki/Unbroken_(film)" TargetMode="External"/><Relationship Id="rId331" Type="http://schemas.openxmlformats.org/officeDocument/2006/relationships/hyperlink" Target="https://en.wikipedia.org/wiki/Ain%2527t_Them_Bodies_Saints" TargetMode="External"/><Relationship Id="rId452" Type="http://schemas.openxmlformats.org/officeDocument/2006/relationships/hyperlink" Target="https://en.wikipedia.org/wiki/Total_Recall_(2012_film)" TargetMode="External"/><Relationship Id="rId370" Type="http://schemas.openxmlformats.org/officeDocument/2006/relationships/hyperlink" Target="https://en.wikipedia.org/wiki/Mud_(2012_film)" TargetMode="External"/><Relationship Id="rId491" Type="http://schemas.openxmlformats.org/officeDocument/2006/relationships/hyperlink" Target="https://en.wikipedia.org/wiki/Salmon_Fishing_in_the_Yemen" TargetMode="External"/><Relationship Id="rId490" Type="http://schemas.openxmlformats.org/officeDocument/2006/relationships/hyperlink" Target="https://en.wikipedia.org/wiki/Friends_with_Kids" TargetMode="External"/><Relationship Id="rId129" Type="http://schemas.openxmlformats.org/officeDocument/2006/relationships/hyperlink" Target="https://en.wikipedia.org/wiki/The_Transporter_Refueled" TargetMode="External"/><Relationship Id="rId128" Type="http://schemas.openxmlformats.org/officeDocument/2006/relationships/hyperlink" Target="https://en.wikipedia.org/wiki/War_Room_(film)" TargetMode="External"/><Relationship Id="rId249" Type="http://schemas.openxmlformats.org/officeDocument/2006/relationships/hyperlink" Target="https://en.wikipedia.org/wiki/The_Giver_(film)" TargetMode="External"/><Relationship Id="rId127" Type="http://schemas.openxmlformats.org/officeDocument/2006/relationships/hyperlink" Target="https://en.wikipedia.org/wiki/Crimson_Peak" TargetMode="External"/><Relationship Id="rId248" Type="http://schemas.openxmlformats.org/officeDocument/2006/relationships/hyperlink" Target="https://en.wikipedia.org/wiki/Let%2527s_Be_Cops" TargetMode="External"/><Relationship Id="rId369" Type="http://schemas.openxmlformats.org/officeDocument/2006/relationships/hyperlink" Target="https://en.wikipedia.org/wiki/What_Maisie_Knew_(film)" TargetMode="External"/><Relationship Id="rId126" Type="http://schemas.openxmlformats.org/officeDocument/2006/relationships/hyperlink" Target="https://en.wikipedia.org/wiki/Paranormal_Activity:_The_Ghost_Dimension" TargetMode="External"/><Relationship Id="rId247" Type="http://schemas.openxmlformats.org/officeDocument/2006/relationships/hyperlink" Target="https://en.wikipedia.org/wiki/If_I_Stay_(film)" TargetMode="External"/><Relationship Id="rId368" Type="http://schemas.openxmlformats.org/officeDocument/2006/relationships/hyperlink" Target="https://en.wikipedia.org/wiki/The_Iceman_(film)" TargetMode="External"/><Relationship Id="rId489" Type="http://schemas.openxmlformats.org/officeDocument/2006/relationships/hyperlink" Target="https://en.wikipedia.org/wiki/A_Thousand_Words_(film)" TargetMode="External"/><Relationship Id="rId121" Type="http://schemas.openxmlformats.org/officeDocument/2006/relationships/hyperlink" Target="https://en.wikipedia.org/wiki/The_Second_Best_Exotic_Marigold_Hotel" TargetMode="External"/><Relationship Id="rId242" Type="http://schemas.openxmlformats.org/officeDocument/2006/relationships/hyperlink" Target="https://en.wikipedia.org/wiki/As_Above,_So_Below_(film)" TargetMode="External"/><Relationship Id="rId363" Type="http://schemas.openxmlformats.org/officeDocument/2006/relationships/hyperlink" Target="https://en.wikipedia.org/wiki/The_Hangover_Part_III" TargetMode="External"/><Relationship Id="rId484" Type="http://schemas.openxmlformats.org/officeDocument/2006/relationships/hyperlink" Target="https://en.wikipedia.org/wiki/Wrath_of_the_Titans" TargetMode="External"/><Relationship Id="rId120" Type="http://schemas.openxmlformats.org/officeDocument/2006/relationships/hyperlink" Target="https://en.wikipedia.org/wiki/Spotlight_(film)" TargetMode="External"/><Relationship Id="rId241" Type="http://schemas.openxmlformats.org/officeDocument/2006/relationships/hyperlink" Target="https://en.wikipedia.org/wiki/The_Boxtrolls" TargetMode="External"/><Relationship Id="rId362" Type="http://schemas.openxmlformats.org/officeDocument/2006/relationships/hyperlink" Target="https://en.wikipedia.org/wiki/Epic_(2013_film)" TargetMode="External"/><Relationship Id="rId483" Type="http://schemas.openxmlformats.org/officeDocument/2006/relationships/hyperlink" Target="https://en.wikipedia.org/wiki/Mirror_Mirror_(film)" TargetMode="External"/><Relationship Id="rId240" Type="http://schemas.openxmlformats.org/officeDocument/2006/relationships/hyperlink" Target="https://en.wikipedia.org/wiki/The_Judge_(2014_film)" TargetMode="External"/><Relationship Id="rId361" Type="http://schemas.openxmlformats.org/officeDocument/2006/relationships/hyperlink" Target="https://en.wikipedia.org/wiki/The_Purge" TargetMode="External"/><Relationship Id="rId482" Type="http://schemas.openxmlformats.org/officeDocument/2006/relationships/hyperlink" Target="https://en.wikipedia.org/wiki/American_Reunion" TargetMode="External"/><Relationship Id="rId360" Type="http://schemas.openxmlformats.org/officeDocument/2006/relationships/hyperlink" Target="https://en.wikipedia.org/wiki/The_East_(film)" TargetMode="External"/><Relationship Id="rId481" Type="http://schemas.openxmlformats.org/officeDocument/2006/relationships/hyperlink" Target="https://en.wikipedia.org/wiki/The_Three_Stooges_(film)" TargetMode="External"/><Relationship Id="rId125" Type="http://schemas.openxmlformats.org/officeDocument/2006/relationships/hyperlink" Target="https://en.wikipedia.org/wiki/The_Wedding_Ringer" TargetMode="External"/><Relationship Id="rId246" Type="http://schemas.openxmlformats.org/officeDocument/2006/relationships/hyperlink" Target="https://en.wikipedia.org/wiki/Sin_City:_A_Dame_to_Kill_For" TargetMode="External"/><Relationship Id="rId367" Type="http://schemas.openxmlformats.org/officeDocument/2006/relationships/hyperlink" Target="https://en.wikipedia.org/wiki/The_Great_Gatsby_(2013_film)" TargetMode="External"/><Relationship Id="rId488" Type="http://schemas.openxmlformats.org/officeDocument/2006/relationships/hyperlink" Target="https://en.wikipedia.org/wiki/Jeff,_Who_Lives_at_Home" TargetMode="External"/><Relationship Id="rId124" Type="http://schemas.openxmlformats.org/officeDocument/2006/relationships/hyperlink" Target="https://en.wikipedia.org/wiki/Hitman:_Agent_47" TargetMode="External"/><Relationship Id="rId245" Type="http://schemas.openxmlformats.org/officeDocument/2006/relationships/hyperlink" Target="https://en.wikipedia.org/wiki/The_November_Man" TargetMode="External"/><Relationship Id="rId366" Type="http://schemas.openxmlformats.org/officeDocument/2006/relationships/hyperlink" Target="https://en.wikipedia.org/wiki/No_One_Lives" TargetMode="External"/><Relationship Id="rId487" Type="http://schemas.openxmlformats.org/officeDocument/2006/relationships/hyperlink" Target="https://en.wikipedia.org/wiki/21_Jump_Street_(film)" TargetMode="External"/><Relationship Id="rId123" Type="http://schemas.openxmlformats.org/officeDocument/2006/relationships/hyperlink" Target="https://en.wikipedia.org/wiki/Sicario_(2015_film)" TargetMode="External"/><Relationship Id="rId244" Type="http://schemas.openxmlformats.org/officeDocument/2006/relationships/hyperlink" Target="https://en.wikipedia.org/wiki/Wild_(2014_film)" TargetMode="External"/><Relationship Id="rId365" Type="http://schemas.openxmlformats.org/officeDocument/2006/relationships/hyperlink" Target="https://en.wikipedia.org/wiki/Frances_Ha" TargetMode="External"/><Relationship Id="rId486" Type="http://schemas.openxmlformats.org/officeDocument/2006/relationships/hyperlink" Target="https://en.wikipedia.org/wiki/The_Raid:_Redemption" TargetMode="External"/><Relationship Id="rId122" Type="http://schemas.openxmlformats.org/officeDocument/2006/relationships/hyperlink" Target="https://en.wikipedia.org/wiki/Paper_Towns_(film)" TargetMode="External"/><Relationship Id="rId243" Type="http://schemas.openxmlformats.org/officeDocument/2006/relationships/hyperlink" Target="https://en.wikipedia.org/wiki/The_Imitation_Game" TargetMode="External"/><Relationship Id="rId364" Type="http://schemas.openxmlformats.org/officeDocument/2006/relationships/hyperlink" Target="https://en.wikipedia.org/wiki/Fast_%2526_Furious_6" TargetMode="External"/><Relationship Id="rId485" Type="http://schemas.openxmlformats.org/officeDocument/2006/relationships/hyperlink" Target="https://en.wikipedia.org/wiki/The_Hunger_Games_(film)" TargetMode="External"/><Relationship Id="rId95" Type="http://schemas.openxmlformats.org/officeDocument/2006/relationships/hyperlink" Target="https://en.wikipedia.org/wiki/The_Intern_(2015_film)" TargetMode="External"/><Relationship Id="rId94" Type="http://schemas.openxmlformats.org/officeDocument/2006/relationships/hyperlink" Target="https://en.wikipedia.org/wiki/Straight_Outta_Compton_(2015_film)" TargetMode="External"/><Relationship Id="rId97" Type="http://schemas.openxmlformats.org/officeDocument/2006/relationships/hyperlink" Target="https://en.wikipedia.org/wiki/Fantastic_Four_(2015_film)" TargetMode="External"/><Relationship Id="rId96" Type="http://schemas.openxmlformats.org/officeDocument/2006/relationships/hyperlink" Target="https://en.wikipedia.org/wiki/Creed_(film)" TargetMode="External"/><Relationship Id="rId99" Type="http://schemas.openxmlformats.org/officeDocument/2006/relationships/hyperlink" Target="https://en.wikipedia.org/wiki/The_Hateful_Eight" TargetMode="External"/><Relationship Id="rId480" Type="http://schemas.openxmlformats.org/officeDocument/2006/relationships/hyperlink" Target="https://en.wikipedia.org/wiki/The_Cabin_in_the_Woods" TargetMode="External"/><Relationship Id="rId98" Type="http://schemas.openxmlformats.org/officeDocument/2006/relationships/hyperlink" Target="https://en.wikipedia.org/wiki/Bridge_of_Spies_(film)" TargetMode="External"/><Relationship Id="rId91" Type="http://schemas.openxmlformats.org/officeDocument/2006/relationships/hyperlink" Target="https://en.wikipedia.org/wiki/Spy_(2015_film)" TargetMode="External"/><Relationship Id="rId90" Type="http://schemas.openxmlformats.org/officeDocument/2006/relationships/hyperlink" Target="https://en.wikipedia.org/wiki/Daddy%2527s_Home_(film)" TargetMode="External"/><Relationship Id="rId93" Type="http://schemas.openxmlformats.org/officeDocument/2006/relationships/hyperlink" Target="https://en.wikipedia.org/wiki/Ted_2" TargetMode="External"/><Relationship Id="rId92" Type="http://schemas.openxmlformats.org/officeDocument/2006/relationships/hyperlink" Target="https://en.wikipedia.org/wiki/Alvin_and_the_Chipmunks:_The_Road_Chip" TargetMode="External"/><Relationship Id="rId118" Type="http://schemas.openxmlformats.org/officeDocument/2006/relationships/hyperlink" Target="https://en.wikipedia.org/wiki/In_the_Heart_of_the_Sea_(film)" TargetMode="External"/><Relationship Id="rId239" Type="http://schemas.openxmlformats.org/officeDocument/2006/relationships/hyperlink" Target="https://en.wikipedia.org/wiki/Before_I_Go_to_Sleep_(film)" TargetMode="External"/><Relationship Id="rId117" Type="http://schemas.openxmlformats.org/officeDocument/2006/relationships/hyperlink" Target="https://en.wikipedia.org/wiki/Poltergeist_(2015_film)" TargetMode="External"/><Relationship Id="rId238" Type="http://schemas.openxmlformats.org/officeDocument/2006/relationships/hyperlink" Target="https://en.wikipedia.org/wiki/St._Vincent_(film)" TargetMode="External"/><Relationship Id="rId359" Type="http://schemas.openxmlformats.org/officeDocument/2006/relationships/hyperlink" Target="https://en.wikipedia.org/wiki/Now_You_See_Me_(film)" TargetMode="External"/><Relationship Id="rId116" Type="http://schemas.openxmlformats.org/officeDocument/2006/relationships/hyperlink" Target="https://en.wikipedia.org/wiki/The_Visit_(2015_American_film)" TargetMode="External"/><Relationship Id="rId237" Type="http://schemas.openxmlformats.org/officeDocument/2006/relationships/hyperlink" Target="https://en.wikipedia.org/wiki/Nightcrawler_(film)" TargetMode="External"/><Relationship Id="rId358" Type="http://schemas.openxmlformats.org/officeDocument/2006/relationships/hyperlink" Target="https://en.wikipedia.org/wiki/After_Earth" TargetMode="External"/><Relationship Id="rId479" Type="http://schemas.openxmlformats.org/officeDocument/2006/relationships/hyperlink" Target="https://en.wikipedia.org/wiki/Lockout_(film)" TargetMode="External"/><Relationship Id="rId115" Type="http://schemas.openxmlformats.org/officeDocument/2006/relationships/hyperlink" Target="https://en.wikipedia.org/wiki/Black_Mass_(film)" TargetMode="External"/><Relationship Id="rId236" Type="http://schemas.openxmlformats.org/officeDocument/2006/relationships/hyperlink" Target="https://en.wikipedia.org/wiki/Tusk_(2014_film)" TargetMode="External"/><Relationship Id="rId357" Type="http://schemas.openxmlformats.org/officeDocument/2006/relationships/hyperlink" Target="https://en.wikipedia.org/wiki/The_Internship" TargetMode="External"/><Relationship Id="rId478" Type="http://schemas.openxmlformats.org/officeDocument/2006/relationships/hyperlink" Target="https://en.wikipedia.org/wiki/Think_Like_a_Man" TargetMode="External"/><Relationship Id="rId119" Type="http://schemas.openxmlformats.org/officeDocument/2006/relationships/hyperlink" Target="https://en.wikipedia.org/wiki/Southpaw_(film)" TargetMode="External"/><Relationship Id="rId110" Type="http://schemas.openxmlformats.org/officeDocument/2006/relationships/hyperlink" Target="https://en.wikipedia.org/wiki/Shaun_the_Sheep_Movie" TargetMode="External"/><Relationship Id="rId231" Type="http://schemas.openxmlformats.org/officeDocument/2006/relationships/hyperlink" Target="https://en.wikipedia.org/wiki/The_Drop_(film)" TargetMode="External"/><Relationship Id="rId352" Type="http://schemas.openxmlformats.org/officeDocument/2006/relationships/hyperlink" Target="https://en.wikipedia.org/wiki/World_War_Z_(film)" TargetMode="External"/><Relationship Id="rId473" Type="http://schemas.openxmlformats.org/officeDocument/2006/relationships/hyperlink" Target="https://en.wikipedia.org/wiki/The_Best_Exotic_Marigold_Hotel" TargetMode="External"/><Relationship Id="rId230" Type="http://schemas.openxmlformats.org/officeDocument/2006/relationships/hyperlink" Target="https://en.wikipedia.org/wiki/No_Good_Deed_(2014_film)" TargetMode="External"/><Relationship Id="rId351" Type="http://schemas.openxmlformats.org/officeDocument/2006/relationships/hyperlink" Target="https://en.wikipedia.org/wiki/White_House_Down" TargetMode="External"/><Relationship Id="rId472" Type="http://schemas.openxmlformats.org/officeDocument/2006/relationships/hyperlink" Target="https://en.wikipedia.org/wiki/Dark_Shadows_(film)" TargetMode="External"/><Relationship Id="rId350" Type="http://schemas.openxmlformats.org/officeDocument/2006/relationships/hyperlink" Target="https://en.wikipedia.org/wiki/The_Heat_(film)" TargetMode="External"/><Relationship Id="rId471" Type="http://schemas.openxmlformats.org/officeDocument/2006/relationships/hyperlink" Target="https://en.wikipedia.org/wiki/The_Dictator_(2012_film)" TargetMode="External"/><Relationship Id="rId470" Type="http://schemas.openxmlformats.org/officeDocument/2006/relationships/hyperlink" Target="https://en.wikipedia.org/wiki/What_to_Expect_When_You%2527re_Expecting_(film)" TargetMode="External"/><Relationship Id="rId114" Type="http://schemas.openxmlformats.org/officeDocument/2006/relationships/hyperlink" Target="https://en.wikipedia.org/wiki/Joy_(film)" TargetMode="External"/><Relationship Id="rId235" Type="http://schemas.openxmlformats.org/officeDocument/2006/relationships/hyperlink" Target="https://en.wikipedia.org/wiki/Top_Five" TargetMode="External"/><Relationship Id="rId356" Type="http://schemas.openxmlformats.org/officeDocument/2006/relationships/hyperlink" Target="https://en.wikipedia.org/wiki/This_Is_the_End" TargetMode="External"/><Relationship Id="rId477" Type="http://schemas.openxmlformats.org/officeDocument/2006/relationships/hyperlink" Target="https://en.wikipedia.org/wiki/The_Lucky_One_(film)" TargetMode="External"/><Relationship Id="rId113" Type="http://schemas.openxmlformats.org/officeDocument/2006/relationships/hyperlink" Target="https://en.wikipedia.org/wiki/Chappie_(film)" TargetMode="External"/><Relationship Id="rId234" Type="http://schemas.openxmlformats.org/officeDocument/2006/relationships/hyperlink" Target="https://en.wikipedia.org/wiki/Beyond_the_Lights" TargetMode="External"/><Relationship Id="rId355" Type="http://schemas.openxmlformats.org/officeDocument/2006/relationships/hyperlink" Target="https://en.wikipedia.org/wiki/The_Bling_Ring" TargetMode="External"/><Relationship Id="rId476" Type="http://schemas.openxmlformats.org/officeDocument/2006/relationships/hyperlink" Target="https://en.wikipedia.org/wiki/The_Raven_(2012_film)" TargetMode="External"/><Relationship Id="rId112" Type="http://schemas.openxmlformats.org/officeDocument/2006/relationships/hyperlink" Target="https://en.wikipedia.org/wiki/Vacation_(2015_film)" TargetMode="External"/><Relationship Id="rId233" Type="http://schemas.openxmlformats.org/officeDocument/2006/relationships/hyperlink" Target="https://en.wikipedia.org/wiki/The_Theory_of_Everything_(2014_film)" TargetMode="External"/><Relationship Id="rId354" Type="http://schemas.openxmlformats.org/officeDocument/2006/relationships/hyperlink" Target="https://en.wikipedia.org/wiki/Man_of_Steel_(film)" TargetMode="External"/><Relationship Id="rId475" Type="http://schemas.openxmlformats.org/officeDocument/2006/relationships/hyperlink" Target="https://en.wikipedia.org/wiki/The_Pirates!_In_an_Adventure_with_Scientists_(film)" TargetMode="External"/><Relationship Id="rId111" Type="http://schemas.openxmlformats.org/officeDocument/2006/relationships/hyperlink" Target="https://en.wikipedia.org/wiki/Sisters_(2015_film)" TargetMode="External"/><Relationship Id="rId232" Type="http://schemas.openxmlformats.org/officeDocument/2006/relationships/hyperlink" Target="https://en.wikipedia.org/wiki/The_Equalizer_(film)" TargetMode="External"/><Relationship Id="rId353" Type="http://schemas.openxmlformats.org/officeDocument/2006/relationships/hyperlink" Target="https://en.wikipedia.org/wiki/Despicable_Me_2" TargetMode="External"/><Relationship Id="rId474" Type="http://schemas.openxmlformats.org/officeDocument/2006/relationships/hyperlink" Target="https://en.wikipedia.org/wiki/The_Five-Year_Engagement" TargetMode="External"/><Relationship Id="rId305" Type="http://schemas.openxmlformats.org/officeDocument/2006/relationships/hyperlink" Target="https://en.wikipedia.org/wiki/Non-Stop_(film)" TargetMode="External"/><Relationship Id="rId426" Type="http://schemas.openxmlformats.org/officeDocument/2006/relationships/hyperlink" Target="https://en.wikipedia.org/wiki/Argo_(2012_film)" TargetMode="External"/><Relationship Id="rId304" Type="http://schemas.openxmlformats.org/officeDocument/2006/relationships/hyperlink" Target="https://en.wikipedia.org/wiki/RoboCop_(2014_film)" TargetMode="External"/><Relationship Id="rId425" Type="http://schemas.openxmlformats.org/officeDocument/2006/relationships/hyperlink" Target="https://en.wikipedia.org/wiki/Paranormal_Activity_4" TargetMode="External"/><Relationship Id="rId303" Type="http://schemas.openxmlformats.org/officeDocument/2006/relationships/hyperlink" Target="https://en.wikipedia.org/wiki/The_Lego_Movie" TargetMode="External"/><Relationship Id="rId424" Type="http://schemas.openxmlformats.org/officeDocument/2006/relationships/hyperlink" Target="https://en.wikipedia.org/wiki/Alex_Cross_(film)" TargetMode="External"/><Relationship Id="rId302" Type="http://schemas.openxmlformats.org/officeDocument/2006/relationships/hyperlink" Target="https://en.wikipedia.org/wiki/The_Grand_Budapest_Hotel" TargetMode="External"/><Relationship Id="rId423" Type="http://schemas.openxmlformats.org/officeDocument/2006/relationships/hyperlink" Target="https://en.wikipedia.org/wiki/Silent_Hill:_Revelation_3D" TargetMode="External"/><Relationship Id="rId309" Type="http://schemas.openxmlformats.org/officeDocument/2006/relationships/hyperlink" Target="https://en.wikipedia.org/wiki/A_Most_Wanted_Man_(film)" TargetMode="External"/><Relationship Id="rId308" Type="http://schemas.openxmlformats.org/officeDocument/2006/relationships/hyperlink" Target="https://en.wikipedia.org/wiki/The_Signal_(2014_film)" TargetMode="External"/><Relationship Id="rId429" Type="http://schemas.openxmlformats.org/officeDocument/2006/relationships/hyperlink" Target="https://en.wikipedia.org/wiki/Pitch_Perfect" TargetMode="External"/><Relationship Id="rId307" Type="http://schemas.openxmlformats.org/officeDocument/2006/relationships/hyperlink" Target="https://en.wikipedia.org/wiki/The_Raid_2" TargetMode="External"/><Relationship Id="rId428" Type="http://schemas.openxmlformats.org/officeDocument/2006/relationships/hyperlink" Target="https://en.wikipedia.org/wiki/Sinister_(film)" TargetMode="External"/><Relationship Id="rId306" Type="http://schemas.openxmlformats.org/officeDocument/2006/relationships/hyperlink" Target="https://en.wikipedia.org/wiki/That_Awkward_Moment" TargetMode="External"/><Relationship Id="rId427" Type="http://schemas.openxmlformats.org/officeDocument/2006/relationships/hyperlink" Target="https://en.wikipedia.org/wiki/Here_Comes_the_Boom" TargetMode="External"/><Relationship Id="rId301" Type="http://schemas.openxmlformats.org/officeDocument/2006/relationships/hyperlink" Target="https://en.wikipedia.org/wiki/Vampire_Academy_(film)" TargetMode="External"/><Relationship Id="rId422" Type="http://schemas.openxmlformats.org/officeDocument/2006/relationships/hyperlink" Target="https://en.wikipedia.org/wiki/Fun_Size" TargetMode="External"/><Relationship Id="rId300" Type="http://schemas.openxmlformats.org/officeDocument/2006/relationships/hyperlink" Target="https://en.wikipedia.org/wiki/The_Monuments_Men" TargetMode="External"/><Relationship Id="rId421" Type="http://schemas.openxmlformats.org/officeDocument/2006/relationships/hyperlink" Target="https://en.wikipedia.org/wiki/Cloud_Atlas_(film)" TargetMode="External"/><Relationship Id="rId420" Type="http://schemas.openxmlformats.org/officeDocument/2006/relationships/hyperlink" Target="https://en.wikipedia.org/wiki/Chasing_Mavericks" TargetMode="External"/><Relationship Id="rId415" Type="http://schemas.openxmlformats.org/officeDocument/2006/relationships/hyperlink" Target="https://en.wikipedia.org/wiki/Silver_Linings_Playbook" TargetMode="External"/><Relationship Id="rId414" Type="http://schemas.openxmlformats.org/officeDocument/2006/relationships/hyperlink" Target="https://en.wikipedia.org/wiki/Rise_of_the_Guardians" TargetMode="External"/><Relationship Id="rId413" Type="http://schemas.openxmlformats.org/officeDocument/2006/relationships/hyperlink" Target="https://en.wikipedia.org/wiki/Red_Dawn_(2012_film)" TargetMode="External"/><Relationship Id="rId412" Type="http://schemas.openxmlformats.org/officeDocument/2006/relationships/hyperlink" Target="https://en.wikipedia.org/wiki/Life_of_Pi_(film)" TargetMode="External"/><Relationship Id="rId419" Type="http://schemas.openxmlformats.org/officeDocument/2006/relationships/hyperlink" Target="https://en.wikipedia.org/wiki/The_Man_with_the_Iron_Fists" TargetMode="External"/><Relationship Id="rId418" Type="http://schemas.openxmlformats.org/officeDocument/2006/relationships/hyperlink" Target="https://en.wikipedia.org/wiki/Flight_(2012_film)" TargetMode="External"/><Relationship Id="rId417" Type="http://schemas.openxmlformats.org/officeDocument/2006/relationships/hyperlink" Target="https://en.wikipedia.org/wiki/Lincoln_(2012_film)" TargetMode="External"/><Relationship Id="rId416" Type="http://schemas.openxmlformats.org/officeDocument/2006/relationships/hyperlink" Target="https://en.wikipedia.org/wiki/The_Twilight_Saga:_Breaking_Dawn_%25E2%2580%2593_Part_2" TargetMode="External"/><Relationship Id="rId411" Type="http://schemas.openxmlformats.org/officeDocument/2006/relationships/hyperlink" Target="https://en.wikipedia.org/wiki/The_Collection_(film)" TargetMode="External"/><Relationship Id="rId410" Type="http://schemas.openxmlformats.org/officeDocument/2006/relationships/hyperlink" Target="https://en.wikipedia.org/wiki/Killing_Them_Softly" TargetMode="External"/><Relationship Id="rId206" Type="http://schemas.openxmlformats.org/officeDocument/2006/relationships/hyperlink" Target="https://en.wikipedia.org/wiki/The_Interview_(2014_film)" TargetMode="External"/><Relationship Id="rId327" Type="http://schemas.openxmlformats.org/officeDocument/2006/relationships/hyperlink" Target="https://en.wikipedia.org/wiki/Getaway_(film)" TargetMode="External"/><Relationship Id="rId448" Type="http://schemas.openxmlformats.org/officeDocument/2006/relationships/hyperlink" Target="https://en.wikipedia.org/wiki/The_Bourne_Legacy_(film)" TargetMode="External"/><Relationship Id="rId205" Type="http://schemas.openxmlformats.org/officeDocument/2006/relationships/hyperlink" Target="https://en.wikipedia.org/wiki/Night_at_the_Museum:_Secret_of_the_Tomb" TargetMode="External"/><Relationship Id="rId326" Type="http://schemas.openxmlformats.org/officeDocument/2006/relationships/hyperlink" Target="https://en.wikipedia.org/wiki/Riddick_(film)" TargetMode="External"/><Relationship Id="rId447" Type="http://schemas.openxmlformats.org/officeDocument/2006/relationships/hyperlink" Target="https://en.wikipedia.org/wiki/The_Expendables_2" TargetMode="External"/><Relationship Id="rId204" Type="http://schemas.openxmlformats.org/officeDocument/2006/relationships/hyperlink" Target="https://en.wikipedia.org/wiki/Kingsman:_The_Secret_Service" TargetMode="External"/><Relationship Id="rId325" Type="http://schemas.openxmlformats.org/officeDocument/2006/relationships/hyperlink" Target="https://en.wikipedia.org/wiki/The_Family_(2013_film)" TargetMode="External"/><Relationship Id="rId446" Type="http://schemas.openxmlformats.org/officeDocument/2006/relationships/hyperlink" Target="https://en.wikipedia.org/wiki/Robot_%2526_Frank" TargetMode="External"/><Relationship Id="rId203" Type="http://schemas.openxmlformats.org/officeDocument/2006/relationships/hyperlink" Target="https://en.wikipedia.org/wiki/Seventh_Son_(film)" TargetMode="External"/><Relationship Id="rId324" Type="http://schemas.openxmlformats.org/officeDocument/2006/relationships/hyperlink" Target="https://en.wikipedia.org/wiki/Insidious:_Chapter_2" TargetMode="External"/><Relationship Id="rId445" Type="http://schemas.openxmlformats.org/officeDocument/2006/relationships/hyperlink" Target="https://en.wikipedia.org/wiki/ParaNorman" TargetMode="External"/><Relationship Id="rId209" Type="http://schemas.openxmlformats.org/officeDocument/2006/relationships/hyperlink" Target="https://en.wikipedia.org/wiki/Horrible_Bosses_2" TargetMode="External"/><Relationship Id="rId208" Type="http://schemas.openxmlformats.org/officeDocument/2006/relationships/hyperlink" Target="https://en.wikipedia.org/wiki/The_Hobbit:_The_Battle_of_the_Five_Armies" TargetMode="External"/><Relationship Id="rId329" Type="http://schemas.openxmlformats.org/officeDocument/2006/relationships/hyperlink" Target="https://en.wikipedia.org/wiki/You%2527re_Next" TargetMode="External"/><Relationship Id="rId207" Type="http://schemas.openxmlformats.org/officeDocument/2006/relationships/hyperlink" Target="https://en.wikipedia.org/wiki/Annie_(2014_film)" TargetMode="External"/><Relationship Id="rId328" Type="http://schemas.openxmlformats.org/officeDocument/2006/relationships/hyperlink" Target="https://en.wikipedia.org/wiki/One_Direction:_This_Is_Us" TargetMode="External"/><Relationship Id="rId449" Type="http://schemas.openxmlformats.org/officeDocument/2006/relationships/hyperlink" Target="https://en.wikipedia.org/wiki/The_Campaign_(film)" TargetMode="External"/><Relationship Id="rId440" Type="http://schemas.openxmlformats.org/officeDocument/2006/relationships/hyperlink" Target="https://en.wikipedia.org/wiki/The_Cold_Light_of_Day_(film)" TargetMode="External"/><Relationship Id="rId202" Type="http://schemas.openxmlformats.org/officeDocument/2006/relationships/hyperlink" Target="https://en.wikipedia.org/wiki/Selma_(film)" TargetMode="External"/><Relationship Id="rId323" Type="http://schemas.openxmlformats.org/officeDocument/2006/relationships/hyperlink" Target="https://en.wikipedia.org/wiki/Rush_(2013_film)" TargetMode="External"/><Relationship Id="rId444" Type="http://schemas.openxmlformats.org/officeDocument/2006/relationships/hyperlink" Target="https://en.wikipedia.org/wiki/Hit_and_Run_(2012_film)" TargetMode="External"/><Relationship Id="rId201" Type="http://schemas.openxmlformats.org/officeDocument/2006/relationships/hyperlink" Target="https://en.wikipedia.org/wiki/Big_Eyes" TargetMode="External"/><Relationship Id="rId322" Type="http://schemas.openxmlformats.org/officeDocument/2006/relationships/hyperlink" Target="https://en.wikipedia.org/wiki/Prisoners_(2013_film)" TargetMode="External"/><Relationship Id="rId443" Type="http://schemas.openxmlformats.org/officeDocument/2006/relationships/hyperlink" Target="https://en.wikipedia.org/wiki/Premium_Rush" TargetMode="External"/><Relationship Id="rId200" Type="http://schemas.openxmlformats.org/officeDocument/2006/relationships/hyperlink" Target="https://en.wikipedia.org/wiki/The_Water_Diviner" TargetMode="External"/><Relationship Id="rId321" Type="http://schemas.openxmlformats.org/officeDocument/2006/relationships/hyperlink" Target="https://en.wikipedia.org/wiki/Enough_Said_(film)" TargetMode="External"/><Relationship Id="rId442" Type="http://schemas.openxmlformats.org/officeDocument/2006/relationships/hyperlink" Target="https://en.wikipedia.org/wiki/The_Oogieloves_in_the_Big_Balloon_Adventure" TargetMode="External"/><Relationship Id="rId320" Type="http://schemas.openxmlformats.org/officeDocument/2006/relationships/hyperlink" Target="https://en.wikipedia.org/wiki/Battle_of_the_Year_(film)" TargetMode="External"/><Relationship Id="rId441" Type="http://schemas.openxmlformats.org/officeDocument/2006/relationships/hyperlink" Target="https://en.wikipedia.org/wiki/The_Possession_(2012_film)" TargetMode="External"/><Relationship Id="rId316" Type="http://schemas.openxmlformats.org/officeDocument/2006/relationships/hyperlink" Target="https://en.wikipedia.org/wiki/The_Nut_Job" TargetMode="External"/><Relationship Id="rId437" Type="http://schemas.openxmlformats.org/officeDocument/2006/relationships/hyperlink" Target="https://en.wikipedia.org/wiki/Resident_Evil:_Retribution" TargetMode="External"/><Relationship Id="rId315" Type="http://schemas.openxmlformats.org/officeDocument/2006/relationships/hyperlink" Target="https://en.wikipedia.org/wiki/Jack_Ryan:_Shadow_Recruit" TargetMode="External"/><Relationship Id="rId436" Type="http://schemas.openxmlformats.org/officeDocument/2006/relationships/hyperlink" Target="https://en.wikipedia.org/wiki/Trouble_with_the_Curve" TargetMode="External"/><Relationship Id="rId314" Type="http://schemas.openxmlformats.org/officeDocument/2006/relationships/hyperlink" Target="https://en.wikipedia.org/wiki/Whiplash_(2014_film)" TargetMode="External"/><Relationship Id="rId435" Type="http://schemas.openxmlformats.org/officeDocument/2006/relationships/hyperlink" Target="https://en.wikipedia.org/wiki/The_Perks_of_Being_a_Wallflower_(film)" TargetMode="External"/><Relationship Id="rId313" Type="http://schemas.openxmlformats.org/officeDocument/2006/relationships/hyperlink" Target="https://en.wikipedia.org/wiki/Ride_Along_(film)" TargetMode="External"/><Relationship Id="rId434" Type="http://schemas.openxmlformats.org/officeDocument/2006/relationships/hyperlink" Target="https://en.wikipedia.org/wiki/End_of_Watch" TargetMode="External"/><Relationship Id="rId319" Type="http://schemas.openxmlformats.org/officeDocument/2006/relationships/hyperlink" Target="https://en.wikipedia.org/wiki/Runner,_Runner_(film)" TargetMode="External"/><Relationship Id="rId318" Type="http://schemas.openxmlformats.org/officeDocument/2006/relationships/hyperlink" Target="https://en.wikipedia.org/wiki/Cloudy_with_a_Chance_of_Meatballs_2" TargetMode="External"/><Relationship Id="rId439" Type="http://schemas.openxmlformats.org/officeDocument/2006/relationships/hyperlink" Target="https://en.wikipedia.org/wiki/Raiders_of_the_Lost_Ark" TargetMode="External"/><Relationship Id="rId317" Type="http://schemas.openxmlformats.org/officeDocument/2006/relationships/hyperlink" Target="https://en.wikipedia.org/wiki/The_Legend_of_Hercules" TargetMode="External"/><Relationship Id="rId438" Type="http://schemas.openxmlformats.org/officeDocument/2006/relationships/hyperlink" Target="https://en.wikipedia.org/wiki/The_Master_(2012_film)" TargetMode="External"/><Relationship Id="rId312" Type="http://schemas.openxmlformats.org/officeDocument/2006/relationships/hyperlink" Target="https://en.wikipedia.org/wiki/Devil%2527s_Due_(film)" TargetMode="External"/><Relationship Id="rId433" Type="http://schemas.openxmlformats.org/officeDocument/2006/relationships/hyperlink" Target="https://en.wikipedia.org/wiki/Won%2527t_Back_Down_(film)" TargetMode="External"/><Relationship Id="rId311" Type="http://schemas.openxmlformats.org/officeDocument/2006/relationships/hyperlink" Target="https://en.wikipedia.org/wiki/Wish_I_Was_Here" TargetMode="External"/><Relationship Id="rId432" Type="http://schemas.openxmlformats.org/officeDocument/2006/relationships/hyperlink" Target="https://en.wikipedia.org/wiki/Looper_(film)" TargetMode="External"/><Relationship Id="rId310" Type="http://schemas.openxmlformats.org/officeDocument/2006/relationships/hyperlink" Target="https://en.wikipedia.org/wiki/Boyhood_(film)" TargetMode="External"/><Relationship Id="rId431" Type="http://schemas.openxmlformats.org/officeDocument/2006/relationships/hyperlink" Target="https://en.wikipedia.org/wiki/Hotel_Transylvania" TargetMode="External"/><Relationship Id="rId430" Type="http://schemas.openxmlformats.org/officeDocument/2006/relationships/hyperlink" Target="https://en.wikipedia.org/wiki/Taken_2"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 Id="rId4" Type="http://schemas.openxmlformats.org/officeDocument/2006/relationships/table" Target="../tables/table2.xml"/><Relationship Id="rId5"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Penguins_of_Madagascar" TargetMode="External"/><Relationship Id="rId2" Type="http://schemas.openxmlformats.org/officeDocument/2006/relationships/hyperlink" Target="https://en.wikipedia.org/wiki/The_Book_of_Life_(2014_film)" TargetMode="External"/><Relationship Id="rId3" Type="http://schemas.openxmlformats.org/officeDocument/2006/relationships/hyperlink" Target="https://en.wikipedia.org/wiki/Dolphin_Tale_2" TargetMode="External"/><Relationship Id="rId4" Type="http://schemas.openxmlformats.org/officeDocument/2006/relationships/hyperlink" Target="https://en.wikipedia.org/wiki/The_Boxtrolls" TargetMode="External"/><Relationship Id="rId9" Type="http://schemas.openxmlformats.org/officeDocument/2006/relationships/hyperlink" Target="https://en.wikipedia.org/wiki/The_Nut_Job" TargetMode="External"/><Relationship Id="rId5" Type="http://schemas.openxmlformats.org/officeDocument/2006/relationships/hyperlink" Target="https://en.wikipedia.org/wiki/How_to_Train_Your_Dragon_2" TargetMode="External"/><Relationship Id="rId6" Type="http://schemas.openxmlformats.org/officeDocument/2006/relationships/hyperlink" Target="https://en.wikipedia.org/wiki/Rio_2" TargetMode="External"/><Relationship Id="rId7" Type="http://schemas.openxmlformats.org/officeDocument/2006/relationships/hyperlink" Target="https://en.wikipedia.org/wiki/Mr._Peabody_%2526_Sherman" TargetMode="External"/><Relationship Id="rId8" Type="http://schemas.openxmlformats.org/officeDocument/2006/relationships/hyperlink" Target="https://en.wikipedia.org/wiki/The_Lego_Movie" TargetMode="External"/><Relationship Id="rId11" Type="http://schemas.openxmlformats.org/officeDocument/2006/relationships/hyperlink" Target="https://en.wikipedia.org/wiki/The_Oogieloves_in_the_Big_Balloon_Adventure" TargetMode="External"/><Relationship Id="rId10" Type="http://schemas.openxmlformats.org/officeDocument/2006/relationships/hyperlink" Target="https://en.wikipedia.org/wiki/Cloudy_with_a_Chance_of_Meatballs_2" TargetMode="External"/><Relationship Id="rId13" Type="http://schemas.openxmlformats.org/officeDocument/2006/relationships/drawing" Target="../drawings/drawing5.xml"/><Relationship Id="rId12" Type="http://schemas.openxmlformats.org/officeDocument/2006/relationships/hyperlink" Target="https://en.wikipedia.org/wiki/The_Lorax_(film)" TargetMode="External"/><Relationship Id="rId15"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90" Type="http://schemas.openxmlformats.org/officeDocument/2006/relationships/hyperlink" Target="https://en.wikipedia.org/wiki/A_Most_Violent_Year" TargetMode="External"/><Relationship Id="rId194" Type="http://schemas.openxmlformats.org/officeDocument/2006/relationships/hyperlink" Target="https://en.wikipedia.org/wiki/The_Conjuring_(film)" TargetMode="External"/><Relationship Id="rId193" Type="http://schemas.openxmlformats.org/officeDocument/2006/relationships/hyperlink" Target="https://en.wikipedia.org/wiki/Battle_of_the_Year_(film)" TargetMode="External"/><Relationship Id="rId192" Type="http://schemas.openxmlformats.org/officeDocument/2006/relationships/hyperlink" Target="https://en.wikipedia.org/wiki/Tammy_(film)" TargetMode="External"/><Relationship Id="rId191" Type="http://schemas.openxmlformats.org/officeDocument/2006/relationships/hyperlink" Target="https://en.wikipedia.org/wiki/John_Wick_(film)" TargetMode="External"/><Relationship Id="rId187" Type="http://schemas.openxmlformats.org/officeDocument/2006/relationships/hyperlink" Target="https://en.wikipedia.org/wiki/Little_Boy_(film)" TargetMode="External"/><Relationship Id="rId186" Type="http://schemas.openxmlformats.org/officeDocument/2006/relationships/hyperlink" Target="https://en.wikipedia.org/wiki/Burnt_(film)" TargetMode="External"/><Relationship Id="rId185" Type="http://schemas.openxmlformats.org/officeDocument/2006/relationships/hyperlink" Target="https://en.wikipedia.org/wiki/Max_(2015_film)" TargetMode="External"/><Relationship Id="rId184" Type="http://schemas.openxmlformats.org/officeDocument/2006/relationships/hyperlink" Target="https://en.wikipedia.org/wiki/Spotlight_(film)" TargetMode="External"/><Relationship Id="rId189" Type="http://schemas.openxmlformats.org/officeDocument/2006/relationships/hyperlink" Target="https://en.wikipedia.org/wiki/Selma_(film)" TargetMode="External"/><Relationship Id="rId188" Type="http://schemas.openxmlformats.org/officeDocument/2006/relationships/hyperlink" Target="https://en.wikipedia.org/wiki/My_All_American" TargetMode="External"/><Relationship Id="rId183" Type="http://schemas.openxmlformats.org/officeDocument/2006/relationships/hyperlink" Target="https://en.wikipedia.org/wiki/Triple_9" TargetMode="External"/><Relationship Id="rId182" Type="http://schemas.openxmlformats.org/officeDocument/2006/relationships/hyperlink" Target="https://en.wikipedia.org/wiki/Risen_(2016_film)" TargetMode="External"/><Relationship Id="rId181" Type="http://schemas.openxmlformats.org/officeDocument/2006/relationships/hyperlink" Target="https://en.wikipedia.org/wiki/Barbershop:_The_Next_Cut" TargetMode="External"/><Relationship Id="rId180" Type="http://schemas.openxmlformats.org/officeDocument/2006/relationships/hyperlink" Target="https://en.wikipedia.org/wiki/Ratchet_%2526_Clank_(film)" TargetMode="External"/><Relationship Id="rId176" Type="http://schemas.openxmlformats.org/officeDocument/2006/relationships/hyperlink" Target="https://en.wikipedia.org/wiki/Bad_Moms" TargetMode="External"/><Relationship Id="rId297" Type="http://schemas.openxmlformats.org/officeDocument/2006/relationships/hyperlink" Target="https://en.wikipedia.org/wiki/Lucy_(2014_film)" TargetMode="External"/><Relationship Id="rId175" Type="http://schemas.openxmlformats.org/officeDocument/2006/relationships/hyperlink" Target="https://en.wikipedia.org/wiki/Hands_of_Stone" TargetMode="External"/><Relationship Id="rId296" Type="http://schemas.openxmlformats.org/officeDocument/2006/relationships/hyperlink" Target="https://en.wikipedia.org/wiki/The_Gunman_(film)" TargetMode="External"/><Relationship Id="rId174" Type="http://schemas.openxmlformats.org/officeDocument/2006/relationships/hyperlink" Target="https://en.wikipedia.org/wiki/This_Is_Where_I_Leave_You" TargetMode="External"/><Relationship Id="rId295" Type="http://schemas.openxmlformats.org/officeDocument/2006/relationships/hyperlink" Target="https://en.wikipedia.org/wiki/Victor_Frankenstein_(film)" TargetMode="External"/><Relationship Id="rId173" Type="http://schemas.openxmlformats.org/officeDocument/2006/relationships/hyperlink" Target="https://en.wikipedia.org/wiki/Secret_in_Their_Eyes" TargetMode="External"/><Relationship Id="rId294" Type="http://schemas.openxmlformats.org/officeDocument/2006/relationships/hyperlink" Target="https://en.wikipedia.org/wiki/Paul_Blart:_Mall_Cop_2" TargetMode="External"/><Relationship Id="rId179" Type="http://schemas.openxmlformats.org/officeDocument/2006/relationships/hyperlink" Target="https://en.wikipedia.org/wiki/Popstar:_Never_Stop_Never_Stopping" TargetMode="External"/><Relationship Id="rId178" Type="http://schemas.openxmlformats.org/officeDocument/2006/relationships/hyperlink" Target="https://en.wikipedia.org/wiki/Me_Before_You_(film)" TargetMode="External"/><Relationship Id="rId299" Type="http://schemas.openxmlformats.org/officeDocument/2006/relationships/hyperlink" Target="https://en.wikipedia.org/wiki/The_Other_Woman_(2014_film)" TargetMode="External"/><Relationship Id="rId177" Type="http://schemas.openxmlformats.org/officeDocument/2006/relationships/hyperlink" Target="https://en.wikipedia.org/wiki/Nerve_(2016_film)" TargetMode="External"/><Relationship Id="rId298" Type="http://schemas.openxmlformats.org/officeDocument/2006/relationships/hyperlink" Target="https://en.wikipedia.org/wiki/Blended_(film)" TargetMode="External"/><Relationship Id="rId198" Type="http://schemas.openxmlformats.org/officeDocument/2006/relationships/hyperlink" Target="https://en.wikipedia.org/wiki/Texas_Chainsaw_3D" TargetMode="External"/><Relationship Id="rId197" Type="http://schemas.openxmlformats.org/officeDocument/2006/relationships/hyperlink" Target="https://en.wikipedia.org/wiki/Trance_(2013_film)" TargetMode="External"/><Relationship Id="rId196" Type="http://schemas.openxmlformats.org/officeDocument/2006/relationships/hyperlink" Target="https://en.wikipedia.org/wiki/Scary_Movie_5" TargetMode="External"/><Relationship Id="rId195" Type="http://schemas.openxmlformats.org/officeDocument/2006/relationships/hyperlink" Target="https://en.wikipedia.org/wiki/The_World%2527s_End_(film)" TargetMode="External"/><Relationship Id="rId199" Type="http://schemas.openxmlformats.org/officeDocument/2006/relationships/hyperlink" Target="https://en.wikipedia.org/wiki/The_Man_with_the_Iron_Fists" TargetMode="External"/><Relationship Id="rId150" Type="http://schemas.openxmlformats.org/officeDocument/2006/relationships/hyperlink" Target="https://en.wikipedia.org/wiki/Killing_Them_Softly" TargetMode="External"/><Relationship Id="rId271" Type="http://schemas.openxmlformats.org/officeDocument/2006/relationships/hyperlink" Target="https://en.wikipedia.org/wiki/The_5th_Wave_(film)" TargetMode="External"/><Relationship Id="rId392" Type="http://schemas.openxmlformats.org/officeDocument/2006/relationships/hyperlink" Target="https://en.wikipedia.org/wiki/The_Legend_of_Hercules" TargetMode="External"/><Relationship Id="rId270" Type="http://schemas.openxmlformats.org/officeDocument/2006/relationships/hyperlink" Target="https://en.wikipedia.org/wiki/Whiskey_Tango_Foxtrot_(film)" TargetMode="External"/><Relationship Id="rId391" Type="http://schemas.openxmlformats.org/officeDocument/2006/relationships/hyperlink" Target="https://en.wikipedia.org/wiki/The_Monuments_Men" TargetMode="External"/><Relationship Id="rId390" Type="http://schemas.openxmlformats.org/officeDocument/2006/relationships/hyperlink" Target="https://en.wikipedia.org/wiki/Dracula_Untold" TargetMode="External"/><Relationship Id="rId1" Type="http://schemas.openxmlformats.org/officeDocument/2006/relationships/hyperlink" Target="https://en.wikipedia.org/wiki/The_Letters_(film)" TargetMode="External"/><Relationship Id="rId2" Type="http://schemas.openxmlformats.org/officeDocument/2006/relationships/hyperlink" Target="https://en.wikipedia.org/wiki/Unfriended" TargetMode="External"/><Relationship Id="rId3" Type="http://schemas.openxmlformats.org/officeDocument/2006/relationships/hyperlink" Target="https://en.wikipedia.org/wiki/You%2527re_Next" TargetMode="External"/><Relationship Id="rId149" Type="http://schemas.openxmlformats.org/officeDocument/2006/relationships/hyperlink" Target="https://en.wikipedia.org/wiki/Promised_Land_(2012_film)" TargetMode="External"/><Relationship Id="rId4" Type="http://schemas.openxmlformats.org/officeDocument/2006/relationships/hyperlink" Target="https://en.wikipedia.org/wiki/Chernobyl_Diaries" TargetMode="External"/><Relationship Id="rId148" Type="http://schemas.openxmlformats.org/officeDocument/2006/relationships/hyperlink" Target="https://en.wikipedia.org/wiki/Mama_(2013_film)" TargetMode="External"/><Relationship Id="rId269" Type="http://schemas.openxmlformats.org/officeDocument/2006/relationships/hyperlink" Target="https://en.wikipedia.org/wiki/Neighbors_2:_Sorority_Rising" TargetMode="External"/><Relationship Id="rId9" Type="http://schemas.openxmlformats.org/officeDocument/2006/relationships/hyperlink" Target="https://en.wikipedia.org/wiki/Son_of_Saul" TargetMode="External"/><Relationship Id="rId143" Type="http://schemas.openxmlformats.org/officeDocument/2006/relationships/hyperlink" Target="https://en.wikipedia.org/wiki/A_Most_Wanted_Man_(film)" TargetMode="External"/><Relationship Id="rId264" Type="http://schemas.openxmlformats.org/officeDocument/2006/relationships/hyperlink" Target="https://en.wikipedia.org/wiki/Criminal_(2016_film)" TargetMode="External"/><Relationship Id="rId385" Type="http://schemas.openxmlformats.org/officeDocument/2006/relationships/hyperlink" Target="https://en.wikipedia.org/wiki/Ted_2" TargetMode="External"/><Relationship Id="rId142" Type="http://schemas.openxmlformats.org/officeDocument/2006/relationships/hyperlink" Target="https://en.wikipedia.org/wiki/When_the_Game_Stands_Tall" TargetMode="External"/><Relationship Id="rId263" Type="http://schemas.openxmlformats.org/officeDocument/2006/relationships/hyperlink" Target="https://en.wikipedia.org/wiki/Flight_(2012_film)" TargetMode="External"/><Relationship Id="rId384" Type="http://schemas.openxmlformats.org/officeDocument/2006/relationships/hyperlink" Target="https://en.wikipedia.org/wiki/This_Means_War_(film)" TargetMode="External"/><Relationship Id="rId141" Type="http://schemas.openxmlformats.org/officeDocument/2006/relationships/hyperlink" Target="https://en.wikipedia.org/wiki/The_November_Man" TargetMode="External"/><Relationship Id="rId262" Type="http://schemas.openxmlformats.org/officeDocument/2006/relationships/hyperlink" Target="https://en.wikipedia.org/wiki/Vacation_(2015_film)" TargetMode="External"/><Relationship Id="rId383" Type="http://schemas.openxmlformats.org/officeDocument/2006/relationships/hyperlink" Target="https://en.wikipedia.org/wiki/The_Dictator_(2012_film)" TargetMode="External"/><Relationship Id="rId140" Type="http://schemas.openxmlformats.org/officeDocument/2006/relationships/hyperlink" Target="https://en.wikipedia.org/wiki/Wild_(2014_film)" TargetMode="External"/><Relationship Id="rId261" Type="http://schemas.openxmlformats.org/officeDocument/2006/relationships/hyperlink" Target="https://en.wikipedia.org/wiki/The_Three_Stooges_(film)" TargetMode="External"/><Relationship Id="rId382" Type="http://schemas.openxmlformats.org/officeDocument/2006/relationships/hyperlink" Target="https://en.wikipedia.org/wiki/Resident_Evil:_Retribution" TargetMode="External"/><Relationship Id="rId5" Type="http://schemas.openxmlformats.org/officeDocument/2006/relationships/hyperlink" Target="https://en.wikipedia.org/wiki/The_Devil_Inside_(film)" TargetMode="External"/><Relationship Id="rId147" Type="http://schemas.openxmlformats.org/officeDocument/2006/relationships/hyperlink" Target="https://en.wikipedia.org/wiki/Top_Gun" TargetMode="External"/><Relationship Id="rId268" Type="http://schemas.openxmlformats.org/officeDocument/2006/relationships/hyperlink" Target="https://en.wikipedia.org/wiki/The_Incredible_Burt_Wonderstone" TargetMode="External"/><Relationship Id="rId389" Type="http://schemas.openxmlformats.org/officeDocument/2006/relationships/hyperlink" Target="https://en.wikipedia.org/wiki/Blackhat_(film)" TargetMode="External"/><Relationship Id="rId6" Type="http://schemas.openxmlformats.org/officeDocument/2006/relationships/hyperlink" Target="https://en.wikipedia.org/wiki/The_Raid:_Redemption" TargetMode="External"/><Relationship Id="rId146" Type="http://schemas.openxmlformats.org/officeDocument/2006/relationships/hyperlink" Target="https://en.wikipedia.org/wiki/Snitch_(film)" TargetMode="External"/><Relationship Id="rId267" Type="http://schemas.openxmlformats.org/officeDocument/2006/relationships/hyperlink" Target="https://en.wikipedia.org/wiki/The_Maze_Runner_(film)" TargetMode="External"/><Relationship Id="rId388" Type="http://schemas.openxmlformats.org/officeDocument/2006/relationships/hyperlink" Target="https://en.wikipedia.org/wiki/Daddy%2527s_Home_(film)" TargetMode="External"/><Relationship Id="rId7" Type="http://schemas.openxmlformats.org/officeDocument/2006/relationships/hyperlink" Target="https://en.wikipedia.org/wiki/Mustang_(film)" TargetMode="External"/><Relationship Id="rId145" Type="http://schemas.openxmlformats.org/officeDocument/2006/relationships/hyperlink" Target="https://en.wikipedia.org/wiki/The_Place_Beyond_the_Pines" TargetMode="External"/><Relationship Id="rId266" Type="http://schemas.openxmlformats.org/officeDocument/2006/relationships/hyperlink" Target="https://en.wikipedia.org/wiki/The_Master_(2012_film)" TargetMode="External"/><Relationship Id="rId387" Type="http://schemas.openxmlformats.org/officeDocument/2006/relationships/hyperlink" Target="https://en.wikipedia.org/wiki/The_Watch_(2012_film)" TargetMode="External"/><Relationship Id="rId8" Type="http://schemas.openxmlformats.org/officeDocument/2006/relationships/hyperlink" Target="https://en.wikipedia.org/wiki/Embrace_of_the_Serpent" TargetMode="External"/><Relationship Id="rId144" Type="http://schemas.openxmlformats.org/officeDocument/2006/relationships/hyperlink" Target="https://en.wikipedia.org/wiki/Romeo_and_Juliet_(2013_film)" TargetMode="External"/><Relationship Id="rId265" Type="http://schemas.openxmlformats.org/officeDocument/2006/relationships/hyperlink" Target="https://en.wikipedia.org/wiki/This_Is_the_End" TargetMode="External"/><Relationship Id="rId386" Type="http://schemas.openxmlformats.org/officeDocument/2006/relationships/hyperlink" Target="https://en.wikipedia.org/wiki/Fury_(2014_film)" TargetMode="External"/><Relationship Id="rId260" Type="http://schemas.openxmlformats.org/officeDocument/2006/relationships/hyperlink" Target="https://en.wikipedia.org/wiki/The_Cabin_in_the_Woods" TargetMode="External"/><Relationship Id="rId381" Type="http://schemas.openxmlformats.org/officeDocument/2006/relationships/hyperlink" Target="https://en.wikipedia.org/wiki/Lincoln_(2012_film)" TargetMode="External"/><Relationship Id="rId380" Type="http://schemas.openxmlformats.org/officeDocument/2006/relationships/hyperlink" Target="https://en.wikipedia.org/wiki/Red_Dawn_(2012_film)" TargetMode="External"/><Relationship Id="rId139" Type="http://schemas.openxmlformats.org/officeDocument/2006/relationships/hyperlink" Target="https://en.wikipedia.org/wiki/The_Theory_of_Everything_(2014_film)" TargetMode="External"/><Relationship Id="rId138" Type="http://schemas.openxmlformats.org/officeDocument/2006/relationships/hyperlink" Target="https://en.wikipedia.org/wiki/The_Woman_in_Black:_Angel_of_Death" TargetMode="External"/><Relationship Id="rId259" Type="http://schemas.openxmlformats.org/officeDocument/2006/relationships/hyperlink" Target="https://en.wikipedia.org/wiki/The_Five-Year_Engagement" TargetMode="External"/><Relationship Id="rId137" Type="http://schemas.openxmlformats.org/officeDocument/2006/relationships/hyperlink" Target="https://en.wikipedia.org/wiki/Rock_the_Kasbah_(film)" TargetMode="External"/><Relationship Id="rId258" Type="http://schemas.openxmlformats.org/officeDocument/2006/relationships/hyperlink" Target="https://en.wikipedia.org/wiki/Hope_Springs_(2012_film)" TargetMode="External"/><Relationship Id="rId379" Type="http://schemas.openxmlformats.org/officeDocument/2006/relationships/hyperlink" Target="https://en.wikipedia.org/wiki/Need_for_Speed_(film)" TargetMode="External"/><Relationship Id="rId132" Type="http://schemas.openxmlformats.org/officeDocument/2006/relationships/hyperlink" Target="https://en.wikipedia.org/wiki/I_(film)" TargetMode="External"/><Relationship Id="rId253" Type="http://schemas.openxmlformats.org/officeDocument/2006/relationships/hyperlink" Target="https://en.wikipedia.org/wiki/The_Family_(2013_film)" TargetMode="External"/><Relationship Id="rId374" Type="http://schemas.openxmlformats.org/officeDocument/2006/relationships/hyperlink" Target="https://en.wikipedia.org/wiki/Spy_(2015_film)" TargetMode="External"/><Relationship Id="rId495" Type="http://schemas.openxmlformats.org/officeDocument/2006/relationships/hyperlink" Target="https://en.wikipedia.org/wiki/X-Men:_Apocalypse" TargetMode="External"/><Relationship Id="rId131" Type="http://schemas.openxmlformats.org/officeDocument/2006/relationships/hyperlink" Target="https://en.wikipedia.org/wiki/10_Cloverfield_Lane" TargetMode="External"/><Relationship Id="rId252" Type="http://schemas.openxmlformats.org/officeDocument/2006/relationships/hyperlink" Target="https://en.wikipedia.org/wiki/Runner,_Runner_(film)" TargetMode="External"/><Relationship Id="rId373" Type="http://schemas.openxmlformats.org/officeDocument/2006/relationships/hyperlink" Target="https://en.wikipedia.org/wiki/Run_All_Night_(film)" TargetMode="External"/><Relationship Id="rId494" Type="http://schemas.openxmlformats.org/officeDocument/2006/relationships/hyperlink" Target="https://en.wikipedia.org/wiki/Suicide_Squad_(film)" TargetMode="External"/><Relationship Id="rId130" Type="http://schemas.openxmlformats.org/officeDocument/2006/relationships/hyperlink" Target="https://en.wikipedia.org/wiki/Keanu_(film)" TargetMode="External"/><Relationship Id="rId251" Type="http://schemas.openxmlformats.org/officeDocument/2006/relationships/hyperlink" Target="https://en.wikipedia.org/wiki/Vampire_Academy_(film)" TargetMode="External"/><Relationship Id="rId372" Type="http://schemas.openxmlformats.org/officeDocument/2006/relationships/hyperlink" Target="https://en.wikipedia.org/wiki/Les_Mis%25C3%25A9rables_(2012_film)" TargetMode="External"/><Relationship Id="rId493" Type="http://schemas.openxmlformats.org/officeDocument/2006/relationships/hyperlink" Target="https://en.wikipedia.org/wiki/Snow_White_and_the_Huntsman" TargetMode="External"/><Relationship Id="rId250" Type="http://schemas.openxmlformats.org/officeDocument/2006/relationships/hyperlink" Target="https://en.wikipedia.org/wiki/Deliver_Us_from_Evil_(2014_film)" TargetMode="External"/><Relationship Id="rId371" Type="http://schemas.openxmlformats.org/officeDocument/2006/relationships/hyperlink" Target="https://en.wikipedia.org/wiki/2_Guns" TargetMode="External"/><Relationship Id="rId492" Type="http://schemas.openxmlformats.org/officeDocument/2006/relationships/hyperlink" Target="https://en.wikipedia.org/wiki/Captain_America:_The_Winter_Soldier" TargetMode="External"/><Relationship Id="rId136" Type="http://schemas.openxmlformats.org/officeDocument/2006/relationships/hyperlink" Target="https://en.wikipedia.org/wiki/Trumbo_(2015_film)" TargetMode="External"/><Relationship Id="rId257" Type="http://schemas.openxmlformats.org/officeDocument/2006/relationships/hyperlink" Target="https://en.wikipedia.org/wiki/Looper_(film)" TargetMode="External"/><Relationship Id="rId378" Type="http://schemas.openxmlformats.org/officeDocument/2006/relationships/hyperlink" Target="https://en.wikipedia.org/wiki/Sin_City:_A_Dame_to_Kill_For" TargetMode="External"/><Relationship Id="rId499" Type="http://schemas.openxmlformats.org/officeDocument/2006/relationships/hyperlink" Target="https://en.wikipedia.org/wiki/Pacific_Rim_(film)" TargetMode="External"/><Relationship Id="rId135" Type="http://schemas.openxmlformats.org/officeDocument/2006/relationships/hyperlink" Target="https://en.wikipedia.org/wiki/Ex_Machina_(film)" TargetMode="External"/><Relationship Id="rId256" Type="http://schemas.openxmlformats.org/officeDocument/2006/relationships/hyperlink" Target="https://en.wikipedia.org/wiki/Side_Effects_(2013_film)" TargetMode="External"/><Relationship Id="rId377" Type="http://schemas.openxmlformats.org/officeDocument/2006/relationships/hyperlink" Target="https://en.wikipedia.org/wiki/Unbroken_(film)" TargetMode="External"/><Relationship Id="rId498" Type="http://schemas.openxmlformats.org/officeDocument/2006/relationships/hyperlink" Target="https://en.wikipedia.org/wiki/Star_Trek_Beyond" TargetMode="External"/><Relationship Id="rId134" Type="http://schemas.openxmlformats.org/officeDocument/2006/relationships/hyperlink" Target="https://en.wikipedia.org/wiki/Krampus_(film)" TargetMode="External"/><Relationship Id="rId255" Type="http://schemas.openxmlformats.org/officeDocument/2006/relationships/hyperlink" Target="https://en.wikipedia.org/wiki/Dead_Man_Down" TargetMode="External"/><Relationship Id="rId376" Type="http://schemas.openxmlformats.org/officeDocument/2006/relationships/hyperlink" Target="https://en.wikipedia.org/wiki/Annie_(2014_film)" TargetMode="External"/><Relationship Id="rId497" Type="http://schemas.openxmlformats.org/officeDocument/2006/relationships/hyperlink" Target="https://en.wikipedia.org/wiki/The_Legend_of_Tarzan_(film)" TargetMode="External"/><Relationship Id="rId133" Type="http://schemas.openxmlformats.org/officeDocument/2006/relationships/hyperlink" Target="https://en.wikipedia.org/wiki/The_Danish_Girl_(film)" TargetMode="External"/><Relationship Id="rId254" Type="http://schemas.openxmlformats.org/officeDocument/2006/relationships/hyperlink" Target="https://en.wikipedia.org/wiki/The_Butler" TargetMode="External"/><Relationship Id="rId375" Type="http://schemas.openxmlformats.org/officeDocument/2006/relationships/hyperlink" Target="https://en.wikipedia.org/wiki/Dragon_Blade_(film)" TargetMode="External"/><Relationship Id="rId496" Type="http://schemas.openxmlformats.org/officeDocument/2006/relationships/hyperlink" Target="https://en.wikipedia.org/wiki/Edge_of_Tomorrow_(film)" TargetMode="External"/><Relationship Id="rId172" Type="http://schemas.openxmlformats.org/officeDocument/2006/relationships/hyperlink" Target="https://en.wikipedia.org/wiki/Won%2527t_Back_Down_(film)" TargetMode="External"/><Relationship Id="rId293" Type="http://schemas.openxmlformats.org/officeDocument/2006/relationships/hyperlink" Target="https://en.wikipedia.org/wiki/Get_Hard" TargetMode="External"/><Relationship Id="rId171" Type="http://schemas.openxmlformats.org/officeDocument/2006/relationships/hyperlink" Target="https://en.wikipedia.org/wiki/Pawn_Sacrifice" TargetMode="External"/><Relationship Id="rId292" Type="http://schemas.openxmlformats.org/officeDocument/2006/relationships/hyperlink" Target="https://en.wikipedia.org/wiki/Bridge_of_Spies_(film)" TargetMode="External"/><Relationship Id="rId170" Type="http://schemas.openxmlformats.org/officeDocument/2006/relationships/hyperlink" Target="https://en.wikipedia.org/wiki/Florence_Foster_Jenkins_(film)" TargetMode="External"/><Relationship Id="rId291" Type="http://schemas.openxmlformats.org/officeDocument/2006/relationships/hyperlink" Target="https://en.wikipedia.org/wiki/Creed_(film)" TargetMode="External"/><Relationship Id="rId290" Type="http://schemas.openxmlformats.org/officeDocument/2006/relationships/hyperlink" Target="https://en.wikipedia.org/wiki/Ride_Along_2" TargetMode="External"/><Relationship Id="rId165" Type="http://schemas.openxmlformats.org/officeDocument/2006/relationships/hyperlink" Target="https://en.wikipedia.org/wiki/Neighbors_(2014_film)" TargetMode="External"/><Relationship Id="rId286" Type="http://schemas.openxmlformats.org/officeDocument/2006/relationships/hyperlink" Target="https://en.wikipedia.org/wiki/Entourage_(film)" TargetMode="External"/><Relationship Id="rId164" Type="http://schemas.openxmlformats.org/officeDocument/2006/relationships/hyperlink" Target="https://en.wikipedia.org/wiki/Ricki_and_the_Flash" TargetMode="External"/><Relationship Id="rId285" Type="http://schemas.openxmlformats.org/officeDocument/2006/relationships/hyperlink" Target="https://en.wikipedia.org/wiki/Rush_(2013_film)" TargetMode="External"/><Relationship Id="rId163" Type="http://schemas.openxmlformats.org/officeDocument/2006/relationships/hyperlink" Target="https://en.wikipedia.org/wiki/The_Perfect_Guy_(2015_film)" TargetMode="External"/><Relationship Id="rId284" Type="http://schemas.openxmlformats.org/officeDocument/2006/relationships/hyperlink" Target="https://en.wikipedia.org/wiki/Dolphin_Tale_2" TargetMode="External"/><Relationship Id="rId162" Type="http://schemas.openxmlformats.org/officeDocument/2006/relationships/hyperlink" Target="https://en.wikipedia.org/wiki/Midnight_Special_(film)" TargetMode="External"/><Relationship Id="rId283" Type="http://schemas.openxmlformats.org/officeDocument/2006/relationships/hyperlink" Target="https://en.wikipedia.org/wiki/Wanderlust_(2012_film)" TargetMode="External"/><Relationship Id="rId169" Type="http://schemas.openxmlformats.org/officeDocument/2006/relationships/hyperlink" Target="https://en.wikipedia.org/wiki/The_Young_Messiah_(film)" TargetMode="External"/><Relationship Id="rId168" Type="http://schemas.openxmlformats.org/officeDocument/2006/relationships/hyperlink" Target="https://en.wikipedia.org/wiki/Raiders_of_the_Lost_Ark" TargetMode="External"/><Relationship Id="rId289" Type="http://schemas.openxmlformats.org/officeDocument/2006/relationships/hyperlink" Target="https://en.wikipedia.org/wiki/The_Conjuring_2" TargetMode="External"/><Relationship Id="rId167" Type="http://schemas.openxmlformats.org/officeDocument/2006/relationships/hyperlink" Target="https://en.wikipedia.org/wiki/Blue_Jasmine" TargetMode="External"/><Relationship Id="rId288" Type="http://schemas.openxmlformats.org/officeDocument/2006/relationships/hyperlink" Target="https://en.wikipedia.org/wiki/War_Dogs_(2016_film)" TargetMode="External"/><Relationship Id="rId166" Type="http://schemas.openxmlformats.org/officeDocument/2006/relationships/hyperlink" Target="https://en.wikipedia.org/wiki/Getaway_(film)" TargetMode="External"/><Relationship Id="rId287" Type="http://schemas.openxmlformats.org/officeDocument/2006/relationships/hyperlink" Target="https://en.wikipedia.org/wiki/Mechanic:_Resurrection" TargetMode="External"/><Relationship Id="rId161" Type="http://schemas.openxmlformats.org/officeDocument/2006/relationships/hyperlink" Target="https://en.wikipedia.org/wiki/My_Big_Fat_Greek_Wedding_2" TargetMode="External"/><Relationship Id="rId282" Type="http://schemas.openxmlformats.org/officeDocument/2006/relationships/hyperlink" Target="https://en.wikipedia.org/wiki/Premium_Rush" TargetMode="External"/><Relationship Id="rId160" Type="http://schemas.openxmlformats.org/officeDocument/2006/relationships/hyperlink" Target="https://en.wikipedia.org/wiki/Pitch_Perfect" TargetMode="External"/><Relationship Id="rId281" Type="http://schemas.openxmlformats.org/officeDocument/2006/relationships/hyperlink" Target="https://en.wikipedia.org/wiki/Alex_Cross_(film)" TargetMode="External"/><Relationship Id="rId280" Type="http://schemas.openxmlformats.org/officeDocument/2006/relationships/hyperlink" Target="https://en.wikipedia.org/wiki/Parker_(2013_film)" TargetMode="External"/><Relationship Id="rId159" Type="http://schemas.openxmlformats.org/officeDocument/2006/relationships/hyperlink" Target="https://en.wikipedia.org/wiki/Evil_Dead_(2013_film)" TargetMode="External"/><Relationship Id="rId154" Type="http://schemas.openxmlformats.org/officeDocument/2006/relationships/hyperlink" Target="https://en.wikipedia.org/wiki/People_Like_Us_(film)" TargetMode="External"/><Relationship Id="rId275" Type="http://schemas.openxmlformats.org/officeDocument/2006/relationships/hyperlink" Target="https://en.wikipedia.org/wiki/Unfinished_Business_(2015_film)" TargetMode="External"/><Relationship Id="rId396" Type="http://schemas.openxmlformats.org/officeDocument/2006/relationships/hyperlink" Target="https://en.wikipedia.org/wiki/The_SpongeBob_Movie:_Sponge_Out_of_Water" TargetMode="External"/><Relationship Id="rId153" Type="http://schemas.openxmlformats.org/officeDocument/2006/relationships/hyperlink" Target="https://en.wikipedia.org/wiki/The_Identical" TargetMode="External"/><Relationship Id="rId274" Type="http://schemas.openxmlformats.org/officeDocument/2006/relationships/hyperlink" Target="https://en.wikipedia.org/wiki/Hot_Pursuit_(2015_film)" TargetMode="External"/><Relationship Id="rId395" Type="http://schemas.openxmlformats.org/officeDocument/2006/relationships/hyperlink" Target="https://en.wikipedia.org/wiki/The_Angry_Birds_Movie" TargetMode="External"/><Relationship Id="rId152" Type="http://schemas.openxmlformats.org/officeDocument/2006/relationships/hyperlink" Target="https://en.wikipedia.org/wiki/Left_Behind_(2014_film)" TargetMode="External"/><Relationship Id="rId273" Type="http://schemas.openxmlformats.org/officeDocument/2006/relationships/hyperlink" Target="https://en.wikipedia.org/wiki/Hitman:_Agent_47" TargetMode="External"/><Relationship Id="rId394" Type="http://schemas.openxmlformats.org/officeDocument/2006/relationships/hyperlink" Target="https://en.wikipedia.org/wiki/The_Lorax_(film)" TargetMode="External"/><Relationship Id="rId151" Type="http://schemas.openxmlformats.org/officeDocument/2006/relationships/hyperlink" Target="https://en.wikipedia.org/wiki/The_Woman_in_Black_(2012_film)" TargetMode="External"/><Relationship Id="rId272" Type="http://schemas.openxmlformats.org/officeDocument/2006/relationships/hyperlink" Target="https://en.wikipedia.org/wiki/Poltergeist_(2015_film)" TargetMode="External"/><Relationship Id="rId393" Type="http://schemas.openxmlformats.org/officeDocument/2006/relationships/hyperlink" Target="https://en.wikipedia.org/wiki/Olympus_Has_Fallen" TargetMode="External"/><Relationship Id="rId158" Type="http://schemas.openxmlformats.org/officeDocument/2006/relationships/hyperlink" Target="https://en.wikipedia.org/wiki/Let%2527s_Be_Cops" TargetMode="External"/><Relationship Id="rId279" Type="http://schemas.openxmlformats.org/officeDocument/2006/relationships/hyperlink" Target="https://en.wikipedia.org/wiki/Warm_Bodies_(film)" TargetMode="External"/><Relationship Id="rId157" Type="http://schemas.openxmlformats.org/officeDocument/2006/relationships/hyperlink" Target="https://en.wikipedia.org/wiki/The_Shallows_(film)" TargetMode="External"/><Relationship Id="rId278" Type="http://schemas.openxmlformats.org/officeDocument/2006/relationships/hyperlink" Target="https://en.wikipedia.org/wiki/Identity_Thief" TargetMode="External"/><Relationship Id="rId399" Type="http://schemas.openxmlformats.org/officeDocument/2006/relationships/hyperlink" Target="https://en.wikipedia.org/wiki/Now_You_See_Me_(film)" TargetMode="External"/><Relationship Id="rId156" Type="http://schemas.openxmlformats.org/officeDocument/2006/relationships/hyperlink" Target="https://en.wikipedia.org/wiki/Magic_in_the_Moonlight" TargetMode="External"/><Relationship Id="rId277" Type="http://schemas.openxmlformats.org/officeDocument/2006/relationships/hyperlink" Target="https://en.wikipedia.org/wiki/Sabotage_(2014_film)" TargetMode="External"/><Relationship Id="rId398" Type="http://schemas.openxmlformats.org/officeDocument/2006/relationships/hyperlink" Target="https://en.wikipedia.org/wiki/The_Man_from_U.N.C.L.E._(film)" TargetMode="External"/><Relationship Id="rId155" Type="http://schemas.openxmlformats.org/officeDocument/2006/relationships/hyperlink" Target="https://en.wikipedia.org/wiki/Moonrise_Kingdom" TargetMode="External"/><Relationship Id="rId276" Type="http://schemas.openxmlformats.org/officeDocument/2006/relationships/hyperlink" Target="https://en.wikipedia.org/wiki/Stand_by_Me_Doraemon" TargetMode="External"/><Relationship Id="rId397" Type="http://schemas.openxmlformats.org/officeDocument/2006/relationships/hyperlink" Target="https://en.wikipedia.org/wiki/The_Secret_Life_of_Pets" TargetMode="External"/><Relationship Id="rId40" Type="http://schemas.openxmlformats.org/officeDocument/2006/relationships/hyperlink" Target="https://en.wikipedia.org/wiki/The_Raid_2" TargetMode="External"/><Relationship Id="rId42" Type="http://schemas.openxmlformats.org/officeDocument/2006/relationships/hyperlink" Target="https://en.wikipedia.org/wiki/God%2527s_Not_Dead_2" TargetMode="External"/><Relationship Id="rId41" Type="http://schemas.openxmlformats.org/officeDocument/2006/relationships/hyperlink" Target="https://en.wikipedia.org/wiki/Lights_Out_(2016_film)" TargetMode="External"/><Relationship Id="rId44" Type="http://schemas.openxmlformats.org/officeDocument/2006/relationships/hyperlink" Target="https://en.wikipedia.org/wiki/Race_(2016_film)" TargetMode="External"/><Relationship Id="rId43" Type="http://schemas.openxmlformats.org/officeDocument/2006/relationships/hyperlink" Target="https://en.wikipedia.org/wiki/The_Perfect_Match_(2016_film)" TargetMode="External"/><Relationship Id="rId46" Type="http://schemas.openxmlformats.org/officeDocument/2006/relationships/hyperlink" Target="https://en.wikipedia.org/wiki/The_Gift_(2015_film)" TargetMode="External"/><Relationship Id="rId45" Type="http://schemas.openxmlformats.org/officeDocument/2006/relationships/hyperlink" Target="https://en.wikipedia.org/wiki/The_Visit_(2015_American_film)" TargetMode="External"/><Relationship Id="rId509" Type="http://schemas.openxmlformats.org/officeDocument/2006/relationships/drawing" Target="../drawings/drawing6.xml"/><Relationship Id="rId508" Type="http://schemas.openxmlformats.org/officeDocument/2006/relationships/hyperlink" Target="https://en.wikipedia.org/wiki/The_Hobbit:_The_Battle_of_the_Five_Armies" TargetMode="External"/><Relationship Id="rId503" Type="http://schemas.openxmlformats.org/officeDocument/2006/relationships/hyperlink" Target="https://en.wikipedia.org/wiki/Battleship_(film)" TargetMode="External"/><Relationship Id="rId502" Type="http://schemas.openxmlformats.org/officeDocument/2006/relationships/hyperlink" Target="https://en.wikipedia.org/wiki/Men_in_Black_3" TargetMode="External"/><Relationship Id="rId501" Type="http://schemas.openxmlformats.org/officeDocument/2006/relationships/hyperlink" Target="https://en.wikipedia.org/wiki/X-Men:_Days_of_Future_Past" TargetMode="External"/><Relationship Id="rId500" Type="http://schemas.openxmlformats.org/officeDocument/2006/relationships/hyperlink" Target="https://en.wikipedia.org/wiki/World_War_Z_(film)" TargetMode="External"/><Relationship Id="rId507" Type="http://schemas.openxmlformats.org/officeDocument/2006/relationships/hyperlink" Target="https://en.wikipedia.org/wiki/Batman_v_Superman:_Dawn_of_Justice" TargetMode="External"/><Relationship Id="rId506" Type="http://schemas.openxmlformats.org/officeDocument/2006/relationships/hyperlink" Target="https://en.wikipedia.org/wiki/Dawn_of_the_Planet_of_the_Apes" TargetMode="External"/><Relationship Id="rId505" Type="http://schemas.openxmlformats.org/officeDocument/2006/relationships/hyperlink" Target="https://en.wikipedia.org/wiki/The_Amazing_Spider-Man_(2012_film)" TargetMode="External"/><Relationship Id="rId504" Type="http://schemas.openxmlformats.org/officeDocument/2006/relationships/hyperlink" Target="https://en.wikipedia.org/wiki/Man_of_Steel_(film)" TargetMode="External"/><Relationship Id="rId48" Type="http://schemas.openxmlformats.org/officeDocument/2006/relationships/hyperlink" Target="https://en.wikipedia.org/wiki/90_Minutes_in_Heaven_(film)" TargetMode="External"/><Relationship Id="rId47" Type="http://schemas.openxmlformats.org/officeDocument/2006/relationships/hyperlink" Target="https://en.wikipedia.org/wiki/No_Escape_(2015_film)" TargetMode="External"/><Relationship Id="rId49" Type="http://schemas.openxmlformats.org/officeDocument/2006/relationships/hyperlink" Target="https://en.wikipedia.org/wiki/Jem_and_the_Holograms_(film)" TargetMode="External"/><Relationship Id="rId31" Type="http://schemas.openxmlformats.org/officeDocument/2006/relationships/hyperlink" Target="https://en.wikipedia.org/wiki/Batman:_The_Killing_Joke_(film)" TargetMode="External"/><Relationship Id="rId30" Type="http://schemas.openxmlformats.org/officeDocument/2006/relationships/hyperlink" Target="https://en.wikipedia.org/wiki/Amy_(2015_film)" TargetMode="External"/><Relationship Id="rId33" Type="http://schemas.openxmlformats.org/officeDocument/2006/relationships/hyperlink" Target="https://en.wikipedia.org/wiki/The_Sweet_Escape_(film)" TargetMode="External"/><Relationship Id="rId32" Type="http://schemas.openxmlformats.org/officeDocument/2006/relationships/hyperlink" Target="https://en.wikipedia.org/wiki/Dark_Skies_(film)" TargetMode="External"/><Relationship Id="rId35" Type="http://schemas.openxmlformats.org/officeDocument/2006/relationships/hyperlink" Target="https://en.wikipedia.org/wiki/The_Second_Mother_(2015_film)" TargetMode="External"/><Relationship Id="rId34" Type="http://schemas.openxmlformats.org/officeDocument/2006/relationships/hyperlink" Target="https://en.wikipedia.org/wiki/The_Darkness_(film)" TargetMode="External"/><Relationship Id="rId37" Type="http://schemas.openxmlformats.org/officeDocument/2006/relationships/hyperlink" Target="https://en.wikipedia.org/wiki/The_Signal_(2014_film)" TargetMode="External"/><Relationship Id="rId36" Type="http://schemas.openxmlformats.org/officeDocument/2006/relationships/hyperlink" Target="https://en.wikipedia.org/wiki/A_Haunted_House_2" TargetMode="External"/><Relationship Id="rId39" Type="http://schemas.openxmlformats.org/officeDocument/2006/relationships/hyperlink" Target="https://en.wikipedia.org/wiki/Ain%2527t_Them_Bodies_Saints" TargetMode="External"/><Relationship Id="rId38" Type="http://schemas.openxmlformats.org/officeDocument/2006/relationships/hyperlink" Target="https://en.wikipedia.org/wiki/Boyhood_(film)" TargetMode="External"/><Relationship Id="rId20" Type="http://schemas.openxmlformats.org/officeDocument/2006/relationships/hyperlink" Target="https://en.wikipedia.org/wiki/Robot_%2526_Frank" TargetMode="External"/><Relationship Id="rId22" Type="http://schemas.openxmlformats.org/officeDocument/2006/relationships/hyperlink" Target="https://en.wikipedia.org/wiki/The_Witch_(2015_film)" TargetMode="External"/><Relationship Id="rId21" Type="http://schemas.openxmlformats.org/officeDocument/2006/relationships/hyperlink" Target="https://en.wikipedia.org/wiki/No_One_Lives" TargetMode="External"/><Relationship Id="rId24" Type="http://schemas.openxmlformats.org/officeDocument/2006/relationships/hyperlink" Target="https://en.wikipedia.org/wiki/Tusk_(2014_film)" TargetMode="External"/><Relationship Id="rId23" Type="http://schemas.openxmlformats.org/officeDocument/2006/relationships/hyperlink" Target="https://en.wikipedia.org/wiki/War_Room_(film)" TargetMode="External"/><Relationship Id="rId409" Type="http://schemas.openxmlformats.org/officeDocument/2006/relationships/hyperlink" Target="https://en.wikipedia.org/wiki/Goosebumps_(film)" TargetMode="External"/><Relationship Id="rId404" Type="http://schemas.openxmlformats.org/officeDocument/2006/relationships/hyperlink" Target="https://en.wikipedia.org/wiki/The_Hunger_Games_(film)" TargetMode="External"/><Relationship Id="rId403" Type="http://schemas.openxmlformats.org/officeDocument/2006/relationships/hyperlink" Target="https://en.wikipedia.org/wiki/Cloudy_with_a_Chance_of_Meatballs_2" TargetMode="External"/><Relationship Id="rId402" Type="http://schemas.openxmlformats.org/officeDocument/2006/relationships/hyperlink" Target="https://en.wikipedia.org/wiki/Despicable_Me_2" TargetMode="External"/><Relationship Id="rId401" Type="http://schemas.openxmlformats.org/officeDocument/2006/relationships/hyperlink" Target="https://en.wikipedia.org/wiki/Rock_of_Ages_(2012_film)" TargetMode="External"/><Relationship Id="rId408" Type="http://schemas.openxmlformats.org/officeDocument/2006/relationships/hyperlink" Target="https://en.wikipedia.org/wiki/Grown_Ups_2" TargetMode="External"/><Relationship Id="rId407" Type="http://schemas.openxmlformats.org/officeDocument/2006/relationships/hyperlink" Target="https://en.wikipedia.org/wiki/Pompeii_(film)" TargetMode="External"/><Relationship Id="rId406" Type="http://schemas.openxmlformats.org/officeDocument/2006/relationships/hyperlink" Target="https://en.wikipedia.org/wiki/Hotel_Transylvania_2" TargetMode="External"/><Relationship Id="rId405" Type="http://schemas.openxmlformats.org/officeDocument/2006/relationships/hyperlink" Target="https://en.wikipedia.org/wiki/Journey_2:_The_Mysterious_Island" TargetMode="External"/><Relationship Id="rId26" Type="http://schemas.openxmlformats.org/officeDocument/2006/relationships/hyperlink" Target="https://en.wikipedia.org/wiki/Frances_Ha" TargetMode="External"/><Relationship Id="rId25" Type="http://schemas.openxmlformats.org/officeDocument/2006/relationships/hyperlink" Target="https://en.wikipedia.org/wiki/The_Purge" TargetMode="External"/><Relationship Id="rId28" Type="http://schemas.openxmlformats.org/officeDocument/2006/relationships/hyperlink" Target="https://en.wikipedia.org/wiki/The_Lazarus_Effect_(2015_film)" TargetMode="External"/><Relationship Id="rId27" Type="http://schemas.openxmlformats.org/officeDocument/2006/relationships/hyperlink" Target="https://en.wikipedia.org/wiki/Sinister_(film)" TargetMode="External"/><Relationship Id="rId400" Type="http://schemas.openxmlformats.org/officeDocument/2006/relationships/hyperlink" Target="https://en.wikipedia.org/wiki/Gangster_Squad" TargetMode="External"/><Relationship Id="rId29" Type="http://schemas.openxmlformats.org/officeDocument/2006/relationships/hyperlink" Target="https://en.wikipedia.org/wiki/Whiplash_(2014_film)" TargetMode="External"/><Relationship Id="rId11" Type="http://schemas.openxmlformats.org/officeDocument/2006/relationships/hyperlink" Target="https://en.wikipedia.org/wiki/Rams_(film)" TargetMode="External"/><Relationship Id="rId10" Type="http://schemas.openxmlformats.org/officeDocument/2006/relationships/hyperlink" Target="https://en.wikipedia.org/wiki/Declaration_of_War_(film)" TargetMode="External"/><Relationship Id="rId13" Type="http://schemas.openxmlformats.org/officeDocument/2006/relationships/hyperlink" Target="https://en.wikipedia.org/wiki/Captive_(2015_film)" TargetMode="External"/><Relationship Id="rId12" Type="http://schemas.openxmlformats.org/officeDocument/2006/relationships/hyperlink" Target="https://en.wikipedia.org/wiki/Beasts_of_the_Southern_Wild" TargetMode="External"/><Relationship Id="rId511" Type="http://schemas.openxmlformats.org/officeDocument/2006/relationships/table" Target="../tables/table4.xml"/><Relationship Id="rId15" Type="http://schemas.openxmlformats.org/officeDocument/2006/relationships/hyperlink" Target="https://en.wikipedia.org/wiki/Hit_and_Run_(2012_film)" TargetMode="External"/><Relationship Id="rId14" Type="http://schemas.openxmlformats.org/officeDocument/2006/relationships/hyperlink" Target="https://en.wikipedia.org/wiki/God%2527s_Not_Dead_(film)" TargetMode="External"/><Relationship Id="rId17" Type="http://schemas.openxmlformats.org/officeDocument/2006/relationships/hyperlink" Target="https://en.wikipedia.org/wiki/Polis_Evo" TargetMode="External"/><Relationship Id="rId16" Type="http://schemas.openxmlformats.org/officeDocument/2006/relationships/hyperlink" Target="https://en.wikipedia.org/wiki/Lazer_Team" TargetMode="External"/><Relationship Id="rId19" Type="http://schemas.openxmlformats.org/officeDocument/2006/relationships/hyperlink" Target="https://en.wikipedia.org/wiki/A_Haunted_House_(film)" TargetMode="External"/><Relationship Id="rId18" Type="http://schemas.openxmlformats.org/officeDocument/2006/relationships/hyperlink" Target="https://en.wikipedia.org/wiki/The_Spectacular_Now" TargetMode="External"/><Relationship Id="rId84" Type="http://schemas.openxmlformats.org/officeDocument/2006/relationships/hyperlink" Target="https://en.wikipedia.org/wiki/Paranormal_Activity:_The_Ghost_Dimension" TargetMode="External"/><Relationship Id="rId83" Type="http://schemas.openxmlformats.org/officeDocument/2006/relationships/hyperlink" Target="https://en.wikipedia.org/wiki/The_Second_Best_Exotic_Marigold_Hotel" TargetMode="External"/><Relationship Id="rId86" Type="http://schemas.openxmlformats.org/officeDocument/2006/relationships/hyperlink" Target="https://en.wikipedia.org/wiki/Danny_Collins_(film)" TargetMode="External"/><Relationship Id="rId85" Type="http://schemas.openxmlformats.org/officeDocument/2006/relationships/hyperlink" Target="https://en.wikipedia.org/wiki/Sinister_2" TargetMode="External"/><Relationship Id="rId88" Type="http://schemas.openxmlformats.org/officeDocument/2006/relationships/hyperlink" Target="https://en.wikipedia.org/wiki/Big_Eyes" TargetMode="External"/><Relationship Id="rId87" Type="http://schemas.openxmlformats.org/officeDocument/2006/relationships/hyperlink" Target="https://en.wikipedia.org/wiki/By_the_Sea_(2015_film)" TargetMode="External"/><Relationship Id="rId89" Type="http://schemas.openxmlformats.org/officeDocument/2006/relationships/hyperlink" Target="https://en.wikipedia.org/wiki/Cesar_Chavez_(film)" TargetMode="External"/><Relationship Id="rId80" Type="http://schemas.openxmlformats.org/officeDocument/2006/relationships/hyperlink" Target="https://en.wikipedia.org/wiki/The_Purge:_Election_Year" TargetMode="External"/><Relationship Id="rId82" Type="http://schemas.openxmlformats.org/officeDocument/2006/relationships/hyperlink" Target="https://en.wikipedia.org/wiki/The_Forest_(2016_film)" TargetMode="External"/><Relationship Id="rId81" Type="http://schemas.openxmlformats.org/officeDocument/2006/relationships/hyperlink" Target="https://en.wikipedia.org/wiki/The_Boy_(2016_film)" TargetMode="External"/><Relationship Id="rId73" Type="http://schemas.openxmlformats.org/officeDocument/2006/relationships/hyperlink" Target="https://en.wikipedia.org/wiki/Enough_Said_(film)" TargetMode="External"/><Relationship Id="rId72" Type="http://schemas.openxmlformats.org/officeDocument/2006/relationships/hyperlink" Target="https://en.wikipedia.org/wiki/That_Awkward_Moment" TargetMode="External"/><Relationship Id="rId75" Type="http://schemas.openxmlformats.org/officeDocument/2006/relationships/hyperlink" Target="https://en.wikipedia.org/wiki/%252771_(film)" TargetMode="External"/><Relationship Id="rId74" Type="http://schemas.openxmlformats.org/officeDocument/2006/relationships/hyperlink" Target="https://en.wikipedia.org/wiki/The_Bling_Ring" TargetMode="External"/><Relationship Id="rId77" Type="http://schemas.openxmlformats.org/officeDocument/2006/relationships/hyperlink" Target="https://en.wikipedia.org/wiki/Nightcrawler_(film)" TargetMode="External"/><Relationship Id="rId76" Type="http://schemas.openxmlformats.org/officeDocument/2006/relationships/hyperlink" Target="https://en.wikipedia.org/wiki/The_Duff" TargetMode="External"/><Relationship Id="rId79" Type="http://schemas.openxmlformats.org/officeDocument/2006/relationships/hyperlink" Target="https://en.wikipedia.org/wiki/Don%2527t_Breathe_(2016_film)" TargetMode="External"/><Relationship Id="rId78" Type="http://schemas.openxmlformats.org/officeDocument/2006/relationships/hyperlink" Target="https://en.wikipedia.org/wiki/Truth_(2015_film)" TargetMode="External"/><Relationship Id="rId71" Type="http://schemas.openxmlformats.org/officeDocument/2006/relationships/hyperlink" Target="https://en.wikipedia.org/wiki/The_Single_Moms_Club" TargetMode="External"/><Relationship Id="rId70" Type="http://schemas.openxmlformats.org/officeDocument/2006/relationships/hyperlink" Target="https://en.wikipedia.org/wiki/Me_and_Earl_and_the_Dying_Girl_(film)" TargetMode="External"/><Relationship Id="rId62" Type="http://schemas.openxmlformats.org/officeDocument/2006/relationships/hyperlink" Target="https://en.wikipedia.org/wiki/Annabelle_(film)" TargetMode="External"/><Relationship Id="rId61" Type="http://schemas.openxmlformats.org/officeDocument/2006/relationships/hyperlink" Target="https://en.wikipedia.org/wiki/Wish_I_Was_Here" TargetMode="External"/><Relationship Id="rId64" Type="http://schemas.openxmlformats.org/officeDocument/2006/relationships/hyperlink" Target="https://en.wikipedia.org/wiki/Beyond_the_Lights" TargetMode="External"/><Relationship Id="rId63" Type="http://schemas.openxmlformats.org/officeDocument/2006/relationships/hyperlink" Target="https://en.wikipedia.org/wiki/The_East_(film)" TargetMode="External"/><Relationship Id="rId66" Type="http://schemas.openxmlformats.org/officeDocument/2006/relationships/hyperlink" Target="https://en.wikipedia.org/wiki/End_of_Watch" TargetMode="External"/><Relationship Id="rId65" Type="http://schemas.openxmlformats.org/officeDocument/2006/relationships/hyperlink" Target="https://en.wikipedia.org/wiki/Devil%2527s_Due_(film)" TargetMode="External"/><Relationship Id="rId68" Type="http://schemas.openxmlformats.org/officeDocument/2006/relationships/hyperlink" Target="https://en.wikipedia.org/wiki/Jeff,_Who_Lives_at_Home" TargetMode="External"/><Relationship Id="rId67" Type="http://schemas.openxmlformats.org/officeDocument/2006/relationships/hyperlink" Target="https://en.wikipedia.org/wiki/Iron_Sky" TargetMode="External"/><Relationship Id="rId60" Type="http://schemas.openxmlformats.org/officeDocument/2006/relationships/hyperlink" Target="https://en.wikipedia.org/wiki/Veronica_Mars_(film)" TargetMode="External"/><Relationship Id="rId69" Type="http://schemas.openxmlformats.org/officeDocument/2006/relationships/hyperlink" Target="https://en.wikipedia.org/wiki/A_Walk_in_the_Woods_(film)" TargetMode="External"/><Relationship Id="rId51" Type="http://schemas.openxmlformats.org/officeDocument/2006/relationships/hyperlink" Target="https://en.wikipedia.org/wiki/Kill_the_Messenger_(2014_film)" TargetMode="External"/><Relationship Id="rId50" Type="http://schemas.openxmlformats.org/officeDocument/2006/relationships/hyperlink" Target="https://en.wikipedia.org/wiki/Ouija_(2014_film)" TargetMode="External"/><Relationship Id="rId53" Type="http://schemas.openxmlformats.org/officeDocument/2006/relationships/hyperlink" Target="https://en.wikipedia.org/wiki/Moms%2527_Night_Out" TargetMode="External"/><Relationship Id="rId52" Type="http://schemas.openxmlformats.org/officeDocument/2006/relationships/hyperlink" Target="https://en.wikipedia.org/wiki/As_Above,_So_Below_(film)" TargetMode="External"/><Relationship Id="rId55" Type="http://schemas.openxmlformats.org/officeDocument/2006/relationships/hyperlink" Target="https://en.wikipedia.org/wiki/The_Way,_Way_Back" TargetMode="External"/><Relationship Id="rId54" Type="http://schemas.openxmlformats.org/officeDocument/2006/relationships/hyperlink" Target="https://en.wikipedia.org/wiki/Insidious:_Chapter_2" TargetMode="External"/><Relationship Id="rId57" Type="http://schemas.openxmlformats.org/officeDocument/2006/relationships/hyperlink" Target="https://en.wikipedia.org/wiki/The_Last_Exorcism_Part_II" TargetMode="External"/><Relationship Id="rId56" Type="http://schemas.openxmlformats.org/officeDocument/2006/relationships/hyperlink" Target="https://en.wikipedia.org/wiki/What_Maisie_Knew_(film)" TargetMode="External"/><Relationship Id="rId59" Type="http://schemas.openxmlformats.org/officeDocument/2006/relationships/hyperlink" Target="https://en.wikipedia.org/wiki/The_Lady_in_the_Van" TargetMode="External"/><Relationship Id="rId58" Type="http://schemas.openxmlformats.org/officeDocument/2006/relationships/hyperlink" Target="https://en.wikipedia.org/wiki/Paranormal_Activity_4" TargetMode="External"/><Relationship Id="rId107" Type="http://schemas.openxmlformats.org/officeDocument/2006/relationships/hyperlink" Target="https://en.wikipedia.org/wiki/Jobs_(film)" TargetMode="External"/><Relationship Id="rId228" Type="http://schemas.openxmlformats.org/officeDocument/2006/relationships/hyperlink" Target="https://en.wikipedia.org/wiki/Parental_Guidance_(film)" TargetMode="External"/><Relationship Id="rId349" Type="http://schemas.openxmlformats.org/officeDocument/2006/relationships/hyperlink" Target="https://en.wikipedia.org/wiki/Ghost_Rider:_Spirit_of_Vengeance" TargetMode="External"/><Relationship Id="rId106" Type="http://schemas.openxmlformats.org/officeDocument/2006/relationships/hyperlink" Target="https://en.wikipedia.org/wiki/Heaven_Is_for_Real_(film)" TargetMode="External"/><Relationship Id="rId227" Type="http://schemas.openxmlformats.org/officeDocument/2006/relationships/hyperlink" Target="https://en.wikipedia.org/wiki/Ride_Along_(film)" TargetMode="External"/><Relationship Id="rId348" Type="http://schemas.openxmlformats.org/officeDocument/2006/relationships/hyperlink" Target="https://en.wikipedia.org/wiki/Horrible_Bosses_2" TargetMode="External"/><Relationship Id="rId469" Type="http://schemas.openxmlformats.org/officeDocument/2006/relationships/hyperlink" Target="https://en.wikipedia.org/wiki/The_Revenant_(2015_film)" TargetMode="External"/><Relationship Id="rId105" Type="http://schemas.openxmlformats.org/officeDocument/2006/relationships/hyperlink" Target="https://en.wikipedia.org/wiki/Top_Five" TargetMode="External"/><Relationship Id="rId226" Type="http://schemas.openxmlformats.org/officeDocument/2006/relationships/hyperlink" Target="https://en.wikipedia.org/wiki/Draft_Day" TargetMode="External"/><Relationship Id="rId347" Type="http://schemas.openxmlformats.org/officeDocument/2006/relationships/hyperlink" Target="https://en.wikipedia.org/wiki/Concussion_(2015_film)" TargetMode="External"/><Relationship Id="rId468" Type="http://schemas.openxmlformats.org/officeDocument/2006/relationships/hyperlink" Target="https://en.wikipedia.org/wiki/Teenage_Mutant_Ninja_Turtles:_Out_of_the_Shadows" TargetMode="External"/><Relationship Id="rId104" Type="http://schemas.openxmlformats.org/officeDocument/2006/relationships/hyperlink" Target="https://en.wikipedia.org/wiki/Project_Almanac" TargetMode="External"/><Relationship Id="rId225" Type="http://schemas.openxmlformats.org/officeDocument/2006/relationships/hyperlink" Target="https://en.wikipedia.org/wiki/The_Giver_(film)" TargetMode="External"/><Relationship Id="rId346" Type="http://schemas.openxmlformats.org/officeDocument/2006/relationships/hyperlink" Target="https://en.wikipedia.org/wiki/Monster_Hunt" TargetMode="External"/><Relationship Id="rId467" Type="http://schemas.openxmlformats.org/officeDocument/2006/relationships/hyperlink" Target="https://en.wikipedia.org/wiki/Penguins_of_Madagascar" TargetMode="External"/><Relationship Id="rId109" Type="http://schemas.openxmlformats.org/officeDocument/2006/relationships/hyperlink" Target="https://en.wikipedia.org/wiki/Project_X_(2012_film)" TargetMode="External"/><Relationship Id="rId108" Type="http://schemas.openxmlformats.org/officeDocument/2006/relationships/hyperlink" Target="https://en.wikipedia.org/wiki/Think_Like_a_Man" TargetMode="External"/><Relationship Id="rId229" Type="http://schemas.openxmlformats.org/officeDocument/2006/relationships/hyperlink" Target="https://en.wikipedia.org/wiki/The_Lucky_One_(film)" TargetMode="External"/><Relationship Id="rId220" Type="http://schemas.openxmlformats.org/officeDocument/2006/relationships/hyperlink" Target="https://en.wikipedia.org/wiki/Jane_Got_a_Gun" TargetMode="External"/><Relationship Id="rId341" Type="http://schemas.openxmlformats.org/officeDocument/2006/relationships/hyperlink" Target="https://en.wikipedia.org/wiki/Crimson_Peak" TargetMode="External"/><Relationship Id="rId462" Type="http://schemas.openxmlformats.org/officeDocument/2006/relationships/hyperlink" Target="https://en.wikipedia.org/wiki/Ant-Man_(film)" TargetMode="External"/><Relationship Id="rId340" Type="http://schemas.openxmlformats.org/officeDocument/2006/relationships/hyperlink" Target="https://en.wikipedia.org/wiki/Black_Mass_(film)" TargetMode="External"/><Relationship Id="rId461" Type="http://schemas.openxmlformats.org/officeDocument/2006/relationships/hyperlink" Target="https://en.wikipedia.org/wiki/Pixels_(2015_film)" TargetMode="External"/><Relationship Id="rId460" Type="http://schemas.openxmlformats.org/officeDocument/2006/relationships/hyperlink" Target="https://en.wikipedia.org/wiki/Cloud_Atlas_(film)" TargetMode="External"/><Relationship Id="rId103" Type="http://schemas.openxmlformats.org/officeDocument/2006/relationships/hyperlink" Target="https://en.wikipedia.org/wiki/Paper_Towns_(film)" TargetMode="External"/><Relationship Id="rId224" Type="http://schemas.openxmlformats.org/officeDocument/2006/relationships/hyperlink" Target="https://en.wikipedia.org/wiki/The_Night_Before_(2015_film)" TargetMode="External"/><Relationship Id="rId345" Type="http://schemas.openxmlformats.org/officeDocument/2006/relationships/hyperlink" Target="https://en.wikipedia.org/wiki/21_Jump_Street_(film)" TargetMode="External"/><Relationship Id="rId466" Type="http://schemas.openxmlformats.org/officeDocument/2006/relationships/hyperlink" Target="https://en.wikipedia.org/wiki/Prometheus_(2012_film)" TargetMode="External"/><Relationship Id="rId102" Type="http://schemas.openxmlformats.org/officeDocument/2006/relationships/hyperlink" Target="https://en.wikipedia.org/wiki/Carol_(film)" TargetMode="External"/><Relationship Id="rId223" Type="http://schemas.openxmlformats.org/officeDocument/2006/relationships/hyperlink" Target="https://en.wikipedia.org/wiki/The_Age_of_Adaline" TargetMode="External"/><Relationship Id="rId344" Type="http://schemas.openxmlformats.org/officeDocument/2006/relationships/hyperlink" Target="https://en.wikipedia.org/wiki/The_Pirates!_In_an_Adventure_with_Scientists_(film)" TargetMode="External"/><Relationship Id="rId465" Type="http://schemas.openxmlformats.org/officeDocument/2006/relationships/hyperlink" Target="https://en.wikipedia.org/wiki/G.I._Joe:_Retaliation" TargetMode="External"/><Relationship Id="rId101" Type="http://schemas.openxmlformats.org/officeDocument/2006/relationships/hyperlink" Target="https://en.wikipedia.org/wiki/Chef_(film)" TargetMode="External"/><Relationship Id="rId222" Type="http://schemas.openxmlformats.org/officeDocument/2006/relationships/hyperlink" Target="https://en.wikipedia.org/wiki/The_Transporter_Refueled" TargetMode="External"/><Relationship Id="rId343" Type="http://schemas.openxmlformats.org/officeDocument/2006/relationships/hyperlink" Target="https://en.wikipedia.org/wiki/Bullet_to_the_Head" TargetMode="External"/><Relationship Id="rId464" Type="http://schemas.openxmlformats.org/officeDocument/2006/relationships/hyperlink" Target="https://en.wikipedia.org/wiki/After_Earth" TargetMode="External"/><Relationship Id="rId100" Type="http://schemas.openxmlformats.org/officeDocument/2006/relationships/hyperlink" Target="https://en.wikipedia.org/wiki/If_I_Stay_(film)" TargetMode="External"/><Relationship Id="rId221" Type="http://schemas.openxmlformats.org/officeDocument/2006/relationships/hyperlink" Target="https://en.wikipedia.org/wiki/Shaun_the_Sheep_Movie" TargetMode="External"/><Relationship Id="rId342" Type="http://schemas.openxmlformats.org/officeDocument/2006/relationships/hyperlink" Target="https://en.wikipedia.org/wiki/The_Equalizer_(film)" TargetMode="External"/><Relationship Id="rId463" Type="http://schemas.openxmlformats.org/officeDocument/2006/relationships/hyperlink" Target="https://en.wikipedia.org/wiki/R.I.P.D." TargetMode="External"/><Relationship Id="rId217" Type="http://schemas.openxmlformats.org/officeDocument/2006/relationships/hyperlink" Target="https://en.wikipedia.org/wiki/Arrietty" TargetMode="External"/><Relationship Id="rId338" Type="http://schemas.openxmlformats.org/officeDocument/2006/relationships/hyperlink" Target="https://en.wikipedia.org/wiki/Ted_(film)" TargetMode="External"/><Relationship Id="rId459" Type="http://schemas.openxmlformats.org/officeDocument/2006/relationships/hyperlink" Target="https://en.wikipedia.org/wiki/Turbo_(film)" TargetMode="External"/><Relationship Id="rId216" Type="http://schemas.openxmlformats.org/officeDocument/2006/relationships/hyperlink" Target="https://en.wikipedia.org/wiki/The_Grand_Budapest_Hotel" TargetMode="External"/><Relationship Id="rId337" Type="http://schemas.openxmlformats.org/officeDocument/2006/relationships/hyperlink" Target="https://en.wikipedia.org/wiki/American_Reunion" TargetMode="External"/><Relationship Id="rId458" Type="http://schemas.openxmlformats.org/officeDocument/2006/relationships/hyperlink" Target="https://en.wikipedia.org/wiki/Night_at_the_Museum:_Secret_of_the_Tomb" TargetMode="External"/><Relationship Id="rId215" Type="http://schemas.openxmlformats.org/officeDocument/2006/relationships/hyperlink" Target="https://en.wikipedia.org/wiki/Brick_Mansions" TargetMode="External"/><Relationship Id="rId336" Type="http://schemas.openxmlformats.org/officeDocument/2006/relationships/hyperlink" Target="https://en.wikipedia.org/wiki/Hansel_and_Gretel:_Witch_Hunters" TargetMode="External"/><Relationship Id="rId457" Type="http://schemas.openxmlformats.org/officeDocument/2006/relationships/hyperlink" Target="https://en.wikipedia.org/wiki/Total_Recall_(2012_film)" TargetMode="External"/><Relationship Id="rId214" Type="http://schemas.openxmlformats.org/officeDocument/2006/relationships/hyperlink" Target="https://en.wikipedia.org/wiki/The_Wedding_Ringer" TargetMode="External"/><Relationship Id="rId335" Type="http://schemas.openxmlformats.org/officeDocument/2006/relationships/hyperlink" Target="https://en.wikipedia.org/wiki/Non-Stop_(film)" TargetMode="External"/><Relationship Id="rId456" Type="http://schemas.openxmlformats.org/officeDocument/2006/relationships/hyperlink" Target="https://en.wikipedia.org/wiki/The_Bourne_Legacy_(film)" TargetMode="External"/><Relationship Id="rId219" Type="http://schemas.openxmlformats.org/officeDocument/2006/relationships/hyperlink" Target="https://en.wikipedia.org/wiki/Mother%2527s_Day_(2016_film)" TargetMode="External"/><Relationship Id="rId218" Type="http://schemas.openxmlformats.org/officeDocument/2006/relationships/hyperlink" Target="https://en.wikipedia.org/wiki/Love_the_Coopers" TargetMode="External"/><Relationship Id="rId339" Type="http://schemas.openxmlformats.org/officeDocument/2006/relationships/hyperlink" Target="https://en.wikipedia.org/wiki/Aloha_(film)" TargetMode="External"/><Relationship Id="rId330" Type="http://schemas.openxmlformats.org/officeDocument/2006/relationships/hyperlink" Target="https://en.wikipedia.org/wiki/Child_44_(film)" TargetMode="External"/><Relationship Id="rId451" Type="http://schemas.openxmlformats.org/officeDocument/2006/relationships/hyperlink" Target="https://en.wikipedia.org/wiki/Life_of_Pi_(film)" TargetMode="External"/><Relationship Id="rId450" Type="http://schemas.openxmlformats.org/officeDocument/2006/relationships/hyperlink" Target="https://en.wikipedia.org/wiki/Oblivion_(2013_film)" TargetMode="External"/><Relationship Id="rId213" Type="http://schemas.openxmlformats.org/officeDocument/2006/relationships/hyperlink" Target="https://en.wikipedia.org/wiki/Eddie_the_Eagle_(film)" TargetMode="External"/><Relationship Id="rId334" Type="http://schemas.openxmlformats.org/officeDocument/2006/relationships/hyperlink" Target="https://en.wikipedia.org/wiki/Into_the_Storm_(2014_film)" TargetMode="External"/><Relationship Id="rId455" Type="http://schemas.openxmlformats.org/officeDocument/2006/relationships/hyperlink" Target="https://en.wikipedia.org/wiki/Noah_(2014_film)" TargetMode="External"/><Relationship Id="rId212" Type="http://schemas.openxmlformats.org/officeDocument/2006/relationships/hyperlink" Target="https://en.wikipedia.org/wiki/A_Long_Way_Down_(film)" TargetMode="External"/><Relationship Id="rId333" Type="http://schemas.openxmlformats.org/officeDocument/2006/relationships/hyperlink" Target="https://en.wikipedia.org/wiki/The_Judge_(2014_film)" TargetMode="External"/><Relationship Id="rId454" Type="http://schemas.openxmlformats.org/officeDocument/2006/relationships/hyperlink" Target="https://en.wikipedia.org/wiki/Teenage_Mutant_Ninja_Turtles_(2014_film)" TargetMode="External"/><Relationship Id="rId211" Type="http://schemas.openxmlformats.org/officeDocument/2006/relationships/hyperlink" Target="https://en.wikipedia.org/wiki/The_Water_Diviner" TargetMode="External"/><Relationship Id="rId332" Type="http://schemas.openxmlformats.org/officeDocument/2006/relationships/hyperlink" Target="https://en.wikipedia.org/wiki/The_Book_of_Life_(2014_film)" TargetMode="External"/><Relationship Id="rId453" Type="http://schemas.openxmlformats.org/officeDocument/2006/relationships/hyperlink" Target="https://en.wikipedia.org/wiki/The_Hunger_Games:_Mockingjay_%25E2%2580%2593_Part_1" TargetMode="External"/><Relationship Id="rId210" Type="http://schemas.openxmlformats.org/officeDocument/2006/relationships/hyperlink" Target="https://en.wikipedia.org/wiki/Diary_of_a_Wimpy_Kid:_Dog_Days_(film)" TargetMode="External"/><Relationship Id="rId331" Type="http://schemas.openxmlformats.org/officeDocument/2006/relationships/hyperlink" Target="https://en.wikipedia.org/wiki/Dumb_and_Dumber_To" TargetMode="External"/><Relationship Id="rId452" Type="http://schemas.openxmlformats.org/officeDocument/2006/relationships/hyperlink" Target="https://en.wikipedia.org/wiki/The_Twilight_Saga:_Breaking_Dawn_%25E2%2580%2593_Part_2" TargetMode="External"/><Relationship Id="rId370" Type="http://schemas.openxmlformats.org/officeDocument/2006/relationships/hyperlink" Target="https://en.wikipedia.org/wiki/Gone_Girl_(film)" TargetMode="External"/><Relationship Id="rId491" Type="http://schemas.openxmlformats.org/officeDocument/2006/relationships/hyperlink" Target="https://en.wikipedia.org/wiki/Interstellar_(film)" TargetMode="External"/><Relationship Id="rId490" Type="http://schemas.openxmlformats.org/officeDocument/2006/relationships/hyperlink" Target="https://en.wikipedia.org/wiki/Independence_Day:_Resurgence" TargetMode="External"/><Relationship Id="rId129" Type="http://schemas.openxmlformats.org/officeDocument/2006/relationships/hyperlink" Target="https://en.wikipedia.org/wiki/Salmon_Fishing_in_the_Yemen" TargetMode="External"/><Relationship Id="rId128" Type="http://schemas.openxmlformats.org/officeDocument/2006/relationships/hyperlink" Target="https://en.wikipedia.org/wiki/Good_Deeds" TargetMode="External"/><Relationship Id="rId249" Type="http://schemas.openxmlformats.org/officeDocument/2006/relationships/hyperlink" Target="https://en.wikipedia.org/wiki/Get_on_Up_(film)" TargetMode="External"/><Relationship Id="rId127" Type="http://schemas.openxmlformats.org/officeDocument/2006/relationships/hyperlink" Target="https://en.wikipedia.org/wiki/The_Possession_(2012_film)" TargetMode="External"/><Relationship Id="rId248" Type="http://schemas.openxmlformats.org/officeDocument/2006/relationships/hyperlink" Target="https://en.wikipedia.org/wiki/Steve_Jobs_(2015_film)" TargetMode="External"/><Relationship Id="rId369" Type="http://schemas.openxmlformats.org/officeDocument/2006/relationships/hyperlink" Target="https://en.wikipedia.org/wiki/Maze_Runner:_The_Scorch_Trials" TargetMode="External"/><Relationship Id="rId126" Type="http://schemas.openxmlformats.org/officeDocument/2006/relationships/hyperlink" Target="https://en.wikipedia.org/wiki/Fun_Size" TargetMode="External"/><Relationship Id="rId247" Type="http://schemas.openxmlformats.org/officeDocument/2006/relationships/hyperlink" Target="https://en.wikipedia.org/wiki/Zhong_Kui:_Snow_Girl_and_the_Dark_Crystal" TargetMode="External"/><Relationship Id="rId368" Type="http://schemas.openxmlformats.org/officeDocument/2006/relationships/hyperlink" Target="https://en.wikipedia.org/wiki/The_Mermaid_(2016_film)" TargetMode="External"/><Relationship Id="rId489" Type="http://schemas.openxmlformats.org/officeDocument/2006/relationships/hyperlink" Target="https://en.wikipedia.org/wiki/Fast_%2526_Furious_6" TargetMode="External"/><Relationship Id="rId121" Type="http://schemas.openxmlformats.org/officeDocument/2006/relationships/hyperlink" Target="https://en.wikipedia.org/wiki/The_Call_(2013_film)" TargetMode="External"/><Relationship Id="rId242" Type="http://schemas.openxmlformats.org/officeDocument/2006/relationships/hyperlink" Target="https://en.wikipedia.org/wiki/Pitch_Perfect_2" TargetMode="External"/><Relationship Id="rId363" Type="http://schemas.openxmlformats.org/officeDocument/2006/relationships/hyperlink" Target="https://en.wikipedia.org/wiki/The_Mortal_Instruments:_City_of_Bones" TargetMode="External"/><Relationship Id="rId484" Type="http://schemas.openxmlformats.org/officeDocument/2006/relationships/hyperlink" Target="https://en.wikipedia.org/wiki/Wrath_of_the_Titans" TargetMode="External"/><Relationship Id="rId120" Type="http://schemas.openxmlformats.org/officeDocument/2006/relationships/hyperlink" Target="https://en.wikipedia.org/wiki/The_Fault_in_Our_Stars_(film)" TargetMode="External"/><Relationship Id="rId241" Type="http://schemas.openxmlformats.org/officeDocument/2006/relationships/hyperlink" Target="https://en.wikipedia.org/wiki/The_Boss_(2016_film)" TargetMode="External"/><Relationship Id="rId362" Type="http://schemas.openxmlformats.org/officeDocument/2006/relationships/hyperlink" Target="https://en.wikipedia.org/wiki/Jack_Ryan:_Shadow_Recruit" TargetMode="External"/><Relationship Id="rId483" Type="http://schemas.openxmlformats.org/officeDocument/2006/relationships/hyperlink" Target="https://en.wikipedia.org/wiki/Dark_Shadows_(film)" TargetMode="External"/><Relationship Id="rId240" Type="http://schemas.openxmlformats.org/officeDocument/2006/relationships/hyperlink" Target="https://en.wikipedia.org/wiki/A_Walk_Among_the_Tombstones_(film)" TargetMode="External"/><Relationship Id="rId361" Type="http://schemas.openxmlformats.org/officeDocument/2006/relationships/hyperlink" Target="https://en.wikipedia.org/wiki/The_Lego_Movie" TargetMode="External"/><Relationship Id="rId482" Type="http://schemas.openxmlformats.org/officeDocument/2006/relationships/hyperlink" Target="https://en.wikipedia.org/wiki/White_House_Down" TargetMode="External"/><Relationship Id="rId360" Type="http://schemas.openxmlformats.org/officeDocument/2006/relationships/hyperlink" Target="https://en.wikipedia.org/wiki/Winter%2527s_Tale_(film)" TargetMode="External"/><Relationship Id="rId481" Type="http://schemas.openxmlformats.org/officeDocument/2006/relationships/hyperlink" Target="https://en.wikipedia.org/wiki/Pan_(2015_film)" TargetMode="External"/><Relationship Id="rId125" Type="http://schemas.openxmlformats.org/officeDocument/2006/relationships/hyperlink" Target="https://en.wikipedia.org/wiki/The_Imitation_Game" TargetMode="External"/><Relationship Id="rId246" Type="http://schemas.openxmlformats.org/officeDocument/2006/relationships/hyperlink" Target="https://en.wikipedia.org/wiki/Sicario_(2015_film)" TargetMode="External"/><Relationship Id="rId367" Type="http://schemas.openxmlformats.org/officeDocument/2006/relationships/hyperlink" Target="https://en.wikipedia.org/wiki/ParaNorman" TargetMode="External"/><Relationship Id="rId488" Type="http://schemas.openxmlformats.org/officeDocument/2006/relationships/hyperlink" Target="https://en.wikipedia.org/wiki/Godzilla_(2014_film)" TargetMode="External"/><Relationship Id="rId124" Type="http://schemas.openxmlformats.org/officeDocument/2006/relationships/hyperlink" Target="https://en.wikipedia.org/wiki/Suffragette_(film)" TargetMode="External"/><Relationship Id="rId245" Type="http://schemas.openxmlformats.org/officeDocument/2006/relationships/hyperlink" Target="https://en.wikipedia.org/wiki/Southpaw_(film)" TargetMode="External"/><Relationship Id="rId366" Type="http://schemas.openxmlformats.org/officeDocument/2006/relationships/hyperlink" Target="https://en.wikipedia.org/wiki/Trouble_with_the_Curve" TargetMode="External"/><Relationship Id="rId487" Type="http://schemas.openxmlformats.org/officeDocument/2006/relationships/hyperlink" Target="https://en.wikipedia.org/wiki/The_Hunger_Games:_Mockingjay_%25E2%2580%2593_Part_2" TargetMode="External"/><Relationship Id="rId123" Type="http://schemas.openxmlformats.org/officeDocument/2006/relationships/hyperlink" Target="https://en.wikipedia.org/wiki/No_Good_Deed_(2014_film)" TargetMode="External"/><Relationship Id="rId244" Type="http://schemas.openxmlformats.org/officeDocument/2006/relationships/hyperlink" Target="https://en.wikipedia.org/wiki/Sisters_(2015_film)" TargetMode="External"/><Relationship Id="rId365" Type="http://schemas.openxmlformats.org/officeDocument/2006/relationships/hyperlink" Target="https://en.wikipedia.org/wiki/Jack_Reacher_(film)" TargetMode="External"/><Relationship Id="rId486" Type="http://schemas.openxmlformats.org/officeDocument/2006/relationships/hyperlink" Target="https://en.wikipedia.org/wiki/Warcraft_(film)" TargetMode="External"/><Relationship Id="rId122" Type="http://schemas.openxmlformats.org/officeDocument/2006/relationships/hyperlink" Target="https://en.wikipedia.org/wiki/The_Perks_of_Being_a_Wallflower_(film)" TargetMode="External"/><Relationship Id="rId243" Type="http://schemas.openxmlformats.org/officeDocument/2006/relationships/hyperlink" Target="https://en.wikipedia.org/wiki/Nine_Lives_(2016_film)" TargetMode="External"/><Relationship Id="rId364" Type="http://schemas.openxmlformats.org/officeDocument/2006/relationships/hyperlink" Target="https://en.wikipedia.org/wiki/Beautiful_Creatures_(2013_film)" TargetMode="External"/><Relationship Id="rId485" Type="http://schemas.openxmlformats.org/officeDocument/2006/relationships/hyperlink" Target="https://en.wikipedia.org/wiki/Terminator_Genisys" TargetMode="External"/><Relationship Id="rId95" Type="http://schemas.openxmlformats.org/officeDocument/2006/relationships/hyperlink" Target="https://en.wikipedia.org/wiki/Friends_with_Kids" TargetMode="External"/><Relationship Id="rId94" Type="http://schemas.openxmlformats.org/officeDocument/2006/relationships/hyperlink" Target="https://en.wikipedia.org/wiki/The_Best_Exotic_Marigold_Hotel" TargetMode="External"/><Relationship Id="rId97" Type="http://schemas.openxmlformats.org/officeDocument/2006/relationships/hyperlink" Target="https://en.wikipedia.org/wiki/Brooklyn_(film)" TargetMode="External"/><Relationship Id="rId96" Type="http://schemas.openxmlformats.org/officeDocument/2006/relationships/hyperlink" Target="https://en.wikipedia.org/wiki/Insidious:_Chapter_3" TargetMode="External"/><Relationship Id="rId99" Type="http://schemas.openxmlformats.org/officeDocument/2006/relationships/hyperlink" Target="https://en.wikipedia.org/wiki/Irrational_Man_(film)" TargetMode="External"/><Relationship Id="rId480" Type="http://schemas.openxmlformats.org/officeDocument/2006/relationships/hyperlink" Target="https://en.wikipedia.org/wiki/Mad_Max:_Fury_Road" TargetMode="External"/><Relationship Id="rId98" Type="http://schemas.openxmlformats.org/officeDocument/2006/relationships/hyperlink" Target="https://en.wikipedia.org/wiki/Woman_in_Gold_(film)" TargetMode="External"/><Relationship Id="rId91" Type="http://schemas.openxmlformats.org/officeDocument/2006/relationships/hyperlink" Target="https://en.wikipedia.org/wiki/The_Iceman_(film)" TargetMode="External"/><Relationship Id="rId90" Type="http://schemas.openxmlformats.org/officeDocument/2006/relationships/hyperlink" Target="https://en.wikipedia.org/wiki/One_Direction:_This_Is_Us" TargetMode="External"/><Relationship Id="rId93" Type="http://schemas.openxmlformats.org/officeDocument/2006/relationships/hyperlink" Target="https://en.wikipedia.org/wiki/The_Collection_(film)" TargetMode="External"/><Relationship Id="rId92" Type="http://schemas.openxmlformats.org/officeDocument/2006/relationships/hyperlink" Target="https://en.wikipedia.org/wiki/Mud_(2012_film)" TargetMode="External"/><Relationship Id="rId118" Type="http://schemas.openxmlformats.org/officeDocument/2006/relationships/hyperlink" Target="https://en.wikipedia.org/wiki/St._Vincent_(film)" TargetMode="External"/><Relationship Id="rId239" Type="http://schemas.openxmlformats.org/officeDocument/2006/relationships/hyperlink" Target="https://en.wikipedia.org/wiki/Our_Brand_Is_Crisis_(2015_film)" TargetMode="External"/><Relationship Id="rId117" Type="http://schemas.openxmlformats.org/officeDocument/2006/relationships/hyperlink" Target="https://en.wikipedia.org/wiki/I_Saw_the_Light_(film)" TargetMode="External"/><Relationship Id="rId238" Type="http://schemas.openxmlformats.org/officeDocument/2006/relationships/hyperlink" Target="https://en.wikipedia.org/wiki/American_Ultra" TargetMode="External"/><Relationship Id="rId359" Type="http://schemas.openxmlformats.org/officeDocument/2006/relationships/hyperlink" Target="https://en.wikipedia.org/wiki/The_Boxtrolls" TargetMode="External"/><Relationship Id="rId116" Type="http://schemas.openxmlformats.org/officeDocument/2006/relationships/hyperlink" Target="https://en.wikipedia.org/wiki/The_Vatican_Tapes" TargetMode="External"/><Relationship Id="rId237" Type="http://schemas.openxmlformats.org/officeDocument/2006/relationships/hyperlink" Target="https://en.wikipedia.org/wiki/The_Big_Short_(film)" TargetMode="External"/><Relationship Id="rId358" Type="http://schemas.openxmlformats.org/officeDocument/2006/relationships/hyperlink" Target="https://en.wikipedia.org/wiki/Mortdecai_(film)" TargetMode="External"/><Relationship Id="rId479" Type="http://schemas.openxmlformats.org/officeDocument/2006/relationships/hyperlink" Target="https://en.wikipedia.org/wiki/Mission:_Impossible_%25E2%2580%2593_Rogue_Nation" TargetMode="External"/><Relationship Id="rId115" Type="http://schemas.openxmlformats.org/officeDocument/2006/relationships/hyperlink" Target="https://en.wikipedia.org/wiki/Woodlawn_(film)" TargetMode="External"/><Relationship Id="rId236" Type="http://schemas.openxmlformats.org/officeDocument/2006/relationships/hyperlink" Target="https://en.wikipedia.org/wiki/Pride_and_Prejudice_and_Zombies_(film)" TargetMode="External"/><Relationship Id="rId357" Type="http://schemas.openxmlformats.org/officeDocument/2006/relationships/hyperlink" Target="https://en.wikipedia.org/wiki/Joy_(film)" TargetMode="External"/><Relationship Id="rId478" Type="http://schemas.openxmlformats.org/officeDocument/2006/relationships/hyperlink" Target="https://en.wikipedia.org/wiki/Madagascar_3:_Europe%2527s_Most_Wanted" TargetMode="External"/><Relationship Id="rId119" Type="http://schemas.openxmlformats.org/officeDocument/2006/relationships/hyperlink" Target="https://en.wikipedia.org/wiki/Earth_to_Echo" TargetMode="External"/><Relationship Id="rId110" Type="http://schemas.openxmlformats.org/officeDocument/2006/relationships/hyperlink" Target="https://en.wikipedia.org/wiki/Chronicle_(film)" TargetMode="External"/><Relationship Id="rId231" Type="http://schemas.openxmlformats.org/officeDocument/2006/relationships/hyperlink" Target="https://en.wikipedia.org/wiki/Self/less" TargetMode="External"/><Relationship Id="rId352" Type="http://schemas.openxmlformats.org/officeDocument/2006/relationships/hyperlink" Target="https://en.wikipedia.org/wiki/Red_Tails" TargetMode="External"/><Relationship Id="rId473" Type="http://schemas.openxmlformats.org/officeDocument/2006/relationships/hyperlink" Target="https://en.wikipedia.org/wiki/Ghostbusters_(2016_film)" TargetMode="External"/><Relationship Id="rId230" Type="http://schemas.openxmlformats.org/officeDocument/2006/relationships/hyperlink" Target="https://en.wikipedia.org/wiki/The_Grey_(film)" TargetMode="External"/><Relationship Id="rId351" Type="http://schemas.openxmlformats.org/officeDocument/2006/relationships/hyperlink" Target="https://en.wikipedia.org/wiki/The_Internship" TargetMode="External"/><Relationship Id="rId472" Type="http://schemas.openxmlformats.org/officeDocument/2006/relationships/hyperlink" Target="https://en.wikipedia.org/wiki/Gods_of_Egypt_(film)" TargetMode="External"/><Relationship Id="rId350" Type="http://schemas.openxmlformats.org/officeDocument/2006/relationships/hyperlink" Target="https://en.wikipedia.org/wiki/Deadpool_(film)" TargetMode="External"/><Relationship Id="rId471" Type="http://schemas.openxmlformats.org/officeDocument/2006/relationships/hyperlink" Target="https://en.wikipedia.org/wiki/The_Croods" TargetMode="External"/><Relationship Id="rId470" Type="http://schemas.openxmlformats.org/officeDocument/2006/relationships/hyperlink" Target="https://en.wikipedia.org/wiki/Home_(2015_animated_film)" TargetMode="External"/><Relationship Id="rId114" Type="http://schemas.openxmlformats.org/officeDocument/2006/relationships/hyperlink" Target="https://en.wikipedia.org/wiki/Eye_in_the_Sky_(2015_film)" TargetMode="External"/><Relationship Id="rId235" Type="http://schemas.openxmlformats.org/officeDocument/2006/relationships/hyperlink" Target="https://en.wikipedia.org/wiki/Money_Monster" TargetMode="External"/><Relationship Id="rId356" Type="http://schemas.openxmlformats.org/officeDocument/2006/relationships/hyperlink" Target="https://en.wikipedia.org/wiki/London_Has_Fallen" TargetMode="External"/><Relationship Id="rId477" Type="http://schemas.openxmlformats.org/officeDocument/2006/relationships/hyperlink" Target="https://en.wikipedia.org/wiki/Rise_of_the_Guardians" TargetMode="External"/><Relationship Id="rId113" Type="http://schemas.openxmlformats.org/officeDocument/2006/relationships/hyperlink" Target="https://en.wikipedia.org/wiki/Room_(2015_film)" TargetMode="External"/><Relationship Id="rId234" Type="http://schemas.openxmlformats.org/officeDocument/2006/relationships/hyperlink" Target="https://en.wikipedia.org/wiki/The_Raven_(2012_film)" TargetMode="External"/><Relationship Id="rId355" Type="http://schemas.openxmlformats.org/officeDocument/2006/relationships/hyperlink" Target="https://en.wikipedia.org/wiki/Kubo_and_the_Two_Strings" TargetMode="External"/><Relationship Id="rId476" Type="http://schemas.openxmlformats.org/officeDocument/2006/relationships/hyperlink" Target="https://en.wikipedia.org/wiki/Mr._Peabody_%2526_Sherman" TargetMode="External"/><Relationship Id="rId112" Type="http://schemas.openxmlformats.org/officeDocument/2006/relationships/hyperlink" Target="https://en.wikipedia.org/wiki/Miracles_from_Heaven_(film)" TargetMode="External"/><Relationship Id="rId233" Type="http://schemas.openxmlformats.org/officeDocument/2006/relationships/hyperlink" Target="https://en.wikipedia.org/wiki/Pain_%2526_Gain" TargetMode="External"/><Relationship Id="rId354" Type="http://schemas.openxmlformats.org/officeDocument/2006/relationships/hyperlink" Target="https://en.wikipedia.org/wiki/American_Sniper" TargetMode="External"/><Relationship Id="rId475" Type="http://schemas.openxmlformats.org/officeDocument/2006/relationships/hyperlink" Target="https://en.wikipedia.org/wiki/How_to_Train_Your_Dragon_2" TargetMode="External"/><Relationship Id="rId111" Type="http://schemas.openxmlformats.org/officeDocument/2006/relationships/hyperlink" Target="https://en.wikipedia.org/wiki/The_Drop_(film)" TargetMode="External"/><Relationship Id="rId232" Type="http://schemas.openxmlformats.org/officeDocument/2006/relationships/hyperlink" Target="https://en.wikipedia.org/wiki/The_33_(film)" TargetMode="External"/><Relationship Id="rId353" Type="http://schemas.openxmlformats.org/officeDocument/2006/relationships/hyperlink" Target="https://en.wikipedia.org/wiki/Jersey_Boys_(film)" TargetMode="External"/><Relationship Id="rId474" Type="http://schemas.openxmlformats.org/officeDocument/2006/relationships/hyperlink" Target="https://en.wikipedia.org/wiki/Kung_Fu_Panda_3" TargetMode="External"/><Relationship Id="rId305" Type="http://schemas.openxmlformats.org/officeDocument/2006/relationships/hyperlink" Target="https://en.wikipedia.org/wiki/What_to_Expect_When_You%2527re_Expecting_(film)" TargetMode="External"/><Relationship Id="rId426" Type="http://schemas.openxmlformats.org/officeDocument/2006/relationships/hyperlink" Target="https://en.wikipedia.org/wiki/Ice_Age:_Continental_Drift" TargetMode="External"/><Relationship Id="rId304" Type="http://schemas.openxmlformats.org/officeDocument/2006/relationships/hyperlink" Target="https://en.wikipedia.org/wiki/Zero_Dark_Thirty" TargetMode="External"/><Relationship Id="rId425" Type="http://schemas.openxmlformats.org/officeDocument/2006/relationships/hyperlink" Target="https://en.wikipedia.org/wiki/The_Campaign_(film)" TargetMode="External"/><Relationship Id="rId303" Type="http://schemas.openxmlformats.org/officeDocument/2006/relationships/hyperlink" Target="https://en.wikipedia.org/wiki/Escape_from_Planet_Earth" TargetMode="External"/><Relationship Id="rId424" Type="http://schemas.openxmlformats.org/officeDocument/2006/relationships/hyperlink" Target="https://en.wikipedia.org/wiki/Seventh_Son_(film)" TargetMode="External"/><Relationship Id="rId302" Type="http://schemas.openxmlformats.org/officeDocument/2006/relationships/hyperlink" Target="https://en.wikipedia.org/wiki/The_Host_(2013_film)" TargetMode="External"/><Relationship Id="rId423" Type="http://schemas.openxmlformats.org/officeDocument/2006/relationships/hyperlink" Target="https://en.wikipedia.org/wiki/Kingsman:_The_Secret_Service" TargetMode="External"/><Relationship Id="rId309" Type="http://schemas.openxmlformats.org/officeDocument/2006/relationships/hyperlink" Target="https://en.wikipedia.org/wiki/Man_on_a_Ledge" TargetMode="External"/><Relationship Id="rId308" Type="http://schemas.openxmlformats.org/officeDocument/2006/relationships/hyperlink" Target="https://en.wikipedia.org/wiki/Here_Comes_the_Boom" TargetMode="External"/><Relationship Id="rId429" Type="http://schemas.openxmlformats.org/officeDocument/2006/relationships/hyperlink" Target="https://en.wikipedia.org/wiki/Ben-Hur_(2016_film)" TargetMode="External"/><Relationship Id="rId307" Type="http://schemas.openxmlformats.org/officeDocument/2006/relationships/hyperlink" Target="https://en.wikipedia.org/wiki/One_for_the_Money_(film)" TargetMode="External"/><Relationship Id="rId428" Type="http://schemas.openxmlformats.org/officeDocument/2006/relationships/hyperlink" Target="https://en.wikipedia.org/wiki/Abraham_Lincoln:_Vampire_Hunter_(film)" TargetMode="External"/><Relationship Id="rId306" Type="http://schemas.openxmlformats.org/officeDocument/2006/relationships/hyperlink" Target="https://en.wikipedia.org/wiki/A_Thousand_Words_(film)" TargetMode="External"/><Relationship Id="rId427" Type="http://schemas.openxmlformats.org/officeDocument/2006/relationships/hyperlink" Target="https://en.wikipedia.org/wiki/The_Peanuts_Movie" TargetMode="External"/><Relationship Id="rId301" Type="http://schemas.openxmlformats.org/officeDocument/2006/relationships/hyperlink" Target="https://en.wikipedia.org/wiki/42_(film)" TargetMode="External"/><Relationship Id="rId422" Type="http://schemas.openxmlformats.org/officeDocument/2006/relationships/hyperlink" Target="https://en.wikipedia.org/wiki/Epic_(2013_film)" TargetMode="External"/><Relationship Id="rId300" Type="http://schemas.openxmlformats.org/officeDocument/2006/relationships/hyperlink" Target="https://en.wikipedia.org/wiki/Riddick_(film)" TargetMode="External"/><Relationship Id="rId421" Type="http://schemas.openxmlformats.org/officeDocument/2006/relationships/hyperlink" Target="https://en.wikipedia.org/wiki/A_Good_Day_to_Die_Hard" TargetMode="External"/><Relationship Id="rId420" Type="http://schemas.openxmlformats.org/officeDocument/2006/relationships/hyperlink" Target="https://en.wikipedia.org/wiki/Percy_Jackson:_Sea_of_Monsters" TargetMode="External"/><Relationship Id="rId415" Type="http://schemas.openxmlformats.org/officeDocument/2006/relationships/hyperlink" Target="https://en.wikipedia.org/wiki/Safe_House_(2012_film)" TargetMode="External"/><Relationship Id="rId414" Type="http://schemas.openxmlformats.org/officeDocument/2006/relationships/hyperlink" Target="https://en.wikipedia.org/wiki/Mirror_Mirror_(film)" TargetMode="External"/><Relationship Id="rId413" Type="http://schemas.openxmlformats.org/officeDocument/2006/relationships/hyperlink" Target="https://en.wikipedia.org/wiki/Hotel_Transylvania" TargetMode="External"/><Relationship Id="rId412" Type="http://schemas.openxmlformats.org/officeDocument/2006/relationships/hyperlink" Target="https://en.wikipedia.org/wiki/Divergent_(film)" TargetMode="External"/><Relationship Id="rId419" Type="http://schemas.openxmlformats.org/officeDocument/2006/relationships/hyperlink" Target="https://en.wikipedia.org/wiki/The_Expendables_3" TargetMode="External"/><Relationship Id="rId418" Type="http://schemas.openxmlformats.org/officeDocument/2006/relationships/hyperlink" Target="https://en.wikipedia.org/wiki/The_Last_Witch_Hunter" TargetMode="External"/><Relationship Id="rId417" Type="http://schemas.openxmlformats.org/officeDocument/2006/relationships/hyperlink" Target="https://en.wikipedia.org/wiki/Alvin_and_the_Chipmunks:_The_Road_Chip" TargetMode="External"/><Relationship Id="rId416" Type="http://schemas.openxmlformats.org/officeDocument/2006/relationships/hyperlink" Target="https://en.wikipedia.org/wiki/Now_You_See_Me_2" TargetMode="External"/><Relationship Id="rId411" Type="http://schemas.openxmlformats.org/officeDocument/2006/relationships/hyperlink" Target="https://en.wikipedia.org/wiki/22_Jump_Street" TargetMode="External"/><Relationship Id="rId410" Type="http://schemas.openxmlformats.org/officeDocument/2006/relationships/hyperlink" Target="https://en.wikipedia.org/wiki/RED_2_(film)" TargetMode="External"/><Relationship Id="rId206" Type="http://schemas.openxmlformats.org/officeDocument/2006/relationships/hyperlink" Target="https://en.wikipedia.org/wiki/Hail,_Caesar!" TargetMode="External"/><Relationship Id="rId327" Type="http://schemas.openxmlformats.org/officeDocument/2006/relationships/hyperlink" Target="https://en.wikipedia.org/wiki/Central_Intelligence" TargetMode="External"/><Relationship Id="rId448" Type="http://schemas.openxmlformats.org/officeDocument/2006/relationships/hyperlink" Target="https://en.wikipedia.org/wiki/Fantastic_Four_(2015_film)" TargetMode="External"/><Relationship Id="rId205" Type="http://schemas.openxmlformats.org/officeDocument/2006/relationships/hyperlink" Target="https://en.wikipedia.org/wiki/Silver_Linings_Playbook" TargetMode="External"/><Relationship Id="rId326" Type="http://schemas.openxmlformats.org/officeDocument/2006/relationships/hyperlink" Target="https://en.wikipedia.org/wiki/Free_State_of_Jones_(film)" TargetMode="External"/><Relationship Id="rId447" Type="http://schemas.openxmlformats.org/officeDocument/2006/relationships/hyperlink" Target="https://en.wikipedia.org/wiki/Jason_Bourne_(film)" TargetMode="External"/><Relationship Id="rId204" Type="http://schemas.openxmlformats.org/officeDocument/2006/relationships/hyperlink" Target="https://en.wikipedia.org/wiki/Lockout_(film)" TargetMode="External"/><Relationship Id="rId325" Type="http://schemas.openxmlformats.org/officeDocument/2006/relationships/hyperlink" Target="https://en.wikipedia.org/wiki/Chappie_(film)" TargetMode="External"/><Relationship Id="rId446" Type="http://schemas.openxmlformats.org/officeDocument/2006/relationships/hyperlink" Target="https://en.wikipedia.org/wiki/Elysium_(film)" TargetMode="External"/><Relationship Id="rId203" Type="http://schemas.openxmlformats.org/officeDocument/2006/relationships/hyperlink" Target="https://en.wikipedia.org/wiki/The_Oogieloves_in_the_Big_Balloon_Adventure" TargetMode="External"/><Relationship Id="rId324" Type="http://schemas.openxmlformats.org/officeDocument/2006/relationships/hyperlink" Target="https://en.wikipedia.org/wiki/The_Infiltrator_(2016_film)" TargetMode="External"/><Relationship Id="rId445" Type="http://schemas.openxmlformats.org/officeDocument/2006/relationships/hyperlink" Target="https://en.wikipedia.org/wiki/The_Huntsman:_Winter%2527s_War" TargetMode="External"/><Relationship Id="rId209" Type="http://schemas.openxmlformats.org/officeDocument/2006/relationships/hyperlink" Target="https://en.wikipedia.org/wiki/Son_of_God_(film)" TargetMode="External"/><Relationship Id="rId208" Type="http://schemas.openxmlformats.org/officeDocument/2006/relationships/hyperlink" Target="https://en.wikipedia.org/wiki/The_Hundred-Foot_Journey_(film)" TargetMode="External"/><Relationship Id="rId329" Type="http://schemas.openxmlformats.org/officeDocument/2006/relationships/hyperlink" Target="https://en.wikipedia.org/wiki/Straight_Outta_Compton_(2015_film)" TargetMode="External"/><Relationship Id="rId207" Type="http://schemas.openxmlformats.org/officeDocument/2006/relationships/hyperlink" Target="https://en.wikipedia.org/wiki/Before_I_Go_to_Sleep_(film)" TargetMode="External"/><Relationship Id="rId328" Type="http://schemas.openxmlformats.org/officeDocument/2006/relationships/hyperlink" Target="https://en.wikipedia.org/wiki/Zoolander_2" TargetMode="External"/><Relationship Id="rId449" Type="http://schemas.openxmlformats.org/officeDocument/2006/relationships/hyperlink" Target="https://en.wikipedia.org/wiki/The_Wolverine_(film)" TargetMode="External"/><Relationship Id="rId440" Type="http://schemas.openxmlformats.org/officeDocument/2006/relationships/hyperlink" Target="https://en.wikipedia.org/wiki/The_Great_Gatsby_(2013_film)" TargetMode="External"/><Relationship Id="rId202" Type="http://schemas.openxmlformats.org/officeDocument/2006/relationships/hyperlink" Target="https://en.wikipedia.org/wiki/The_Cold_Light_of_Day_(film)" TargetMode="External"/><Relationship Id="rId323" Type="http://schemas.openxmlformats.org/officeDocument/2006/relationships/hyperlink" Target="https://en.wikipedia.org/wiki/Prisoners_(2013_film)" TargetMode="External"/><Relationship Id="rId444" Type="http://schemas.openxmlformats.org/officeDocument/2006/relationships/hyperlink" Target="https://en.wikipedia.org/wiki/300:_Rise_of_an_Empire" TargetMode="External"/><Relationship Id="rId201" Type="http://schemas.openxmlformats.org/officeDocument/2006/relationships/hyperlink" Target="https://en.wikipedia.org/wiki/Silent_Hill:_Revelation_3D" TargetMode="External"/><Relationship Id="rId322" Type="http://schemas.openxmlformats.org/officeDocument/2006/relationships/hyperlink" Target="https://en.wikipedia.org/wiki/Savages_(2012_film)" TargetMode="External"/><Relationship Id="rId443" Type="http://schemas.openxmlformats.org/officeDocument/2006/relationships/hyperlink" Target="https://en.wikipedia.org/wiki/The_Divergent_Series:_Insurgent" TargetMode="External"/><Relationship Id="rId200" Type="http://schemas.openxmlformats.org/officeDocument/2006/relationships/hyperlink" Target="https://en.wikipedia.org/wiki/Chasing_Mavericks" TargetMode="External"/><Relationship Id="rId321" Type="http://schemas.openxmlformats.org/officeDocument/2006/relationships/hyperlink" Target="https://en.wikipedia.org/wiki/The_Impossible_(2012_film)" TargetMode="External"/><Relationship Id="rId442" Type="http://schemas.openxmlformats.org/officeDocument/2006/relationships/hyperlink" Target="https://en.wikipedia.org/wiki/The_Divergent_Series:_Allegiant" TargetMode="External"/><Relationship Id="rId320" Type="http://schemas.openxmlformats.org/officeDocument/2006/relationships/hyperlink" Target="https://en.wikipedia.org/wiki/The_Last_Stand_(2013_film)" TargetMode="External"/><Relationship Id="rId441" Type="http://schemas.openxmlformats.org/officeDocument/2006/relationships/hyperlink" Target="https://en.wikipedia.org/wiki/The_Martian_(film)" TargetMode="External"/><Relationship Id="rId316" Type="http://schemas.openxmlformats.org/officeDocument/2006/relationships/hyperlink" Target="https://en.wikipedia.org/wiki/Argo_(2012_film)" TargetMode="External"/><Relationship Id="rId437" Type="http://schemas.openxmlformats.org/officeDocument/2006/relationships/hyperlink" Target="https://en.wikipedia.org/wiki/Ice_Age:_Collision_Course" TargetMode="External"/><Relationship Id="rId315" Type="http://schemas.openxmlformats.org/officeDocument/2006/relationships/hyperlink" Target="https://en.wikipedia.org/wiki/The_Interview_(2014_film)" TargetMode="External"/><Relationship Id="rId436" Type="http://schemas.openxmlformats.org/officeDocument/2006/relationships/hyperlink" Target="https://en.wikipedia.org/wiki/The_Hangover_Part_III" TargetMode="External"/><Relationship Id="rId314" Type="http://schemas.openxmlformats.org/officeDocument/2006/relationships/hyperlink" Target="https://en.wikipedia.org/wiki/The_Hateful_Eight" TargetMode="External"/><Relationship Id="rId435" Type="http://schemas.openxmlformats.org/officeDocument/2006/relationships/hyperlink" Target="https://en.wikipedia.org/wiki/Rio_2" TargetMode="External"/><Relationship Id="rId313" Type="http://schemas.openxmlformats.org/officeDocument/2006/relationships/hyperlink" Target="https://en.wikipedia.org/wiki/The_Intern_(2015_film)" TargetMode="External"/><Relationship Id="rId434" Type="http://schemas.openxmlformats.org/officeDocument/2006/relationships/hyperlink" Target="https://en.wikipedia.org/wiki/The_Expendables_2" TargetMode="External"/><Relationship Id="rId319" Type="http://schemas.openxmlformats.org/officeDocument/2006/relationships/hyperlink" Target="https://en.wikipedia.org/wiki/Step_Up:_All_In" TargetMode="External"/><Relationship Id="rId318" Type="http://schemas.openxmlformats.org/officeDocument/2006/relationships/hyperlink" Target="https://en.wikipedia.org/wiki/The_Walk_(2015_film)" TargetMode="External"/><Relationship Id="rId439" Type="http://schemas.openxmlformats.org/officeDocument/2006/relationships/hyperlink" Target="https://en.wikipedia.org/wiki/The_Smurfs_2" TargetMode="External"/><Relationship Id="rId317" Type="http://schemas.openxmlformats.org/officeDocument/2006/relationships/hyperlink" Target="https://en.wikipedia.org/wiki/13_Hours:_The_Secret_Soldiers_of_Benghazi" TargetMode="External"/><Relationship Id="rId438" Type="http://schemas.openxmlformats.org/officeDocument/2006/relationships/hyperlink" Target="https://en.wikipedia.org/wiki/Point_Break_(2015_film)" TargetMode="External"/><Relationship Id="rId312" Type="http://schemas.openxmlformats.org/officeDocument/2006/relationships/hyperlink" Target="https://en.wikipedia.org/wiki/Taken_2" TargetMode="External"/><Relationship Id="rId433" Type="http://schemas.openxmlformats.org/officeDocument/2006/relationships/hyperlink" Target="https://en.wikipedia.org/wiki/Django_Unchained" TargetMode="External"/><Relationship Id="rId311" Type="http://schemas.openxmlformats.org/officeDocument/2006/relationships/hyperlink" Target="https://en.wikipedia.org/wiki/The_Heat_(film)" TargetMode="External"/><Relationship Id="rId432" Type="http://schemas.openxmlformats.org/officeDocument/2006/relationships/hyperlink" Target="https://en.wikipedia.org/wiki/RoboCop_(2014_film)" TargetMode="External"/><Relationship Id="rId310" Type="http://schemas.openxmlformats.org/officeDocument/2006/relationships/hyperlink" Target="https://en.wikipedia.org/wiki/The_Nut_Job" TargetMode="External"/><Relationship Id="rId431" Type="http://schemas.openxmlformats.org/officeDocument/2006/relationships/hyperlink" Target="https://en.wikipedia.org/wiki/Transcendence_(2014_film)" TargetMode="External"/><Relationship Id="rId430" Type="http://schemas.openxmlformats.org/officeDocument/2006/relationships/hyperlink" Target="https://en.wikipedia.org/wiki/In_the_Heart_of_the_Sea_(film)"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s://en.wikipedia.org/wiki/Me_and_Earl_and_the_Dying_Girl_(film)" TargetMode="External"/><Relationship Id="rId194" Type="http://schemas.openxmlformats.org/officeDocument/2006/relationships/hyperlink" Target="https://en.wikipedia.org/wiki/Mortdecai_(film)" TargetMode="External"/><Relationship Id="rId193" Type="http://schemas.openxmlformats.org/officeDocument/2006/relationships/hyperlink" Target="https://en.wikipedia.org/wiki/A_Walk_in_the_Woods_(film)" TargetMode="External"/><Relationship Id="rId192" Type="http://schemas.openxmlformats.org/officeDocument/2006/relationships/hyperlink" Target="https://en.wikipedia.org/wiki/Shaun_the_Sheep_Movie" TargetMode="External"/><Relationship Id="rId191" Type="http://schemas.openxmlformats.org/officeDocument/2006/relationships/hyperlink" Target="https://en.wikipedia.org/wiki/The_Second_Mother_(2015_film)" TargetMode="External"/><Relationship Id="rId187" Type="http://schemas.openxmlformats.org/officeDocument/2006/relationships/hyperlink" Target="https://en.wikipedia.org/wiki/The_SpongeBob_Movie:_Sponge_Out_of_Water" TargetMode="External"/><Relationship Id="rId186" Type="http://schemas.openxmlformats.org/officeDocument/2006/relationships/hyperlink" Target="https://en.wikipedia.org/wiki/The_Duff" TargetMode="External"/><Relationship Id="rId185" Type="http://schemas.openxmlformats.org/officeDocument/2006/relationships/hyperlink" Target="https://en.wikipedia.org/wiki/Dragon_Blade_(film)" TargetMode="External"/><Relationship Id="rId184" Type="http://schemas.openxmlformats.org/officeDocument/2006/relationships/hyperlink" Target="https://en.wikipedia.org/wiki/Zhong_Kui:_Snow_Girl_and_the_Dark_Crystal" TargetMode="External"/><Relationship Id="rId189" Type="http://schemas.openxmlformats.org/officeDocument/2006/relationships/hyperlink" Target="https://en.wikipedia.org/wiki/Brooklyn_(film)" TargetMode="External"/><Relationship Id="rId188" Type="http://schemas.openxmlformats.org/officeDocument/2006/relationships/hyperlink" Target="https://en.wikipedia.org/wiki/Project_Almanac" TargetMode="External"/><Relationship Id="rId183" Type="http://schemas.openxmlformats.org/officeDocument/2006/relationships/hyperlink" Target="https://en.wikipedia.org/wiki/The_Second_Best_Exotic_Marigold_Hotel" TargetMode="External"/><Relationship Id="rId182" Type="http://schemas.openxmlformats.org/officeDocument/2006/relationships/hyperlink" Target="https://en.wikipedia.org/wiki/The_Lazarus_Effect_(2015_film)" TargetMode="External"/><Relationship Id="rId181" Type="http://schemas.openxmlformats.org/officeDocument/2006/relationships/hyperlink" Target="https://en.wikipedia.org/wiki/Chappie_(film)" TargetMode="External"/><Relationship Id="rId180" Type="http://schemas.openxmlformats.org/officeDocument/2006/relationships/hyperlink" Target="https://en.wikipedia.org/wiki/Unfinished_Business_(2015_film)" TargetMode="External"/><Relationship Id="rId176" Type="http://schemas.openxmlformats.org/officeDocument/2006/relationships/hyperlink" Target="https://en.wikipedia.org/wiki/The_Gunman_(film)" TargetMode="External"/><Relationship Id="rId297" Type="http://schemas.openxmlformats.org/officeDocument/2006/relationships/hyperlink" Target="https://en.wikipedia.org/wiki/A_Long_Way_Down_(film)" TargetMode="External"/><Relationship Id="rId175" Type="http://schemas.openxmlformats.org/officeDocument/2006/relationships/hyperlink" Target="https://en.wikipedia.org/wiki/Danny_Collins_(film)" TargetMode="External"/><Relationship Id="rId296" Type="http://schemas.openxmlformats.org/officeDocument/2006/relationships/hyperlink" Target="https://en.wikipedia.org/wiki/Cesar_Chavez_(film)" TargetMode="External"/><Relationship Id="rId174" Type="http://schemas.openxmlformats.org/officeDocument/2006/relationships/hyperlink" Target="https://en.wikipedia.org/wiki/Get_Hard" TargetMode="External"/><Relationship Id="rId295" Type="http://schemas.openxmlformats.org/officeDocument/2006/relationships/hyperlink" Target="https://en.wikipedia.org/wiki/Winter%2527s_Tale_(film)" TargetMode="External"/><Relationship Id="rId173" Type="http://schemas.openxmlformats.org/officeDocument/2006/relationships/hyperlink" Target="https://en.wikipedia.org/wiki/Woman_in_Gold_(film)" TargetMode="External"/><Relationship Id="rId294" Type="http://schemas.openxmlformats.org/officeDocument/2006/relationships/hyperlink" Target="https://en.wikipedia.org/wiki/Pompeii_(film)" TargetMode="External"/><Relationship Id="rId179" Type="http://schemas.openxmlformats.org/officeDocument/2006/relationships/hyperlink" Target="https://en.wikipedia.org/wiki/Home_(2015_animated_film)" TargetMode="External"/><Relationship Id="rId178" Type="http://schemas.openxmlformats.org/officeDocument/2006/relationships/hyperlink" Target="https://en.wikipedia.org/wiki/Run_All_Night_(film)" TargetMode="External"/><Relationship Id="rId299" Type="http://schemas.openxmlformats.org/officeDocument/2006/relationships/hyperlink" Target="https://en.wikipedia.org/wiki/Mr._Peabody_%2526_Sherman" TargetMode="External"/><Relationship Id="rId177" Type="http://schemas.openxmlformats.org/officeDocument/2006/relationships/hyperlink" Target="https://en.wikipedia.org/wiki/The_Divergent_Series:_Insurgent" TargetMode="External"/><Relationship Id="rId298" Type="http://schemas.openxmlformats.org/officeDocument/2006/relationships/hyperlink" Target="https://en.wikipedia.org/wiki/%252771_(film)" TargetMode="External"/><Relationship Id="rId198" Type="http://schemas.openxmlformats.org/officeDocument/2006/relationships/hyperlink" Target="https://en.wikipedia.org/wiki/Blackhat_(film)" TargetMode="External"/><Relationship Id="rId197" Type="http://schemas.openxmlformats.org/officeDocument/2006/relationships/hyperlink" Target="https://en.wikipedia.org/wiki/I_(film)" TargetMode="External"/><Relationship Id="rId196" Type="http://schemas.openxmlformats.org/officeDocument/2006/relationships/hyperlink" Target="https://en.wikipedia.org/wiki/The_Wedding_Ringer" TargetMode="External"/><Relationship Id="rId195" Type="http://schemas.openxmlformats.org/officeDocument/2006/relationships/hyperlink" Target="https://en.wikipedia.org/wiki/Ex_Machina_(film)" TargetMode="External"/><Relationship Id="rId199" Type="http://schemas.openxmlformats.org/officeDocument/2006/relationships/hyperlink" Target="https://en.wikipedia.org/wiki/The_Woman_in_Black:_Angel_of_Death" TargetMode="External"/><Relationship Id="rId150" Type="http://schemas.openxmlformats.org/officeDocument/2006/relationships/hyperlink" Target="https://en.wikipedia.org/wiki/Terminator_Genisys" TargetMode="External"/><Relationship Id="rId271" Type="http://schemas.openxmlformats.org/officeDocument/2006/relationships/hyperlink" Target="https://en.wikipedia.org/wiki/X-Men:_Days_of_Future_Past" TargetMode="External"/><Relationship Id="rId392" Type="http://schemas.openxmlformats.org/officeDocument/2006/relationships/hyperlink" Target="https://en.wikipedia.org/wiki/Side_Effects_(2013_film)" TargetMode="External"/><Relationship Id="rId270" Type="http://schemas.openxmlformats.org/officeDocument/2006/relationships/hyperlink" Target="https://en.wikipedia.org/wiki/The_Fault_in_Our_Stars_(film)" TargetMode="External"/><Relationship Id="rId391" Type="http://schemas.openxmlformats.org/officeDocument/2006/relationships/hyperlink" Target="https://en.wikipedia.org/wiki/Identity_Thief" TargetMode="External"/><Relationship Id="rId390" Type="http://schemas.openxmlformats.org/officeDocument/2006/relationships/hyperlink" Target="https://en.wikipedia.org/wiki/Beautiful_Creatures_(2013_film)" TargetMode="External"/><Relationship Id="rId1" Type="http://schemas.openxmlformats.org/officeDocument/2006/relationships/hyperlink" Target="https://en.wikipedia.org/wiki/Don%2527t_Breathe_(2016_film)" TargetMode="External"/><Relationship Id="rId2" Type="http://schemas.openxmlformats.org/officeDocument/2006/relationships/hyperlink" Target="https://en.wikipedia.org/wiki/Hands_of_Stone" TargetMode="External"/><Relationship Id="rId3" Type="http://schemas.openxmlformats.org/officeDocument/2006/relationships/hyperlink" Target="https://en.wikipedia.org/wiki/Mechanic:_Resurrection" TargetMode="External"/><Relationship Id="rId149" Type="http://schemas.openxmlformats.org/officeDocument/2006/relationships/hyperlink" Target="https://en.wikipedia.org/wiki/Ted_2" TargetMode="External"/><Relationship Id="rId4" Type="http://schemas.openxmlformats.org/officeDocument/2006/relationships/hyperlink" Target="https://en.wikipedia.org/wiki/Ben-Hur_(2016_film)" TargetMode="External"/><Relationship Id="rId148" Type="http://schemas.openxmlformats.org/officeDocument/2006/relationships/hyperlink" Target="https://en.wikipedia.org/wiki/Max_(2015_film)" TargetMode="External"/><Relationship Id="rId269" Type="http://schemas.openxmlformats.org/officeDocument/2006/relationships/hyperlink" Target="https://en.wikipedia.org/wiki/How_to_Train_Your_Dragon_2" TargetMode="External"/><Relationship Id="rId9" Type="http://schemas.openxmlformats.org/officeDocument/2006/relationships/hyperlink" Target="https://en.wikipedia.org/wiki/Bad_Moms" TargetMode="External"/><Relationship Id="rId143" Type="http://schemas.openxmlformats.org/officeDocument/2006/relationships/hyperlink" Target="https://en.wikipedia.org/wiki/Paper_Towns_(film)" TargetMode="External"/><Relationship Id="rId264" Type="http://schemas.openxmlformats.org/officeDocument/2006/relationships/hyperlink" Target="https://en.wikipedia.org/wiki/Earth_to_Echo" TargetMode="External"/><Relationship Id="rId385" Type="http://schemas.openxmlformats.org/officeDocument/2006/relationships/hyperlink" Target="https://en.wikipedia.org/wiki/The_Last_Exorcism_Part_II" TargetMode="External"/><Relationship Id="rId142" Type="http://schemas.openxmlformats.org/officeDocument/2006/relationships/hyperlink" Target="https://en.wikipedia.org/wiki/The_Vatican_Tapes" TargetMode="External"/><Relationship Id="rId263" Type="http://schemas.openxmlformats.org/officeDocument/2006/relationships/hyperlink" Target="https://en.wikipedia.org/wiki/Dawn_of_the_Planet_of_the_Apes" TargetMode="External"/><Relationship Id="rId384" Type="http://schemas.openxmlformats.org/officeDocument/2006/relationships/hyperlink" Target="https://en.wikipedia.org/wiki/Dead_Man_Down" TargetMode="External"/><Relationship Id="rId141" Type="http://schemas.openxmlformats.org/officeDocument/2006/relationships/hyperlink" Target="https://en.wikipedia.org/wiki/Vacation_(2015_film)" TargetMode="External"/><Relationship Id="rId262" Type="http://schemas.openxmlformats.org/officeDocument/2006/relationships/hyperlink" Target="https://en.wikipedia.org/wiki/Tammy_(film)" TargetMode="External"/><Relationship Id="rId383" Type="http://schemas.openxmlformats.org/officeDocument/2006/relationships/hyperlink" Target="https://en.wikipedia.org/wiki/The_Incredible_Burt_Wonderstone" TargetMode="External"/><Relationship Id="rId140" Type="http://schemas.openxmlformats.org/officeDocument/2006/relationships/hyperlink" Target="https://en.wikipedia.org/wiki/The_Gift_(2015_film)" TargetMode="External"/><Relationship Id="rId261" Type="http://schemas.openxmlformats.org/officeDocument/2006/relationships/hyperlink" Target="https://en.wikipedia.org/wiki/Deliver_Us_from_Evil_(2014_film)" TargetMode="External"/><Relationship Id="rId382" Type="http://schemas.openxmlformats.org/officeDocument/2006/relationships/hyperlink" Target="https://en.wikipedia.org/wiki/The_Call_(2013_film)" TargetMode="External"/><Relationship Id="rId5" Type="http://schemas.openxmlformats.org/officeDocument/2006/relationships/hyperlink" Target="https://en.wikipedia.org/wiki/Kubo_and_the_Two_Strings" TargetMode="External"/><Relationship Id="rId147" Type="http://schemas.openxmlformats.org/officeDocument/2006/relationships/hyperlink" Target="https://en.wikipedia.org/wiki/Ant-Man_(film)" TargetMode="External"/><Relationship Id="rId268" Type="http://schemas.openxmlformats.org/officeDocument/2006/relationships/hyperlink" Target="https://en.wikipedia.org/wiki/Blended_(film)" TargetMode="External"/><Relationship Id="rId389" Type="http://schemas.openxmlformats.org/officeDocument/2006/relationships/hyperlink" Target="https://en.wikipedia.org/wiki/A_Good_Day_to_Die_Hard" TargetMode="External"/><Relationship Id="rId6" Type="http://schemas.openxmlformats.org/officeDocument/2006/relationships/hyperlink" Target="https://en.wikipedia.org/wiki/War_Dogs_(2016_film)" TargetMode="External"/><Relationship Id="rId146" Type="http://schemas.openxmlformats.org/officeDocument/2006/relationships/hyperlink" Target="https://en.wikipedia.org/wiki/Self/less" TargetMode="External"/><Relationship Id="rId267" Type="http://schemas.openxmlformats.org/officeDocument/2006/relationships/hyperlink" Target="https://en.wikipedia.org/wiki/Edge_of_Tomorrow_(film)" TargetMode="External"/><Relationship Id="rId388" Type="http://schemas.openxmlformats.org/officeDocument/2006/relationships/hyperlink" Target="https://en.wikipedia.org/wiki/Escape_from_Planet_Earth" TargetMode="External"/><Relationship Id="rId7" Type="http://schemas.openxmlformats.org/officeDocument/2006/relationships/hyperlink" Target="https://en.wikipedia.org/wiki/Nine_Lives_(2016_film)" TargetMode="External"/><Relationship Id="rId145" Type="http://schemas.openxmlformats.org/officeDocument/2006/relationships/hyperlink" Target="https://en.wikipedia.org/wiki/Mission:_Impossible_%25E2%2580%2593_Rogue_Nation" TargetMode="External"/><Relationship Id="rId266" Type="http://schemas.openxmlformats.org/officeDocument/2006/relationships/hyperlink" Target="https://en.wikipedia.org/wiki/22_Jump_Street" TargetMode="External"/><Relationship Id="rId387" Type="http://schemas.openxmlformats.org/officeDocument/2006/relationships/hyperlink" Target="https://en.wikipedia.org/wiki/Snitch_(film)" TargetMode="External"/><Relationship Id="rId8" Type="http://schemas.openxmlformats.org/officeDocument/2006/relationships/hyperlink" Target="https://en.wikipedia.org/wiki/Suicide_Squad_(film)" TargetMode="External"/><Relationship Id="rId144" Type="http://schemas.openxmlformats.org/officeDocument/2006/relationships/hyperlink" Target="https://en.wikipedia.org/wiki/Pixels_(2015_film)" TargetMode="External"/><Relationship Id="rId265" Type="http://schemas.openxmlformats.org/officeDocument/2006/relationships/hyperlink" Target="https://en.wikipedia.org/wiki/Jersey_Boys_(film)" TargetMode="External"/><Relationship Id="rId386" Type="http://schemas.openxmlformats.org/officeDocument/2006/relationships/hyperlink" Target="https://en.wikipedia.org/wiki/Dark_Skies_(film)" TargetMode="External"/><Relationship Id="rId260" Type="http://schemas.openxmlformats.org/officeDocument/2006/relationships/hyperlink" Target="https://en.wikipedia.org/wiki/Unfriended" TargetMode="External"/><Relationship Id="rId381" Type="http://schemas.openxmlformats.org/officeDocument/2006/relationships/hyperlink" Target="https://en.wikipedia.org/wiki/The_Croods" TargetMode="External"/><Relationship Id="rId380" Type="http://schemas.openxmlformats.org/officeDocument/2006/relationships/hyperlink" Target="https://en.wikipedia.org/wiki/Olympus_Has_Fallen" TargetMode="External"/><Relationship Id="rId139" Type="http://schemas.openxmlformats.org/officeDocument/2006/relationships/hyperlink" Target="https://en.wikipedia.org/wiki/Fantastic_Four_(2015_film)" TargetMode="External"/><Relationship Id="rId138" Type="http://schemas.openxmlformats.org/officeDocument/2006/relationships/hyperlink" Target="https://en.wikipedia.org/wiki/The_33_(film)" TargetMode="External"/><Relationship Id="rId259" Type="http://schemas.openxmlformats.org/officeDocument/2006/relationships/hyperlink" Target="https://en.wikipedia.org/wiki/Magic_in_the_Moonlight" TargetMode="External"/><Relationship Id="rId137" Type="http://schemas.openxmlformats.org/officeDocument/2006/relationships/hyperlink" Target="https://en.wikipedia.org/wiki/The_Man_from_U.N.C.L.E._(film)" TargetMode="External"/><Relationship Id="rId258" Type="http://schemas.openxmlformats.org/officeDocument/2006/relationships/hyperlink" Target="https://en.wikipedia.org/wiki/Lucy_(2014_film)" TargetMode="External"/><Relationship Id="rId379" Type="http://schemas.openxmlformats.org/officeDocument/2006/relationships/hyperlink" Target="https://en.wikipedia.org/wiki/Trance_(2013_film)" TargetMode="External"/><Relationship Id="rId132" Type="http://schemas.openxmlformats.org/officeDocument/2006/relationships/hyperlink" Target="https://en.wikipedia.org/wiki/Hitman:_Agent_47" TargetMode="External"/><Relationship Id="rId253" Type="http://schemas.openxmlformats.org/officeDocument/2006/relationships/hyperlink" Target="https://en.wikipedia.org/wiki/The_Hundred-Foot_Journey_(film)" TargetMode="External"/><Relationship Id="rId374" Type="http://schemas.openxmlformats.org/officeDocument/2006/relationships/hyperlink" Target="https://en.wikipedia.org/wiki/Oblivion_(2013_film)" TargetMode="External"/><Relationship Id="rId495" Type="http://schemas.openxmlformats.org/officeDocument/2006/relationships/hyperlink" Target="https://en.wikipedia.org/wiki/Wanderlust_(2012_film)" TargetMode="External"/><Relationship Id="rId131" Type="http://schemas.openxmlformats.org/officeDocument/2006/relationships/hyperlink" Target="https://en.wikipedia.org/wiki/American_Ultra" TargetMode="External"/><Relationship Id="rId252" Type="http://schemas.openxmlformats.org/officeDocument/2006/relationships/hyperlink" Target="https://en.wikipedia.org/wiki/Step_Up:_All_In" TargetMode="External"/><Relationship Id="rId373" Type="http://schemas.openxmlformats.org/officeDocument/2006/relationships/hyperlink" Target="https://en.wikipedia.org/wiki/Scary_Movie_5" TargetMode="External"/><Relationship Id="rId494" Type="http://schemas.openxmlformats.org/officeDocument/2006/relationships/hyperlink" Target="https://en.wikipedia.org/wiki/Good_Deeds" TargetMode="External"/><Relationship Id="rId130" Type="http://schemas.openxmlformats.org/officeDocument/2006/relationships/hyperlink" Target="https://en.wikipedia.org/wiki/War_Room_(film)" TargetMode="External"/><Relationship Id="rId251" Type="http://schemas.openxmlformats.org/officeDocument/2006/relationships/hyperlink" Target="https://en.wikipedia.org/wiki/Stand_by_Me_Doraemon" TargetMode="External"/><Relationship Id="rId372" Type="http://schemas.openxmlformats.org/officeDocument/2006/relationships/hyperlink" Target="https://en.wikipedia.org/wiki/42_(film)" TargetMode="External"/><Relationship Id="rId493" Type="http://schemas.openxmlformats.org/officeDocument/2006/relationships/hyperlink" Target="https://en.wikipedia.org/wiki/Project_X_(2012_film)" TargetMode="External"/><Relationship Id="rId250" Type="http://schemas.openxmlformats.org/officeDocument/2006/relationships/hyperlink" Target="https://en.wikipedia.org/wiki/Into_the_Storm_(2014_film)" TargetMode="External"/><Relationship Id="rId371" Type="http://schemas.openxmlformats.org/officeDocument/2006/relationships/hyperlink" Target="https://en.wikipedia.org/wiki/Pain_%2526_Gain" TargetMode="External"/><Relationship Id="rId492" Type="http://schemas.openxmlformats.org/officeDocument/2006/relationships/hyperlink" Target="https://en.wikipedia.org/wiki/The_Lorax_(film)" TargetMode="External"/><Relationship Id="rId136" Type="http://schemas.openxmlformats.org/officeDocument/2006/relationships/hyperlink" Target="https://en.wikipedia.org/wiki/Ricki_and_the_Flash" TargetMode="External"/><Relationship Id="rId257" Type="http://schemas.openxmlformats.org/officeDocument/2006/relationships/hyperlink" Target="https://en.wikipedia.org/wiki/Teenage_Mutant_Ninja_Turtles_(2014_film)" TargetMode="External"/><Relationship Id="rId378" Type="http://schemas.openxmlformats.org/officeDocument/2006/relationships/hyperlink" Target="https://en.wikipedia.org/wiki/G.I._Joe:_Retaliation" TargetMode="External"/><Relationship Id="rId499" Type="http://schemas.openxmlformats.org/officeDocument/2006/relationships/hyperlink" Target="https://en.wikipedia.org/wiki/Journey_2:_The_Mysterious_Island" TargetMode="External"/><Relationship Id="rId135" Type="http://schemas.openxmlformats.org/officeDocument/2006/relationships/hyperlink" Target="https://en.wikipedia.org/wiki/Straight_Outta_Compton_(2015_film)" TargetMode="External"/><Relationship Id="rId256" Type="http://schemas.openxmlformats.org/officeDocument/2006/relationships/hyperlink" Target="https://en.wikipedia.org/wiki/Get_on_Up_(film)" TargetMode="External"/><Relationship Id="rId377" Type="http://schemas.openxmlformats.org/officeDocument/2006/relationships/hyperlink" Target="https://en.wikipedia.org/wiki/The_Place_Beyond_the_Pines" TargetMode="External"/><Relationship Id="rId498" Type="http://schemas.openxmlformats.org/officeDocument/2006/relationships/hyperlink" Target="https://en.wikipedia.org/wiki/This_Means_War_(film)" TargetMode="External"/><Relationship Id="rId134" Type="http://schemas.openxmlformats.org/officeDocument/2006/relationships/hyperlink" Target="https://en.wikipedia.org/wiki/No_Escape_(2015_film)" TargetMode="External"/><Relationship Id="rId255" Type="http://schemas.openxmlformats.org/officeDocument/2006/relationships/hyperlink" Target="https://en.wikipedia.org/wiki/When_the_Game_Stands_Tall" TargetMode="External"/><Relationship Id="rId376" Type="http://schemas.openxmlformats.org/officeDocument/2006/relationships/hyperlink" Target="https://en.wikipedia.org/wiki/The_Host_(2013_film)" TargetMode="External"/><Relationship Id="rId497" Type="http://schemas.openxmlformats.org/officeDocument/2006/relationships/hyperlink" Target="https://en.wikipedia.org/wiki/Arrietty" TargetMode="External"/><Relationship Id="rId133" Type="http://schemas.openxmlformats.org/officeDocument/2006/relationships/hyperlink" Target="https://en.wikipedia.org/wiki/Sinister_2" TargetMode="External"/><Relationship Id="rId254" Type="http://schemas.openxmlformats.org/officeDocument/2006/relationships/hyperlink" Target="https://en.wikipedia.org/wiki/The_Expendables_3" TargetMode="External"/><Relationship Id="rId375" Type="http://schemas.openxmlformats.org/officeDocument/2006/relationships/hyperlink" Target="https://en.wikipedia.org/wiki/Evil_Dead_(2013_film)" TargetMode="External"/><Relationship Id="rId496" Type="http://schemas.openxmlformats.org/officeDocument/2006/relationships/hyperlink" Target="https://en.wikipedia.org/wiki/Ghost_Rider:_Spirit_of_Vengeance" TargetMode="External"/><Relationship Id="rId172" Type="http://schemas.openxmlformats.org/officeDocument/2006/relationships/hyperlink" Target="https://en.wikipedia.org/wiki/Paul_Blart:_Mall_Cop_2" TargetMode="External"/><Relationship Id="rId293" Type="http://schemas.openxmlformats.org/officeDocument/2006/relationships/hyperlink" Target="https://en.wikipedia.org/wiki/Son_of_God_(film)" TargetMode="External"/><Relationship Id="rId171" Type="http://schemas.openxmlformats.org/officeDocument/2006/relationships/hyperlink" Target="https://en.wikipedia.org/wiki/Child_44_(film)" TargetMode="External"/><Relationship Id="rId292" Type="http://schemas.openxmlformats.org/officeDocument/2006/relationships/hyperlink" Target="https://en.wikipedia.org/wiki/300:_Rise_of_an_Empire" TargetMode="External"/><Relationship Id="rId170" Type="http://schemas.openxmlformats.org/officeDocument/2006/relationships/hyperlink" Target="https://en.wikipedia.org/wiki/Pitch_Perfect_2" TargetMode="External"/><Relationship Id="rId291" Type="http://schemas.openxmlformats.org/officeDocument/2006/relationships/hyperlink" Target="https://en.wikipedia.org/wiki/Chef_(film)" TargetMode="External"/><Relationship Id="rId290" Type="http://schemas.openxmlformats.org/officeDocument/2006/relationships/hyperlink" Target="https://en.wikipedia.org/wiki/Neighbors_(2014_film)" TargetMode="External"/><Relationship Id="rId165" Type="http://schemas.openxmlformats.org/officeDocument/2006/relationships/hyperlink" Target="https://en.wikipedia.org/wiki/Spy_(2015_film)" TargetMode="External"/><Relationship Id="rId286" Type="http://schemas.openxmlformats.org/officeDocument/2006/relationships/hyperlink" Target="https://en.wikipedia.org/wiki/Veronica_Mars_(film)" TargetMode="External"/><Relationship Id="rId164" Type="http://schemas.openxmlformats.org/officeDocument/2006/relationships/hyperlink" Target="https://en.wikipedia.org/wiki/Son_of_Saul" TargetMode="External"/><Relationship Id="rId285" Type="http://schemas.openxmlformats.org/officeDocument/2006/relationships/hyperlink" Target="https://en.wikipedia.org/wiki/The_Single_Moms_Club" TargetMode="External"/><Relationship Id="rId163" Type="http://schemas.openxmlformats.org/officeDocument/2006/relationships/hyperlink" Target="https://en.wikipedia.org/wiki/Rams_(film)" TargetMode="External"/><Relationship Id="rId284" Type="http://schemas.openxmlformats.org/officeDocument/2006/relationships/hyperlink" Target="https://en.wikipedia.org/wiki/Divergent_(film)" TargetMode="External"/><Relationship Id="rId162" Type="http://schemas.openxmlformats.org/officeDocument/2006/relationships/hyperlink" Target="https://en.wikipedia.org/wiki/Embrace_of_the_Serpent" TargetMode="External"/><Relationship Id="rId283" Type="http://schemas.openxmlformats.org/officeDocument/2006/relationships/hyperlink" Target="https://en.wikipedia.org/wiki/Sabotage_(2014_film)" TargetMode="External"/><Relationship Id="rId169" Type="http://schemas.openxmlformats.org/officeDocument/2006/relationships/hyperlink" Target="https://en.wikipedia.org/wiki/The_Age_of_Adaline" TargetMode="External"/><Relationship Id="rId168" Type="http://schemas.openxmlformats.org/officeDocument/2006/relationships/hyperlink" Target="https://en.wikipedia.org/wiki/Little_Boy_(film)" TargetMode="External"/><Relationship Id="rId289" Type="http://schemas.openxmlformats.org/officeDocument/2006/relationships/hyperlink" Target="https://en.wikipedia.org/wiki/Noah_(2014_film)" TargetMode="External"/><Relationship Id="rId167" Type="http://schemas.openxmlformats.org/officeDocument/2006/relationships/hyperlink" Target="https://en.wikipedia.org/wiki/Mad_Max:_Fury_Road" TargetMode="External"/><Relationship Id="rId288" Type="http://schemas.openxmlformats.org/officeDocument/2006/relationships/hyperlink" Target="https://en.wikipedia.org/wiki/Need_for_Speed_(film)" TargetMode="External"/><Relationship Id="rId166" Type="http://schemas.openxmlformats.org/officeDocument/2006/relationships/hyperlink" Target="https://en.wikipedia.org/wiki/Hot_Pursuit_(2015_film)" TargetMode="External"/><Relationship Id="rId287" Type="http://schemas.openxmlformats.org/officeDocument/2006/relationships/hyperlink" Target="https://en.wikipedia.org/wiki/Captain_America:_The_Winter_Soldier" TargetMode="External"/><Relationship Id="rId161" Type="http://schemas.openxmlformats.org/officeDocument/2006/relationships/hyperlink" Target="https://en.wikipedia.org/wiki/Irrational_Man_(film)" TargetMode="External"/><Relationship Id="rId282" Type="http://schemas.openxmlformats.org/officeDocument/2006/relationships/hyperlink" Target="https://en.wikipedia.org/wiki/Rio_2" TargetMode="External"/><Relationship Id="rId160" Type="http://schemas.openxmlformats.org/officeDocument/2006/relationships/hyperlink" Target="https://en.wikipedia.org/wiki/Carol_(film)" TargetMode="External"/><Relationship Id="rId281" Type="http://schemas.openxmlformats.org/officeDocument/2006/relationships/hyperlink" Target="https://en.wikipedia.org/wiki/God%2527s_Not_Dead_(film)" TargetMode="External"/><Relationship Id="rId280" Type="http://schemas.openxmlformats.org/officeDocument/2006/relationships/hyperlink" Target="https://en.wikipedia.org/wiki/The_Other_Woman_(2014_film)" TargetMode="External"/><Relationship Id="rId159" Type="http://schemas.openxmlformats.org/officeDocument/2006/relationships/hyperlink" Target="https://en.wikipedia.org/wiki/Sicario_(2015_film)" TargetMode="External"/><Relationship Id="rId154" Type="http://schemas.openxmlformats.org/officeDocument/2006/relationships/hyperlink" Target="https://en.wikipedia.org/wiki/Insidious:_Chapter_3" TargetMode="External"/><Relationship Id="rId275" Type="http://schemas.openxmlformats.org/officeDocument/2006/relationships/hyperlink" Target="https://en.wikipedia.org/wiki/A_Haunted_House_2" TargetMode="External"/><Relationship Id="rId396" Type="http://schemas.openxmlformats.org/officeDocument/2006/relationships/hyperlink" Target="https://en.wikipedia.org/wiki/Parker_(2013_film)" TargetMode="External"/><Relationship Id="rId153" Type="http://schemas.openxmlformats.org/officeDocument/2006/relationships/hyperlink" Target="https://en.wikipedia.org/wiki/The_Sweet_Escape_(film)" TargetMode="External"/><Relationship Id="rId274" Type="http://schemas.openxmlformats.org/officeDocument/2006/relationships/hyperlink" Target="https://en.wikipedia.org/wiki/Brick_Mansions" TargetMode="External"/><Relationship Id="rId395" Type="http://schemas.openxmlformats.org/officeDocument/2006/relationships/hyperlink" Target="https://en.wikipedia.org/wiki/Warm_Bodies_(film)" TargetMode="External"/><Relationship Id="rId152" Type="http://schemas.openxmlformats.org/officeDocument/2006/relationships/hyperlink" Target="https://en.wikipedia.org/wiki/Southpaw_(film)" TargetMode="External"/><Relationship Id="rId273" Type="http://schemas.openxmlformats.org/officeDocument/2006/relationships/hyperlink" Target="https://en.wikipedia.org/wiki/Godzilla_(2014_film)" TargetMode="External"/><Relationship Id="rId394" Type="http://schemas.openxmlformats.org/officeDocument/2006/relationships/hyperlink" Target="https://en.wikipedia.org/wiki/Bullet_to_the_Head" TargetMode="External"/><Relationship Id="rId151" Type="http://schemas.openxmlformats.org/officeDocument/2006/relationships/hyperlink" Target="https://en.wikipedia.org/wiki/Amy_(2015_film)" TargetMode="External"/><Relationship Id="rId272" Type="http://schemas.openxmlformats.org/officeDocument/2006/relationships/hyperlink" Target="https://en.wikipedia.org/wiki/Moms%2527_Night_Out" TargetMode="External"/><Relationship Id="rId393" Type="http://schemas.openxmlformats.org/officeDocument/2006/relationships/hyperlink" Target="https://en.wikipedia.org/wiki/Top_Gun" TargetMode="External"/><Relationship Id="rId158" Type="http://schemas.openxmlformats.org/officeDocument/2006/relationships/hyperlink" Target="https://en.wikipedia.org/wiki/Mustang_(film)" TargetMode="External"/><Relationship Id="rId279" Type="http://schemas.openxmlformats.org/officeDocument/2006/relationships/hyperlink" Target="https://en.wikipedia.org/wiki/Draft_Day" TargetMode="External"/><Relationship Id="rId157" Type="http://schemas.openxmlformats.org/officeDocument/2006/relationships/hyperlink" Target="https://en.wikipedia.org/wiki/Poltergeist_(2015_film)" TargetMode="External"/><Relationship Id="rId278" Type="http://schemas.openxmlformats.org/officeDocument/2006/relationships/hyperlink" Target="https://en.wikipedia.org/wiki/Transcendence_(2014_film)" TargetMode="External"/><Relationship Id="rId399" Type="http://schemas.openxmlformats.org/officeDocument/2006/relationships/hyperlink" Target="https://en.wikipedia.org/wiki/Hansel_and_Gretel:_Witch_Hunters" TargetMode="External"/><Relationship Id="rId156" Type="http://schemas.openxmlformats.org/officeDocument/2006/relationships/hyperlink" Target="https://en.wikipedia.org/wiki/Entourage_(film)" TargetMode="External"/><Relationship Id="rId277" Type="http://schemas.openxmlformats.org/officeDocument/2006/relationships/hyperlink" Target="https://en.wikipedia.org/wiki/Heaven_Is_for_Real_(film)" TargetMode="External"/><Relationship Id="rId398" Type="http://schemas.openxmlformats.org/officeDocument/2006/relationships/hyperlink" Target="https://en.wikipedia.org/wiki/The_Last_Stand_(2013_film)" TargetMode="External"/><Relationship Id="rId155" Type="http://schemas.openxmlformats.org/officeDocument/2006/relationships/hyperlink" Target="https://en.wikipedia.org/wiki/Aloha_(film)" TargetMode="External"/><Relationship Id="rId276" Type="http://schemas.openxmlformats.org/officeDocument/2006/relationships/hyperlink" Target="https://en.wikipedia.org/wiki/The_Identical" TargetMode="External"/><Relationship Id="rId397" Type="http://schemas.openxmlformats.org/officeDocument/2006/relationships/hyperlink" Target="https://en.wikipedia.org/wiki/Mama_(2013_film)" TargetMode="External"/><Relationship Id="rId40" Type="http://schemas.openxmlformats.org/officeDocument/2006/relationships/hyperlink" Target="https://en.wikipedia.org/wiki/Barbershop:_The_Next_Cut" TargetMode="External"/><Relationship Id="rId42" Type="http://schemas.openxmlformats.org/officeDocument/2006/relationships/hyperlink" Target="https://en.wikipedia.org/wiki/Mother%2527s_Day_(2016_film)" TargetMode="External"/><Relationship Id="rId41" Type="http://schemas.openxmlformats.org/officeDocument/2006/relationships/hyperlink" Target="https://en.wikipedia.org/wiki/Criminal_(2016_film)" TargetMode="External"/><Relationship Id="rId44" Type="http://schemas.openxmlformats.org/officeDocument/2006/relationships/hyperlink" Target="https://en.wikipedia.org/wiki/God%2527s_Not_Dead_2" TargetMode="External"/><Relationship Id="rId43" Type="http://schemas.openxmlformats.org/officeDocument/2006/relationships/hyperlink" Target="https://en.wikipedia.org/wiki/The_Boss_(2016_film)" TargetMode="External"/><Relationship Id="rId46" Type="http://schemas.openxmlformats.org/officeDocument/2006/relationships/hyperlink" Target="https://en.wikipedia.org/wiki/Batman_v_Superman:_Dawn_of_Justice" TargetMode="External"/><Relationship Id="rId45" Type="http://schemas.openxmlformats.org/officeDocument/2006/relationships/hyperlink" Target="https://en.wikipedia.org/wiki/My_Big_Fat_Greek_Wedding_2" TargetMode="External"/><Relationship Id="rId509" Type="http://schemas.openxmlformats.org/officeDocument/2006/relationships/drawing" Target="../drawings/drawing7.xml"/><Relationship Id="rId508" Type="http://schemas.openxmlformats.org/officeDocument/2006/relationships/hyperlink" Target="https://en.wikipedia.org/wiki/The_Devil_Inside_(film)" TargetMode="External"/><Relationship Id="rId503" Type="http://schemas.openxmlformats.org/officeDocument/2006/relationships/hyperlink" Target="https://en.wikipedia.org/wiki/Declaration_of_War_(film)" TargetMode="External"/><Relationship Id="rId502" Type="http://schemas.openxmlformats.org/officeDocument/2006/relationships/hyperlink" Target="https://en.wikipedia.org/wiki/The_Woman_in_Black_(2012_film)" TargetMode="External"/><Relationship Id="rId501" Type="http://schemas.openxmlformats.org/officeDocument/2006/relationships/hyperlink" Target="https://en.wikipedia.org/wiki/Chronicle_(film)" TargetMode="External"/><Relationship Id="rId500" Type="http://schemas.openxmlformats.org/officeDocument/2006/relationships/hyperlink" Target="https://en.wikipedia.org/wiki/Safe_House_(2012_film)" TargetMode="External"/><Relationship Id="rId507" Type="http://schemas.openxmlformats.org/officeDocument/2006/relationships/hyperlink" Target="https://en.wikipedia.org/wiki/Red_Tails" TargetMode="External"/><Relationship Id="rId506" Type="http://schemas.openxmlformats.org/officeDocument/2006/relationships/hyperlink" Target="https://en.wikipedia.org/wiki/The_Grey_(film)" TargetMode="External"/><Relationship Id="rId505" Type="http://schemas.openxmlformats.org/officeDocument/2006/relationships/hyperlink" Target="https://en.wikipedia.org/wiki/One_for_the_Money_(film)" TargetMode="External"/><Relationship Id="rId504" Type="http://schemas.openxmlformats.org/officeDocument/2006/relationships/hyperlink" Target="https://en.wikipedia.org/wiki/Man_on_a_Ledge" TargetMode="External"/><Relationship Id="rId48" Type="http://schemas.openxmlformats.org/officeDocument/2006/relationships/hyperlink" Target="https://en.wikipedia.org/wiki/Miracles_from_Heaven_(film)" TargetMode="External"/><Relationship Id="rId47" Type="http://schemas.openxmlformats.org/officeDocument/2006/relationships/hyperlink" Target="https://en.wikipedia.org/wiki/The_Divergent_Series:_Allegiant" TargetMode="External"/><Relationship Id="rId49" Type="http://schemas.openxmlformats.org/officeDocument/2006/relationships/hyperlink" Target="https://en.wikipedia.org/wiki/The_Perfect_Match_(2016_film)" TargetMode="External"/><Relationship Id="rId31" Type="http://schemas.openxmlformats.org/officeDocument/2006/relationships/hyperlink" Target="https://en.wikipedia.org/wiki/Neighbors_2:_Sorority_Rising" TargetMode="External"/><Relationship Id="rId30" Type="http://schemas.openxmlformats.org/officeDocument/2006/relationships/hyperlink" Target="https://en.wikipedia.org/wiki/Teenage_Mutant_Ninja_Turtles:_Out_of_the_Shadows" TargetMode="External"/><Relationship Id="rId33" Type="http://schemas.openxmlformats.org/officeDocument/2006/relationships/hyperlink" Target="https://en.wikipedia.org/wiki/The_Darkness_(film)" TargetMode="External"/><Relationship Id="rId32" Type="http://schemas.openxmlformats.org/officeDocument/2006/relationships/hyperlink" Target="https://en.wikipedia.org/wiki/Money_Monster" TargetMode="External"/><Relationship Id="rId35" Type="http://schemas.openxmlformats.org/officeDocument/2006/relationships/hyperlink" Target="https://en.wikipedia.org/wiki/The_Angry_Birds_Movie" TargetMode="External"/><Relationship Id="rId34" Type="http://schemas.openxmlformats.org/officeDocument/2006/relationships/hyperlink" Target="https://en.wikipedia.org/wiki/X-Men:_Apocalypse" TargetMode="External"/><Relationship Id="rId37" Type="http://schemas.openxmlformats.org/officeDocument/2006/relationships/hyperlink" Target="https://en.wikipedia.org/wiki/Ratchet_%2526_Clank_(film)" TargetMode="External"/><Relationship Id="rId36" Type="http://schemas.openxmlformats.org/officeDocument/2006/relationships/hyperlink" Target="https://en.wikipedia.org/wiki/Keanu_(film)" TargetMode="External"/><Relationship Id="rId39" Type="http://schemas.openxmlformats.org/officeDocument/2006/relationships/hyperlink" Target="https://en.wikipedia.org/wiki/The_Huntsman:_Winter%2527s_War" TargetMode="External"/><Relationship Id="rId38" Type="http://schemas.openxmlformats.org/officeDocument/2006/relationships/hyperlink" Target="https://en.wikipedia.org/wiki/Florence_Foster_Jenkins_(film)" TargetMode="External"/><Relationship Id="rId20" Type="http://schemas.openxmlformats.org/officeDocument/2006/relationships/hyperlink" Target="https://en.wikipedia.org/wiki/The_Purge:_Election_Year" TargetMode="External"/><Relationship Id="rId22" Type="http://schemas.openxmlformats.org/officeDocument/2006/relationships/hyperlink" Target="https://en.wikipedia.org/wiki/Independence_Day:_Resurgence" TargetMode="External"/><Relationship Id="rId21" Type="http://schemas.openxmlformats.org/officeDocument/2006/relationships/hyperlink" Target="https://en.wikipedia.org/wiki/The_Shallows_(film)" TargetMode="External"/><Relationship Id="rId24" Type="http://schemas.openxmlformats.org/officeDocument/2006/relationships/hyperlink" Target="https://en.wikipedia.org/wiki/Central_Intelligence" TargetMode="External"/><Relationship Id="rId23" Type="http://schemas.openxmlformats.org/officeDocument/2006/relationships/hyperlink" Target="https://en.wikipedia.org/wiki/Free_State_of_Jones_(film)" TargetMode="External"/><Relationship Id="rId409" Type="http://schemas.openxmlformats.org/officeDocument/2006/relationships/hyperlink" Target="https://en.wikipedia.org/wiki/Zero_Dark_Thirty" TargetMode="External"/><Relationship Id="rId404" Type="http://schemas.openxmlformats.org/officeDocument/2006/relationships/hyperlink" Target="https://en.wikipedia.org/wiki/Django_Unchained" TargetMode="External"/><Relationship Id="rId403" Type="http://schemas.openxmlformats.org/officeDocument/2006/relationships/hyperlink" Target="https://en.wikipedia.org/wiki/Promised_Land_(2012_film)" TargetMode="External"/><Relationship Id="rId402" Type="http://schemas.openxmlformats.org/officeDocument/2006/relationships/hyperlink" Target="https://en.wikipedia.org/wiki/Texas_Chainsaw_3D" TargetMode="External"/><Relationship Id="rId401" Type="http://schemas.openxmlformats.org/officeDocument/2006/relationships/hyperlink" Target="https://en.wikipedia.org/wiki/Gangster_Squad" TargetMode="External"/><Relationship Id="rId408" Type="http://schemas.openxmlformats.org/officeDocument/2006/relationships/hyperlink" Target="https://en.wikipedia.org/wiki/The_Impossible_(2012_film)" TargetMode="External"/><Relationship Id="rId407" Type="http://schemas.openxmlformats.org/officeDocument/2006/relationships/hyperlink" Target="https://en.wikipedia.org/wiki/Jack_Reacher_(film)" TargetMode="External"/><Relationship Id="rId406" Type="http://schemas.openxmlformats.org/officeDocument/2006/relationships/hyperlink" Target="https://en.wikipedia.org/wiki/Parental_Guidance_(film)" TargetMode="External"/><Relationship Id="rId405" Type="http://schemas.openxmlformats.org/officeDocument/2006/relationships/hyperlink" Target="https://en.wikipedia.org/wiki/Les_Mis%25C3%25A9rables_(2012_film)" TargetMode="External"/><Relationship Id="rId26" Type="http://schemas.openxmlformats.org/officeDocument/2006/relationships/hyperlink" Target="https://en.wikipedia.org/wiki/The_Conjuring_2" TargetMode="External"/><Relationship Id="rId25" Type="http://schemas.openxmlformats.org/officeDocument/2006/relationships/hyperlink" Target="https://en.wikipedia.org/wiki/Warcraft_(film)" TargetMode="External"/><Relationship Id="rId28" Type="http://schemas.openxmlformats.org/officeDocument/2006/relationships/hyperlink" Target="https://en.wikipedia.org/wiki/Me_Before_You_(film)" TargetMode="External"/><Relationship Id="rId27" Type="http://schemas.openxmlformats.org/officeDocument/2006/relationships/hyperlink" Target="https://en.wikipedia.org/wiki/Now_You_See_Me_2" TargetMode="External"/><Relationship Id="rId400" Type="http://schemas.openxmlformats.org/officeDocument/2006/relationships/hyperlink" Target="https://en.wikipedia.org/wiki/A_Haunted_House_(film)" TargetMode="External"/><Relationship Id="rId29" Type="http://schemas.openxmlformats.org/officeDocument/2006/relationships/hyperlink" Target="https://en.wikipedia.org/wiki/Popstar:_Never_Stop_Never_Stopping" TargetMode="External"/><Relationship Id="rId11" Type="http://schemas.openxmlformats.org/officeDocument/2006/relationships/hyperlink" Target="https://en.wikipedia.org/wiki/Nerve_(2016_film)" TargetMode="External"/><Relationship Id="rId10" Type="http://schemas.openxmlformats.org/officeDocument/2006/relationships/hyperlink" Target="https://en.wikipedia.org/wiki/Jason_Bourne_(film)" TargetMode="External"/><Relationship Id="rId13" Type="http://schemas.openxmlformats.org/officeDocument/2006/relationships/hyperlink" Target="https://en.wikipedia.org/wiki/Ice_Age:_Collision_Course" TargetMode="External"/><Relationship Id="rId12" Type="http://schemas.openxmlformats.org/officeDocument/2006/relationships/hyperlink" Target="https://en.wikipedia.org/wiki/Batman:_The_Killing_Joke_(film)" TargetMode="External"/><Relationship Id="rId15" Type="http://schemas.openxmlformats.org/officeDocument/2006/relationships/hyperlink" Target="https://en.wikipedia.org/wiki/Star_Trek_Beyond" TargetMode="External"/><Relationship Id="rId14" Type="http://schemas.openxmlformats.org/officeDocument/2006/relationships/hyperlink" Target="https://en.wikipedia.org/wiki/Lights_Out_(2016_film)" TargetMode="External"/><Relationship Id="rId17" Type="http://schemas.openxmlformats.org/officeDocument/2006/relationships/hyperlink" Target="https://en.wikipedia.org/wiki/The_Infiltrator_(2016_film)" TargetMode="External"/><Relationship Id="rId16" Type="http://schemas.openxmlformats.org/officeDocument/2006/relationships/hyperlink" Target="https://en.wikipedia.org/wiki/Ghostbusters_(2016_film)" TargetMode="External"/><Relationship Id="rId19" Type="http://schemas.openxmlformats.org/officeDocument/2006/relationships/hyperlink" Target="https://en.wikipedia.org/wiki/The_Legend_of_Tarzan_(film)" TargetMode="External"/><Relationship Id="rId18" Type="http://schemas.openxmlformats.org/officeDocument/2006/relationships/hyperlink" Target="https://en.wikipedia.org/wiki/The_Secret_Life_of_Pets" TargetMode="External"/><Relationship Id="rId84" Type="http://schemas.openxmlformats.org/officeDocument/2006/relationships/hyperlink" Target="https://en.wikipedia.org/wiki/The_Big_Short_(film)" TargetMode="External"/><Relationship Id="rId83" Type="http://schemas.openxmlformats.org/officeDocument/2006/relationships/hyperlink" Target="https://en.wikipedia.org/wiki/In_the_Heart_of_the_Sea_(film)" TargetMode="External"/><Relationship Id="rId86" Type="http://schemas.openxmlformats.org/officeDocument/2006/relationships/hyperlink" Target="https://en.wikipedia.org/wiki/The_Lady_in_the_Van" TargetMode="External"/><Relationship Id="rId85" Type="http://schemas.openxmlformats.org/officeDocument/2006/relationships/hyperlink" Target="https://en.wikipedia.org/wiki/Krampus_(film)" TargetMode="External"/><Relationship Id="rId88" Type="http://schemas.openxmlformats.org/officeDocument/2006/relationships/hyperlink" Target="https://en.wikipedia.org/wiki/Creed_(film)" TargetMode="External"/><Relationship Id="rId87" Type="http://schemas.openxmlformats.org/officeDocument/2006/relationships/hyperlink" Target="https://en.wikipedia.org/wiki/The_Letters_(film)" TargetMode="External"/><Relationship Id="rId89" Type="http://schemas.openxmlformats.org/officeDocument/2006/relationships/hyperlink" Target="https://en.wikipedia.org/wiki/Victor_Frankenstein_(film)" TargetMode="External"/><Relationship Id="rId80" Type="http://schemas.openxmlformats.org/officeDocument/2006/relationships/hyperlink" Target="https://en.wikipedia.org/wiki/The_Revenant_(2015_film)" TargetMode="External"/><Relationship Id="rId82" Type="http://schemas.openxmlformats.org/officeDocument/2006/relationships/hyperlink" Target="https://en.wikipedia.org/wiki/Sisters_(2015_film)" TargetMode="External"/><Relationship Id="rId81" Type="http://schemas.openxmlformats.org/officeDocument/2006/relationships/hyperlink" Target="https://en.wikipedia.org/wiki/Alvin_and_the_Chipmunks:_The_Road_Chip" TargetMode="External"/><Relationship Id="rId73" Type="http://schemas.openxmlformats.org/officeDocument/2006/relationships/hyperlink" Target="https://en.wikipedia.org/wiki/Ride_Along_2" TargetMode="External"/><Relationship Id="rId72" Type="http://schemas.openxmlformats.org/officeDocument/2006/relationships/hyperlink" Target="https://en.wikipedia.org/wiki/13_Hours:_The_Secret_Soldiers_of_Benghazi" TargetMode="External"/><Relationship Id="rId75" Type="http://schemas.openxmlformats.org/officeDocument/2006/relationships/hyperlink" Target="https://en.wikipedia.org/wiki/Concussion_(2015_film)" TargetMode="External"/><Relationship Id="rId74" Type="http://schemas.openxmlformats.org/officeDocument/2006/relationships/hyperlink" Target="https://en.wikipedia.org/wiki/The_Forest_(2016_film)" TargetMode="External"/><Relationship Id="rId77" Type="http://schemas.openxmlformats.org/officeDocument/2006/relationships/hyperlink" Target="https://en.wikipedia.org/wiki/Joy_(film)" TargetMode="External"/><Relationship Id="rId76" Type="http://schemas.openxmlformats.org/officeDocument/2006/relationships/hyperlink" Target="https://en.wikipedia.org/wiki/Daddy%2527s_Home_(film)" TargetMode="External"/><Relationship Id="rId79" Type="http://schemas.openxmlformats.org/officeDocument/2006/relationships/hyperlink" Target="https://en.wikipedia.org/wiki/The_Hateful_Eight" TargetMode="External"/><Relationship Id="rId78" Type="http://schemas.openxmlformats.org/officeDocument/2006/relationships/hyperlink" Target="https://en.wikipedia.org/wiki/Point_Break_(2015_film)" TargetMode="External"/><Relationship Id="rId71" Type="http://schemas.openxmlformats.org/officeDocument/2006/relationships/hyperlink" Target="https://en.wikipedia.org/wiki/The_Boy_(2016_film)" TargetMode="External"/><Relationship Id="rId70" Type="http://schemas.openxmlformats.org/officeDocument/2006/relationships/hyperlink" Target="https://en.wikipedia.org/wiki/The_5th_Wave_(film)" TargetMode="External"/><Relationship Id="rId62" Type="http://schemas.openxmlformats.org/officeDocument/2006/relationships/hyperlink" Target="https://en.wikipedia.org/wiki/The_Mermaid_(2016_film)" TargetMode="External"/><Relationship Id="rId61" Type="http://schemas.openxmlformats.org/officeDocument/2006/relationships/hyperlink" Target="https://en.wikipedia.org/wiki/Deadpool_(film)" TargetMode="External"/><Relationship Id="rId64" Type="http://schemas.openxmlformats.org/officeDocument/2006/relationships/hyperlink" Target="https://en.wikipedia.org/wiki/Pride_and_Prejudice_and_Zombies_(film)" TargetMode="External"/><Relationship Id="rId63" Type="http://schemas.openxmlformats.org/officeDocument/2006/relationships/hyperlink" Target="https://en.wikipedia.org/wiki/Hail,_Caesar!" TargetMode="External"/><Relationship Id="rId66" Type="http://schemas.openxmlformats.org/officeDocument/2006/relationships/hyperlink" Target="https://en.wikipedia.org/wiki/Lazer_Team" TargetMode="External"/><Relationship Id="rId65" Type="http://schemas.openxmlformats.org/officeDocument/2006/relationships/hyperlink" Target="https://en.wikipedia.org/wiki/Jane_Got_a_Gun" TargetMode="External"/><Relationship Id="rId68" Type="http://schemas.openxmlformats.org/officeDocument/2006/relationships/hyperlink" Target="https://en.wikipedia.org/wiki/Kung_Fu_Panda_3" TargetMode="External"/><Relationship Id="rId67" Type="http://schemas.openxmlformats.org/officeDocument/2006/relationships/hyperlink" Target="https://en.wikipedia.org/wiki/The_Witch_(2015_film)" TargetMode="External"/><Relationship Id="rId60" Type="http://schemas.openxmlformats.org/officeDocument/2006/relationships/hyperlink" Target="https://en.wikipedia.org/wiki/Zoolander_2" TargetMode="External"/><Relationship Id="rId69" Type="http://schemas.openxmlformats.org/officeDocument/2006/relationships/hyperlink" Target="https://en.wikipedia.org/wiki/Monster_Hunt" TargetMode="External"/><Relationship Id="rId51" Type="http://schemas.openxmlformats.org/officeDocument/2006/relationships/hyperlink" Target="https://en.wikipedia.org/wiki/10_Cloverfield_Lane" TargetMode="External"/><Relationship Id="rId50" Type="http://schemas.openxmlformats.org/officeDocument/2006/relationships/hyperlink" Target="https://en.wikipedia.org/wiki/The_Young_Messiah_(film)" TargetMode="External"/><Relationship Id="rId53" Type="http://schemas.openxmlformats.org/officeDocument/2006/relationships/hyperlink" Target="https://en.wikipedia.org/wiki/Whiskey_Tango_Foxtrot_(film)" TargetMode="External"/><Relationship Id="rId52" Type="http://schemas.openxmlformats.org/officeDocument/2006/relationships/hyperlink" Target="https://en.wikipedia.org/wiki/London_Has_Fallen" TargetMode="External"/><Relationship Id="rId55" Type="http://schemas.openxmlformats.org/officeDocument/2006/relationships/hyperlink" Target="https://en.wikipedia.org/wiki/Gods_of_Egypt_(film)" TargetMode="External"/><Relationship Id="rId54" Type="http://schemas.openxmlformats.org/officeDocument/2006/relationships/hyperlink" Target="https://en.wikipedia.org/wiki/Eddie_the_Eagle_(film)" TargetMode="External"/><Relationship Id="rId57" Type="http://schemas.openxmlformats.org/officeDocument/2006/relationships/hyperlink" Target="https://en.wikipedia.org/wiki/Risen_(2016_film)" TargetMode="External"/><Relationship Id="rId56" Type="http://schemas.openxmlformats.org/officeDocument/2006/relationships/hyperlink" Target="https://en.wikipedia.org/wiki/Race_(2016_film)" TargetMode="External"/><Relationship Id="rId59" Type="http://schemas.openxmlformats.org/officeDocument/2006/relationships/hyperlink" Target="https://en.wikipedia.org/wiki/Midnight_Special_(film)" TargetMode="External"/><Relationship Id="rId58" Type="http://schemas.openxmlformats.org/officeDocument/2006/relationships/hyperlink" Target="https://en.wikipedia.org/wiki/Triple_9" TargetMode="External"/><Relationship Id="rId107" Type="http://schemas.openxmlformats.org/officeDocument/2006/relationships/hyperlink" Target="https://en.wikipedia.org/wiki/The_Walk_(2015_film)" TargetMode="External"/><Relationship Id="rId228" Type="http://schemas.openxmlformats.org/officeDocument/2006/relationships/hyperlink" Target="https://en.wikipedia.org/wiki/This_Is_Where_I_Leave_You" TargetMode="External"/><Relationship Id="rId349" Type="http://schemas.openxmlformats.org/officeDocument/2006/relationships/hyperlink" Target="https://en.wikipedia.org/wiki/The_Way,_Way_Back" TargetMode="External"/><Relationship Id="rId106" Type="http://schemas.openxmlformats.org/officeDocument/2006/relationships/hyperlink" Target="https://en.wikipedia.org/wiki/Pan_(2015_film)" TargetMode="External"/><Relationship Id="rId227" Type="http://schemas.openxmlformats.org/officeDocument/2006/relationships/hyperlink" Target="https://en.wikipedia.org/wiki/The_Maze_Runner_(film)" TargetMode="External"/><Relationship Id="rId348" Type="http://schemas.openxmlformats.org/officeDocument/2006/relationships/hyperlink" Target="https://en.wikipedia.org/wiki/Pacific_Rim_(film)" TargetMode="External"/><Relationship Id="rId469" Type="http://schemas.openxmlformats.org/officeDocument/2006/relationships/hyperlink" Target="https://en.wikipedia.org/wiki/Battleship_(film)" TargetMode="External"/><Relationship Id="rId105" Type="http://schemas.openxmlformats.org/officeDocument/2006/relationships/hyperlink" Target="https://en.wikipedia.org/wiki/Bridge_of_Spies_(film)" TargetMode="External"/><Relationship Id="rId226" Type="http://schemas.openxmlformats.org/officeDocument/2006/relationships/hyperlink" Target="https://en.wikipedia.org/wiki/A_Walk_Among_the_Tombstones_(film)" TargetMode="External"/><Relationship Id="rId347" Type="http://schemas.openxmlformats.org/officeDocument/2006/relationships/hyperlink" Target="https://en.wikipedia.org/wiki/Grown_Ups_2" TargetMode="External"/><Relationship Id="rId468" Type="http://schemas.openxmlformats.org/officeDocument/2006/relationships/hyperlink" Target="https://en.wikipedia.org/wiki/Moonrise_Kingdom" TargetMode="External"/><Relationship Id="rId104" Type="http://schemas.openxmlformats.org/officeDocument/2006/relationships/hyperlink" Target="https://en.wikipedia.org/wiki/Goosebumps_(film)" TargetMode="External"/><Relationship Id="rId225" Type="http://schemas.openxmlformats.org/officeDocument/2006/relationships/hyperlink" Target="https://en.wikipedia.org/wiki/Gone_Girl_(film)" TargetMode="External"/><Relationship Id="rId346" Type="http://schemas.openxmlformats.org/officeDocument/2006/relationships/hyperlink" Target="https://en.wikipedia.org/wiki/Turbo_(film)" TargetMode="External"/><Relationship Id="rId467" Type="http://schemas.openxmlformats.org/officeDocument/2006/relationships/hyperlink" Target="https://en.wikipedia.org/wiki/Men_in_Black_3" TargetMode="External"/><Relationship Id="rId109" Type="http://schemas.openxmlformats.org/officeDocument/2006/relationships/hyperlink" Target="https://en.wikipedia.org/wiki/Captive_(2015_film)" TargetMode="External"/><Relationship Id="rId108" Type="http://schemas.openxmlformats.org/officeDocument/2006/relationships/hyperlink" Target="https://en.wikipedia.org/wiki/Hotel_Transylvania_2" TargetMode="External"/><Relationship Id="rId229" Type="http://schemas.openxmlformats.org/officeDocument/2006/relationships/hyperlink" Target="https://en.wikipedia.org/wiki/Dolphin_Tale_2" TargetMode="External"/><Relationship Id="rId220" Type="http://schemas.openxmlformats.org/officeDocument/2006/relationships/hyperlink" Target="https://en.wikipedia.org/wiki/The_Book_of_Life_(2014_film)" TargetMode="External"/><Relationship Id="rId341" Type="http://schemas.openxmlformats.org/officeDocument/2006/relationships/hyperlink" Target="https://en.wikipedia.org/wiki/The_Wolverine_(film)" TargetMode="External"/><Relationship Id="rId462" Type="http://schemas.openxmlformats.org/officeDocument/2006/relationships/hyperlink" Target="https://en.wikipedia.org/wiki/Rock_of_Ages_(2012_film)" TargetMode="External"/><Relationship Id="rId340" Type="http://schemas.openxmlformats.org/officeDocument/2006/relationships/hyperlink" Target="https://en.wikipedia.org/wiki/Romeo_and_Juliet_(2013_film)" TargetMode="External"/><Relationship Id="rId461" Type="http://schemas.openxmlformats.org/officeDocument/2006/relationships/hyperlink" Target="https://en.wikipedia.org/wiki/Abraham_Lincoln:_Vampire_Hunter_(film)" TargetMode="External"/><Relationship Id="rId460" Type="http://schemas.openxmlformats.org/officeDocument/2006/relationships/hyperlink" Target="https://en.wikipedia.org/wiki/Beasts_of_the_Southern_Wild" TargetMode="External"/><Relationship Id="rId103" Type="http://schemas.openxmlformats.org/officeDocument/2006/relationships/hyperlink" Target="https://en.wikipedia.org/wiki/Burnt_(film)" TargetMode="External"/><Relationship Id="rId224" Type="http://schemas.openxmlformats.org/officeDocument/2006/relationships/hyperlink" Target="https://en.wikipedia.org/wiki/Annabelle_(film)" TargetMode="External"/><Relationship Id="rId345" Type="http://schemas.openxmlformats.org/officeDocument/2006/relationships/hyperlink" Target="https://en.wikipedia.org/wiki/The_World%2527s_End_(film)" TargetMode="External"/><Relationship Id="rId466" Type="http://schemas.openxmlformats.org/officeDocument/2006/relationships/hyperlink" Target="https://en.wikipedia.org/wiki/Chernobyl_Diaries" TargetMode="External"/><Relationship Id="rId102" Type="http://schemas.openxmlformats.org/officeDocument/2006/relationships/hyperlink" Target="https://en.wikipedia.org/wiki/Woodlawn_(film)" TargetMode="External"/><Relationship Id="rId223" Type="http://schemas.openxmlformats.org/officeDocument/2006/relationships/hyperlink" Target="https://en.wikipedia.org/wiki/Left_Behind_(2014_film)" TargetMode="External"/><Relationship Id="rId344" Type="http://schemas.openxmlformats.org/officeDocument/2006/relationships/hyperlink" Target="https://en.wikipedia.org/wiki/The_Conjuring_(film)" TargetMode="External"/><Relationship Id="rId465" Type="http://schemas.openxmlformats.org/officeDocument/2006/relationships/hyperlink" Target="https://en.wikipedia.org/wiki/Snow_White_and_the_Huntsman" TargetMode="External"/><Relationship Id="rId101" Type="http://schemas.openxmlformats.org/officeDocument/2006/relationships/hyperlink" Target="https://en.wikipedia.org/wiki/Crimson_Peak" TargetMode="External"/><Relationship Id="rId222" Type="http://schemas.openxmlformats.org/officeDocument/2006/relationships/hyperlink" Target="https://en.wikipedia.org/wiki/Kill_the_Messenger_(2014_film)" TargetMode="External"/><Relationship Id="rId343" Type="http://schemas.openxmlformats.org/officeDocument/2006/relationships/hyperlink" Target="https://en.wikipedia.org/wiki/RED_2_(film)" TargetMode="External"/><Relationship Id="rId464" Type="http://schemas.openxmlformats.org/officeDocument/2006/relationships/hyperlink" Target="https://en.wikipedia.org/wiki/Prometheus_(2012_film)" TargetMode="External"/><Relationship Id="rId100" Type="http://schemas.openxmlformats.org/officeDocument/2006/relationships/hyperlink" Target="https://en.wikipedia.org/wiki/Rock_the_Kasbah_(film)" TargetMode="External"/><Relationship Id="rId221" Type="http://schemas.openxmlformats.org/officeDocument/2006/relationships/hyperlink" Target="https://en.wikipedia.org/wiki/Dracula_Untold" TargetMode="External"/><Relationship Id="rId342" Type="http://schemas.openxmlformats.org/officeDocument/2006/relationships/hyperlink" Target="https://en.wikipedia.org/wiki/R.I.P.D." TargetMode="External"/><Relationship Id="rId463" Type="http://schemas.openxmlformats.org/officeDocument/2006/relationships/hyperlink" Target="https://en.wikipedia.org/wiki/Madagascar_3:_Europe%2527s_Most_Wanted" TargetMode="External"/><Relationship Id="rId217" Type="http://schemas.openxmlformats.org/officeDocument/2006/relationships/hyperlink" Target="https://en.wikipedia.org/wiki/Ouija_(2014_film)" TargetMode="External"/><Relationship Id="rId338" Type="http://schemas.openxmlformats.org/officeDocument/2006/relationships/hyperlink" Target="https://en.wikipedia.org/wiki/The_Smurfs_2" TargetMode="External"/><Relationship Id="rId459" Type="http://schemas.openxmlformats.org/officeDocument/2006/relationships/hyperlink" Target="https://en.wikipedia.org/wiki/Ted_(film)" TargetMode="External"/><Relationship Id="rId216" Type="http://schemas.openxmlformats.org/officeDocument/2006/relationships/hyperlink" Target="https://en.wikipedia.org/wiki/Interstellar_(film)" TargetMode="External"/><Relationship Id="rId337" Type="http://schemas.openxmlformats.org/officeDocument/2006/relationships/hyperlink" Target="https://en.wikipedia.org/wiki/The_Spectacular_Now" TargetMode="External"/><Relationship Id="rId458" Type="http://schemas.openxmlformats.org/officeDocument/2006/relationships/hyperlink" Target="https://en.wikipedia.org/wiki/People_Like_Us_(film)" TargetMode="External"/><Relationship Id="rId215" Type="http://schemas.openxmlformats.org/officeDocument/2006/relationships/hyperlink" Target="https://en.wikipedia.org/wiki/A_Most_Violent_Year" TargetMode="External"/><Relationship Id="rId336" Type="http://schemas.openxmlformats.org/officeDocument/2006/relationships/hyperlink" Target="https://en.wikipedia.org/wiki/2_Guns" TargetMode="External"/><Relationship Id="rId457" Type="http://schemas.openxmlformats.org/officeDocument/2006/relationships/hyperlink" Target="https://en.wikipedia.org/wiki/The_Amazing_Spider-Man_(2012_film)" TargetMode="External"/><Relationship Id="rId214" Type="http://schemas.openxmlformats.org/officeDocument/2006/relationships/hyperlink" Target="https://en.wikipedia.org/wiki/The_Hunger_Games:_Mockingjay_%25E2%2580%2593_Part_1" TargetMode="External"/><Relationship Id="rId335" Type="http://schemas.openxmlformats.org/officeDocument/2006/relationships/hyperlink" Target="https://en.wikipedia.org/wiki/Percy_Jackson:_Sea_of_Monsters" TargetMode="External"/><Relationship Id="rId456" Type="http://schemas.openxmlformats.org/officeDocument/2006/relationships/hyperlink" Target="https://en.wikipedia.org/wiki/Savages_(2012_film)" TargetMode="External"/><Relationship Id="rId219" Type="http://schemas.openxmlformats.org/officeDocument/2006/relationships/hyperlink" Target="https://en.wikipedia.org/wiki/John_Wick_(film)" TargetMode="External"/><Relationship Id="rId218" Type="http://schemas.openxmlformats.org/officeDocument/2006/relationships/hyperlink" Target="https://en.wikipedia.org/wiki/Fury_(2014_film)" TargetMode="External"/><Relationship Id="rId339" Type="http://schemas.openxmlformats.org/officeDocument/2006/relationships/hyperlink" Target="https://en.wikipedia.org/wiki/Blue_Jasmine" TargetMode="External"/><Relationship Id="rId330" Type="http://schemas.openxmlformats.org/officeDocument/2006/relationships/hyperlink" Target="https://en.wikipedia.org/wiki/The_Mortal_Instruments:_City_of_Bones" TargetMode="External"/><Relationship Id="rId451" Type="http://schemas.openxmlformats.org/officeDocument/2006/relationships/hyperlink" Target="https://en.wikipedia.org/wiki/Diary_of_a_Wimpy_Kid:_Dog_Days_(film)" TargetMode="External"/><Relationship Id="rId450" Type="http://schemas.openxmlformats.org/officeDocument/2006/relationships/hyperlink" Target="https://en.wikipedia.org/wiki/Hope_Springs_(2012_film)" TargetMode="External"/><Relationship Id="rId213" Type="http://schemas.openxmlformats.org/officeDocument/2006/relationships/hyperlink" Target="https://en.wikipedia.org/wiki/American_Sniper" TargetMode="External"/><Relationship Id="rId334" Type="http://schemas.openxmlformats.org/officeDocument/2006/relationships/hyperlink" Target="https://en.wikipedia.org/wiki/Elysium_(film)" TargetMode="External"/><Relationship Id="rId455" Type="http://schemas.openxmlformats.org/officeDocument/2006/relationships/hyperlink" Target="https://en.wikipedia.org/wiki/Ice_Age:_Continental_Drift" TargetMode="External"/><Relationship Id="rId212" Type="http://schemas.openxmlformats.org/officeDocument/2006/relationships/hyperlink" Target="https://en.wikipedia.org/wiki/Penguins_of_Madagascar" TargetMode="External"/><Relationship Id="rId333" Type="http://schemas.openxmlformats.org/officeDocument/2006/relationships/hyperlink" Target="https://en.wikipedia.org/wiki/The_Butler" TargetMode="External"/><Relationship Id="rId454" Type="http://schemas.openxmlformats.org/officeDocument/2006/relationships/hyperlink" Target="https://en.wikipedia.org/wiki/Iron_Sky" TargetMode="External"/><Relationship Id="rId211" Type="http://schemas.openxmlformats.org/officeDocument/2006/relationships/hyperlink" Target="https://en.wikipedia.org/wiki/Dumb_and_Dumber_To" TargetMode="External"/><Relationship Id="rId332" Type="http://schemas.openxmlformats.org/officeDocument/2006/relationships/hyperlink" Target="https://en.wikipedia.org/wiki/Jobs_(film)" TargetMode="External"/><Relationship Id="rId453" Type="http://schemas.openxmlformats.org/officeDocument/2006/relationships/hyperlink" Target="https://en.wikipedia.org/wiki/The_Watch_(2012_film)" TargetMode="External"/><Relationship Id="rId210" Type="http://schemas.openxmlformats.org/officeDocument/2006/relationships/hyperlink" Target="https://en.wikipedia.org/wiki/Unbroken_(film)" TargetMode="External"/><Relationship Id="rId331" Type="http://schemas.openxmlformats.org/officeDocument/2006/relationships/hyperlink" Target="https://en.wikipedia.org/wiki/Ain%2527t_Them_Bodies_Saints" TargetMode="External"/><Relationship Id="rId452" Type="http://schemas.openxmlformats.org/officeDocument/2006/relationships/hyperlink" Target="https://en.wikipedia.org/wiki/Total_Recall_(2012_film)" TargetMode="External"/><Relationship Id="rId370" Type="http://schemas.openxmlformats.org/officeDocument/2006/relationships/hyperlink" Target="https://en.wikipedia.org/wiki/Mud_(2012_film)" TargetMode="External"/><Relationship Id="rId491" Type="http://schemas.openxmlformats.org/officeDocument/2006/relationships/hyperlink" Target="https://en.wikipedia.org/wiki/Salmon_Fishing_in_the_Yemen" TargetMode="External"/><Relationship Id="rId490" Type="http://schemas.openxmlformats.org/officeDocument/2006/relationships/hyperlink" Target="https://en.wikipedia.org/wiki/Friends_with_Kids" TargetMode="External"/><Relationship Id="rId129" Type="http://schemas.openxmlformats.org/officeDocument/2006/relationships/hyperlink" Target="https://en.wikipedia.org/wiki/The_Perfect_Guy_(2015_film)" TargetMode="External"/><Relationship Id="rId128" Type="http://schemas.openxmlformats.org/officeDocument/2006/relationships/hyperlink" Target="https://en.wikipedia.org/wiki/Spotlight_(film)" TargetMode="External"/><Relationship Id="rId249" Type="http://schemas.openxmlformats.org/officeDocument/2006/relationships/hyperlink" Target="https://en.wikipedia.org/wiki/The_Giver_(film)" TargetMode="External"/><Relationship Id="rId127" Type="http://schemas.openxmlformats.org/officeDocument/2006/relationships/hyperlink" Target="https://en.wikipedia.org/wiki/The_Transporter_Refueled" TargetMode="External"/><Relationship Id="rId248" Type="http://schemas.openxmlformats.org/officeDocument/2006/relationships/hyperlink" Target="https://en.wikipedia.org/wiki/Let%2527s_Be_Cops" TargetMode="External"/><Relationship Id="rId369" Type="http://schemas.openxmlformats.org/officeDocument/2006/relationships/hyperlink" Target="https://en.wikipedia.org/wiki/What_Maisie_Knew_(film)" TargetMode="External"/><Relationship Id="rId126" Type="http://schemas.openxmlformats.org/officeDocument/2006/relationships/hyperlink" Target="https://en.wikipedia.org/wiki/Suffragette_(film)" TargetMode="External"/><Relationship Id="rId247" Type="http://schemas.openxmlformats.org/officeDocument/2006/relationships/hyperlink" Target="https://en.wikipedia.org/wiki/If_I_Stay_(film)" TargetMode="External"/><Relationship Id="rId368" Type="http://schemas.openxmlformats.org/officeDocument/2006/relationships/hyperlink" Target="https://en.wikipedia.org/wiki/The_Iceman_(film)" TargetMode="External"/><Relationship Id="rId489" Type="http://schemas.openxmlformats.org/officeDocument/2006/relationships/hyperlink" Target="https://en.wikipedia.org/wiki/A_Thousand_Words_(film)" TargetMode="External"/><Relationship Id="rId121" Type="http://schemas.openxmlformats.org/officeDocument/2006/relationships/hyperlink" Target="https://en.wikipedia.org/wiki/The_Visit_(2015_American_film)" TargetMode="External"/><Relationship Id="rId242" Type="http://schemas.openxmlformats.org/officeDocument/2006/relationships/hyperlink" Target="https://en.wikipedia.org/wiki/As_Above,_So_Below_(film)" TargetMode="External"/><Relationship Id="rId363" Type="http://schemas.openxmlformats.org/officeDocument/2006/relationships/hyperlink" Target="https://en.wikipedia.org/wiki/The_Hangover_Part_III" TargetMode="External"/><Relationship Id="rId484" Type="http://schemas.openxmlformats.org/officeDocument/2006/relationships/hyperlink" Target="https://en.wikipedia.org/wiki/Wrath_of_the_Titans" TargetMode="External"/><Relationship Id="rId120" Type="http://schemas.openxmlformats.org/officeDocument/2006/relationships/hyperlink" Target="https://en.wikipedia.org/wiki/The_Martian_(film)" TargetMode="External"/><Relationship Id="rId241" Type="http://schemas.openxmlformats.org/officeDocument/2006/relationships/hyperlink" Target="https://en.wikipedia.org/wiki/The_Boxtrolls" TargetMode="External"/><Relationship Id="rId362" Type="http://schemas.openxmlformats.org/officeDocument/2006/relationships/hyperlink" Target="https://en.wikipedia.org/wiki/Epic_(2013_film)" TargetMode="External"/><Relationship Id="rId483" Type="http://schemas.openxmlformats.org/officeDocument/2006/relationships/hyperlink" Target="https://en.wikipedia.org/wiki/Mirror_Mirror_(film)" TargetMode="External"/><Relationship Id="rId240" Type="http://schemas.openxmlformats.org/officeDocument/2006/relationships/hyperlink" Target="https://en.wikipedia.org/wiki/The_Judge_(2014_film)" TargetMode="External"/><Relationship Id="rId361" Type="http://schemas.openxmlformats.org/officeDocument/2006/relationships/hyperlink" Target="https://en.wikipedia.org/wiki/The_Purge" TargetMode="External"/><Relationship Id="rId482" Type="http://schemas.openxmlformats.org/officeDocument/2006/relationships/hyperlink" Target="https://en.wikipedia.org/wiki/American_Reunion" TargetMode="External"/><Relationship Id="rId360" Type="http://schemas.openxmlformats.org/officeDocument/2006/relationships/hyperlink" Target="https://en.wikipedia.org/wiki/The_East_(film)" TargetMode="External"/><Relationship Id="rId481" Type="http://schemas.openxmlformats.org/officeDocument/2006/relationships/hyperlink" Target="https://en.wikipedia.org/wiki/The_Three_Stooges_(film)" TargetMode="External"/><Relationship Id="rId125" Type="http://schemas.openxmlformats.org/officeDocument/2006/relationships/hyperlink" Target="https://en.wikipedia.org/wiki/Room_(2015_film)" TargetMode="External"/><Relationship Id="rId246" Type="http://schemas.openxmlformats.org/officeDocument/2006/relationships/hyperlink" Target="https://en.wikipedia.org/wiki/Sin_City:_A_Dame_to_Kill_For" TargetMode="External"/><Relationship Id="rId367" Type="http://schemas.openxmlformats.org/officeDocument/2006/relationships/hyperlink" Target="https://en.wikipedia.org/wiki/The_Great_Gatsby_(2013_film)" TargetMode="External"/><Relationship Id="rId488" Type="http://schemas.openxmlformats.org/officeDocument/2006/relationships/hyperlink" Target="https://en.wikipedia.org/wiki/Jeff,_Who_Lives_at_Home" TargetMode="External"/><Relationship Id="rId124" Type="http://schemas.openxmlformats.org/officeDocument/2006/relationships/hyperlink" Target="https://en.wikipedia.org/wiki/Black_Mass_(film)" TargetMode="External"/><Relationship Id="rId245" Type="http://schemas.openxmlformats.org/officeDocument/2006/relationships/hyperlink" Target="https://en.wikipedia.org/wiki/The_November_Man" TargetMode="External"/><Relationship Id="rId366" Type="http://schemas.openxmlformats.org/officeDocument/2006/relationships/hyperlink" Target="https://en.wikipedia.org/wiki/No_One_Lives" TargetMode="External"/><Relationship Id="rId487" Type="http://schemas.openxmlformats.org/officeDocument/2006/relationships/hyperlink" Target="https://en.wikipedia.org/wiki/21_Jump_Street_(film)" TargetMode="External"/><Relationship Id="rId123" Type="http://schemas.openxmlformats.org/officeDocument/2006/relationships/hyperlink" Target="https://en.wikipedia.org/wiki/The_Danish_Girl_(film)" TargetMode="External"/><Relationship Id="rId244" Type="http://schemas.openxmlformats.org/officeDocument/2006/relationships/hyperlink" Target="https://en.wikipedia.org/wiki/Wild_(2014_film)" TargetMode="External"/><Relationship Id="rId365" Type="http://schemas.openxmlformats.org/officeDocument/2006/relationships/hyperlink" Target="https://en.wikipedia.org/wiki/Frances_Ha" TargetMode="External"/><Relationship Id="rId486" Type="http://schemas.openxmlformats.org/officeDocument/2006/relationships/hyperlink" Target="https://en.wikipedia.org/wiki/The_Raid:_Redemption" TargetMode="External"/><Relationship Id="rId122" Type="http://schemas.openxmlformats.org/officeDocument/2006/relationships/hyperlink" Target="https://en.wikipedia.org/wiki/Steve_Jobs_(2015_film)" TargetMode="External"/><Relationship Id="rId243" Type="http://schemas.openxmlformats.org/officeDocument/2006/relationships/hyperlink" Target="https://en.wikipedia.org/wiki/The_Imitation_Game" TargetMode="External"/><Relationship Id="rId364" Type="http://schemas.openxmlformats.org/officeDocument/2006/relationships/hyperlink" Target="https://en.wikipedia.org/wiki/Fast_%2526_Furious_6" TargetMode="External"/><Relationship Id="rId485" Type="http://schemas.openxmlformats.org/officeDocument/2006/relationships/hyperlink" Target="https://en.wikipedia.org/wiki/The_Hunger_Games_(film)" TargetMode="External"/><Relationship Id="rId95" Type="http://schemas.openxmlformats.org/officeDocument/2006/relationships/hyperlink" Target="https://en.wikipedia.org/wiki/The_Hunger_Games:_Mockingjay_%25E2%2580%2593_Part_2" TargetMode="External"/><Relationship Id="rId94" Type="http://schemas.openxmlformats.org/officeDocument/2006/relationships/hyperlink" Target="https://en.wikipedia.org/wiki/Love_the_Coopers" TargetMode="External"/><Relationship Id="rId97" Type="http://schemas.openxmlformats.org/officeDocument/2006/relationships/hyperlink" Target="https://en.wikipedia.org/wiki/Jem_and_the_Holograms_(film)" TargetMode="External"/><Relationship Id="rId96" Type="http://schemas.openxmlformats.org/officeDocument/2006/relationships/hyperlink" Target="https://en.wikipedia.org/wiki/The_Peanuts_Movie" TargetMode="External"/><Relationship Id="rId99" Type="http://schemas.openxmlformats.org/officeDocument/2006/relationships/hyperlink" Target="https://en.wikipedia.org/wiki/The_Last_Witch_Hunter" TargetMode="External"/><Relationship Id="rId480" Type="http://schemas.openxmlformats.org/officeDocument/2006/relationships/hyperlink" Target="https://en.wikipedia.org/wiki/The_Cabin_in_the_Woods" TargetMode="External"/><Relationship Id="rId98" Type="http://schemas.openxmlformats.org/officeDocument/2006/relationships/hyperlink" Target="https://en.wikipedia.org/wiki/Paranormal_Activity:_The_Ghost_Dimension" TargetMode="External"/><Relationship Id="rId91" Type="http://schemas.openxmlformats.org/officeDocument/2006/relationships/hyperlink" Target="https://en.wikipedia.org/wiki/The_Night_Before_(2015_film)" TargetMode="External"/><Relationship Id="rId90" Type="http://schemas.openxmlformats.org/officeDocument/2006/relationships/hyperlink" Target="https://en.wikipedia.org/wiki/Secret_in_Their_Eyes" TargetMode="External"/><Relationship Id="rId93" Type="http://schemas.openxmlformats.org/officeDocument/2006/relationships/hyperlink" Target="https://en.wikipedia.org/wiki/By_the_Sea_(2015_film)" TargetMode="External"/><Relationship Id="rId92" Type="http://schemas.openxmlformats.org/officeDocument/2006/relationships/hyperlink" Target="https://en.wikipedia.org/wiki/My_All_American" TargetMode="External"/><Relationship Id="rId118" Type="http://schemas.openxmlformats.org/officeDocument/2006/relationships/hyperlink" Target="https://en.wikipedia.org/wiki/Our_Brand_Is_Crisis_(2015_film)" TargetMode="External"/><Relationship Id="rId239" Type="http://schemas.openxmlformats.org/officeDocument/2006/relationships/hyperlink" Target="https://en.wikipedia.org/wiki/Before_I_Go_to_Sleep_(film)" TargetMode="External"/><Relationship Id="rId117" Type="http://schemas.openxmlformats.org/officeDocument/2006/relationships/hyperlink" Target="https://en.wikipedia.org/wiki/I_Saw_the_Light_(film)" TargetMode="External"/><Relationship Id="rId238" Type="http://schemas.openxmlformats.org/officeDocument/2006/relationships/hyperlink" Target="https://en.wikipedia.org/wiki/St._Vincent_(film)" TargetMode="External"/><Relationship Id="rId359" Type="http://schemas.openxmlformats.org/officeDocument/2006/relationships/hyperlink" Target="https://en.wikipedia.org/wiki/Now_You_See_Me_(film)" TargetMode="External"/><Relationship Id="rId116" Type="http://schemas.openxmlformats.org/officeDocument/2006/relationships/hyperlink" Target="https://en.wikipedia.org/wiki/Eye_in_the_Sky_(2015_film)" TargetMode="External"/><Relationship Id="rId237" Type="http://schemas.openxmlformats.org/officeDocument/2006/relationships/hyperlink" Target="https://en.wikipedia.org/wiki/Nightcrawler_(film)" TargetMode="External"/><Relationship Id="rId358" Type="http://schemas.openxmlformats.org/officeDocument/2006/relationships/hyperlink" Target="https://en.wikipedia.org/wiki/After_Earth" TargetMode="External"/><Relationship Id="rId479" Type="http://schemas.openxmlformats.org/officeDocument/2006/relationships/hyperlink" Target="https://en.wikipedia.org/wiki/Lockout_(film)" TargetMode="External"/><Relationship Id="rId115" Type="http://schemas.openxmlformats.org/officeDocument/2006/relationships/hyperlink" Target="https://en.wikipedia.org/wiki/90_Minutes_in_Heaven_(film)" TargetMode="External"/><Relationship Id="rId236" Type="http://schemas.openxmlformats.org/officeDocument/2006/relationships/hyperlink" Target="https://en.wikipedia.org/wiki/Tusk_(2014_film)" TargetMode="External"/><Relationship Id="rId357" Type="http://schemas.openxmlformats.org/officeDocument/2006/relationships/hyperlink" Target="https://en.wikipedia.org/wiki/The_Internship" TargetMode="External"/><Relationship Id="rId478" Type="http://schemas.openxmlformats.org/officeDocument/2006/relationships/hyperlink" Target="https://en.wikipedia.org/wiki/Think_Like_a_Man" TargetMode="External"/><Relationship Id="rId119" Type="http://schemas.openxmlformats.org/officeDocument/2006/relationships/hyperlink" Target="https://en.wikipedia.org/wiki/Pawn_Sacrifice" TargetMode="External"/><Relationship Id="rId110" Type="http://schemas.openxmlformats.org/officeDocument/2006/relationships/hyperlink" Target="https://en.wikipedia.org/wiki/Maze_Runner:_The_Scorch_Trials" TargetMode="External"/><Relationship Id="rId231" Type="http://schemas.openxmlformats.org/officeDocument/2006/relationships/hyperlink" Target="https://en.wikipedia.org/wiki/The_Drop_(film)" TargetMode="External"/><Relationship Id="rId352" Type="http://schemas.openxmlformats.org/officeDocument/2006/relationships/hyperlink" Target="https://en.wikipedia.org/wiki/World_War_Z_(film)" TargetMode="External"/><Relationship Id="rId473" Type="http://schemas.openxmlformats.org/officeDocument/2006/relationships/hyperlink" Target="https://en.wikipedia.org/wiki/The_Best_Exotic_Marigold_Hotel" TargetMode="External"/><Relationship Id="rId230" Type="http://schemas.openxmlformats.org/officeDocument/2006/relationships/hyperlink" Target="https://en.wikipedia.org/wiki/No_Good_Deed_(2014_film)" TargetMode="External"/><Relationship Id="rId351" Type="http://schemas.openxmlformats.org/officeDocument/2006/relationships/hyperlink" Target="https://en.wikipedia.org/wiki/White_House_Down" TargetMode="External"/><Relationship Id="rId472" Type="http://schemas.openxmlformats.org/officeDocument/2006/relationships/hyperlink" Target="https://en.wikipedia.org/wiki/Dark_Shadows_(film)" TargetMode="External"/><Relationship Id="rId350" Type="http://schemas.openxmlformats.org/officeDocument/2006/relationships/hyperlink" Target="https://en.wikipedia.org/wiki/The_Heat_(film)" TargetMode="External"/><Relationship Id="rId471" Type="http://schemas.openxmlformats.org/officeDocument/2006/relationships/hyperlink" Target="https://en.wikipedia.org/wiki/The_Dictator_(2012_film)" TargetMode="External"/><Relationship Id="rId470" Type="http://schemas.openxmlformats.org/officeDocument/2006/relationships/hyperlink" Target="https://en.wikipedia.org/wiki/What_to_Expect_When_You%2527re_Expecting_(film)" TargetMode="External"/><Relationship Id="rId114" Type="http://schemas.openxmlformats.org/officeDocument/2006/relationships/hyperlink" Target="https://en.wikipedia.org/wiki/Truth_(2015_film)" TargetMode="External"/><Relationship Id="rId235" Type="http://schemas.openxmlformats.org/officeDocument/2006/relationships/hyperlink" Target="https://en.wikipedia.org/wiki/Top_Five" TargetMode="External"/><Relationship Id="rId356" Type="http://schemas.openxmlformats.org/officeDocument/2006/relationships/hyperlink" Target="https://en.wikipedia.org/wiki/This_Is_the_End" TargetMode="External"/><Relationship Id="rId477" Type="http://schemas.openxmlformats.org/officeDocument/2006/relationships/hyperlink" Target="https://en.wikipedia.org/wiki/The_Lucky_One_(film)" TargetMode="External"/><Relationship Id="rId113" Type="http://schemas.openxmlformats.org/officeDocument/2006/relationships/hyperlink" Target="https://en.wikipedia.org/wiki/Trumbo_(2015_film)" TargetMode="External"/><Relationship Id="rId234" Type="http://schemas.openxmlformats.org/officeDocument/2006/relationships/hyperlink" Target="https://en.wikipedia.org/wiki/Beyond_the_Lights" TargetMode="External"/><Relationship Id="rId355" Type="http://schemas.openxmlformats.org/officeDocument/2006/relationships/hyperlink" Target="https://en.wikipedia.org/wiki/The_Bling_Ring" TargetMode="External"/><Relationship Id="rId476" Type="http://schemas.openxmlformats.org/officeDocument/2006/relationships/hyperlink" Target="https://en.wikipedia.org/wiki/The_Raven_(2012_film)" TargetMode="External"/><Relationship Id="rId112" Type="http://schemas.openxmlformats.org/officeDocument/2006/relationships/hyperlink" Target="https://en.wikipedia.org/wiki/The_Intern_(2015_film)" TargetMode="External"/><Relationship Id="rId233" Type="http://schemas.openxmlformats.org/officeDocument/2006/relationships/hyperlink" Target="https://en.wikipedia.org/wiki/The_Theory_of_Everything_(2014_film)" TargetMode="External"/><Relationship Id="rId354" Type="http://schemas.openxmlformats.org/officeDocument/2006/relationships/hyperlink" Target="https://en.wikipedia.org/wiki/Man_of_Steel_(film)" TargetMode="External"/><Relationship Id="rId475" Type="http://schemas.openxmlformats.org/officeDocument/2006/relationships/hyperlink" Target="https://en.wikipedia.org/wiki/The_Pirates!_In_an_Adventure_with_Scientists_(film)" TargetMode="External"/><Relationship Id="rId111" Type="http://schemas.openxmlformats.org/officeDocument/2006/relationships/hyperlink" Target="https://en.wikipedia.org/wiki/Polis_Evo" TargetMode="External"/><Relationship Id="rId232" Type="http://schemas.openxmlformats.org/officeDocument/2006/relationships/hyperlink" Target="https://en.wikipedia.org/wiki/The_Equalizer_(film)" TargetMode="External"/><Relationship Id="rId353" Type="http://schemas.openxmlformats.org/officeDocument/2006/relationships/hyperlink" Target="https://en.wikipedia.org/wiki/Despicable_Me_2" TargetMode="External"/><Relationship Id="rId474" Type="http://schemas.openxmlformats.org/officeDocument/2006/relationships/hyperlink" Target="https://en.wikipedia.org/wiki/The_Five-Year_Engagement" TargetMode="External"/><Relationship Id="rId305" Type="http://schemas.openxmlformats.org/officeDocument/2006/relationships/hyperlink" Target="https://en.wikipedia.org/wiki/Non-Stop_(film)" TargetMode="External"/><Relationship Id="rId426" Type="http://schemas.openxmlformats.org/officeDocument/2006/relationships/hyperlink" Target="https://en.wikipedia.org/wiki/Argo_(2012_film)" TargetMode="External"/><Relationship Id="rId304" Type="http://schemas.openxmlformats.org/officeDocument/2006/relationships/hyperlink" Target="https://en.wikipedia.org/wiki/RoboCop_(2014_film)" TargetMode="External"/><Relationship Id="rId425" Type="http://schemas.openxmlformats.org/officeDocument/2006/relationships/hyperlink" Target="https://en.wikipedia.org/wiki/Paranormal_Activity_4" TargetMode="External"/><Relationship Id="rId303" Type="http://schemas.openxmlformats.org/officeDocument/2006/relationships/hyperlink" Target="https://en.wikipedia.org/wiki/The_Lego_Movie" TargetMode="External"/><Relationship Id="rId424" Type="http://schemas.openxmlformats.org/officeDocument/2006/relationships/hyperlink" Target="https://en.wikipedia.org/wiki/Alex_Cross_(film)" TargetMode="External"/><Relationship Id="rId302" Type="http://schemas.openxmlformats.org/officeDocument/2006/relationships/hyperlink" Target="https://en.wikipedia.org/wiki/The_Grand_Budapest_Hotel" TargetMode="External"/><Relationship Id="rId423" Type="http://schemas.openxmlformats.org/officeDocument/2006/relationships/hyperlink" Target="https://en.wikipedia.org/wiki/Silent_Hill:_Revelation_3D" TargetMode="External"/><Relationship Id="rId309" Type="http://schemas.openxmlformats.org/officeDocument/2006/relationships/hyperlink" Target="https://en.wikipedia.org/wiki/A_Most_Wanted_Man_(film)" TargetMode="External"/><Relationship Id="rId308" Type="http://schemas.openxmlformats.org/officeDocument/2006/relationships/hyperlink" Target="https://en.wikipedia.org/wiki/The_Signal_(2014_film)" TargetMode="External"/><Relationship Id="rId429" Type="http://schemas.openxmlformats.org/officeDocument/2006/relationships/hyperlink" Target="https://en.wikipedia.org/wiki/Pitch_Perfect" TargetMode="External"/><Relationship Id="rId307" Type="http://schemas.openxmlformats.org/officeDocument/2006/relationships/hyperlink" Target="https://en.wikipedia.org/wiki/The_Raid_2" TargetMode="External"/><Relationship Id="rId428" Type="http://schemas.openxmlformats.org/officeDocument/2006/relationships/hyperlink" Target="https://en.wikipedia.org/wiki/Sinister_(film)" TargetMode="External"/><Relationship Id="rId306" Type="http://schemas.openxmlformats.org/officeDocument/2006/relationships/hyperlink" Target="https://en.wikipedia.org/wiki/That_Awkward_Moment" TargetMode="External"/><Relationship Id="rId427" Type="http://schemas.openxmlformats.org/officeDocument/2006/relationships/hyperlink" Target="https://en.wikipedia.org/wiki/Here_Comes_the_Boom" TargetMode="External"/><Relationship Id="rId301" Type="http://schemas.openxmlformats.org/officeDocument/2006/relationships/hyperlink" Target="https://en.wikipedia.org/wiki/Vampire_Academy_(film)" TargetMode="External"/><Relationship Id="rId422" Type="http://schemas.openxmlformats.org/officeDocument/2006/relationships/hyperlink" Target="https://en.wikipedia.org/wiki/Fun_Size" TargetMode="External"/><Relationship Id="rId300" Type="http://schemas.openxmlformats.org/officeDocument/2006/relationships/hyperlink" Target="https://en.wikipedia.org/wiki/The_Monuments_Men" TargetMode="External"/><Relationship Id="rId421" Type="http://schemas.openxmlformats.org/officeDocument/2006/relationships/hyperlink" Target="https://en.wikipedia.org/wiki/Cloud_Atlas_(film)" TargetMode="External"/><Relationship Id="rId420" Type="http://schemas.openxmlformats.org/officeDocument/2006/relationships/hyperlink" Target="https://en.wikipedia.org/wiki/Chasing_Mavericks" TargetMode="External"/><Relationship Id="rId415" Type="http://schemas.openxmlformats.org/officeDocument/2006/relationships/hyperlink" Target="https://en.wikipedia.org/wiki/Silver_Linings_Playbook" TargetMode="External"/><Relationship Id="rId414" Type="http://schemas.openxmlformats.org/officeDocument/2006/relationships/hyperlink" Target="https://en.wikipedia.org/wiki/Rise_of_the_Guardians" TargetMode="External"/><Relationship Id="rId413" Type="http://schemas.openxmlformats.org/officeDocument/2006/relationships/hyperlink" Target="https://en.wikipedia.org/wiki/Red_Dawn_(2012_film)" TargetMode="External"/><Relationship Id="rId412" Type="http://schemas.openxmlformats.org/officeDocument/2006/relationships/hyperlink" Target="https://en.wikipedia.org/wiki/Life_of_Pi_(film)" TargetMode="External"/><Relationship Id="rId419" Type="http://schemas.openxmlformats.org/officeDocument/2006/relationships/hyperlink" Target="https://en.wikipedia.org/wiki/The_Man_with_the_Iron_Fists" TargetMode="External"/><Relationship Id="rId418" Type="http://schemas.openxmlformats.org/officeDocument/2006/relationships/hyperlink" Target="https://en.wikipedia.org/wiki/Flight_(2012_film)" TargetMode="External"/><Relationship Id="rId417" Type="http://schemas.openxmlformats.org/officeDocument/2006/relationships/hyperlink" Target="https://en.wikipedia.org/wiki/Lincoln_(2012_film)" TargetMode="External"/><Relationship Id="rId416" Type="http://schemas.openxmlformats.org/officeDocument/2006/relationships/hyperlink" Target="https://en.wikipedia.org/wiki/The_Twilight_Saga:_Breaking_Dawn_%25E2%2580%2593_Part_2" TargetMode="External"/><Relationship Id="rId411" Type="http://schemas.openxmlformats.org/officeDocument/2006/relationships/hyperlink" Target="https://en.wikipedia.org/wiki/The_Collection_(film)" TargetMode="External"/><Relationship Id="rId410" Type="http://schemas.openxmlformats.org/officeDocument/2006/relationships/hyperlink" Target="https://en.wikipedia.org/wiki/Killing_Them_Softly" TargetMode="External"/><Relationship Id="rId206" Type="http://schemas.openxmlformats.org/officeDocument/2006/relationships/hyperlink" Target="https://en.wikipedia.org/wiki/The_Interview_(2014_film)" TargetMode="External"/><Relationship Id="rId327" Type="http://schemas.openxmlformats.org/officeDocument/2006/relationships/hyperlink" Target="https://en.wikipedia.org/wiki/Getaway_(film)" TargetMode="External"/><Relationship Id="rId448" Type="http://schemas.openxmlformats.org/officeDocument/2006/relationships/hyperlink" Target="https://en.wikipedia.org/wiki/The_Bourne_Legacy_(film)" TargetMode="External"/><Relationship Id="rId205" Type="http://schemas.openxmlformats.org/officeDocument/2006/relationships/hyperlink" Target="https://en.wikipedia.org/wiki/Night_at_the_Museum:_Secret_of_the_Tomb" TargetMode="External"/><Relationship Id="rId326" Type="http://schemas.openxmlformats.org/officeDocument/2006/relationships/hyperlink" Target="https://en.wikipedia.org/wiki/Riddick_(film)" TargetMode="External"/><Relationship Id="rId447" Type="http://schemas.openxmlformats.org/officeDocument/2006/relationships/hyperlink" Target="https://en.wikipedia.org/wiki/The_Expendables_2" TargetMode="External"/><Relationship Id="rId204" Type="http://schemas.openxmlformats.org/officeDocument/2006/relationships/hyperlink" Target="https://en.wikipedia.org/wiki/Kingsman:_The_Secret_Service" TargetMode="External"/><Relationship Id="rId325" Type="http://schemas.openxmlformats.org/officeDocument/2006/relationships/hyperlink" Target="https://en.wikipedia.org/wiki/The_Family_(2013_film)" TargetMode="External"/><Relationship Id="rId446" Type="http://schemas.openxmlformats.org/officeDocument/2006/relationships/hyperlink" Target="https://en.wikipedia.org/wiki/Robot_%2526_Frank" TargetMode="External"/><Relationship Id="rId203" Type="http://schemas.openxmlformats.org/officeDocument/2006/relationships/hyperlink" Target="https://en.wikipedia.org/wiki/Seventh_Son_(film)" TargetMode="External"/><Relationship Id="rId324" Type="http://schemas.openxmlformats.org/officeDocument/2006/relationships/hyperlink" Target="https://en.wikipedia.org/wiki/Insidious:_Chapter_2" TargetMode="External"/><Relationship Id="rId445" Type="http://schemas.openxmlformats.org/officeDocument/2006/relationships/hyperlink" Target="https://en.wikipedia.org/wiki/ParaNorman" TargetMode="External"/><Relationship Id="rId209" Type="http://schemas.openxmlformats.org/officeDocument/2006/relationships/hyperlink" Target="https://en.wikipedia.org/wiki/Horrible_Bosses_2" TargetMode="External"/><Relationship Id="rId208" Type="http://schemas.openxmlformats.org/officeDocument/2006/relationships/hyperlink" Target="https://en.wikipedia.org/wiki/The_Hobbit:_The_Battle_of_the_Five_Armies" TargetMode="External"/><Relationship Id="rId329" Type="http://schemas.openxmlformats.org/officeDocument/2006/relationships/hyperlink" Target="https://en.wikipedia.org/wiki/You%2527re_Next" TargetMode="External"/><Relationship Id="rId207" Type="http://schemas.openxmlformats.org/officeDocument/2006/relationships/hyperlink" Target="https://en.wikipedia.org/wiki/Annie_(2014_film)" TargetMode="External"/><Relationship Id="rId328" Type="http://schemas.openxmlformats.org/officeDocument/2006/relationships/hyperlink" Target="https://en.wikipedia.org/wiki/One_Direction:_This_Is_Us" TargetMode="External"/><Relationship Id="rId449" Type="http://schemas.openxmlformats.org/officeDocument/2006/relationships/hyperlink" Target="https://en.wikipedia.org/wiki/The_Campaign_(film)" TargetMode="External"/><Relationship Id="rId440" Type="http://schemas.openxmlformats.org/officeDocument/2006/relationships/hyperlink" Target="https://en.wikipedia.org/wiki/The_Cold_Light_of_Day_(film)" TargetMode="External"/><Relationship Id="rId202" Type="http://schemas.openxmlformats.org/officeDocument/2006/relationships/hyperlink" Target="https://en.wikipedia.org/wiki/Selma_(film)" TargetMode="External"/><Relationship Id="rId323" Type="http://schemas.openxmlformats.org/officeDocument/2006/relationships/hyperlink" Target="https://en.wikipedia.org/wiki/Rush_(2013_film)" TargetMode="External"/><Relationship Id="rId444" Type="http://schemas.openxmlformats.org/officeDocument/2006/relationships/hyperlink" Target="https://en.wikipedia.org/wiki/Hit_and_Run_(2012_film)" TargetMode="External"/><Relationship Id="rId201" Type="http://schemas.openxmlformats.org/officeDocument/2006/relationships/hyperlink" Target="https://en.wikipedia.org/wiki/Big_Eyes" TargetMode="External"/><Relationship Id="rId322" Type="http://schemas.openxmlformats.org/officeDocument/2006/relationships/hyperlink" Target="https://en.wikipedia.org/wiki/Prisoners_(2013_film)" TargetMode="External"/><Relationship Id="rId443" Type="http://schemas.openxmlformats.org/officeDocument/2006/relationships/hyperlink" Target="https://en.wikipedia.org/wiki/Premium_Rush" TargetMode="External"/><Relationship Id="rId200" Type="http://schemas.openxmlformats.org/officeDocument/2006/relationships/hyperlink" Target="https://en.wikipedia.org/wiki/The_Water_Diviner" TargetMode="External"/><Relationship Id="rId321" Type="http://schemas.openxmlformats.org/officeDocument/2006/relationships/hyperlink" Target="https://en.wikipedia.org/wiki/Enough_Said_(film)" TargetMode="External"/><Relationship Id="rId442" Type="http://schemas.openxmlformats.org/officeDocument/2006/relationships/hyperlink" Target="https://en.wikipedia.org/wiki/The_Oogieloves_in_the_Big_Balloon_Adventure" TargetMode="External"/><Relationship Id="rId320" Type="http://schemas.openxmlformats.org/officeDocument/2006/relationships/hyperlink" Target="https://en.wikipedia.org/wiki/Battle_of_the_Year_(film)" TargetMode="External"/><Relationship Id="rId441" Type="http://schemas.openxmlformats.org/officeDocument/2006/relationships/hyperlink" Target="https://en.wikipedia.org/wiki/The_Possession_(2012_film)" TargetMode="External"/><Relationship Id="rId316" Type="http://schemas.openxmlformats.org/officeDocument/2006/relationships/hyperlink" Target="https://en.wikipedia.org/wiki/The_Nut_Job" TargetMode="External"/><Relationship Id="rId437" Type="http://schemas.openxmlformats.org/officeDocument/2006/relationships/hyperlink" Target="https://en.wikipedia.org/wiki/Resident_Evil:_Retribution" TargetMode="External"/><Relationship Id="rId315" Type="http://schemas.openxmlformats.org/officeDocument/2006/relationships/hyperlink" Target="https://en.wikipedia.org/wiki/Jack_Ryan:_Shadow_Recruit" TargetMode="External"/><Relationship Id="rId436" Type="http://schemas.openxmlformats.org/officeDocument/2006/relationships/hyperlink" Target="https://en.wikipedia.org/wiki/Trouble_with_the_Curve" TargetMode="External"/><Relationship Id="rId314" Type="http://schemas.openxmlformats.org/officeDocument/2006/relationships/hyperlink" Target="https://en.wikipedia.org/wiki/Whiplash_(2014_film)" TargetMode="External"/><Relationship Id="rId435" Type="http://schemas.openxmlformats.org/officeDocument/2006/relationships/hyperlink" Target="https://en.wikipedia.org/wiki/The_Perks_of_Being_a_Wallflower_(film)" TargetMode="External"/><Relationship Id="rId313" Type="http://schemas.openxmlformats.org/officeDocument/2006/relationships/hyperlink" Target="https://en.wikipedia.org/wiki/Ride_Along_(film)" TargetMode="External"/><Relationship Id="rId434" Type="http://schemas.openxmlformats.org/officeDocument/2006/relationships/hyperlink" Target="https://en.wikipedia.org/wiki/End_of_Watch" TargetMode="External"/><Relationship Id="rId319" Type="http://schemas.openxmlformats.org/officeDocument/2006/relationships/hyperlink" Target="https://en.wikipedia.org/wiki/Runner,_Runner_(film)" TargetMode="External"/><Relationship Id="rId318" Type="http://schemas.openxmlformats.org/officeDocument/2006/relationships/hyperlink" Target="https://en.wikipedia.org/wiki/Cloudy_with_a_Chance_of_Meatballs_2" TargetMode="External"/><Relationship Id="rId439" Type="http://schemas.openxmlformats.org/officeDocument/2006/relationships/hyperlink" Target="https://en.wikipedia.org/wiki/Raiders_of_the_Lost_Ark" TargetMode="External"/><Relationship Id="rId317" Type="http://schemas.openxmlformats.org/officeDocument/2006/relationships/hyperlink" Target="https://en.wikipedia.org/wiki/The_Legend_of_Hercules" TargetMode="External"/><Relationship Id="rId438" Type="http://schemas.openxmlformats.org/officeDocument/2006/relationships/hyperlink" Target="https://en.wikipedia.org/wiki/The_Master_(2012_film)" TargetMode="External"/><Relationship Id="rId312" Type="http://schemas.openxmlformats.org/officeDocument/2006/relationships/hyperlink" Target="https://en.wikipedia.org/wiki/Devil%2527s_Due_(film)" TargetMode="External"/><Relationship Id="rId433" Type="http://schemas.openxmlformats.org/officeDocument/2006/relationships/hyperlink" Target="https://en.wikipedia.org/wiki/Won%2527t_Back_Down_(film)" TargetMode="External"/><Relationship Id="rId311" Type="http://schemas.openxmlformats.org/officeDocument/2006/relationships/hyperlink" Target="https://en.wikipedia.org/wiki/Wish_I_Was_Here" TargetMode="External"/><Relationship Id="rId432" Type="http://schemas.openxmlformats.org/officeDocument/2006/relationships/hyperlink" Target="https://en.wikipedia.org/wiki/Looper_(film)" TargetMode="External"/><Relationship Id="rId310" Type="http://schemas.openxmlformats.org/officeDocument/2006/relationships/hyperlink" Target="https://en.wikipedia.org/wiki/Boyhood_(film)" TargetMode="External"/><Relationship Id="rId431" Type="http://schemas.openxmlformats.org/officeDocument/2006/relationships/hyperlink" Target="https://en.wikipedia.org/wiki/Hotel_Transylvania" TargetMode="External"/><Relationship Id="rId430" Type="http://schemas.openxmlformats.org/officeDocument/2006/relationships/hyperlink" Target="https://en.wikipedia.org/wiki/Taken_2"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8.75"/>
    <col customWidth="1" min="2" max="2" width="10.5"/>
    <col customWidth="1" min="3" max="3" width="30.5"/>
    <col customWidth="1" min="4" max="5" width="10.5"/>
    <col customWidth="1" min="6" max="6" width="14.25"/>
    <col customWidth="1" min="7" max="7" width="14.88"/>
    <col customWidth="1" min="8" max="8" width="16.75"/>
    <col customWidth="1" hidden="1" min="9" max="13" width="14.25"/>
    <col customWidth="1" min="14" max="15" width="14.88"/>
    <col customWidth="1" min="16" max="24" width="15.88"/>
  </cols>
  <sheetData>
    <row r="1">
      <c r="A1" s="1" t="s">
        <v>0</v>
      </c>
      <c r="B1" s="2" t="s">
        <v>1</v>
      </c>
      <c r="C1" s="3" t="s">
        <v>2</v>
      </c>
      <c r="D1" s="3" t="s">
        <v>3</v>
      </c>
      <c r="E1" s="3" t="s">
        <v>4</v>
      </c>
      <c r="F1" s="3" t="s">
        <v>5</v>
      </c>
      <c r="G1" s="4" t="s">
        <v>6</v>
      </c>
      <c r="H1" s="3" t="s">
        <v>7</v>
      </c>
      <c r="I1" s="3" t="s">
        <v>8</v>
      </c>
      <c r="J1" s="3" t="s">
        <v>9</v>
      </c>
      <c r="K1" s="3" t="s">
        <v>10</v>
      </c>
      <c r="L1" s="3" t="s">
        <v>11</v>
      </c>
      <c r="M1" s="3" t="s">
        <v>12</v>
      </c>
      <c r="N1" s="5" t="s">
        <v>13</v>
      </c>
      <c r="O1" s="5" t="s">
        <v>14</v>
      </c>
      <c r="P1" s="6" t="s">
        <v>15</v>
      </c>
      <c r="Q1" s="6" t="s">
        <v>16</v>
      </c>
      <c r="R1" s="6" t="s">
        <v>17</v>
      </c>
      <c r="S1" s="6"/>
      <c r="T1" s="7"/>
      <c r="U1" s="7"/>
      <c r="V1" s="7"/>
      <c r="W1" s="7"/>
      <c r="X1" s="7"/>
    </row>
    <row r="2">
      <c r="A2" s="8" t="s">
        <v>18</v>
      </c>
      <c r="B2" s="9">
        <v>42608.0</v>
      </c>
      <c r="C2" s="10" t="s">
        <v>19</v>
      </c>
      <c r="D2" s="8" t="s">
        <v>20</v>
      </c>
      <c r="E2" s="11"/>
      <c r="F2" s="12" t="s">
        <v>21</v>
      </c>
      <c r="G2" s="13">
        <v>9900000.0</v>
      </c>
      <c r="H2" s="11"/>
      <c r="I2" s="8" t="s">
        <v>22</v>
      </c>
      <c r="J2" s="8" t="s">
        <v>23</v>
      </c>
      <c r="K2" s="8" t="s">
        <v>24</v>
      </c>
      <c r="L2" s="11"/>
      <c r="M2" s="11"/>
      <c r="N2" s="13">
        <v>2.83E7</v>
      </c>
      <c r="O2" s="14"/>
      <c r="P2" s="15" t="b">
        <v>0</v>
      </c>
      <c r="Q2" s="16" t="str">
        <f t="shared" ref="Q2:Q509" si="1">IF(N2&gt;50000000,"YES","No")</f>
        <v>No</v>
      </c>
      <c r="R2" s="16" t="b">
        <f t="shared" ref="R2:R509" si="2">IF(AND(Q2="YES",D2="Comedy"),"COMEDY BLOCKBUSTER")</f>
        <v>0</v>
      </c>
      <c r="S2" s="15"/>
      <c r="T2" s="16"/>
      <c r="U2" s="16"/>
      <c r="V2" s="16"/>
      <c r="W2" s="16"/>
      <c r="X2" s="16"/>
    </row>
    <row r="3">
      <c r="A3" s="17" t="s">
        <v>25</v>
      </c>
      <c r="B3" s="18">
        <v>42608.0</v>
      </c>
      <c r="C3" s="19" t="s">
        <v>26</v>
      </c>
      <c r="D3" s="17" t="s">
        <v>27</v>
      </c>
      <c r="E3" s="17" t="s">
        <v>28</v>
      </c>
      <c r="F3" s="20" t="s">
        <v>29</v>
      </c>
      <c r="G3" s="21">
        <v>2.0E7</v>
      </c>
      <c r="H3" s="22"/>
      <c r="I3" s="17" t="s">
        <v>30</v>
      </c>
      <c r="J3" s="17" t="s">
        <v>31</v>
      </c>
      <c r="K3" s="17" t="s">
        <v>32</v>
      </c>
      <c r="L3" s="17" t="s">
        <v>33</v>
      </c>
      <c r="M3" s="17" t="s">
        <v>34</v>
      </c>
      <c r="N3" s="21">
        <v>1700000.0</v>
      </c>
      <c r="O3" s="23"/>
      <c r="P3" s="24" t="b">
        <v>0</v>
      </c>
      <c r="Q3" s="25" t="str">
        <f t="shared" si="1"/>
        <v>No</v>
      </c>
      <c r="R3" s="25" t="b">
        <f t="shared" si="2"/>
        <v>0</v>
      </c>
      <c r="S3" s="24"/>
      <c r="T3" s="25"/>
      <c r="U3" s="25"/>
      <c r="V3" s="25"/>
      <c r="W3" s="25"/>
      <c r="X3" s="25"/>
    </row>
    <row r="4">
      <c r="A4" s="8" t="s">
        <v>35</v>
      </c>
      <c r="B4" s="9">
        <v>42608.0</v>
      </c>
      <c r="C4" s="10" t="s">
        <v>36</v>
      </c>
      <c r="D4" s="8" t="s">
        <v>37</v>
      </c>
      <c r="E4" s="11"/>
      <c r="F4" s="12" t="s">
        <v>38</v>
      </c>
      <c r="G4" s="13">
        <v>4.0E7</v>
      </c>
      <c r="H4" s="11"/>
      <c r="I4" s="8" t="s">
        <v>39</v>
      </c>
      <c r="J4" s="8" t="s">
        <v>40</v>
      </c>
      <c r="K4" s="8" t="s">
        <v>41</v>
      </c>
      <c r="L4" s="8" t="s">
        <v>42</v>
      </c>
      <c r="M4" s="11"/>
      <c r="N4" s="13">
        <v>7500000.0</v>
      </c>
      <c r="O4" s="14"/>
      <c r="P4" s="15" t="b">
        <v>0</v>
      </c>
      <c r="Q4" s="16" t="str">
        <f t="shared" si="1"/>
        <v>No</v>
      </c>
      <c r="R4" s="16" t="b">
        <f t="shared" si="2"/>
        <v>0</v>
      </c>
      <c r="S4" s="15"/>
      <c r="T4" s="16"/>
      <c r="U4" s="16"/>
      <c r="V4" s="16"/>
      <c r="W4" s="16"/>
      <c r="X4" s="16"/>
    </row>
    <row r="5">
      <c r="A5" s="17" t="s">
        <v>43</v>
      </c>
      <c r="B5" s="18">
        <v>42601.0</v>
      </c>
      <c r="C5" s="19" t="s">
        <v>44</v>
      </c>
      <c r="D5" s="17" t="s">
        <v>45</v>
      </c>
      <c r="E5" s="22"/>
      <c r="F5" s="20" t="s">
        <v>46</v>
      </c>
      <c r="G5" s="21">
        <v>1.0E8</v>
      </c>
      <c r="H5" s="22"/>
      <c r="I5" s="17" t="s">
        <v>47</v>
      </c>
      <c r="J5" s="17" t="s">
        <v>48</v>
      </c>
      <c r="K5" s="17" t="s">
        <v>49</v>
      </c>
      <c r="L5" s="17" t="s">
        <v>50</v>
      </c>
      <c r="M5" s="17" t="s">
        <v>51</v>
      </c>
      <c r="N5" s="21">
        <v>4.14E7</v>
      </c>
      <c r="O5" s="26"/>
      <c r="P5" s="25" t="b">
        <v>0</v>
      </c>
      <c r="Q5" s="25" t="str">
        <f t="shared" si="1"/>
        <v>No</v>
      </c>
      <c r="R5" s="25" t="b">
        <f t="shared" si="2"/>
        <v>0</v>
      </c>
      <c r="S5" s="25"/>
      <c r="T5" s="27" t="s">
        <v>52</v>
      </c>
      <c r="U5" s="25"/>
      <c r="V5" s="24" t="s">
        <v>53</v>
      </c>
      <c r="W5" s="25"/>
      <c r="X5" s="25"/>
    </row>
    <row r="6">
      <c r="A6" s="8" t="s">
        <v>54</v>
      </c>
      <c r="B6" s="9">
        <v>42601.0</v>
      </c>
      <c r="C6" s="10" t="s">
        <v>55</v>
      </c>
      <c r="D6" s="8" t="s">
        <v>56</v>
      </c>
      <c r="E6" s="11"/>
      <c r="F6" s="12" t="s">
        <v>57</v>
      </c>
      <c r="G6" s="13">
        <v>6.0E7</v>
      </c>
      <c r="H6" s="11"/>
      <c r="I6" s="8" t="s">
        <v>58</v>
      </c>
      <c r="J6" s="8" t="s">
        <v>59</v>
      </c>
      <c r="K6" s="8" t="s">
        <v>60</v>
      </c>
      <c r="L6" s="8" t="s">
        <v>61</v>
      </c>
      <c r="M6" s="8" t="s">
        <v>62</v>
      </c>
      <c r="N6" s="13">
        <v>2.76E7</v>
      </c>
      <c r="O6" s="14"/>
      <c r="P6" s="16" t="b">
        <v>0</v>
      </c>
      <c r="Q6" s="16" t="str">
        <f t="shared" si="1"/>
        <v>No</v>
      </c>
      <c r="R6" s="16" t="b">
        <f t="shared" si="2"/>
        <v>0</v>
      </c>
      <c r="S6" s="16"/>
      <c r="T6" s="28">
        <f>SUM(G2:G509)</f>
        <v>24826670000</v>
      </c>
      <c r="U6" s="16"/>
      <c r="V6" s="16"/>
      <c r="W6" s="16"/>
      <c r="X6" s="16"/>
    </row>
    <row r="7">
      <c r="A7" s="17" t="s">
        <v>63</v>
      </c>
      <c r="B7" s="18">
        <v>42601.0</v>
      </c>
      <c r="C7" s="19" t="s">
        <v>64</v>
      </c>
      <c r="D7" s="17" t="s">
        <v>65</v>
      </c>
      <c r="E7" s="17" t="s">
        <v>66</v>
      </c>
      <c r="F7" s="20" t="s">
        <v>67</v>
      </c>
      <c r="G7" s="21">
        <v>4.0E7</v>
      </c>
      <c r="H7" s="22"/>
      <c r="I7" s="17" t="s">
        <v>68</v>
      </c>
      <c r="J7" s="17" t="s">
        <v>69</v>
      </c>
      <c r="K7" s="17" t="s">
        <v>34</v>
      </c>
      <c r="L7" s="17" t="s">
        <v>70</v>
      </c>
      <c r="M7" s="22"/>
      <c r="N7" s="21">
        <v>4.27E7</v>
      </c>
      <c r="O7" s="23"/>
      <c r="P7" s="25" t="b">
        <v>0</v>
      </c>
      <c r="Q7" s="25" t="str">
        <f t="shared" si="1"/>
        <v>No</v>
      </c>
      <c r="R7" s="25" t="b">
        <f t="shared" si="2"/>
        <v>0</v>
      </c>
      <c r="S7" s="25"/>
      <c r="T7" s="29">
        <f>AVERAGE(G2:G509)</f>
        <v>48871397.64</v>
      </c>
      <c r="U7" s="25"/>
      <c r="V7" s="30" t="s">
        <v>71</v>
      </c>
      <c r="W7" s="30" t="s">
        <v>72</v>
      </c>
      <c r="X7" s="30" t="s">
        <v>73</v>
      </c>
    </row>
    <row r="8">
      <c r="A8" s="8" t="s">
        <v>74</v>
      </c>
      <c r="B8" s="9">
        <v>42587.0</v>
      </c>
      <c r="C8" s="10" t="s">
        <v>75</v>
      </c>
      <c r="D8" s="8" t="s">
        <v>66</v>
      </c>
      <c r="E8" s="11"/>
      <c r="F8" s="12" t="s">
        <v>76</v>
      </c>
      <c r="G8" s="13">
        <v>3.0E7</v>
      </c>
      <c r="H8" s="11"/>
      <c r="I8" s="8" t="s">
        <v>77</v>
      </c>
      <c r="J8" s="8" t="s">
        <v>78</v>
      </c>
      <c r="K8" s="8" t="s">
        <v>79</v>
      </c>
      <c r="L8" s="8" t="s">
        <v>80</v>
      </c>
      <c r="M8" s="8" t="s">
        <v>81</v>
      </c>
      <c r="N8" s="13">
        <v>1.91E7</v>
      </c>
      <c r="O8" s="13"/>
      <c r="P8" s="16" t="b">
        <v>0</v>
      </c>
      <c r="Q8" s="16" t="str">
        <f t="shared" si="1"/>
        <v>No</v>
      </c>
      <c r="R8" s="16" t="b">
        <f t="shared" si="2"/>
        <v>0</v>
      </c>
      <c r="S8" s="16"/>
      <c r="T8" s="31">
        <f>COUNT(G2:G509)</f>
        <v>508</v>
      </c>
      <c r="U8" s="16"/>
      <c r="V8" s="32" t="s">
        <v>37</v>
      </c>
      <c r="W8" s="16">
        <f>COUNTIF($D$2:$D$509,V8)</f>
        <v>120</v>
      </c>
      <c r="X8" s="33">
        <f t="shared" ref="X8:X25" si="3">SUMIF($D$2:$D$509,V8,$N$2:$N$509)</f>
        <v>28060740000</v>
      </c>
    </row>
    <row r="9">
      <c r="A9" s="17" t="s">
        <v>82</v>
      </c>
      <c r="B9" s="18">
        <v>42587.0</v>
      </c>
      <c r="C9" s="19" t="s">
        <v>83</v>
      </c>
      <c r="D9" s="17" t="s">
        <v>37</v>
      </c>
      <c r="E9" s="17"/>
      <c r="F9" s="20" t="s">
        <v>84</v>
      </c>
      <c r="G9" s="21">
        <v>1.75E8</v>
      </c>
      <c r="H9" s="22"/>
      <c r="I9" s="17" t="s">
        <v>85</v>
      </c>
      <c r="J9" s="17" t="s">
        <v>86</v>
      </c>
      <c r="K9" s="17" t="s">
        <v>87</v>
      </c>
      <c r="L9" s="17" t="s">
        <v>88</v>
      </c>
      <c r="M9" s="17" t="s">
        <v>89</v>
      </c>
      <c r="N9" s="21">
        <v>6.367E8</v>
      </c>
      <c r="O9" s="21"/>
      <c r="P9" s="25" t="b">
        <v>0</v>
      </c>
      <c r="Q9" s="25" t="str">
        <f t="shared" si="1"/>
        <v>YES</v>
      </c>
      <c r="R9" s="25" t="b">
        <f t="shared" si="2"/>
        <v>0</v>
      </c>
      <c r="S9" s="25"/>
      <c r="T9" s="29">
        <f>MIN(G2:G509)</f>
        <v>1000000</v>
      </c>
      <c r="U9" s="25"/>
      <c r="V9" s="34" t="s">
        <v>45</v>
      </c>
      <c r="W9" s="25">
        <f t="shared" ref="W9:W25" si="4">COUNTIF(D3:D1510,V9)</f>
        <v>21</v>
      </c>
      <c r="X9" s="35">
        <f t="shared" si="3"/>
        <v>6481300000</v>
      </c>
    </row>
    <row r="10">
      <c r="A10" s="8" t="s">
        <v>90</v>
      </c>
      <c r="B10" s="9">
        <v>42580.0</v>
      </c>
      <c r="C10" s="10" t="s">
        <v>91</v>
      </c>
      <c r="D10" s="8" t="s">
        <v>66</v>
      </c>
      <c r="E10" s="11"/>
      <c r="F10" s="12" t="s">
        <v>92</v>
      </c>
      <c r="G10" s="13">
        <v>2.0E7</v>
      </c>
      <c r="H10" s="12" t="s">
        <v>93</v>
      </c>
      <c r="I10" s="8" t="s">
        <v>94</v>
      </c>
      <c r="J10" s="8" t="s">
        <v>95</v>
      </c>
      <c r="K10" s="8" t="s">
        <v>96</v>
      </c>
      <c r="L10" s="8" t="s">
        <v>97</v>
      </c>
      <c r="M10" s="8" t="s">
        <v>98</v>
      </c>
      <c r="N10" s="13">
        <v>1.242E8</v>
      </c>
      <c r="O10" s="13"/>
      <c r="P10" s="16" t="b">
        <v>0</v>
      </c>
      <c r="Q10" s="16" t="str">
        <f t="shared" si="1"/>
        <v>YES</v>
      </c>
      <c r="R10" s="16" t="str">
        <f t="shared" si="2"/>
        <v>COMEDY BLOCKBUSTER</v>
      </c>
      <c r="S10" s="16"/>
      <c r="T10" s="28">
        <f>MAX(G2:G509)</f>
        <v>250000000</v>
      </c>
      <c r="U10" s="16"/>
      <c r="V10" s="32" t="s">
        <v>99</v>
      </c>
      <c r="W10" s="16">
        <f t="shared" si="4"/>
        <v>3</v>
      </c>
      <c r="X10" s="33">
        <f t="shared" si="3"/>
        <v>828600000</v>
      </c>
    </row>
    <row r="11">
      <c r="A11" s="17" t="s">
        <v>100</v>
      </c>
      <c r="B11" s="18">
        <v>42580.0</v>
      </c>
      <c r="C11" s="19" t="s">
        <v>101</v>
      </c>
      <c r="D11" s="17" t="s">
        <v>37</v>
      </c>
      <c r="E11" s="17" t="s">
        <v>20</v>
      </c>
      <c r="F11" s="20" t="s">
        <v>102</v>
      </c>
      <c r="G11" s="21">
        <v>1.2E8</v>
      </c>
      <c r="H11" s="22"/>
      <c r="I11" s="17" t="s">
        <v>103</v>
      </c>
      <c r="J11" s="17" t="s">
        <v>104</v>
      </c>
      <c r="K11" s="17" t="s">
        <v>105</v>
      </c>
      <c r="L11" s="17" t="s">
        <v>106</v>
      </c>
      <c r="M11" s="17" t="s">
        <v>107</v>
      </c>
      <c r="N11" s="21">
        <v>3.479E8</v>
      </c>
      <c r="O11" s="21"/>
      <c r="P11" s="25" t="b">
        <v>0</v>
      </c>
      <c r="Q11" s="25" t="str">
        <f t="shared" si="1"/>
        <v>YES</v>
      </c>
      <c r="R11" s="25" t="b">
        <f t="shared" si="2"/>
        <v>0</v>
      </c>
      <c r="S11" s="25"/>
      <c r="T11" s="25"/>
      <c r="U11" s="25"/>
      <c r="V11" s="34" t="s">
        <v>27</v>
      </c>
      <c r="W11" s="25">
        <f t="shared" si="4"/>
        <v>14</v>
      </c>
      <c r="X11" s="35">
        <f t="shared" si="3"/>
        <v>882100000</v>
      </c>
    </row>
    <row r="12">
      <c r="A12" s="8" t="s">
        <v>108</v>
      </c>
      <c r="B12" s="9">
        <v>42578.0</v>
      </c>
      <c r="C12" s="10" t="s">
        <v>109</v>
      </c>
      <c r="D12" s="8" t="s">
        <v>20</v>
      </c>
      <c r="E12" s="11"/>
      <c r="F12" s="12" t="s">
        <v>110</v>
      </c>
      <c r="G12" s="13">
        <v>2.0E7</v>
      </c>
      <c r="H12" s="12" t="s">
        <v>111</v>
      </c>
      <c r="I12" s="8" t="s">
        <v>112</v>
      </c>
      <c r="J12" s="8" t="s">
        <v>113</v>
      </c>
      <c r="K12" s="8" t="s">
        <v>114</v>
      </c>
      <c r="L12" s="8" t="s">
        <v>115</v>
      </c>
      <c r="M12" s="8" t="s">
        <v>116</v>
      </c>
      <c r="N12" s="13">
        <v>4.76E7</v>
      </c>
      <c r="O12" s="13"/>
      <c r="P12" s="16" t="b">
        <v>0</v>
      </c>
      <c r="Q12" s="16" t="str">
        <f t="shared" si="1"/>
        <v>No</v>
      </c>
      <c r="R12" s="16" t="b">
        <f t="shared" si="2"/>
        <v>0</v>
      </c>
      <c r="S12" s="16"/>
      <c r="T12" s="16"/>
      <c r="U12" s="16"/>
      <c r="V12" s="36" t="s">
        <v>117</v>
      </c>
      <c r="W12" s="16">
        <f t="shared" si="4"/>
        <v>7</v>
      </c>
      <c r="X12" s="33">
        <f t="shared" si="3"/>
        <v>258400000</v>
      </c>
    </row>
    <row r="13">
      <c r="A13" s="17" t="s">
        <v>118</v>
      </c>
      <c r="B13" s="18">
        <v>42576.0</v>
      </c>
      <c r="C13" s="19" t="s">
        <v>119</v>
      </c>
      <c r="D13" s="17" t="s">
        <v>37</v>
      </c>
      <c r="E13" s="17"/>
      <c r="F13" s="20" t="s">
        <v>120</v>
      </c>
      <c r="G13" s="21">
        <v>3500000.0</v>
      </c>
      <c r="H13" s="20" t="s">
        <v>121</v>
      </c>
      <c r="I13" s="17" t="s">
        <v>122</v>
      </c>
      <c r="J13" s="17" t="s">
        <v>123</v>
      </c>
      <c r="K13" s="17" t="s">
        <v>124</v>
      </c>
      <c r="L13" s="17" t="s">
        <v>125</v>
      </c>
      <c r="M13" s="22"/>
      <c r="N13" s="21">
        <v>4400000.0</v>
      </c>
      <c r="O13" s="21"/>
      <c r="P13" s="25" t="b">
        <v>0</v>
      </c>
      <c r="Q13" s="25" t="str">
        <f t="shared" si="1"/>
        <v>No</v>
      </c>
      <c r="R13" s="25" t="b">
        <f t="shared" si="2"/>
        <v>0</v>
      </c>
      <c r="S13" s="25"/>
      <c r="T13" s="37"/>
      <c r="U13" s="25"/>
      <c r="V13" s="34" t="s">
        <v>66</v>
      </c>
      <c r="W13" s="25">
        <f t="shared" si="4"/>
        <v>98</v>
      </c>
      <c r="X13" s="35">
        <f t="shared" si="3"/>
        <v>12097400000</v>
      </c>
    </row>
    <row r="14">
      <c r="A14" s="8" t="s">
        <v>126</v>
      </c>
      <c r="B14" s="9">
        <v>42573.0</v>
      </c>
      <c r="C14" s="10" t="s">
        <v>127</v>
      </c>
      <c r="D14" s="8" t="s">
        <v>45</v>
      </c>
      <c r="E14" s="11"/>
      <c r="F14" s="12" t="s">
        <v>128</v>
      </c>
      <c r="G14" s="13">
        <v>1.05E8</v>
      </c>
      <c r="H14" s="12" t="s">
        <v>129</v>
      </c>
      <c r="I14" s="8" t="s">
        <v>130</v>
      </c>
      <c r="J14" s="8" t="s">
        <v>131</v>
      </c>
      <c r="K14" s="8" t="s">
        <v>132</v>
      </c>
      <c r="L14" s="8" t="s">
        <v>133</v>
      </c>
      <c r="M14" s="8" t="s">
        <v>134</v>
      </c>
      <c r="N14" s="13">
        <v>3.683E8</v>
      </c>
      <c r="O14" s="13"/>
      <c r="P14" s="16" t="b">
        <v>0</v>
      </c>
      <c r="Q14" s="16" t="str">
        <f t="shared" si="1"/>
        <v>YES</v>
      </c>
      <c r="R14" s="16" t="b">
        <f t="shared" si="2"/>
        <v>0</v>
      </c>
      <c r="S14" s="16"/>
      <c r="T14" s="16"/>
      <c r="U14" s="16"/>
      <c r="V14" s="32" t="s">
        <v>65</v>
      </c>
      <c r="W14" s="16">
        <f t="shared" si="4"/>
        <v>22</v>
      </c>
      <c r="X14" s="33">
        <f t="shared" si="3"/>
        <v>1326400000</v>
      </c>
    </row>
    <row r="15">
      <c r="A15" s="17" t="s">
        <v>135</v>
      </c>
      <c r="B15" s="18">
        <v>42573.0</v>
      </c>
      <c r="C15" s="19" t="s">
        <v>136</v>
      </c>
      <c r="D15" s="17" t="s">
        <v>137</v>
      </c>
      <c r="E15" s="17" t="s">
        <v>20</v>
      </c>
      <c r="F15" s="20" t="s">
        <v>138</v>
      </c>
      <c r="G15" s="21">
        <v>4900000.0</v>
      </c>
      <c r="H15" s="22"/>
      <c r="I15" s="17" t="s">
        <v>139</v>
      </c>
      <c r="J15" s="17" t="s">
        <v>140</v>
      </c>
      <c r="K15" s="17" t="s">
        <v>141</v>
      </c>
      <c r="L15" s="22"/>
      <c r="M15" s="22"/>
      <c r="N15" s="21">
        <v>1.259E8</v>
      </c>
      <c r="O15" s="21"/>
      <c r="P15" s="25" t="b">
        <v>0</v>
      </c>
      <c r="Q15" s="25" t="str">
        <f t="shared" si="1"/>
        <v>YES</v>
      </c>
      <c r="R15" s="25" t="b">
        <f t="shared" si="2"/>
        <v>0</v>
      </c>
      <c r="S15" s="25"/>
      <c r="T15" s="25"/>
      <c r="U15" s="25"/>
      <c r="V15" s="34" t="s">
        <v>142</v>
      </c>
      <c r="W15" s="25">
        <f t="shared" si="4"/>
        <v>1</v>
      </c>
      <c r="X15" s="35">
        <f t="shared" si="3"/>
        <v>68500000</v>
      </c>
    </row>
    <row r="16">
      <c r="A16" s="8" t="s">
        <v>143</v>
      </c>
      <c r="B16" s="9">
        <v>42573.0</v>
      </c>
      <c r="C16" s="10" t="s">
        <v>144</v>
      </c>
      <c r="D16" s="8" t="s">
        <v>37</v>
      </c>
      <c r="E16" s="8" t="s">
        <v>45</v>
      </c>
      <c r="F16" s="12" t="s">
        <v>145</v>
      </c>
      <c r="G16" s="13">
        <v>1.85E8</v>
      </c>
      <c r="H16" s="11"/>
      <c r="I16" s="8" t="s">
        <v>146</v>
      </c>
      <c r="J16" s="8" t="s">
        <v>147</v>
      </c>
      <c r="K16" s="8" t="s">
        <v>148</v>
      </c>
      <c r="L16" s="8" t="s">
        <v>149</v>
      </c>
      <c r="M16" s="8" t="s">
        <v>150</v>
      </c>
      <c r="N16" s="13">
        <v>2.43E8</v>
      </c>
      <c r="O16" s="13"/>
      <c r="P16" s="16" t="b">
        <v>0</v>
      </c>
      <c r="Q16" s="16" t="str">
        <f t="shared" si="1"/>
        <v>YES</v>
      </c>
      <c r="R16" s="16" t="b">
        <f t="shared" si="2"/>
        <v>0</v>
      </c>
      <c r="S16" s="16"/>
      <c r="T16" s="15"/>
      <c r="U16" s="15"/>
      <c r="V16" s="32" t="s">
        <v>28</v>
      </c>
      <c r="W16" s="16">
        <f t="shared" si="4"/>
        <v>89</v>
      </c>
      <c r="X16" s="33">
        <f t="shared" si="3"/>
        <v>7208140000</v>
      </c>
    </row>
    <row r="17">
      <c r="A17" s="17" t="s">
        <v>151</v>
      </c>
      <c r="B17" s="18">
        <v>42566.0</v>
      </c>
      <c r="C17" s="19" t="s">
        <v>152</v>
      </c>
      <c r="D17" s="17" t="s">
        <v>66</v>
      </c>
      <c r="E17" s="17" t="s">
        <v>153</v>
      </c>
      <c r="F17" s="20" t="s">
        <v>154</v>
      </c>
      <c r="G17" s="21">
        <v>1.44E8</v>
      </c>
      <c r="H17" s="22"/>
      <c r="I17" s="17" t="s">
        <v>155</v>
      </c>
      <c r="J17" s="17" t="s">
        <v>156</v>
      </c>
      <c r="K17" s="17" t="s">
        <v>157</v>
      </c>
      <c r="L17" s="17" t="s">
        <v>158</v>
      </c>
      <c r="M17" s="17" t="s">
        <v>159</v>
      </c>
      <c r="N17" s="21">
        <v>2.175E8</v>
      </c>
      <c r="O17" s="21"/>
      <c r="P17" s="25" t="b">
        <v>0</v>
      </c>
      <c r="Q17" s="25" t="str">
        <f t="shared" si="1"/>
        <v>YES</v>
      </c>
      <c r="R17" s="25" t="str">
        <f t="shared" si="2"/>
        <v>COMEDY BLOCKBUSTER</v>
      </c>
      <c r="S17" s="25"/>
      <c r="T17" s="25"/>
      <c r="U17" s="25"/>
      <c r="V17" s="34" t="s">
        <v>160</v>
      </c>
      <c r="W17" s="25">
        <f t="shared" si="4"/>
        <v>12</v>
      </c>
      <c r="X17" s="35">
        <f t="shared" si="3"/>
        <v>3251500000</v>
      </c>
    </row>
    <row r="18">
      <c r="A18" s="8" t="s">
        <v>161</v>
      </c>
      <c r="B18" s="9">
        <v>42564.0</v>
      </c>
      <c r="C18" s="10" t="s">
        <v>162</v>
      </c>
      <c r="D18" s="8" t="s">
        <v>28</v>
      </c>
      <c r="E18" s="8" t="s">
        <v>27</v>
      </c>
      <c r="F18" s="12" t="s">
        <v>163</v>
      </c>
      <c r="G18" s="13">
        <v>4.75E7</v>
      </c>
      <c r="H18" s="11"/>
      <c r="I18" s="8" t="s">
        <v>164</v>
      </c>
      <c r="J18" s="8" t="s">
        <v>165</v>
      </c>
      <c r="K18" s="8" t="s">
        <v>166</v>
      </c>
      <c r="L18" s="8" t="s">
        <v>131</v>
      </c>
      <c r="M18" s="8" t="s">
        <v>167</v>
      </c>
      <c r="N18" s="13">
        <v>1.52E7</v>
      </c>
      <c r="O18" s="13"/>
      <c r="P18" s="16" t="b">
        <v>0</v>
      </c>
      <c r="Q18" s="16" t="str">
        <f t="shared" si="1"/>
        <v>No</v>
      </c>
      <c r="R18" s="16" t="b">
        <f t="shared" si="2"/>
        <v>0</v>
      </c>
      <c r="S18" s="16"/>
      <c r="T18" s="15" t="s">
        <v>168</v>
      </c>
      <c r="U18" s="15" t="s">
        <v>169</v>
      </c>
      <c r="V18" s="32" t="s">
        <v>56</v>
      </c>
      <c r="W18" s="16">
        <f t="shared" si="4"/>
        <v>9</v>
      </c>
      <c r="X18" s="33">
        <f t="shared" si="3"/>
        <v>2446100000</v>
      </c>
    </row>
    <row r="19">
      <c r="A19" s="17" t="s">
        <v>170</v>
      </c>
      <c r="B19" s="18">
        <v>42559.0</v>
      </c>
      <c r="C19" s="19" t="s">
        <v>171</v>
      </c>
      <c r="D19" s="17" t="s">
        <v>45</v>
      </c>
      <c r="E19" s="17" t="s">
        <v>66</v>
      </c>
      <c r="F19" s="20" t="s">
        <v>172</v>
      </c>
      <c r="G19" s="21">
        <v>7.5E7</v>
      </c>
      <c r="H19" s="20" t="s">
        <v>173</v>
      </c>
      <c r="I19" s="17" t="s">
        <v>174</v>
      </c>
      <c r="J19" s="17" t="s">
        <v>175</v>
      </c>
      <c r="K19" s="17" t="s">
        <v>176</v>
      </c>
      <c r="L19" s="17" t="s">
        <v>177</v>
      </c>
      <c r="M19" s="17" t="s">
        <v>178</v>
      </c>
      <c r="N19" s="21">
        <v>7.249E8</v>
      </c>
      <c r="O19" s="21"/>
      <c r="P19" s="25" t="b">
        <v>0</v>
      </c>
      <c r="Q19" s="25" t="str">
        <f t="shared" si="1"/>
        <v>YES</v>
      </c>
      <c r="R19" s="25" t="b">
        <f t="shared" si="2"/>
        <v>0</v>
      </c>
      <c r="S19" s="25"/>
      <c r="T19" s="25">
        <f>COUNTIF(F2:F509,S19)</f>
        <v>0</v>
      </c>
      <c r="U19" s="25">
        <f>SUMIF(F2:F509,S19,N2:N509)</f>
        <v>0</v>
      </c>
      <c r="V19" s="34" t="s">
        <v>137</v>
      </c>
      <c r="W19" s="25">
        <f t="shared" si="4"/>
        <v>43</v>
      </c>
      <c r="X19" s="35">
        <f t="shared" si="3"/>
        <v>3252800000</v>
      </c>
    </row>
    <row r="20">
      <c r="A20" s="8" t="s">
        <v>179</v>
      </c>
      <c r="B20" s="9">
        <v>42552.0</v>
      </c>
      <c r="C20" s="10" t="s">
        <v>180</v>
      </c>
      <c r="D20" s="8" t="s">
        <v>37</v>
      </c>
      <c r="E20" s="8" t="s">
        <v>45</v>
      </c>
      <c r="F20" s="12" t="s">
        <v>181</v>
      </c>
      <c r="G20" s="13">
        <v>1.8E8</v>
      </c>
      <c r="H20" s="11"/>
      <c r="I20" s="8" t="s">
        <v>182</v>
      </c>
      <c r="J20" s="8" t="s">
        <v>87</v>
      </c>
      <c r="K20" s="8" t="s">
        <v>183</v>
      </c>
      <c r="L20" s="8" t="s">
        <v>184</v>
      </c>
      <c r="M20" s="8" t="s">
        <v>185</v>
      </c>
      <c r="N20" s="13">
        <v>3.527E8</v>
      </c>
      <c r="O20" s="13"/>
      <c r="P20" s="16" t="b">
        <v>0</v>
      </c>
      <c r="Q20" s="16" t="str">
        <f t="shared" si="1"/>
        <v>YES</v>
      </c>
      <c r="R20" s="16" t="b">
        <f t="shared" si="2"/>
        <v>0</v>
      </c>
      <c r="S20" s="16"/>
      <c r="T20" s="16"/>
      <c r="U20" s="16"/>
      <c r="V20" s="32" t="s">
        <v>186</v>
      </c>
      <c r="W20" s="16">
        <f t="shared" si="4"/>
        <v>4</v>
      </c>
      <c r="X20" s="33">
        <f t="shared" si="3"/>
        <v>520000000</v>
      </c>
    </row>
    <row r="21">
      <c r="A21" s="17" t="s">
        <v>187</v>
      </c>
      <c r="B21" s="18">
        <v>42552.0</v>
      </c>
      <c r="C21" s="19" t="s">
        <v>188</v>
      </c>
      <c r="D21" s="17" t="s">
        <v>137</v>
      </c>
      <c r="E21" s="17" t="s">
        <v>20</v>
      </c>
      <c r="F21" s="20" t="s">
        <v>189</v>
      </c>
      <c r="G21" s="21">
        <v>1.0E7</v>
      </c>
      <c r="H21" s="22"/>
      <c r="I21" s="17" t="s">
        <v>190</v>
      </c>
      <c r="J21" s="17" t="s">
        <v>191</v>
      </c>
      <c r="K21" s="17" t="s">
        <v>192</v>
      </c>
      <c r="L21" s="17" t="s">
        <v>193</v>
      </c>
      <c r="M21" s="17" t="s">
        <v>194</v>
      </c>
      <c r="N21" s="21">
        <v>1.056E8</v>
      </c>
      <c r="O21" s="21"/>
      <c r="P21" s="25" t="b">
        <v>0</v>
      </c>
      <c r="Q21" s="25" t="str">
        <f t="shared" si="1"/>
        <v>YES</v>
      </c>
      <c r="R21" s="25" t="b">
        <f t="shared" si="2"/>
        <v>0</v>
      </c>
      <c r="S21" s="25"/>
      <c r="T21" s="25"/>
      <c r="U21" s="25"/>
      <c r="V21" s="34" t="s">
        <v>195</v>
      </c>
      <c r="W21" s="25">
        <f t="shared" si="4"/>
        <v>5</v>
      </c>
      <c r="X21" s="35">
        <f t="shared" si="3"/>
        <v>483900000</v>
      </c>
    </row>
    <row r="22">
      <c r="A22" s="8" t="s">
        <v>196</v>
      </c>
      <c r="B22" s="9">
        <v>42542.0</v>
      </c>
      <c r="C22" s="10" t="s">
        <v>197</v>
      </c>
      <c r="D22" s="8" t="s">
        <v>137</v>
      </c>
      <c r="E22" s="11"/>
      <c r="F22" s="12" t="s">
        <v>198</v>
      </c>
      <c r="G22" s="13">
        <v>1.7E7</v>
      </c>
      <c r="H22" s="11"/>
      <c r="I22" s="8" t="s">
        <v>199</v>
      </c>
      <c r="J22" s="8" t="s">
        <v>200</v>
      </c>
      <c r="K22" s="11"/>
      <c r="L22" s="11"/>
      <c r="M22" s="11"/>
      <c r="N22" s="13">
        <v>9.32E7</v>
      </c>
      <c r="O22" s="13"/>
      <c r="P22" s="16" t="b">
        <v>0</v>
      </c>
      <c r="Q22" s="16" t="str">
        <f t="shared" si="1"/>
        <v>YES</v>
      </c>
      <c r="R22" s="16" t="b">
        <f t="shared" si="2"/>
        <v>0</v>
      </c>
      <c r="S22" s="16"/>
      <c r="T22" s="38" t="s">
        <v>201</v>
      </c>
      <c r="U22" s="16"/>
      <c r="V22" s="32" t="s">
        <v>202</v>
      </c>
      <c r="W22" s="16">
        <f t="shared" si="4"/>
        <v>13</v>
      </c>
      <c r="X22" s="33">
        <f t="shared" si="3"/>
        <v>698170000</v>
      </c>
    </row>
    <row r="23">
      <c r="A23" s="17" t="s">
        <v>203</v>
      </c>
      <c r="B23" s="18">
        <v>42541.0</v>
      </c>
      <c r="C23" s="19" t="s">
        <v>204</v>
      </c>
      <c r="D23" s="17" t="s">
        <v>37</v>
      </c>
      <c r="E23" s="17" t="s">
        <v>45</v>
      </c>
      <c r="F23" s="20" t="s">
        <v>205</v>
      </c>
      <c r="G23" s="21">
        <v>1.65E8</v>
      </c>
      <c r="H23" s="22"/>
      <c r="I23" s="17" t="s">
        <v>206</v>
      </c>
      <c r="J23" s="17" t="s">
        <v>207</v>
      </c>
      <c r="K23" s="17" t="s">
        <v>208</v>
      </c>
      <c r="L23" s="17" t="s">
        <v>209</v>
      </c>
      <c r="M23" s="17" t="s">
        <v>210</v>
      </c>
      <c r="N23" s="21">
        <v>3.823E8</v>
      </c>
      <c r="O23" s="21"/>
      <c r="P23" s="25" t="b">
        <v>0</v>
      </c>
      <c r="Q23" s="25" t="str">
        <f t="shared" si="1"/>
        <v>YES</v>
      </c>
      <c r="R23" s="25" t="b">
        <f t="shared" si="2"/>
        <v>0</v>
      </c>
      <c r="S23" s="25"/>
      <c r="T23" s="29" t="str">
        <f>AVERAGEIF(D2:D509,S23,N2:N509)</f>
        <v>#DIV/0!</v>
      </c>
      <c r="U23" s="25"/>
      <c r="V23" s="34" t="s">
        <v>153</v>
      </c>
      <c r="W23" s="25">
        <f t="shared" si="4"/>
        <v>28</v>
      </c>
      <c r="X23" s="35">
        <f t="shared" si="3"/>
        <v>7152420000</v>
      </c>
    </row>
    <row r="24">
      <c r="A24" s="8" t="s">
        <v>211</v>
      </c>
      <c r="B24" s="9">
        <v>42537.0</v>
      </c>
      <c r="C24" s="10" t="s">
        <v>212</v>
      </c>
      <c r="D24" s="8" t="s">
        <v>28</v>
      </c>
      <c r="E24" s="8" t="s">
        <v>20</v>
      </c>
      <c r="F24" s="39" t="s">
        <v>213</v>
      </c>
      <c r="G24" s="13">
        <v>5.0E7</v>
      </c>
      <c r="H24" s="11" t="s">
        <v>214</v>
      </c>
      <c r="I24" s="8" t="s">
        <v>59</v>
      </c>
      <c r="J24" s="8" t="s">
        <v>215</v>
      </c>
      <c r="K24" s="8" t="s">
        <v>216</v>
      </c>
      <c r="L24" s="8" t="s">
        <v>217</v>
      </c>
      <c r="M24" s="11"/>
      <c r="N24" s="13">
        <v>2.12E7</v>
      </c>
      <c r="O24" s="13"/>
      <c r="P24" s="16" t="b">
        <v>0</v>
      </c>
      <c r="Q24" s="16" t="str">
        <f t="shared" si="1"/>
        <v>No</v>
      </c>
      <c r="R24" s="16" t="b">
        <f t="shared" si="2"/>
        <v>0</v>
      </c>
      <c r="S24" s="16"/>
      <c r="T24" s="28" t="str">
        <f t="shared" ref="T24:T38" si="5">AVERAGEIF(D3:D1510,S24,N3:N1510)</f>
        <v>#DIV/0!</v>
      </c>
      <c r="U24" s="16"/>
      <c r="V24" s="32" t="s">
        <v>218</v>
      </c>
      <c r="W24" s="16">
        <f t="shared" si="4"/>
        <v>0</v>
      </c>
      <c r="X24" s="33">
        <f t="shared" si="3"/>
        <v>0</v>
      </c>
    </row>
    <row r="25">
      <c r="A25" s="17" t="s">
        <v>219</v>
      </c>
      <c r="B25" s="18">
        <v>42531.0</v>
      </c>
      <c r="C25" s="19" t="s">
        <v>220</v>
      </c>
      <c r="D25" s="17" t="s">
        <v>37</v>
      </c>
      <c r="E25" s="17" t="s">
        <v>66</v>
      </c>
      <c r="F25" s="20" t="s">
        <v>221</v>
      </c>
      <c r="G25" s="21">
        <v>5.0E7</v>
      </c>
      <c r="H25" s="22"/>
      <c r="I25" s="17" t="s">
        <v>222</v>
      </c>
      <c r="J25" s="17" t="s">
        <v>176</v>
      </c>
      <c r="K25" s="17" t="s">
        <v>167</v>
      </c>
      <c r="L25" s="17" t="s">
        <v>223</v>
      </c>
      <c r="M25" s="22"/>
      <c r="N25" s="21">
        <v>2.122E8</v>
      </c>
      <c r="O25" s="21"/>
      <c r="P25" s="25" t="b">
        <v>0</v>
      </c>
      <c r="Q25" s="25" t="str">
        <f t="shared" si="1"/>
        <v>YES</v>
      </c>
      <c r="R25" s="25" t="b">
        <f t="shared" si="2"/>
        <v>0</v>
      </c>
      <c r="S25" s="25"/>
      <c r="T25" s="29" t="str">
        <f t="shared" si="5"/>
        <v>#DIV/0!</v>
      </c>
      <c r="U25" s="25"/>
      <c r="V25" s="34" t="s">
        <v>20</v>
      </c>
      <c r="W25" s="25">
        <f t="shared" si="4"/>
        <v>14</v>
      </c>
      <c r="X25" s="35">
        <f t="shared" si="3"/>
        <v>2191000000</v>
      </c>
    </row>
    <row r="26">
      <c r="A26" s="8" t="s">
        <v>224</v>
      </c>
      <c r="B26" s="9">
        <v>42531.0</v>
      </c>
      <c r="C26" s="10" t="s">
        <v>225</v>
      </c>
      <c r="D26" s="8" t="s">
        <v>37</v>
      </c>
      <c r="E26" s="8" t="s">
        <v>56</v>
      </c>
      <c r="F26" s="12" t="s">
        <v>226</v>
      </c>
      <c r="G26" s="13">
        <v>1.6E8</v>
      </c>
      <c r="H26" s="11"/>
      <c r="I26" s="8" t="s">
        <v>227</v>
      </c>
      <c r="J26" s="8" t="s">
        <v>228</v>
      </c>
      <c r="K26" s="8" t="s">
        <v>229</v>
      </c>
      <c r="L26" s="8" t="s">
        <v>49</v>
      </c>
      <c r="M26" s="8" t="s">
        <v>230</v>
      </c>
      <c r="N26" s="13">
        <v>4.335E8</v>
      </c>
      <c r="O26" s="13"/>
      <c r="P26" s="16" t="b">
        <v>0</v>
      </c>
      <c r="Q26" s="16" t="str">
        <f t="shared" si="1"/>
        <v>YES</v>
      </c>
      <c r="R26" s="16" t="b">
        <f t="shared" si="2"/>
        <v>0</v>
      </c>
      <c r="S26" s="16"/>
      <c r="T26" s="28" t="str">
        <f t="shared" si="5"/>
        <v>#DIV/0!</v>
      </c>
      <c r="U26" s="16"/>
      <c r="V26" s="16"/>
      <c r="W26" s="16"/>
      <c r="X26" s="16"/>
    </row>
    <row r="27">
      <c r="A27" s="17" t="s">
        <v>231</v>
      </c>
      <c r="B27" s="18">
        <v>42528.0</v>
      </c>
      <c r="C27" s="19" t="s">
        <v>232</v>
      </c>
      <c r="D27" s="17" t="s">
        <v>137</v>
      </c>
      <c r="E27" s="22"/>
      <c r="F27" s="20" t="s">
        <v>233</v>
      </c>
      <c r="G27" s="21">
        <v>4.0E7</v>
      </c>
      <c r="H27" s="22"/>
      <c r="I27" s="17" t="s">
        <v>234</v>
      </c>
      <c r="J27" s="17" t="s">
        <v>235</v>
      </c>
      <c r="K27" s="22"/>
      <c r="L27" s="22"/>
      <c r="M27" s="22"/>
      <c r="N27" s="21">
        <v>3.195E8</v>
      </c>
      <c r="O27" s="21"/>
      <c r="P27" s="25" t="b">
        <v>0</v>
      </c>
      <c r="Q27" s="25" t="str">
        <f t="shared" si="1"/>
        <v>YES</v>
      </c>
      <c r="R27" s="25" t="b">
        <f t="shared" si="2"/>
        <v>0</v>
      </c>
      <c r="S27" s="25"/>
      <c r="T27" s="29" t="str">
        <f t="shared" si="5"/>
        <v>#DIV/0!</v>
      </c>
      <c r="U27" s="25"/>
      <c r="V27" s="25"/>
      <c r="W27" s="25"/>
      <c r="X27" s="25"/>
    </row>
    <row r="28">
      <c r="A28" s="8" t="s">
        <v>236</v>
      </c>
      <c r="B28" s="9">
        <v>42527.0</v>
      </c>
      <c r="C28" s="10" t="s">
        <v>237</v>
      </c>
      <c r="D28" s="8" t="s">
        <v>20</v>
      </c>
      <c r="E28" s="11"/>
      <c r="F28" s="12" t="s">
        <v>238</v>
      </c>
      <c r="G28" s="13">
        <v>9.0E7</v>
      </c>
      <c r="H28" s="11"/>
      <c r="I28" s="8" t="s">
        <v>239</v>
      </c>
      <c r="J28" s="8" t="s">
        <v>240</v>
      </c>
      <c r="K28" s="8" t="s">
        <v>241</v>
      </c>
      <c r="L28" s="8" t="s">
        <v>112</v>
      </c>
      <c r="M28" s="8" t="s">
        <v>242</v>
      </c>
      <c r="N28" s="13">
        <v>3.209E8</v>
      </c>
      <c r="O28" s="13"/>
      <c r="P28" s="16" t="b">
        <v>0</v>
      </c>
      <c r="Q28" s="16" t="str">
        <f t="shared" si="1"/>
        <v>YES</v>
      </c>
      <c r="R28" s="16" t="b">
        <f t="shared" si="2"/>
        <v>0</v>
      </c>
      <c r="S28" s="16"/>
      <c r="T28" s="28" t="str">
        <f t="shared" si="5"/>
        <v>#DIV/0!</v>
      </c>
      <c r="U28" s="16"/>
      <c r="V28" s="15" t="s">
        <v>243</v>
      </c>
      <c r="W28" s="15" t="s">
        <v>244</v>
      </c>
      <c r="X28" s="16"/>
    </row>
    <row r="29">
      <c r="A29" s="17" t="s">
        <v>245</v>
      </c>
      <c r="B29" s="18">
        <v>42524.0</v>
      </c>
      <c r="C29" s="19" t="s">
        <v>246</v>
      </c>
      <c r="D29" s="17" t="s">
        <v>28</v>
      </c>
      <c r="E29" s="17" t="s">
        <v>202</v>
      </c>
      <c r="F29" s="20" t="s">
        <v>247</v>
      </c>
      <c r="G29" s="21">
        <v>2.0E7</v>
      </c>
      <c r="H29" s="22"/>
      <c r="I29" s="17" t="s">
        <v>248</v>
      </c>
      <c r="J29" s="17" t="s">
        <v>249</v>
      </c>
      <c r="K29" s="17" t="s">
        <v>250</v>
      </c>
      <c r="L29" s="17" t="s">
        <v>251</v>
      </c>
      <c r="M29" s="17" t="s">
        <v>252</v>
      </c>
      <c r="N29" s="21">
        <v>1.962E8</v>
      </c>
      <c r="O29" s="21"/>
      <c r="P29" s="25" t="b">
        <v>0</v>
      </c>
      <c r="Q29" s="25" t="str">
        <f t="shared" si="1"/>
        <v>YES</v>
      </c>
      <c r="R29" s="25" t="b">
        <f t="shared" si="2"/>
        <v>0</v>
      </c>
      <c r="S29" s="25"/>
      <c r="T29" s="29" t="str">
        <f t="shared" si="5"/>
        <v>#DIV/0!</v>
      </c>
      <c r="U29" s="25"/>
      <c r="V29" s="34" t="s">
        <v>37</v>
      </c>
      <c r="W29" s="25">
        <f>SUMIF(D20:D509,V29,G2:G509)</f>
        <v>5375450000</v>
      </c>
      <c r="X29" s="25"/>
    </row>
    <row r="30">
      <c r="A30" s="8" t="s">
        <v>253</v>
      </c>
      <c r="B30" s="9">
        <v>42524.0</v>
      </c>
      <c r="C30" s="10" t="s">
        <v>254</v>
      </c>
      <c r="D30" s="8" t="s">
        <v>66</v>
      </c>
      <c r="E30" s="11"/>
      <c r="F30" s="12" t="s">
        <v>255</v>
      </c>
      <c r="G30" s="13">
        <v>2.0E7</v>
      </c>
      <c r="H30" s="12" t="s">
        <v>256</v>
      </c>
      <c r="I30" s="8" t="s">
        <v>255</v>
      </c>
      <c r="J30" s="8" t="s">
        <v>256</v>
      </c>
      <c r="K30" s="8" t="s">
        <v>257</v>
      </c>
      <c r="L30" s="11"/>
      <c r="M30" s="11"/>
      <c r="N30" s="13">
        <v>9500000.0</v>
      </c>
      <c r="O30" s="13"/>
      <c r="P30" s="16" t="b">
        <v>0</v>
      </c>
      <c r="Q30" s="16" t="str">
        <f t="shared" si="1"/>
        <v>No</v>
      </c>
      <c r="R30" s="16" t="b">
        <f t="shared" si="2"/>
        <v>0</v>
      </c>
      <c r="S30" s="16"/>
      <c r="T30" s="28" t="str">
        <f t="shared" si="5"/>
        <v>#DIV/0!</v>
      </c>
      <c r="U30" s="16"/>
      <c r="V30" s="32" t="s">
        <v>45</v>
      </c>
      <c r="W30" s="16">
        <f t="shared" ref="W30:W46" si="6">SUMIF(D21:D1510,V30,G3:G1510)</f>
        <v>870000000</v>
      </c>
      <c r="X30" s="16"/>
    </row>
    <row r="31">
      <c r="A31" s="17" t="s">
        <v>258</v>
      </c>
      <c r="B31" s="18">
        <v>42512.0</v>
      </c>
      <c r="C31" s="19" t="s">
        <v>259</v>
      </c>
      <c r="D31" s="17" t="s">
        <v>37</v>
      </c>
      <c r="E31" s="17"/>
      <c r="F31" s="20" t="s">
        <v>260</v>
      </c>
      <c r="G31" s="21">
        <v>1.35E8</v>
      </c>
      <c r="H31" s="22"/>
      <c r="I31" s="17" t="s">
        <v>261</v>
      </c>
      <c r="J31" s="17" t="s">
        <v>262</v>
      </c>
      <c r="K31" s="17" t="s">
        <v>263</v>
      </c>
      <c r="L31" s="17" t="s">
        <v>264</v>
      </c>
      <c r="M31" s="17" t="s">
        <v>265</v>
      </c>
      <c r="N31" s="21">
        <v>2.425E8</v>
      </c>
      <c r="O31" s="21"/>
      <c r="P31" s="25" t="b">
        <v>0</v>
      </c>
      <c r="Q31" s="25" t="str">
        <f t="shared" si="1"/>
        <v>YES</v>
      </c>
      <c r="R31" s="25" t="b">
        <f t="shared" si="2"/>
        <v>0</v>
      </c>
      <c r="S31" s="25"/>
      <c r="T31" s="29" t="str">
        <f t="shared" si="5"/>
        <v>#DIV/0!</v>
      </c>
      <c r="U31" s="25"/>
      <c r="V31" s="34" t="s">
        <v>99</v>
      </c>
      <c r="W31" s="25">
        <f t="shared" si="6"/>
        <v>78000000</v>
      </c>
      <c r="X31" s="25"/>
    </row>
    <row r="32">
      <c r="A32" s="8" t="s">
        <v>266</v>
      </c>
      <c r="B32" s="9">
        <v>42510.0</v>
      </c>
      <c r="C32" s="10" t="s">
        <v>267</v>
      </c>
      <c r="D32" s="8" t="s">
        <v>66</v>
      </c>
      <c r="E32" s="11"/>
      <c r="F32" s="12" t="s">
        <v>268</v>
      </c>
      <c r="G32" s="13">
        <v>3.5E7</v>
      </c>
      <c r="H32" s="11"/>
      <c r="I32" s="8" t="s">
        <v>269</v>
      </c>
      <c r="J32" s="8" t="s">
        <v>270</v>
      </c>
      <c r="K32" s="8" t="s">
        <v>271</v>
      </c>
      <c r="L32" s="8" t="s">
        <v>272</v>
      </c>
      <c r="M32" s="8" t="s">
        <v>112</v>
      </c>
      <c r="N32" s="13">
        <v>1.079E8</v>
      </c>
      <c r="O32" s="13"/>
      <c r="P32" s="16" t="b">
        <v>0</v>
      </c>
      <c r="Q32" s="16" t="str">
        <f t="shared" si="1"/>
        <v>YES</v>
      </c>
      <c r="R32" s="16" t="str">
        <f t="shared" si="2"/>
        <v>COMEDY BLOCKBUSTER</v>
      </c>
      <c r="S32" s="16"/>
      <c r="T32" s="28" t="str">
        <f t="shared" si="5"/>
        <v>#DIV/0!</v>
      </c>
      <c r="U32" s="16"/>
      <c r="V32" s="32" t="s">
        <v>27</v>
      </c>
      <c r="W32" s="16">
        <f t="shared" si="6"/>
        <v>723600000</v>
      </c>
      <c r="X32" s="16"/>
    </row>
    <row r="33">
      <c r="A33" s="17" t="s">
        <v>273</v>
      </c>
      <c r="B33" s="18">
        <v>42503.0</v>
      </c>
      <c r="C33" s="19" t="s">
        <v>274</v>
      </c>
      <c r="D33" s="17" t="s">
        <v>28</v>
      </c>
      <c r="E33" s="22"/>
      <c r="F33" s="20" t="s">
        <v>275</v>
      </c>
      <c r="G33" s="21">
        <v>2.7E7</v>
      </c>
      <c r="H33" s="22"/>
      <c r="I33" s="17" t="s">
        <v>276</v>
      </c>
      <c r="J33" s="17" t="s">
        <v>277</v>
      </c>
      <c r="K33" s="17" t="s">
        <v>278</v>
      </c>
      <c r="L33" s="17" t="s">
        <v>279</v>
      </c>
      <c r="M33" s="17" t="s">
        <v>280</v>
      </c>
      <c r="N33" s="21">
        <v>9.31E7</v>
      </c>
      <c r="O33" s="21"/>
      <c r="P33" s="25" t="b">
        <v>0</v>
      </c>
      <c r="Q33" s="25" t="str">
        <f t="shared" si="1"/>
        <v>YES</v>
      </c>
      <c r="R33" s="25" t="b">
        <f t="shared" si="2"/>
        <v>0</v>
      </c>
      <c r="S33" s="25"/>
      <c r="T33" s="29" t="str">
        <f t="shared" si="5"/>
        <v>#DIV/0!</v>
      </c>
      <c r="U33" s="25"/>
      <c r="V33" s="40" t="s">
        <v>117</v>
      </c>
      <c r="W33" s="25">
        <f t="shared" si="6"/>
        <v>557300000</v>
      </c>
      <c r="X33" s="25"/>
    </row>
    <row r="34">
      <c r="A34" s="8" t="s">
        <v>281</v>
      </c>
      <c r="B34" s="9">
        <v>42503.0</v>
      </c>
      <c r="C34" s="10" t="s">
        <v>282</v>
      </c>
      <c r="D34" s="8" t="s">
        <v>137</v>
      </c>
      <c r="E34" s="11"/>
      <c r="F34" s="12" t="s">
        <v>283</v>
      </c>
      <c r="G34" s="13">
        <v>4000000.0</v>
      </c>
      <c r="H34" s="11"/>
      <c r="I34" s="8" t="s">
        <v>284</v>
      </c>
      <c r="J34" s="8" t="s">
        <v>285</v>
      </c>
      <c r="K34" s="8" t="s">
        <v>286</v>
      </c>
      <c r="L34" s="8" t="s">
        <v>287</v>
      </c>
      <c r="M34" s="8" t="s">
        <v>288</v>
      </c>
      <c r="N34" s="13">
        <v>1.09E7</v>
      </c>
      <c r="O34" s="13"/>
      <c r="P34" s="16" t="b">
        <v>0</v>
      </c>
      <c r="Q34" s="16" t="str">
        <f t="shared" si="1"/>
        <v>No</v>
      </c>
      <c r="R34" s="16" t="b">
        <f t="shared" si="2"/>
        <v>0</v>
      </c>
      <c r="S34" s="16"/>
      <c r="T34" s="28" t="str">
        <f t="shared" si="5"/>
        <v>#DIV/0!</v>
      </c>
      <c r="U34" s="16"/>
      <c r="V34" s="32" t="s">
        <v>66</v>
      </c>
      <c r="W34" s="16">
        <f t="shared" si="6"/>
        <v>5194200000</v>
      </c>
      <c r="X34" s="16"/>
    </row>
    <row r="35">
      <c r="A35" s="17" t="s">
        <v>289</v>
      </c>
      <c r="B35" s="18">
        <v>42499.0</v>
      </c>
      <c r="C35" s="19" t="s">
        <v>290</v>
      </c>
      <c r="D35" s="17" t="s">
        <v>37</v>
      </c>
      <c r="E35" s="17"/>
      <c r="F35" s="20" t="s">
        <v>291</v>
      </c>
      <c r="G35" s="21">
        <v>1.78E8</v>
      </c>
      <c r="H35" s="22"/>
      <c r="I35" s="17" t="s">
        <v>292</v>
      </c>
      <c r="J35" s="17" t="s">
        <v>293</v>
      </c>
      <c r="K35" s="17" t="s">
        <v>294</v>
      </c>
      <c r="L35" s="17" t="s">
        <v>295</v>
      </c>
      <c r="M35" s="17" t="s">
        <v>296</v>
      </c>
      <c r="N35" s="21">
        <v>5.446E8</v>
      </c>
      <c r="O35" s="21"/>
      <c r="P35" s="25" t="b">
        <v>0</v>
      </c>
      <c r="Q35" s="25" t="str">
        <f t="shared" si="1"/>
        <v>YES</v>
      </c>
      <c r="R35" s="25" t="b">
        <f t="shared" si="2"/>
        <v>0</v>
      </c>
      <c r="S35" s="25"/>
      <c r="T35" s="29" t="str">
        <f t="shared" si="5"/>
        <v>#DIV/0!</v>
      </c>
      <c r="U35" s="25"/>
      <c r="V35" s="34" t="s">
        <v>65</v>
      </c>
      <c r="W35" s="25">
        <f t="shared" si="6"/>
        <v>1534700000</v>
      </c>
      <c r="X35" s="25"/>
    </row>
    <row r="36">
      <c r="A36" s="8" t="s">
        <v>297</v>
      </c>
      <c r="B36" s="9">
        <v>42495.0</v>
      </c>
      <c r="C36" s="10" t="s">
        <v>298</v>
      </c>
      <c r="D36" s="8" t="s">
        <v>66</v>
      </c>
      <c r="E36" s="11"/>
      <c r="F36" s="12" t="s">
        <v>299</v>
      </c>
      <c r="G36" s="13">
        <v>7.3E7</v>
      </c>
      <c r="H36" s="12" t="s">
        <v>300</v>
      </c>
      <c r="I36" s="8" t="s">
        <v>301</v>
      </c>
      <c r="J36" s="8" t="s">
        <v>302</v>
      </c>
      <c r="K36" s="8" t="s">
        <v>303</v>
      </c>
      <c r="L36" s="8" t="s">
        <v>304</v>
      </c>
      <c r="M36" s="8" t="s">
        <v>305</v>
      </c>
      <c r="N36" s="13">
        <v>3.469E8</v>
      </c>
      <c r="O36" s="13"/>
      <c r="P36" s="16" t="b">
        <v>0</v>
      </c>
      <c r="Q36" s="16" t="str">
        <f t="shared" si="1"/>
        <v>YES</v>
      </c>
      <c r="R36" s="16" t="str">
        <f t="shared" si="2"/>
        <v>COMEDY BLOCKBUSTER</v>
      </c>
      <c r="S36" s="16"/>
      <c r="T36" s="28" t="str">
        <f t="shared" si="5"/>
        <v>#DIV/0!</v>
      </c>
      <c r="U36" s="16"/>
      <c r="V36" s="32" t="s">
        <v>142</v>
      </c>
      <c r="W36" s="16">
        <f t="shared" si="6"/>
        <v>4000000</v>
      </c>
      <c r="X36" s="16"/>
    </row>
    <row r="37">
      <c r="A37" s="17" t="s">
        <v>306</v>
      </c>
      <c r="B37" s="18">
        <v>42489.0</v>
      </c>
      <c r="C37" s="19" t="s">
        <v>307</v>
      </c>
      <c r="D37" s="17" t="s">
        <v>66</v>
      </c>
      <c r="E37" s="22"/>
      <c r="F37" s="20" t="s">
        <v>308</v>
      </c>
      <c r="G37" s="21">
        <v>1.5E7</v>
      </c>
      <c r="H37" s="22"/>
      <c r="I37" s="17" t="s">
        <v>309</v>
      </c>
      <c r="J37" s="17" t="s">
        <v>310</v>
      </c>
      <c r="K37" s="17" t="s">
        <v>311</v>
      </c>
      <c r="L37" s="17" t="s">
        <v>312</v>
      </c>
      <c r="M37" s="17" t="s">
        <v>313</v>
      </c>
      <c r="N37" s="21">
        <v>2.07E7</v>
      </c>
      <c r="O37" s="21"/>
      <c r="P37" s="25" t="b">
        <v>0</v>
      </c>
      <c r="Q37" s="25" t="str">
        <f t="shared" si="1"/>
        <v>No</v>
      </c>
      <c r="R37" s="25" t="b">
        <f t="shared" si="2"/>
        <v>0</v>
      </c>
      <c r="S37" s="25"/>
      <c r="T37" s="29" t="str">
        <f t="shared" si="5"/>
        <v>#DIV/0!</v>
      </c>
      <c r="U37" s="25"/>
      <c r="V37" s="34" t="s">
        <v>28</v>
      </c>
      <c r="W37" s="25">
        <f t="shared" si="6"/>
        <v>3795700000</v>
      </c>
      <c r="X37" s="25"/>
    </row>
    <row r="38">
      <c r="A38" s="8" t="s">
        <v>314</v>
      </c>
      <c r="B38" s="9">
        <v>42489.0</v>
      </c>
      <c r="C38" s="10" t="s">
        <v>315</v>
      </c>
      <c r="D38" s="8" t="s">
        <v>153</v>
      </c>
      <c r="E38" s="8" t="s">
        <v>37</v>
      </c>
      <c r="F38" s="12" t="s">
        <v>316</v>
      </c>
      <c r="G38" s="13">
        <v>2.0E7</v>
      </c>
      <c r="H38" s="12" t="s">
        <v>317</v>
      </c>
      <c r="I38" s="8" t="s">
        <v>318</v>
      </c>
      <c r="J38" s="8" t="s">
        <v>319</v>
      </c>
      <c r="K38" s="8" t="s">
        <v>320</v>
      </c>
      <c r="L38" s="8" t="s">
        <v>321</v>
      </c>
      <c r="M38" s="8" t="s">
        <v>322</v>
      </c>
      <c r="N38" s="13">
        <v>1.28E7</v>
      </c>
      <c r="O38" s="13"/>
      <c r="P38" s="16" t="b">
        <v>0</v>
      </c>
      <c r="Q38" s="16" t="str">
        <f t="shared" si="1"/>
        <v>No</v>
      </c>
      <c r="R38" s="16" t="b">
        <f t="shared" si="2"/>
        <v>0</v>
      </c>
      <c r="S38" s="16"/>
      <c r="T38" s="28" t="str">
        <f t="shared" si="5"/>
        <v>#DIV/0!</v>
      </c>
      <c r="U38" s="16"/>
      <c r="V38" s="32" t="s">
        <v>160</v>
      </c>
      <c r="W38" s="16">
        <f t="shared" si="6"/>
        <v>300100000</v>
      </c>
      <c r="X38" s="16"/>
    </row>
    <row r="39">
      <c r="A39" s="17" t="s">
        <v>323</v>
      </c>
      <c r="B39" s="18">
        <v>42487.0</v>
      </c>
      <c r="C39" s="19" t="s">
        <v>324</v>
      </c>
      <c r="D39" s="17" t="s">
        <v>27</v>
      </c>
      <c r="E39" s="17" t="s">
        <v>66</v>
      </c>
      <c r="F39" s="20" t="s">
        <v>325</v>
      </c>
      <c r="G39" s="21">
        <v>1.9E7</v>
      </c>
      <c r="H39" s="22"/>
      <c r="I39" s="17" t="s">
        <v>326</v>
      </c>
      <c r="J39" s="17" t="s">
        <v>327</v>
      </c>
      <c r="K39" s="17" t="s">
        <v>328</v>
      </c>
      <c r="L39" s="17" t="s">
        <v>329</v>
      </c>
      <c r="M39" s="17" t="s">
        <v>330</v>
      </c>
      <c r="N39" s="21">
        <v>3.17E7</v>
      </c>
      <c r="O39" s="21"/>
      <c r="P39" s="25" t="b">
        <v>0</v>
      </c>
      <c r="Q39" s="25" t="str">
        <f t="shared" si="1"/>
        <v>No</v>
      </c>
      <c r="R39" s="25" t="b">
        <f t="shared" si="2"/>
        <v>0</v>
      </c>
      <c r="S39" s="25"/>
      <c r="T39" s="41">
        <v>0.0</v>
      </c>
      <c r="U39" s="25"/>
      <c r="V39" s="34" t="s">
        <v>56</v>
      </c>
      <c r="W39" s="25">
        <f t="shared" si="6"/>
        <v>559320000</v>
      </c>
      <c r="X39" s="25"/>
    </row>
    <row r="40">
      <c r="A40" s="8" t="s">
        <v>331</v>
      </c>
      <c r="B40" s="9">
        <v>42482.0</v>
      </c>
      <c r="C40" s="10" t="s">
        <v>332</v>
      </c>
      <c r="D40" s="8" t="s">
        <v>56</v>
      </c>
      <c r="E40" s="11"/>
      <c r="F40" s="12" t="s">
        <v>333</v>
      </c>
      <c r="G40" s="13">
        <v>1.15E8</v>
      </c>
      <c r="H40" s="11"/>
      <c r="I40" s="8" t="s">
        <v>159</v>
      </c>
      <c r="J40" s="8" t="s">
        <v>61</v>
      </c>
      <c r="K40" s="8" t="s">
        <v>334</v>
      </c>
      <c r="L40" s="8" t="s">
        <v>335</v>
      </c>
      <c r="M40" s="8" t="s">
        <v>336</v>
      </c>
      <c r="N40" s="13">
        <v>1.646E8</v>
      </c>
      <c r="O40" s="13"/>
      <c r="P40" s="16" t="b">
        <v>0</v>
      </c>
      <c r="Q40" s="16" t="str">
        <f t="shared" si="1"/>
        <v>YES</v>
      </c>
      <c r="R40" s="16" t="b">
        <f t="shared" si="2"/>
        <v>0</v>
      </c>
      <c r="S40" s="16"/>
      <c r="T40" s="28" t="str">
        <f>AVERAGEIF(D19:D1526,S40,N19:N1526)</f>
        <v>#DIV/0!</v>
      </c>
      <c r="U40" s="16"/>
      <c r="V40" s="32" t="s">
        <v>137</v>
      </c>
      <c r="W40" s="16">
        <f t="shared" si="6"/>
        <v>1824500000</v>
      </c>
      <c r="X40" s="16"/>
    </row>
    <row r="41">
      <c r="A41" s="17" t="s">
        <v>337</v>
      </c>
      <c r="B41" s="18">
        <v>42475.0</v>
      </c>
      <c r="C41" s="19" t="s">
        <v>338</v>
      </c>
      <c r="D41" s="17" t="s">
        <v>66</v>
      </c>
      <c r="E41" s="22"/>
      <c r="F41" s="20" t="s">
        <v>339</v>
      </c>
      <c r="G41" s="21">
        <v>2.0E7</v>
      </c>
      <c r="H41" s="22"/>
      <c r="I41" s="17" t="s">
        <v>340</v>
      </c>
      <c r="J41" s="17" t="s">
        <v>341</v>
      </c>
      <c r="K41" s="17" t="s">
        <v>342</v>
      </c>
      <c r="L41" s="17" t="s">
        <v>343</v>
      </c>
      <c r="M41" s="17" t="s">
        <v>344</v>
      </c>
      <c r="N41" s="21">
        <v>5.5E7</v>
      </c>
      <c r="O41" s="21"/>
      <c r="P41" s="25" t="b">
        <v>0</v>
      </c>
      <c r="Q41" s="25" t="str">
        <f t="shared" si="1"/>
        <v>YES</v>
      </c>
      <c r="R41" s="25" t="str">
        <f t="shared" si="2"/>
        <v>COMEDY BLOCKBUSTER</v>
      </c>
      <c r="S41" s="25"/>
      <c r="T41" s="25"/>
      <c r="U41" s="25"/>
      <c r="V41" s="34" t="s">
        <v>186</v>
      </c>
      <c r="W41" s="25">
        <f t="shared" si="6"/>
        <v>53000000</v>
      </c>
      <c r="X41" s="25"/>
    </row>
    <row r="42">
      <c r="A42" s="8" t="s">
        <v>345</v>
      </c>
      <c r="B42" s="9">
        <v>42475.0</v>
      </c>
      <c r="C42" s="10" t="s">
        <v>346</v>
      </c>
      <c r="D42" s="8" t="s">
        <v>37</v>
      </c>
      <c r="E42" s="8" t="s">
        <v>20</v>
      </c>
      <c r="F42" s="12" t="s">
        <v>347</v>
      </c>
      <c r="G42" s="13">
        <v>3.15E7</v>
      </c>
      <c r="H42" s="11"/>
      <c r="I42" s="8" t="s">
        <v>348</v>
      </c>
      <c r="J42" s="8" t="s">
        <v>349</v>
      </c>
      <c r="K42" s="8" t="s">
        <v>41</v>
      </c>
      <c r="L42" s="8" t="s">
        <v>350</v>
      </c>
      <c r="M42" s="8" t="s">
        <v>351</v>
      </c>
      <c r="N42" s="13">
        <v>3.56E7</v>
      </c>
      <c r="O42" s="13"/>
      <c r="P42" s="16" t="b">
        <v>0</v>
      </c>
      <c r="Q42" s="16" t="str">
        <f t="shared" si="1"/>
        <v>No</v>
      </c>
      <c r="R42" s="16" t="b">
        <f t="shared" si="2"/>
        <v>0</v>
      </c>
      <c r="S42" s="16"/>
      <c r="T42" s="16"/>
      <c r="U42" s="16"/>
      <c r="V42" s="32" t="s">
        <v>195</v>
      </c>
      <c r="W42" s="16">
        <f t="shared" si="6"/>
        <v>355000000</v>
      </c>
      <c r="X42" s="16"/>
    </row>
    <row r="43">
      <c r="A43" s="17" t="s">
        <v>352</v>
      </c>
      <c r="B43" s="18">
        <v>42473.0</v>
      </c>
      <c r="C43" s="19" t="s">
        <v>353</v>
      </c>
      <c r="D43" s="17" t="s">
        <v>66</v>
      </c>
      <c r="E43" s="17" t="s">
        <v>28</v>
      </c>
      <c r="F43" s="20" t="s">
        <v>354</v>
      </c>
      <c r="G43" s="21">
        <v>2.5E7</v>
      </c>
      <c r="H43" s="22"/>
      <c r="I43" s="17" t="s">
        <v>355</v>
      </c>
      <c r="J43" s="17" t="s">
        <v>277</v>
      </c>
      <c r="K43" s="17" t="s">
        <v>356</v>
      </c>
      <c r="L43" s="17" t="s">
        <v>357</v>
      </c>
      <c r="M43" s="17" t="s">
        <v>301</v>
      </c>
      <c r="N43" s="21">
        <v>4.38E7</v>
      </c>
      <c r="O43" s="21"/>
      <c r="P43" s="25" t="b">
        <v>0</v>
      </c>
      <c r="Q43" s="25" t="str">
        <f t="shared" si="1"/>
        <v>No</v>
      </c>
      <c r="R43" s="25" t="b">
        <f t="shared" si="2"/>
        <v>0</v>
      </c>
      <c r="S43" s="25"/>
      <c r="T43" s="25"/>
      <c r="U43" s="25"/>
      <c r="V43" s="34" t="s">
        <v>202</v>
      </c>
      <c r="W43" s="25">
        <f t="shared" si="6"/>
        <v>797000000</v>
      </c>
      <c r="X43" s="25"/>
    </row>
    <row r="44">
      <c r="A44" s="8" t="s">
        <v>358</v>
      </c>
      <c r="B44" s="9">
        <v>42468.0</v>
      </c>
      <c r="C44" s="10" t="s">
        <v>359</v>
      </c>
      <c r="D44" s="8" t="s">
        <v>66</v>
      </c>
      <c r="E44" s="11"/>
      <c r="F44" s="12" t="s">
        <v>360</v>
      </c>
      <c r="G44" s="13">
        <v>2.9E7</v>
      </c>
      <c r="H44" s="11"/>
      <c r="I44" s="8" t="s">
        <v>155</v>
      </c>
      <c r="J44" s="8" t="s">
        <v>96</v>
      </c>
      <c r="K44" s="8" t="s">
        <v>361</v>
      </c>
      <c r="L44" s="8" t="s">
        <v>362</v>
      </c>
      <c r="M44" s="8" t="s">
        <v>363</v>
      </c>
      <c r="N44" s="13">
        <v>7.86E7</v>
      </c>
      <c r="O44" s="13"/>
      <c r="P44" s="16" t="b">
        <v>0</v>
      </c>
      <c r="Q44" s="16" t="str">
        <f t="shared" si="1"/>
        <v>YES</v>
      </c>
      <c r="R44" s="16" t="str">
        <f t="shared" si="2"/>
        <v>COMEDY BLOCKBUSTER</v>
      </c>
      <c r="S44" s="16"/>
      <c r="T44" s="16"/>
      <c r="U44" s="16"/>
      <c r="V44" s="32" t="s">
        <v>153</v>
      </c>
      <c r="W44" s="16">
        <f t="shared" si="6"/>
        <v>1249900000</v>
      </c>
      <c r="X44" s="16"/>
    </row>
    <row r="45">
      <c r="A45" s="17" t="s">
        <v>364</v>
      </c>
      <c r="B45" s="18">
        <v>42461.0</v>
      </c>
      <c r="C45" s="19" t="s">
        <v>365</v>
      </c>
      <c r="D45" s="42" t="s">
        <v>117</v>
      </c>
      <c r="E45" s="22"/>
      <c r="F45" s="20" t="s">
        <v>366</v>
      </c>
      <c r="G45" s="21">
        <v>5000000.0</v>
      </c>
      <c r="H45" s="22"/>
      <c r="I45" s="17" t="s">
        <v>367</v>
      </c>
      <c r="J45" s="17" t="s">
        <v>368</v>
      </c>
      <c r="K45" s="17" t="s">
        <v>125</v>
      </c>
      <c r="L45" s="17" t="s">
        <v>369</v>
      </c>
      <c r="M45" s="17" t="s">
        <v>370</v>
      </c>
      <c r="N45" s="21">
        <v>2.35E7</v>
      </c>
      <c r="O45" s="21"/>
      <c r="P45" s="25" t="b">
        <v>0</v>
      </c>
      <c r="Q45" s="25" t="str">
        <f t="shared" si="1"/>
        <v>No</v>
      </c>
      <c r="R45" s="25" t="b">
        <f t="shared" si="2"/>
        <v>0</v>
      </c>
      <c r="S45" s="25"/>
      <c r="T45" s="25"/>
      <c r="U45" s="25"/>
      <c r="V45" s="34" t="s">
        <v>218</v>
      </c>
      <c r="W45" s="25">
        <f t="shared" si="6"/>
        <v>0</v>
      </c>
      <c r="X45" s="25"/>
    </row>
    <row r="46">
      <c r="A46" s="8" t="s">
        <v>371</v>
      </c>
      <c r="B46" s="9">
        <v>42454.0</v>
      </c>
      <c r="C46" s="10" t="s">
        <v>372</v>
      </c>
      <c r="D46" s="43" t="s">
        <v>202</v>
      </c>
      <c r="E46" s="8" t="s">
        <v>66</v>
      </c>
      <c r="F46" s="12" t="s">
        <v>373</v>
      </c>
      <c r="G46" s="13">
        <v>1.8E7</v>
      </c>
      <c r="H46" s="11"/>
      <c r="I46" s="8" t="s">
        <v>374</v>
      </c>
      <c r="J46" s="8" t="s">
        <v>375</v>
      </c>
      <c r="K46" s="8" t="s">
        <v>376</v>
      </c>
      <c r="L46" s="8" t="s">
        <v>377</v>
      </c>
      <c r="M46" s="11"/>
      <c r="N46" s="13">
        <v>8.89E7</v>
      </c>
      <c r="O46" s="13"/>
      <c r="P46" s="16" t="b">
        <v>0</v>
      </c>
      <c r="Q46" s="16" t="str">
        <f t="shared" si="1"/>
        <v>YES</v>
      </c>
      <c r="R46" s="16" t="b">
        <f t="shared" si="2"/>
        <v>0</v>
      </c>
      <c r="S46" s="16"/>
      <c r="T46" s="16"/>
      <c r="U46" s="16"/>
      <c r="V46" s="32" t="s">
        <v>20</v>
      </c>
      <c r="W46" s="16">
        <f t="shared" si="6"/>
        <v>591000000</v>
      </c>
      <c r="X46" s="16"/>
    </row>
    <row r="47">
      <c r="A47" s="17" t="s">
        <v>378</v>
      </c>
      <c r="B47" s="18">
        <v>42448.0</v>
      </c>
      <c r="C47" s="19" t="s">
        <v>379</v>
      </c>
      <c r="D47" s="17" t="s">
        <v>37</v>
      </c>
      <c r="E47" s="17"/>
      <c r="F47" s="20" t="s">
        <v>380</v>
      </c>
      <c r="G47" s="21">
        <v>2.5E8</v>
      </c>
      <c r="H47" s="22"/>
      <c r="I47" s="17" t="s">
        <v>381</v>
      </c>
      <c r="J47" s="17" t="s">
        <v>382</v>
      </c>
      <c r="K47" s="17" t="s">
        <v>383</v>
      </c>
      <c r="L47" s="17" t="s">
        <v>240</v>
      </c>
      <c r="M47" s="17" t="s">
        <v>384</v>
      </c>
      <c r="N47" s="21">
        <v>8.727E8</v>
      </c>
      <c r="O47" s="21"/>
      <c r="P47" s="25" t="b">
        <v>0</v>
      </c>
      <c r="Q47" s="25" t="str">
        <f t="shared" si="1"/>
        <v>YES</v>
      </c>
      <c r="R47" s="25" t="b">
        <f t="shared" si="2"/>
        <v>0</v>
      </c>
      <c r="S47" s="25"/>
      <c r="T47" s="25"/>
      <c r="U47" s="25"/>
      <c r="V47" s="25"/>
      <c r="W47" s="25"/>
      <c r="X47" s="25"/>
    </row>
    <row r="48">
      <c r="A48" s="8" t="s">
        <v>385</v>
      </c>
      <c r="B48" s="9">
        <v>42447.0</v>
      </c>
      <c r="C48" s="10" t="s">
        <v>386</v>
      </c>
      <c r="D48" s="8" t="s">
        <v>45</v>
      </c>
      <c r="E48" s="8" t="s">
        <v>37</v>
      </c>
      <c r="F48" s="12" t="s">
        <v>387</v>
      </c>
      <c r="G48" s="13">
        <v>1.1E8</v>
      </c>
      <c r="H48" s="11"/>
      <c r="I48" s="8" t="s">
        <v>388</v>
      </c>
      <c r="J48" s="8" t="s">
        <v>389</v>
      </c>
      <c r="K48" s="8" t="s">
        <v>390</v>
      </c>
      <c r="L48" s="8" t="s">
        <v>391</v>
      </c>
      <c r="M48" s="8" t="s">
        <v>392</v>
      </c>
      <c r="N48" s="13">
        <v>1.792E8</v>
      </c>
      <c r="O48" s="13"/>
      <c r="P48" s="16" t="b">
        <v>0</v>
      </c>
      <c r="Q48" s="16" t="str">
        <f t="shared" si="1"/>
        <v>YES</v>
      </c>
      <c r="R48" s="16" t="b">
        <f t="shared" si="2"/>
        <v>0</v>
      </c>
      <c r="S48" s="16"/>
      <c r="T48" s="16"/>
      <c r="U48" s="16"/>
      <c r="V48" s="16"/>
      <c r="W48" s="16"/>
      <c r="X48" s="16"/>
    </row>
    <row r="49">
      <c r="A49" s="17" t="s">
        <v>393</v>
      </c>
      <c r="B49" s="18">
        <v>42445.0</v>
      </c>
      <c r="C49" s="19" t="s">
        <v>394</v>
      </c>
      <c r="D49" s="42" t="s">
        <v>28</v>
      </c>
      <c r="E49" s="17"/>
      <c r="F49" s="20" t="s">
        <v>395</v>
      </c>
      <c r="G49" s="21">
        <v>1.3E7</v>
      </c>
      <c r="H49" s="22"/>
      <c r="I49" s="17" t="s">
        <v>79</v>
      </c>
      <c r="J49" s="17" t="s">
        <v>396</v>
      </c>
      <c r="K49" s="17" t="s">
        <v>133</v>
      </c>
      <c r="L49" s="22"/>
      <c r="M49" s="22"/>
      <c r="N49" s="21">
        <v>7.36E7</v>
      </c>
      <c r="O49" s="21"/>
      <c r="P49" s="25" t="b">
        <v>0</v>
      </c>
      <c r="Q49" s="25" t="str">
        <f t="shared" si="1"/>
        <v>YES</v>
      </c>
      <c r="R49" s="25" t="b">
        <f t="shared" si="2"/>
        <v>0</v>
      </c>
      <c r="S49" s="25"/>
      <c r="T49" s="25"/>
      <c r="U49" s="25"/>
      <c r="V49" s="25"/>
      <c r="W49" s="25"/>
      <c r="X49" s="25"/>
    </row>
    <row r="50">
      <c r="A50" s="8" t="s">
        <v>397</v>
      </c>
      <c r="B50" s="9">
        <v>42440.0</v>
      </c>
      <c r="C50" s="10" t="s">
        <v>398</v>
      </c>
      <c r="D50" s="8" t="s">
        <v>202</v>
      </c>
      <c r="E50" s="11"/>
      <c r="F50" s="12" t="s">
        <v>399</v>
      </c>
      <c r="G50" s="13">
        <v>5000000.0</v>
      </c>
      <c r="H50" s="11"/>
      <c r="I50" s="8" t="s">
        <v>400</v>
      </c>
      <c r="J50" s="8" t="s">
        <v>401</v>
      </c>
      <c r="K50" s="8" t="s">
        <v>402</v>
      </c>
      <c r="L50" s="8" t="s">
        <v>403</v>
      </c>
      <c r="M50" s="8" t="s">
        <v>404</v>
      </c>
      <c r="N50" s="13">
        <v>1.04E7</v>
      </c>
      <c r="O50" s="13"/>
      <c r="P50" s="16" t="b">
        <v>0</v>
      </c>
      <c r="Q50" s="16" t="str">
        <f t="shared" si="1"/>
        <v>No</v>
      </c>
      <c r="R50" s="16" t="b">
        <f t="shared" si="2"/>
        <v>0</v>
      </c>
      <c r="S50" s="16"/>
      <c r="T50" s="16"/>
      <c r="U50" s="16"/>
      <c r="V50" s="16"/>
      <c r="W50" s="16"/>
      <c r="X50" s="16"/>
    </row>
    <row r="51">
      <c r="A51" s="17" t="s">
        <v>405</v>
      </c>
      <c r="B51" s="18">
        <v>42440.0</v>
      </c>
      <c r="C51" s="19" t="s">
        <v>406</v>
      </c>
      <c r="D51" s="42" t="s">
        <v>28</v>
      </c>
      <c r="E51" s="17"/>
      <c r="F51" s="20" t="s">
        <v>407</v>
      </c>
      <c r="G51" s="21">
        <v>1.85E7</v>
      </c>
      <c r="H51" s="22"/>
      <c r="I51" s="17" t="s">
        <v>408</v>
      </c>
      <c r="J51" s="17" t="s">
        <v>409</v>
      </c>
      <c r="K51" s="22"/>
      <c r="L51" s="22"/>
      <c r="M51" s="22"/>
      <c r="N51" s="21">
        <v>7200000.0</v>
      </c>
      <c r="O51" s="21"/>
      <c r="P51" s="25" t="b">
        <v>0</v>
      </c>
      <c r="Q51" s="25" t="str">
        <f t="shared" si="1"/>
        <v>No</v>
      </c>
      <c r="R51" s="25" t="b">
        <f t="shared" si="2"/>
        <v>0</v>
      </c>
      <c r="S51" s="25"/>
      <c r="T51" s="25"/>
      <c r="U51" s="25"/>
      <c r="V51" s="25"/>
      <c r="W51" s="25"/>
      <c r="X51" s="25"/>
    </row>
    <row r="52">
      <c r="A52" s="8" t="s">
        <v>410</v>
      </c>
      <c r="B52" s="9">
        <v>42437.0</v>
      </c>
      <c r="C52" s="10" t="s">
        <v>411</v>
      </c>
      <c r="D52" s="8" t="s">
        <v>20</v>
      </c>
      <c r="E52" s="8" t="s">
        <v>137</v>
      </c>
      <c r="F52" s="12" t="s">
        <v>412</v>
      </c>
      <c r="G52" s="13">
        <v>1.5E7</v>
      </c>
      <c r="H52" s="11"/>
      <c r="I52" s="8" t="s">
        <v>413</v>
      </c>
      <c r="J52" s="8" t="s">
        <v>319</v>
      </c>
      <c r="K52" s="8" t="s">
        <v>414</v>
      </c>
      <c r="L52" s="11"/>
      <c r="M52" s="11"/>
      <c r="N52" s="13">
        <v>1.083E8</v>
      </c>
      <c r="O52" s="13"/>
      <c r="P52" s="16" t="b">
        <v>0</v>
      </c>
      <c r="Q52" s="16" t="str">
        <f t="shared" si="1"/>
        <v>YES</v>
      </c>
      <c r="R52" s="16" t="b">
        <f t="shared" si="2"/>
        <v>0</v>
      </c>
      <c r="S52" s="16"/>
      <c r="T52" s="16"/>
      <c r="U52" s="16"/>
      <c r="V52" s="16"/>
      <c r="W52" s="16"/>
      <c r="X52" s="16"/>
    </row>
    <row r="53">
      <c r="A53" s="17" t="s">
        <v>415</v>
      </c>
      <c r="B53" s="18">
        <v>42433.0</v>
      </c>
      <c r="C53" s="19" t="s">
        <v>416</v>
      </c>
      <c r="D53" s="17" t="s">
        <v>37</v>
      </c>
      <c r="E53" s="22"/>
      <c r="F53" s="20" t="s">
        <v>417</v>
      </c>
      <c r="G53" s="21">
        <v>6.0E7</v>
      </c>
      <c r="H53" s="22"/>
      <c r="I53" s="17" t="s">
        <v>418</v>
      </c>
      <c r="J53" s="17" t="s">
        <v>419</v>
      </c>
      <c r="K53" s="17" t="s">
        <v>48</v>
      </c>
      <c r="L53" s="17" t="s">
        <v>420</v>
      </c>
      <c r="M53" s="17" t="s">
        <v>421</v>
      </c>
      <c r="N53" s="21">
        <v>1.957E8</v>
      </c>
      <c r="O53" s="21"/>
      <c r="P53" s="25" t="b">
        <v>0</v>
      </c>
      <c r="Q53" s="25" t="str">
        <f t="shared" si="1"/>
        <v>YES</v>
      </c>
      <c r="R53" s="25" t="b">
        <f t="shared" si="2"/>
        <v>0</v>
      </c>
      <c r="S53" s="25"/>
      <c r="T53" s="25">
        <f>COUNTIF(Q2:Q509,"YES")</f>
        <v>320</v>
      </c>
      <c r="U53" s="25"/>
      <c r="V53" s="25"/>
      <c r="W53" s="25"/>
      <c r="X53" s="25"/>
    </row>
    <row r="54">
      <c r="A54" s="8" t="s">
        <v>422</v>
      </c>
      <c r="B54" s="9">
        <v>42433.0</v>
      </c>
      <c r="C54" s="10" t="s">
        <v>423</v>
      </c>
      <c r="D54" s="8" t="s">
        <v>28</v>
      </c>
      <c r="E54" s="8" t="s">
        <v>66</v>
      </c>
      <c r="F54" s="12" t="s">
        <v>424</v>
      </c>
      <c r="G54" s="13">
        <v>3.5E7</v>
      </c>
      <c r="H54" s="12" t="s">
        <v>425</v>
      </c>
      <c r="I54" s="8" t="s">
        <v>426</v>
      </c>
      <c r="J54" s="8" t="s">
        <v>87</v>
      </c>
      <c r="K54" s="8" t="s">
        <v>427</v>
      </c>
      <c r="L54" s="8" t="s">
        <v>428</v>
      </c>
      <c r="M54" s="8" t="s">
        <v>429</v>
      </c>
      <c r="N54" s="13">
        <v>2.49E7</v>
      </c>
      <c r="O54" s="13"/>
      <c r="P54" s="16" t="b">
        <v>0</v>
      </c>
      <c r="Q54" s="16" t="str">
        <f t="shared" si="1"/>
        <v>No</v>
      </c>
      <c r="R54" s="16" t="b">
        <f t="shared" si="2"/>
        <v>0</v>
      </c>
      <c r="S54" s="16"/>
      <c r="T54" s="16"/>
      <c r="U54" s="16"/>
      <c r="V54" s="16">
        <f>SUMIF(Q2:Q509,"YES",N2:N509)</f>
        <v>73041870000</v>
      </c>
      <c r="W54" s="16"/>
      <c r="X54" s="16"/>
    </row>
    <row r="55">
      <c r="A55" s="17" t="s">
        <v>430</v>
      </c>
      <c r="B55" s="18">
        <v>42426.0</v>
      </c>
      <c r="C55" s="19" t="s">
        <v>431</v>
      </c>
      <c r="D55" s="17" t="s">
        <v>28</v>
      </c>
      <c r="E55" s="17" t="s">
        <v>66</v>
      </c>
      <c r="F55" s="20" t="s">
        <v>432</v>
      </c>
      <c r="G55" s="21">
        <v>2.3E7</v>
      </c>
      <c r="H55" s="22"/>
      <c r="I55" s="17" t="s">
        <v>433</v>
      </c>
      <c r="J55" s="17" t="s">
        <v>80</v>
      </c>
      <c r="K55" s="17" t="s">
        <v>434</v>
      </c>
      <c r="L55" s="22"/>
      <c r="M55" s="22"/>
      <c r="N55" s="21">
        <v>4.62E7</v>
      </c>
      <c r="O55" s="21"/>
      <c r="P55" s="25" t="b">
        <v>0</v>
      </c>
      <c r="Q55" s="25" t="str">
        <f t="shared" si="1"/>
        <v>No</v>
      </c>
      <c r="R55" s="25" t="b">
        <f t="shared" si="2"/>
        <v>0</v>
      </c>
      <c r="S55" s="25"/>
      <c r="T55" s="25"/>
      <c r="U55" s="25"/>
      <c r="V55" s="25"/>
      <c r="W55" s="25"/>
      <c r="X55" s="25"/>
    </row>
    <row r="56">
      <c r="A56" s="8" t="s">
        <v>435</v>
      </c>
      <c r="B56" s="9">
        <v>42425.0</v>
      </c>
      <c r="C56" s="10" t="s">
        <v>436</v>
      </c>
      <c r="D56" s="8" t="s">
        <v>37</v>
      </c>
      <c r="E56" s="8" t="s">
        <v>56</v>
      </c>
      <c r="F56" s="12" t="s">
        <v>437</v>
      </c>
      <c r="G56" s="13">
        <v>1.4E8</v>
      </c>
      <c r="H56" s="11"/>
      <c r="I56" s="8" t="s">
        <v>438</v>
      </c>
      <c r="J56" s="8" t="s">
        <v>418</v>
      </c>
      <c r="K56" s="8" t="s">
        <v>439</v>
      </c>
      <c r="L56" s="8" t="s">
        <v>440</v>
      </c>
      <c r="M56" s="8" t="s">
        <v>441</v>
      </c>
      <c r="N56" s="13">
        <v>1.457E8</v>
      </c>
      <c r="O56" s="13"/>
      <c r="P56" s="16" t="b">
        <v>0</v>
      </c>
      <c r="Q56" s="16" t="str">
        <f t="shared" si="1"/>
        <v>YES</v>
      </c>
      <c r="R56" s="16" t="b">
        <f t="shared" si="2"/>
        <v>0</v>
      </c>
      <c r="S56" s="16"/>
      <c r="T56" s="16"/>
      <c r="U56" s="16"/>
      <c r="V56" s="16"/>
      <c r="W56" s="16"/>
      <c r="X56" s="16"/>
    </row>
    <row r="57">
      <c r="A57" s="17" t="s">
        <v>442</v>
      </c>
      <c r="B57" s="18">
        <v>42419.0</v>
      </c>
      <c r="C57" s="19" t="s">
        <v>443</v>
      </c>
      <c r="D57" s="17" t="s">
        <v>28</v>
      </c>
      <c r="E57" s="17" t="s">
        <v>218</v>
      </c>
      <c r="F57" s="20" t="s">
        <v>444</v>
      </c>
      <c r="G57" s="21">
        <v>5000000.0</v>
      </c>
      <c r="H57" s="22"/>
      <c r="I57" s="17" t="s">
        <v>445</v>
      </c>
      <c r="J57" s="17" t="s">
        <v>301</v>
      </c>
      <c r="K57" s="17" t="s">
        <v>446</v>
      </c>
      <c r="L57" s="17" t="s">
        <v>447</v>
      </c>
      <c r="M57" s="17" t="s">
        <v>448</v>
      </c>
      <c r="N57" s="21">
        <v>2.35E7</v>
      </c>
      <c r="O57" s="21"/>
      <c r="P57" s="25" t="b">
        <v>0</v>
      </c>
      <c r="Q57" s="25" t="str">
        <f t="shared" si="1"/>
        <v>No</v>
      </c>
      <c r="R57" s="25" t="b">
        <f t="shared" si="2"/>
        <v>0</v>
      </c>
      <c r="S57" s="25"/>
      <c r="T57" s="25"/>
      <c r="U57" s="25"/>
      <c r="V57" s="25"/>
      <c r="W57" s="25"/>
      <c r="X57" s="25"/>
    </row>
    <row r="58">
      <c r="A58" s="8" t="s">
        <v>449</v>
      </c>
      <c r="B58" s="9">
        <v>42419.0</v>
      </c>
      <c r="C58" s="10" t="s">
        <v>450</v>
      </c>
      <c r="D58" s="43" t="s">
        <v>28</v>
      </c>
      <c r="E58" s="8"/>
      <c r="F58" s="12" t="s">
        <v>451</v>
      </c>
      <c r="G58" s="13">
        <v>2.0E7</v>
      </c>
      <c r="H58" s="11"/>
      <c r="I58" s="8" t="s">
        <v>452</v>
      </c>
      <c r="J58" s="8" t="s">
        <v>453</v>
      </c>
      <c r="K58" s="8" t="s">
        <v>454</v>
      </c>
      <c r="L58" s="11"/>
      <c r="M58" s="11"/>
      <c r="N58" s="13">
        <v>4.61E7</v>
      </c>
      <c r="O58" s="14"/>
      <c r="P58" s="16" t="b">
        <v>0</v>
      </c>
      <c r="Q58" s="16" t="str">
        <f t="shared" si="1"/>
        <v>No</v>
      </c>
      <c r="R58" s="16" t="b">
        <f t="shared" si="2"/>
        <v>0</v>
      </c>
      <c r="S58" s="16"/>
      <c r="T58" s="16"/>
      <c r="U58" s="16"/>
      <c r="V58" s="16"/>
      <c r="W58" s="16"/>
      <c r="X58" s="16"/>
    </row>
    <row r="59">
      <c r="A59" s="17" t="s">
        <v>455</v>
      </c>
      <c r="B59" s="18">
        <v>42416.0</v>
      </c>
      <c r="C59" s="19" t="s">
        <v>456</v>
      </c>
      <c r="D59" s="17" t="s">
        <v>65</v>
      </c>
      <c r="E59" s="17" t="s">
        <v>28</v>
      </c>
      <c r="F59" s="20" t="s">
        <v>457</v>
      </c>
      <c r="G59" s="21">
        <v>2.0E7</v>
      </c>
      <c r="H59" s="22"/>
      <c r="I59" s="17" t="s">
        <v>458</v>
      </c>
      <c r="J59" s="17" t="s">
        <v>241</v>
      </c>
      <c r="K59" s="17" t="s">
        <v>351</v>
      </c>
      <c r="L59" s="17" t="s">
        <v>459</v>
      </c>
      <c r="M59" s="17" t="s">
        <v>139</v>
      </c>
      <c r="N59" s="21">
        <v>2.34E7</v>
      </c>
      <c r="O59" s="21"/>
      <c r="P59" s="25" t="b">
        <v>0</v>
      </c>
      <c r="Q59" s="25" t="str">
        <f t="shared" si="1"/>
        <v>No</v>
      </c>
      <c r="R59" s="25" t="b">
        <f t="shared" si="2"/>
        <v>0</v>
      </c>
      <c r="S59" s="25"/>
      <c r="T59" s="25"/>
      <c r="U59" s="25"/>
      <c r="V59" s="25"/>
      <c r="W59" s="25"/>
      <c r="X59" s="25"/>
    </row>
    <row r="60">
      <c r="A60" s="8" t="s">
        <v>460</v>
      </c>
      <c r="B60" s="9">
        <v>42412.0</v>
      </c>
      <c r="C60" s="10" t="s">
        <v>461</v>
      </c>
      <c r="D60" s="8" t="s">
        <v>153</v>
      </c>
      <c r="E60" s="11"/>
      <c r="F60" s="12" t="s">
        <v>462</v>
      </c>
      <c r="G60" s="13">
        <v>1.8E7</v>
      </c>
      <c r="H60" s="11"/>
      <c r="I60" s="8" t="s">
        <v>463</v>
      </c>
      <c r="J60" s="8" t="s">
        <v>464</v>
      </c>
      <c r="K60" s="8" t="s">
        <v>465</v>
      </c>
      <c r="L60" s="8" t="s">
        <v>466</v>
      </c>
      <c r="M60" s="8" t="s">
        <v>467</v>
      </c>
      <c r="N60" s="13">
        <v>6200000.0</v>
      </c>
      <c r="O60" s="14"/>
      <c r="P60" s="16" t="b">
        <v>0</v>
      </c>
      <c r="Q60" s="16" t="str">
        <f t="shared" si="1"/>
        <v>No</v>
      </c>
      <c r="R60" s="16" t="b">
        <f t="shared" si="2"/>
        <v>0</v>
      </c>
      <c r="S60" s="16"/>
      <c r="T60" s="16"/>
      <c r="U60" s="16"/>
      <c r="V60" s="16"/>
      <c r="W60" s="16"/>
      <c r="X60" s="16"/>
    </row>
    <row r="61">
      <c r="A61" s="17" t="s">
        <v>468</v>
      </c>
      <c r="B61" s="18">
        <v>42412.0</v>
      </c>
      <c r="C61" s="19" t="s">
        <v>469</v>
      </c>
      <c r="D61" s="17" t="s">
        <v>66</v>
      </c>
      <c r="E61" s="22"/>
      <c r="F61" s="20" t="s">
        <v>470</v>
      </c>
      <c r="G61" s="21">
        <v>5.0E7</v>
      </c>
      <c r="H61" s="22"/>
      <c r="I61" s="17" t="s">
        <v>470</v>
      </c>
      <c r="J61" s="17" t="s">
        <v>471</v>
      </c>
      <c r="K61" s="17" t="s">
        <v>472</v>
      </c>
      <c r="L61" s="17" t="s">
        <v>473</v>
      </c>
      <c r="M61" s="17" t="s">
        <v>474</v>
      </c>
      <c r="N61" s="21">
        <v>5.6E7</v>
      </c>
      <c r="O61" s="21"/>
      <c r="P61" s="25" t="b">
        <v>0</v>
      </c>
      <c r="Q61" s="25" t="str">
        <f t="shared" si="1"/>
        <v>YES</v>
      </c>
      <c r="R61" s="25" t="str">
        <f t="shared" si="2"/>
        <v>COMEDY BLOCKBUSTER</v>
      </c>
      <c r="S61" s="25"/>
      <c r="T61" s="25"/>
      <c r="U61" s="25"/>
      <c r="V61" s="25"/>
      <c r="W61" s="25"/>
      <c r="X61" s="25"/>
    </row>
    <row r="62">
      <c r="A62" s="8" t="s">
        <v>475</v>
      </c>
      <c r="B62" s="9">
        <v>42408.0</v>
      </c>
      <c r="C62" s="10" t="s">
        <v>476</v>
      </c>
      <c r="D62" s="8" t="s">
        <v>37</v>
      </c>
      <c r="E62" s="8"/>
      <c r="F62" s="12" t="s">
        <v>477</v>
      </c>
      <c r="G62" s="13">
        <v>5.8E7</v>
      </c>
      <c r="H62" s="11"/>
      <c r="I62" s="8" t="s">
        <v>478</v>
      </c>
      <c r="J62" s="8" t="s">
        <v>479</v>
      </c>
      <c r="K62" s="8" t="s">
        <v>480</v>
      </c>
      <c r="L62" s="8" t="s">
        <v>481</v>
      </c>
      <c r="M62" s="8" t="s">
        <v>482</v>
      </c>
      <c r="N62" s="13">
        <v>7.826E8</v>
      </c>
      <c r="O62" s="13"/>
      <c r="P62" s="16" t="b">
        <v>0</v>
      </c>
      <c r="Q62" s="16" t="str">
        <f t="shared" si="1"/>
        <v>YES</v>
      </c>
      <c r="R62" s="16" t="b">
        <f t="shared" si="2"/>
        <v>0</v>
      </c>
      <c r="S62" s="16"/>
      <c r="T62" s="16"/>
      <c r="U62" s="16"/>
      <c r="V62" s="16"/>
      <c r="W62" s="16"/>
      <c r="X62" s="16"/>
    </row>
    <row r="63">
      <c r="A63" s="17" t="s">
        <v>483</v>
      </c>
      <c r="B63" s="18">
        <v>42408.0</v>
      </c>
      <c r="C63" s="19" t="s">
        <v>484</v>
      </c>
      <c r="D63" s="17" t="s">
        <v>153</v>
      </c>
      <c r="E63" s="17" t="s">
        <v>56</v>
      </c>
      <c r="F63" s="20" t="s">
        <v>485</v>
      </c>
      <c r="G63" s="21">
        <v>6.072E7</v>
      </c>
      <c r="H63" s="22"/>
      <c r="I63" s="17" t="s">
        <v>486</v>
      </c>
      <c r="J63" s="17" t="s">
        <v>487</v>
      </c>
      <c r="K63" s="17" t="s">
        <v>488</v>
      </c>
      <c r="L63" s="17" t="s">
        <v>489</v>
      </c>
      <c r="M63" s="17" t="s">
        <v>490</v>
      </c>
      <c r="N63" s="21">
        <v>5.538E8</v>
      </c>
      <c r="O63" s="21"/>
      <c r="P63" s="25" t="b">
        <v>0</v>
      </c>
      <c r="Q63" s="25" t="str">
        <f t="shared" si="1"/>
        <v>YES</v>
      </c>
      <c r="R63" s="25" t="b">
        <f t="shared" si="2"/>
        <v>0</v>
      </c>
      <c r="S63" s="25"/>
      <c r="T63" s="25"/>
      <c r="U63" s="25"/>
      <c r="V63" s="25"/>
      <c r="W63" s="25"/>
      <c r="X63" s="25"/>
    </row>
    <row r="64">
      <c r="A64" s="8" t="s">
        <v>491</v>
      </c>
      <c r="B64" s="9">
        <v>42405.0</v>
      </c>
      <c r="C64" s="10" t="s">
        <v>492</v>
      </c>
      <c r="D64" s="8" t="s">
        <v>66</v>
      </c>
      <c r="E64" s="11"/>
      <c r="F64" s="12" t="s">
        <v>493</v>
      </c>
      <c r="G64" s="13">
        <v>2.2E7</v>
      </c>
      <c r="H64" s="11"/>
      <c r="I64" s="8" t="s">
        <v>494</v>
      </c>
      <c r="J64" s="8" t="s">
        <v>276</v>
      </c>
      <c r="K64" s="8" t="s">
        <v>495</v>
      </c>
      <c r="L64" s="8" t="s">
        <v>62</v>
      </c>
      <c r="M64" s="8" t="s">
        <v>68</v>
      </c>
      <c r="N64" s="13">
        <v>2.2E7</v>
      </c>
      <c r="O64" s="13"/>
      <c r="P64" s="16" t="b">
        <v>0</v>
      </c>
      <c r="Q64" s="16" t="str">
        <f t="shared" si="1"/>
        <v>No</v>
      </c>
      <c r="R64" s="16" t="b">
        <f t="shared" si="2"/>
        <v>0</v>
      </c>
      <c r="S64" s="16"/>
      <c r="T64" s="16"/>
      <c r="U64" s="16"/>
      <c r="V64" s="16"/>
      <c r="W64" s="16"/>
      <c r="X64" s="16"/>
    </row>
    <row r="65">
      <c r="A65" s="17" t="s">
        <v>496</v>
      </c>
      <c r="B65" s="18">
        <v>42405.0</v>
      </c>
      <c r="C65" s="19" t="s">
        <v>497</v>
      </c>
      <c r="D65" s="17" t="s">
        <v>66</v>
      </c>
      <c r="E65" s="17" t="s">
        <v>137</v>
      </c>
      <c r="F65" s="20" t="s">
        <v>498</v>
      </c>
      <c r="G65" s="21">
        <v>2.8E7</v>
      </c>
      <c r="H65" s="22"/>
      <c r="I65" s="17" t="s">
        <v>499</v>
      </c>
      <c r="J65" s="17" t="s">
        <v>500</v>
      </c>
      <c r="K65" s="17" t="s">
        <v>501</v>
      </c>
      <c r="L65" s="17" t="s">
        <v>502</v>
      </c>
      <c r="M65" s="17" t="s">
        <v>250</v>
      </c>
      <c r="N65" s="21">
        <v>1.64E7</v>
      </c>
      <c r="O65" s="21"/>
      <c r="P65" s="25" t="b">
        <v>0</v>
      </c>
      <c r="Q65" s="25" t="str">
        <f t="shared" si="1"/>
        <v>No</v>
      </c>
      <c r="R65" s="25" t="b">
        <f t="shared" si="2"/>
        <v>0</v>
      </c>
      <c r="S65" s="25"/>
      <c r="T65" s="25"/>
      <c r="U65" s="25"/>
      <c r="V65" s="25"/>
      <c r="W65" s="25"/>
      <c r="X65" s="25"/>
    </row>
    <row r="66">
      <c r="A66" s="8" t="s">
        <v>503</v>
      </c>
      <c r="B66" s="9">
        <v>42398.0</v>
      </c>
      <c r="C66" s="10" t="s">
        <v>504</v>
      </c>
      <c r="D66" s="8" t="s">
        <v>37</v>
      </c>
      <c r="E66" s="8" t="s">
        <v>28</v>
      </c>
      <c r="F66" s="12" t="s">
        <v>505</v>
      </c>
      <c r="G66" s="13">
        <v>2.5E7</v>
      </c>
      <c r="H66" s="11"/>
      <c r="I66" s="8" t="s">
        <v>506</v>
      </c>
      <c r="J66" s="8" t="s">
        <v>466</v>
      </c>
      <c r="K66" s="8" t="s">
        <v>507</v>
      </c>
      <c r="L66" s="8" t="s">
        <v>50</v>
      </c>
      <c r="M66" s="8" t="s">
        <v>508</v>
      </c>
      <c r="N66" s="13">
        <v>3000000.0</v>
      </c>
      <c r="O66" s="13"/>
      <c r="P66" s="16" t="b">
        <v>0</v>
      </c>
      <c r="Q66" s="16" t="str">
        <f t="shared" si="1"/>
        <v>No</v>
      </c>
      <c r="R66" s="16" t="b">
        <f t="shared" si="2"/>
        <v>0</v>
      </c>
      <c r="S66" s="16"/>
      <c r="T66" s="16"/>
      <c r="U66" s="16"/>
      <c r="V66" s="16"/>
      <c r="W66" s="16"/>
      <c r="X66" s="16"/>
    </row>
    <row r="67">
      <c r="A67" s="17" t="s">
        <v>509</v>
      </c>
      <c r="B67" s="18">
        <v>42396.0</v>
      </c>
      <c r="C67" s="19" t="s">
        <v>510</v>
      </c>
      <c r="D67" s="17" t="s">
        <v>153</v>
      </c>
      <c r="E67" s="17" t="s">
        <v>66</v>
      </c>
      <c r="F67" s="20" t="s">
        <v>511</v>
      </c>
      <c r="G67" s="21">
        <v>2400000.0</v>
      </c>
      <c r="H67" s="22"/>
      <c r="I67" s="17" t="s">
        <v>512</v>
      </c>
      <c r="J67" s="17" t="s">
        <v>513</v>
      </c>
      <c r="K67" s="17" t="s">
        <v>514</v>
      </c>
      <c r="L67" s="17" t="s">
        <v>515</v>
      </c>
      <c r="M67" s="17" t="s">
        <v>516</v>
      </c>
      <c r="N67" s="21">
        <v>1600000.0</v>
      </c>
      <c r="O67" s="21"/>
      <c r="P67" s="25" t="b">
        <v>0</v>
      </c>
      <c r="Q67" s="25" t="str">
        <f t="shared" si="1"/>
        <v>No</v>
      </c>
      <c r="R67" s="25" t="b">
        <f t="shared" si="2"/>
        <v>0</v>
      </c>
      <c r="S67" s="25"/>
      <c r="T67" s="25"/>
      <c r="U67" s="25"/>
      <c r="V67" s="25"/>
      <c r="W67" s="25"/>
      <c r="X67" s="25"/>
    </row>
    <row r="68">
      <c r="A68" s="8" t="s">
        <v>517</v>
      </c>
      <c r="B68" s="9">
        <v>42396.0</v>
      </c>
      <c r="C68" s="10" t="s">
        <v>518</v>
      </c>
      <c r="D68" s="8" t="s">
        <v>137</v>
      </c>
      <c r="E68" s="11"/>
      <c r="F68" s="12" t="s">
        <v>519</v>
      </c>
      <c r="G68" s="13">
        <v>3000000.0</v>
      </c>
      <c r="H68" s="11"/>
      <c r="I68" s="8" t="s">
        <v>520</v>
      </c>
      <c r="J68" s="8" t="s">
        <v>521</v>
      </c>
      <c r="K68" s="8" t="s">
        <v>522</v>
      </c>
      <c r="L68" s="11"/>
      <c r="M68" s="11"/>
      <c r="N68" s="13">
        <v>4.04E7</v>
      </c>
      <c r="O68" s="13"/>
      <c r="P68" s="16" t="b">
        <v>0</v>
      </c>
      <c r="Q68" s="16" t="str">
        <f t="shared" si="1"/>
        <v>No</v>
      </c>
      <c r="R68" s="16" t="b">
        <f t="shared" si="2"/>
        <v>0</v>
      </c>
      <c r="S68" s="16"/>
      <c r="T68" s="16"/>
      <c r="U68" s="16"/>
      <c r="V68" s="16"/>
      <c r="W68" s="16"/>
      <c r="X68" s="16"/>
    </row>
    <row r="69">
      <c r="A69" s="17" t="s">
        <v>523</v>
      </c>
      <c r="B69" s="18">
        <v>42392.0</v>
      </c>
      <c r="C69" s="19" t="s">
        <v>524</v>
      </c>
      <c r="D69" s="17" t="s">
        <v>37</v>
      </c>
      <c r="E69" s="17" t="s">
        <v>66</v>
      </c>
      <c r="F69" s="20" t="s">
        <v>525</v>
      </c>
      <c r="G69" s="21">
        <v>1.45E8</v>
      </c>
      <c r="H69" s="20" t="s">
        <v>526</v>
      </c>
      <c r="I69" s="17" t="s">
        <v>527</v>
      </c>
      <c r="J69" s="17" t="s">
        <v>528</v>
      </c>
      <c r="K69" s="17" t="s">
        <v>529</v>
      </c>
      <c r="L69" s="17" t="s">
        <v>530</v>
      </c>
      <c r="M69" s="17" t="s">
        <v>269</v>
      </c>
      <c r="N69" s="21">
        <v>5.199E8</v>
      </c>
      <c r="O69" s="21"/>
      <c r="P69" s="25" t="b">
        <v>0</v>
      </c>
      <c r="Q69" s="25" t="str">
        <f t="shared" si="1"/>
        <v>YES</v>
      </c>
      <c r="R69" s="25" t="b">
        <f t="shared" si="2"/>
        <v>0</v>
      </c>
      <c r="S69" s="25"/>
      <c r="T69" s="25"/>
      <c r="U69" s="25"/>
      <c r="V69" s="25"/>
      <c r="W69" s="25"/>
      <c r="X69" s="25"/>
    </row>
    <row r="70">
      <c r="A70" s="8" t="s">
        <v>531</v>
      </c>
      <c r="B70" s="9">
        <v>42391.0</v>
      </c>
      <c r="C70" s="10" t="s">
        <v>532</v>
      </c>
      <c r="D70" s="8" t="s">
        <v>37</v>
      </c>
      <c r="E70" s="8" t="s">
        <v>66</v>
      </c>
      <c r="F70" s="12" t="s">
        <v>533</v>
      </c>
      <c r="G70" s="13">
        <v>5.6E7</v>
      </c>
      <c r="H70" s="11"/>
      <c r="I70" s="8" t="s">
        <v>534</v>
      </c>
      <c r="J70" s="8" t="s">
        <v>535</v>
      </c>
      <c r="K70" s="8" t="s">
        <v>536</v>
      </c>
      <c r="L70" s="8" t="s">
        <v>537</v>
      </c>
      <c r="M70" s="11"/>
      <c r="N70" s="13">
        <v>3.852E8</v>
      </c>
      <c r="O70" s="13"/>
      <c r="P70" s="16" t="b">
        <v>0</v>
      </c>
      <c r="Q70" s="16" t="str">
        <f t="shared" si="1"/>
        <v>YES</v>
      </c>
      <c r="R70" s="16" t="b">
        <f t="shared" si="2"/>
        <v>0</v>
      </c>
      <c r="S70" s="16"/>
      <c r="T70" s="16"/>
      <c r="U70" s="16"/>
      <c r="V70" s="16"/>
      <c r="W70" s="16"/>
      <c r="X70" s="16"/>
    </row>
    <row r="71">
      <c r="A71" s="17" t="s">
        <v>538</v>
      </c>
      <c r="B71" s="18">
        <v>42391.0</v>
      </c>
      <c r="C71" s="19" t="s">
        <v>539</v>
      </c>
      <c r="D71" s="17" t="s">
        <v>153</v>
      </c>
      <c r="E71" s="17" t="s">
        <v>45</v>
      </c>
      <c r="F71" s="20" t="s">
        <v>540</v>
      </c>
      <c r="G71" s="21">
        <v>3.5E7</v>
      </c>
      <c r="H71" s="22"/>
      <c r="I71" s="17" t="s">
        <v>272</v>
      </c>
      <c r="J71" s="17" t="s">
        <v>541</v>
      </c>
      <c r="K71" s="17" t="s">
        <v>542</v>
      </c>
      <c r="L71" s="17" t="s">
        <v>543</v>
      </c>
      <c r="M71" s="17" t="s">
        <v>544</v>
      </c>
      <c r="N71" s="21">
        <v>1.107E8</v>
      </c>
      <c r="O71" s="21"/>
      <c r="P71" s="25" t="b">
        <v>0</v>
      </c>
      <c r="Q71" s="25" t="str">
        <f t="shared" si="1"/>
        <v>YES</v>
      </c>
      <c r="R71" s="25" t="b">
        <f t="shared" si="2"/>
        <v>0</v>
      </c>
      <c r="S71" s="25"/>
      <c r="T71" s="25"/>
      <c r="U71" s="25"/>
      <c r="V71" s="25"/>
      <c r="W71" s="25"/>
      <c r="X71" s="25"/>
    </row>
    <row r="72">
      <c r="A72" s="8" t="s">
        <v>545</v>
      </c>
      <c r="B72" s="9">
        <v>42391.0</v>
      </c>
      <c r="C72" s="10" t="s">
        <v>546</v>
      </c>
      <c r="D72" s="8" t="s">
        <v>137</v>
      </c>
      <c r="E72" s="8" t="s">
        <v>20</v>
      </c>
      <c r="F72" s="12" t="s">
        <v>547</v>
      </c>
      <c r="G72" s="13">
        <v>1.0E7</v>
      </c>
      <c r="H72" s="11"/>
      <c r="I72" s="8" t="s">
        <v>548</v>
      </c>
      <c r="J72" s="8" t="s">
        <v>549</v>
      </c>
      <c r="K72" s="8" t="s">
        <v>550</v>
      </c>
      <c r="L72" s="8" t="s">
        <v>551</v>
      </c>
      <c r="M72" s="11"/>
      <c r="N72" s="13">
        <v>6.42E7</v>
      </c>
      <c r="O72" s="13"/>
      <c r="P72" s="16" t="b">
        <v>0</v>
      </c>
      <c r="Q72" s="16" t="str">
        <f t="shared" si="1"/>
        <v>YES</v>
      </c>
      <c r="R72" s="16" t="b">
        <f t="shared" si="2"/>
        <v>0</v>
      </c>
      <c r="S72" s="16"/>
      <c r="T72" s="16"/>
      <c r="U72" s="16"/>
      <c r="V72" s="16"/>
      <c r="W72" s="16"/>
      <c r="X72" s="16"/>
    </row>
    <row r="73">
      <c r="A73" s="17" t="s">
        <v>552</v>
      </c>
      <c r="B73" s="18">
        <v>42384.0</v>
      </c>
      <c r="C73" s="19" t="s">
        <v>553</v>
      </c>
      <c r="D73" s="17" t="s">
        <v>37</v>
      </c>
      <c r="E73" s="17" t="s">
        <v>20</v>
      </c>
      <c r="F73" s="20" t="s">
        <v>554</v>
      </c>
      <c r="G73" s="21">
        <v>4.5E7</v>
      </c>
      <c r="H73" s="22"/>
      <c r="I73" s="17" t="s">
        <v>555</v>
      </c>
      <c r="J73" s="17" t="s">
        <v>556</v>
      </c>
      <c r="K73" s="17" t="s">
        <v>557</v>
      </c>
      <c r="L73" s="17" t="s">
        <v>558</v>
      </c>
      <c r="M73" s="17" t="s">
        <v>559</v>
      </c>
      <c r="N73" s="21">
        <v>6.94E7</v>
      </c>
      <c r="O73" s="21"/>
      <c r="P73" s="25" t="b">
        <v>0</v>
      </c>
      <c r="Q73" s="25" t="str">
        <f t="shared" si="1"/>
        <v>YES</v>
      </c>
      <c r="R73" s="25" t="b">
        <f t="shared" si="2"/>
        <v>0</v>
      </c>
      <c r="S73" s="25"/>
      <c r="T73" s="25"/>
      <c r="U73" s="25"/>
      <c r="V73" s="25"/>
      <c r="W73" s="25"/>
      <c r="X73" s="25"/>
    </row>
    <row r="74">
      <c r="A74" s="8" t="s">
        <v>560</v>
      </c>
      <c r="B74" s="9">
        <v>42384.0</v>
      </c>
      <c r="C74" s="10" t="s">
        <v>561</v>
      </c>
      <c r="D74" s="8" t="s">
        <v>66</v>
      </c>
      <c r="E74" s="8" t="s">
        <v>37</v>
      </c>
      <c r="F74" s="12" t="s">
        <v>562</v>
      </c>
      <c r="G74" s="13">
        <v>4.0E7</v>
      </c>
      <c r="H74" s="11"/>
      <c r="I74" s="8" t="s">
        <v>340</v>
      </c>
      <c r="J74" s="8" t="s">
        <v>176</v>
      </c>
      <c r="K74" s="8" t="s">
        <v>166</v>
      </c>
      <c r="L74" s="8" t="s">
        <v>563</v>
      </c>
      <c r="M74" s="8" t="s">
        <v>564</v>
      </c>
      <c r="N74" s="13">
        <v>1.242E8</v>
      </c>
      <c r="O74" s="13"/>
      <c r="P74" s="16" t="b">
        <v>0</v>
      </c>
      <c r="Q74" s="16" t="str">
        <f t="shared" si="1"/>
        <v>YES</v>
      </c>
      <c r="R74" s="16" t="str">
        <f t="shared" si="2"/>
        <v>COMEDY BLOCKBUSTER</v>
      </c>
      <c r="S74" s="16"/>
      <c r="T74" s="16"/>
      <c r="U74" s="16"/>
      <c r="V74" s="16"/>
      <c r="W74" s="16"/>
      <c r="X74" s="16"/>
    </row>
    <row r="75">
      <c r="A75" s="17" t="s">
        <v>565</v>
      </c>
      <c r="B75" s="18">
        <v>42377.0</v>
      </c>
      <c r="C75" s="19" t="s">
        <v>566</v>
      </c>
      <c r="D75" s="17" t="s">
        <v>137</v>
      </c>
      <c r="E75" s="22"/>
      <c r="F75" s="20" t="s">
        <v>567</v>
      </c>
      <c r="G75" s="21">
        <v>1.0E7</v>
      </c>
      <c r="H75" s="22"/>
      <c r="I75" s="17" t="s">
        <v>568</v>
      </c>
      <c r="J75" s="17" t="s">
        <v>569</v>
      </c>
      <c r="K75" s="22"/>
      <c r="L75" s="22"/>
      <c r="M75" s="22"/>
      <c r="N75" s="21">
        <v>3.76E7</v>
      </c>
      <c r="O75" s="21"/>
      <c r="P75" s="25" t="b">
        <v>0</v>
      </c>
      <c r="Q75" s="25" t="str">
        <f t="shared" si="1"/>
        <v>No</v>
      </c>
      <c r="R75" s="25" t="b">
        <f t="shared" si="2"/>
        <v>0</v>
      </c>
      <c r="S75" s="25"/>
      <c r="T75" s="25"/>
      <c r="U75" s="25"/>
      <c r="V75" s="25"/>
      <c r="W75" s="25"/>
      <c r="X75" s="25"/>
    </row>
    <row r="76">
      <c r="A76" s="8" t="s">
        <v>570</v>
      </c>
      <c r="B76" s="9">
        <v>42208.0</v>
      </c>
      <c r="C76" s="10" t="s">
        <v>571</v>
      </c>
      <c r="D76" s="8" t="s">
        <v>37</v>
      </c>
      <c r="E76" s="11"/>
      <c r="F76" s="12" t="s">
        <v>572</v>
      </c>
      <c r="G76" s="13">
        <v>1.5E8</v>
      </c>
      <c r="H76" s="11"/>
      <c r="I76" s="8" t="s">
        <v>573</v>
      </c>
      <c r="J76" s="8" t="s">
        <v>574</v>
      </c>
      <c r="K76" s="8" t="s">
        <v>575</v>
      </c>
      <c r="L76" s="8" t="s">
        <v>576</v>
      </c>
      <c r="M76" s="8" t="s">
        <v>330</v>
      </c>
      <c r="N76" s="13">
        <v>6.823E8</v>
      </c>
      <c r="O76" s="14"/>
      <c r="P76" s="16" t="b">
        <v>0</v>
      </c>
      <c r="Q76" s="16" t="str">
        <f t="shared" si="1"/>
        <v>YES</v>
      </c>
      <c r="R76" s="16" t="b">
        <f t="shared" si="2"/>
        <v>0</v>
      </c>
      <c r="S76" s="16"/>
      <c r="T76" s="16"/>
      <c r="U76" s="16"/>
      <c r="V76" s="16"/>
      <c r="W76" s="16"/>
      <c r="X76" s="16"/>
    </row>
    <row r="77">
      <c r="A77" s="17" t="s">
        <v>577</v>
      </c>
      <c r="B77" s="18">
        <v>42312.0</v>
      </c>
      <c r="C77" s="19" t="s">
        <v>578</v>
      </c>
      <c r="D77" s="17" t="s">
        <v>153</v>
      </c>
      <c r="E77" s="22"/>
      <c r="F77" s="20" t="s">
        <v>579</v>
      </c>
      <c r="G77" s="21">
        <v>1.6E8</v>
      </c>
      <c r="H77" s="22"/>
      <c r="I77" s="17" t="s">
        <v>294</v>
      </c>
      <c r="J77" s="17" t="s">
        <v>580</v>
      </c>
      <c r="K77" s="17" t="s">
        <v>209</v>
      </c>
      <c r="L77" s="17" t="s">
        <v>241</v>
      </c>
      <c r="M77" s="17" t="s">
        <v>581</v>
      </c>
      <c r="N77" s="21">
        <v>6.534E8</v>
      </c>
      <c r="O77" s="23"/>
      <c r="P77" s="25" t="b">
        <v>0</v>
      </c>
      <c r="Q77" s="25" t="str">
        <f t="shared" si="1"/>
        <v>YES</v>
      </c>
      <c r="R77" s="25" t="b">
        <f t="shared" si="2"/>
        <v>0</v>
      </c>
      <c r="S77" s="25"/>
      <c r="T77" s="25"/>
      <c r="U77" s="25"/>
      <c r="V77" s="25"/>
      <c r="W77" s="25"/>
      <c r="X77" s="25"/>
    </row>
    <row r="78">
      <c r="A78" s="8" t="s">
        <v>582</v>
      </c>
      <c r="B78" s="9">
        <v>42258.0</v>
      </c>
      <c r="C78" s="10" t="s">
        <v>583</v>
      </c>
      <c r="D78" s="8" t="s">
        <v>153</v>
      </c>
      <c r="E78" s="11"/>
      <c r="F78" s="12" t="s">
        <v>584</v>
      </c>
      <c r="G78" s="13">
        <v>1.08E8</v>
      </c>
      <c r="H78" s="11"/>
      <c r="I78" s="8" t="s">
        <v>103</v>
      </c>
      <c r="J78" s="8" t="s">
        <v>391</v>
      </c>
      <c r="K78" s="8" t="s">
        <v>156</v>
      </c>
      <c r="L78" s="8" t="s">
        <v>409</v>
      </c>
      <c r="M78" s="8" t="s">
        <v>335</v>
      </c>
      <c r="N78" s="13">
        <v>6.302E8</v>
      </c>
      <c r="O78" s="13"/>
      <c r="P78" s="16" t="b">
        <v>0</v>
      </c>
      <c r="Q78" s="16" t="str">
        <f t="shared" si="1"/>
        <v>YES</v>
      </c>
      <c r="R78" s="16" t="b">
        <f t="shared" si="2"/>
        <v>0</v>
      </c>
      <c r="S78" s="16"/>
      <c r="T78" s="16"/>
      <c r="U78" s="16"/>
      <c r="V78" s="16"/>
      <c r="W78" s="16"/>
      <c r="X78" s="16"/>
    </row>
    <row r="79">
      <c r="A79" s="17" t="s">
        <v>585</v>
      </c>
      <c r="B79" s="18">
        <v>42363.0</v>
      </c>
      <c r="C79" s="19" t="s">
        <v>586</v>
      </c>
      <c r="D79" s="42" t="s">
        <v>20</v>
      </c>
      <c r="E79" s="17"/>
      <c r="F79" s="20" t="s">
        <v>587</v>
      </c>
      <c r="G79" s="21">
        <v>1.35E8</v>
      </c>
      <c r="H79" s="22"/>
      <c r="I79" s="17" t="s">
        <v>588</v>
      </c>
      <c r="J79" s="17" t="s">
        <v>589</v>
      </c>
      <c r="K79" s="17" t="s">
        <v>590</v>
      </c>
      <c r="L79" s="17" t="s">
        <v>591</v>
      </c>
      <c r="M79" s="22"/>
      <c r="N79" s="21">
        <v>5.33E8</v>
      </c>
      <c r="O79" s="21"/>
      <c r="P79" s="25" t="b">
        <v>0</v>
      </c>
      <c r="Q79" s="25" t="str">
        <f t="shared" si="1"/>
        <v>YES</v>
      </c>
      <c r="R79" s="25" t="b">
        <f t="shared" si="2"/>
        <v>0</v>
      </c>
      <c r="S79" s="25"/>
      <c r="T79" s="25"/>
      <c r="U79" s="25"/>
      <c r="V79" s="25"/>
      <c r="W79" s="25"/>
      <c r="X79" s="25"/>
    </row>
    <row r="80">
      <c r="A80" s="8" t="s">
        <v>592</v>
      </c>
      <c r="B80" s="9">
        <v>42184.0</v>
      </c>
      <c r="C80" s="10" t="s">
        <v>593</v>
      </c>
      <c r="D80" s="8" t="s">
        <v>37</v>
      </c>
      <c r="E80" s="8" t="s">
        <v>45</v>
      </c>
      <c r="F80" s="12" t="s">
        <v>594</v>
      </c>
      <c r="G80" s="13">
        <v>1.3E8</v>
      </c>
      <c r="H80" s="11"/>
      <c r="I80" s="8" t="s">
        <v>595</v>
      </c>
      <c r="J80" s="8" t="s">
        <v>596</v>
      </c>
      <c r="K80" s="8" t="s">
        <v>597</v>
      </c>
      <c r="L80" s="8" t="s">
        <v>598</v>
      </c>
      <c r="M80" s="8" t="s">
        <v>599</v>
      </c>
      <c r="N80" s="13">
        <v>5.194E8</v>
      </c>
      <c r="O80" s="13"/>
      <c r="P80" s="16" t="b">
        <v>0</v>
      </c>
      <c r="Q80" s="16" t="str">
        <f t="shared" si="1"/>
        <v>YES</v>
      </c>
      <c r="R80" s="16" t="b">
        <f t="shared" si="2"/>
        <v>0</v>
      </c>
      <c r="S80" s="16"/>
      <c r="T80" s="16"/>
      <c r="U80" s="16"/>
      <c r="V80" s="16"/>
      <c r="W80" s="16"/>
      <c r="X80" s="16"/>
    </row>
    <row r="81">
      <c r="A81" s="17" t="s">
        <v>600</v>
      </c>
      <c r="B81" s="18">
        <v>42272.0</v>
      </c>
      <c r="C81" s="19" t="s">
        <v>601</v>
      </c>
      <c r="D81" s="17" t="s">
        <v>56</v>
      </c>
      <c r="E81" s="17" t="s">
        <v>66</v>
      </c>
      <c r="F81" s="20" t="s">
        <v>602</v>
      </c>
      <c r="G81" s="21">
        <v>8.0E7</v>
      </c>
      <c r="H81" s="22"/>
      <c r="I81" s="17" t="s">
        <v>603</v>
      </c>
      <c r="J81" s="17" t="s">
        <v>604</v>
      </c>
      <c r="K81" s="17" t="s">
        <v>605</v>
      </c>
      <c r="L81" s="17" t="s">
        <v>606</v>
      </c>
      <c r="M81" s="17" t="s">
        <v>607</v>
      </c>
      <c r="N81" s="21">
        <v>4.73E8</v>
      </c>
      <c r="O81" s="21"/>
      <c r="P81" s="25" t="b">
        <v>0</v>
      </c>
      <c r="Q81" s="25" t="str">
        <f t="shared" si="1"/>
        <v>YES</v>
      </c>
      <c r="R81" s="25" t="b">
        <f t="shared" si="2"/>
        <v>0</v>
      </c>
      <c r="S81" s="25"/>
      <c r="T81" s="25"/>
      <c r="U81" s="25"/>
      <c r="V81" s="25"/>
      <c r="W81" s="25"/>
      <c r="X81" s="25"/>
    </row>
    <row r="82">
      <c r="A82" s="8" t="s">
        <v>608</v>
      </c>
      <c r="B82" s="9">
        <v>42177.0</v>
      </c>
      <c r="C82" s="10" t="s">
        <v>609</v>
      </c>
      <c r="D82" s="8" t="s">
        <v>153</v>
      </c>
      <c r="E82" s="8" t="s">
        <v>37</v>
      </c>
      <c r="F82" s="12" t="s">
        <v>610</v>
      </c>
      <c r="G82" s="13">
        <v>1.55E8</v>
      </c>
      <c r="H82" s="11"/>
      <c r="I82" s="8" t="s">
        <v>611</v>
      </c>
      <c r="J82" s="8" t="s">
        <v>612</v>
      </c>
      <c r="K82" s="8" t="s">
        <v>248</v>
      </c>
      <c r="L82" s="8" t="s">
        <v>613</v>
      </c>
      <c r="M82" s="8" t="s">
        <v>614</v>
      </c>
      <c r="N82" s="13">
        <v>4.406E8</v>
      </c>
      <c r="O82" s="13"/>
      <c r="P82" s="16" t="b">
        <v>0</v>
      </c>
      <c r="Q82" s="16" t="str">
        <f t="shared" si="1"/>
        <v>YES</v>
      </c>
      <c r="R82" s="16" t="b">
        <f t="shared" si="2"/>
        <v>0</v>
      </c>
      <c r="S82" s="16"/>
      <c r="T82" s="16"/>
      <c r="U82" s="16"/>
      <c r="V82" s="16"/>
      <c r="W82" s="16"/>
      <c r="X82" s="16"/>
    </row>
    <row r="83">
      <c r="A83" s="17" t="s">
        <v>615</v>
      </c>
      <c r="B83" s="18">
        <v>42070.0</v>
      </c>
      <c r="C83" s="19" t="s">
        <v>616</v>
      </c>
      <c r="D83" s="17" t="s">
        <v>99</v>
      </c>
      <c r="E83" s="17" t="s">
        <v>66</v>
      </c>
      <c r="F83" s="20" t="s">
        <v>617</v>
      </c>
      <c r="G83" s="21">
        <v>1.35E8</v>
      </c>
      <c r="H83" s="22"/>
      <c r="I83" s="17" t="s">
        <v>618</v>
      </c>
      <c r="J83" s="17" t="s">
        <v>619</v>
      </c>
      <c r="K83" s="17" t="s">
        <v>134</v>
      </c>
      <c r="L83" s="17" t="s">
        <v>620</v>
      </c>
      <c r="M83" s="17" t="s">
        <v>621</v>
      </c>
      <c r="N83" s="21">
        <v>3.86E8</v>
      </c>
      <c r="O83" s="21"/>
      <c r="P83" s="25" t="b">
        <v>0</v>
      </c>
      <c r="Q83" s="25" t="str">
        <f t="shared" si="1"/>
        <v>YES</v>
      </c>
      <c r="R83" s="25" t="b">
        <f t="shared" si="2"/>
        <v>0</v>
      </c>
      <c r="S83" s="25"/>
      <c r="T83" s="25"/>
      <c r="U83" s="25"/>
      <c r="V83" s="25"/>
      <c r="W83" s="25"/>
      <c r="X83" s="25"/>
    </row>
    <row r="84">
      <c r="A84" s="8" t="s">
        <v>622</v>
      </c>
      <c r="B84" s="9">
        <v>42131.0</v>
      </c>
      <c r="C84" s="10" t="s">
        <v>623</v>
      </c>
      <c r="D84" s="8" t="s">
        <v>37</v>
      </c>
      <c r="E84" s="11"/>
      <c r="F84" s="12" t="s">
        <v>624</v>
      </c>
      <c r="G84" s="13">
        <v>1.5E8</v>
      </c>
      <c r="H84" s="11"/>
      <c r="I84" s="8" t="s">
        <v>589</v>
      </c>
      <c r="J84" s="8" t="s">
        <v>61</v>
      </c>
      <c r="K84" s="8" t="s">
        <v>625</v>
      </c>
      <c r="L84" s="8" t="s">
        <v>296</v>
      </c>
      <c r="M84" s="8" t="s">
        <v>626</v>
      </c>
      <c r="N84" s="13">
        <v>3.784E8</v>
      </c>
      <c r="O84" s="13"/>
      <c r="P84" s="16" t="b">
        <v>0</v>
      </c>
      <c r="Q84" s="16" t="str">
        <f t="shared" si="1"/>
        <v>YES</v>
      </c>
      <c r="R84" s="16" t="b">
        <f t="shared" si="2"/>
        <v>0</v>
      </c>
      <c r="S84" s="16"/>
      <c r="T84" s="16"/>
      <c r="U84" s="16"/>
      <c r="V84" s="16"/>
      <c r="W84" s="16"/>
      <c r="X84" s="16"/>
    </row>
    <row r="85">
      <c r="A85" s="17" t="s">
        <v>627</v>
      </c>
      <c r="B85" s="18">
        <v>42041.0</v>
      </c>
      <c r="C85" s="19" t="s">
        <v>628</v>
      </c>
      <c r="D85" s="17" t="s">
        <v>45</v>
      </c>
      <c r="E85" s="17" t="s">
        <v>66</v>
      </c>
      <c r="F85" s="44" t="s">
        <v>629</v>
      </c>
      <c r="G85" s="21">
        <v>7.4E7</v>
      </c>
      <c r="H85" s="20" t="s">
        <v>630</v>
      </c>
      <c r="I85" s="17" t="s">
        <v>631</v>
      </c>
      <c r="J85" s="17" t="s">
        <v>630</v>
      </c>
      <c r="K85" s="17" t="s">
        <v>632</v>
      </c>
      <c r="L85" s="17" t="s">
        <v>633</v>
      </c>
      <c r="M85" s="17" t="s">
        <v>634</v>
      </c>
      <c r="N85" s="21">
        <v>3.234E8</v>
      </c>
      <c r="O85" s="21"/>
      <c r="P85" s="25" t="b">
        <v>0</v>
      </c>
      <c r="Q85" s="25" t="str">
        <f t="shared" si="1"/>
        <v>YES</v>
      </c>
      <c r="R85" s="25" t="b">
        <f t="shared" si="2"/>
        <v>0</v>
      </c>
      <c r="S85" s="25"/>
      <c r="T85" s="25"/>
      <c r="U85" s="25"/>
      <c r="V85" s="25"/>
      <c r="W85" s="25"/>
      <c r="X85" s="25"/>
    </row>
    <row r="86">
      <c r="A86" s="8" t="s">
        <v>635</v>
      </c>
      <c r="B86" s="9">
        <v>42265.0</v>
      </c>
      <c r="C86" s="10" t="s">
        <v>636</v>
      </c>
      <c r="D86" s="8" t="s">
        <v>153</v>
      </c>
      <c r="E86" s="8" t="s">
        <v>37</v>
      </c>
      <c r="F86" s="12" t="s">
        <v>637</v>
      </c>
      <c r="G86" s="13">
        <v>6.1E7</v>
      </c>
      <c r="H86" s="11"/>
      <c r="I86" s="8" t="s">
        <v>638</v>
      </c>
      <c r="J86" s="8" t="s">
        <v>639</v>
      </c>
      <c r="K86" s="8" t="s">
        <v>640</v>
      </c>
      <c r="L86" s="8" t="s">
        <v>641</v>
      </c>
      <c r="M86" s="8" t="s">
        <v>642</v>
      </c>
      <c r="N86" s="13">
        <v>3.123E8</v>
      </c>
      <c r="O86" s="13"/>
      <c r="P86" s="16" t="b">
        <v>0</v>
      </c>
      <c r="Q86" s="16" t="str">
        <f t="shared" si="1"/>
        <v>YES</v>
      </c>
      <c r="R86" s="16" t="b">
        <f t="shared" si="2"/>
        <v>0</v>
      </c>
      <c r="S86" s="16"/>
      <c r="T86" s="16"/>
      <c r="U86" s="16"/>
      <c r="V86" s="16"/>
      <c r="W86" s="16"/>
      <c r="X86" s="16"/>
    </row>
    <row r="87">
      <c r="A87" s="17" t="s">
        <v>643</v>
      </c>
      <c r="B87" s="18">
        <v>42082.0</v>
      </c>
      <c r="C87" s="19" t="s">
        <v>644</v>
      </c>
      <c r="D87" s="17" t="s">
        <v>153</v>
      </c>
      <c r="E87" s="17" t="s">
        <v>37</v>
      </c>
      <c r="F87" s="20" t="s">
        <v>387</v>
      </c>
      <c r="G87" s="21">
        <v>1.1E8</v>
      </c>
      <c r="H87" s="22"/>
      <c r="I87" s="17" t="s">
        <v>388</v>
      </c>
      <c r="J87" s="17" t="s">
        <v>458</v>
      </c>
      <c r="K87" s="17" t="s">
        <v>389</v>
      </c>
      <c r="L87" s="17" t="s">
        <v>392</v>
      </c>
      <c r="M87" s="17" t="s">
        <v>390</v>
      </c>
      <c r="N87" s="21">
        <v>2.973E8</v>
      </c>
      <c r="O87" s="21"/>
      <c r="P87" s="25" t="b">
        <v>0</v>
      </c>
      <c r="Q87" s="25" t="str">
        <f t="shared" si="1"/>
        <v>YES</v>
      </c>
      <c r="R87" s="25" t="b">
        <f t="shared" si="2"/>
        <v>0</v>
      </c>
      <c r="S87" s="25"/>
      <c r="T87" s="25"/>
      <c r="U87" s="25"/>
      <c r="V87" s="25"/>
      <c r="W87" s="25"/>
      <c r="X87" s="25"/>
    </row>
    <row r="88">
      <c r="A88" s="8" t="s">
        <v>645</v>
      </c>
      <c r="B88" s="9">
        <v>42114.0</v>
      </c>
      <c r="C88" s="10" t="s">
        <v>646</v>
      </c>
      <c r="D88" s="8" t="s">
        <v>66</v>
      </c>
      <c r="E88" s="11"/>
      <c r="F88" s="12" t="s">
        <v>581</v>
      </c>
      <c r="G88" s="13">
        <v>2.9E7</v>
      </c>
      <c r="H88" s="11"/>
      <c r="I88" s="8" t="s">
        <v>647</v>
      </c>
      <c r="J88" s="8" t="s">
        <v>648</v>
      </c>
      <c r="K88" s="8" t="s">
        <v>649</v>
      </c>
      <c r="L88" s="8" t="s">
        <v>650</v>
      </c>
      <c r="M88" s="8" t="s">
        <v>651</v>
      </c>
      <c r="N88" s="13">
        <v>2.871E8</v>
      </c>
      <c r="O88" s="13"/>
      <c r="P88" s="16" t="b">
        <v>0</v>
      </c>
      <c r="Q88" s="16" t="str">
        <f t="shared" si="1"/>
        <v>YES</v>
      </c>
      <c r="R88" s="16" t="str">
        <f t="shared" si="2"/>
        <v>COMEDY BLOCKBUSTER</v>
      </c>
      <c r="S88" s="16"/>
      <c r="T88" s="16"/>
      <c r="U88" s="16"/>
      <c r="V88" s="16"/>
      <c r="W88" s="16"/>
      <c r="X88" s="16"/>
    </row>
    <row r="89">
      <c r="A89" s="17" t="s">
        <v>652</v>
      </c>
      <c r="B89" s="18">
        <v>42309.0</v>
      </c>
      <c r="C89" s="19" t="s">
        <v>653</v>
      </c>
      <c r="D89" s="17" t="s">
        <v>99</v>
      </c>
      <c r="E89" s="17" t="s">
        <v>66</v>
      </c>
      <c r="F89" s="20" t="s">
        <v>654</v>
      </c>
      <c r="G89" s="21">
        <v>9.9E7</v>
      </c>
      <c r="H89" s="22"/>
      <c r="I89" s="17" t="s">
        <v>655</v>
      </c>
      <c r="J89" s="17" t="s">
        <v>656</v>
      </c>
      <c r="K89" s="17" t="s">
        <v>657</v>
      </c>
      <c r="L89" s="17" t="s">
        <v>658</v>
      </c>
      <c r="M89" s="17" t="s">
        <v>659</v>
      </c>
      <c r="N89" s="21">
        <v>2.462E8</v>
      </c>
      <c r="O89" s="21"/>
      <c r="P89" s="25" t="b">
        <v>0</v>
      </c>
      <c r="Q89" s="25" t="str">
        <f t="shared" si="1"/>
        <v>YES</v>
      </c>
      <c r="R89" s="25" t="b">
        <f t="shared" si="2"/>
        <v>0</v>
      </c>
      <c r="S89" s="25"/>
      <c r="T89" s="25"/>
      <c r="U89" s="25"/>
      <c r="V89" s="25"/>
      <c r="W89" s="25"/>
      <c r="X89" s="25"/>
    </row>
    <row r="90">
      <c r="A90" s="8" t="s">
        <v>660</v>
      </c>
      <c r="B90" s="9">
        <v>42209.0</v>
      </c>
      <c r="C90" s="10" t="s">
        <v>661</v>
      </c>
      <c r="D90" s="8" t="s">
        <v>66</v>
      </c>
      <c r="E90" s="8" t="s">
        <v>37</v>
      </c>
      <c r="F90" s="12" t="s">
        <v>662</v>
      </c>
      <c r="G90" s="13">
        <v>1.29E8</v>
      </c>
      <c r="H90" s="11"/>
      <c r="I90" s="8" t="s">
        <v>603</v>
      </c>
      <c r="J90" s="8" t="s">
        <v>606</v>
      </c>
      <c r="K90" s="8" t="s">
        <v>302</v>
      </c>
      <c r="L90" s="8" t="s">
        <v>361</v>
      </c>
      <c r="M90" s="8" t="s">
        <v>663</v>
      </c>
      <c r="N90" s="13">
        <v>2.449E8</v>
      </c>
      <c r="O90" s="13"/>
      <c r="P90" s="16" t="b">
        <v>0</v>
      </c>
      <c r="Q90" s="16" t="str">
        <f t="shared" si="1"/>
        <v>YES</v>
      </c>
      <c r="R90" s="16" t="str">
        <f t="shared" si="2"/>
        <v>COMEDY BLOCKBUSTER</v>
      </c>
      <c r="S90" s="16"/>
      <c r="T90" s="16"/>
      <c r="U90" s="16"/>
      <c r="V90" s="16"/>
      <c r="W90" s="16"/>
      <c r="X90" s="16"/>
    </row>
    <row r="91">
      <c r="A91" s="17" t="s">
        <v>664</v>
      </c>
      <c r="B91" s="18">
        <v>42363.0</v>
      </c>
      <c r="C91" s="19" t="s">
        <v>665</v>
      </c>
      <c r="D91" s="17" t="s">
        <v>66</v>
      </c>
      <c r="E91" s="22"/>
      <c r="F91" s="20" t="s">
        <v>666</v>
      </c>
      <c r="G91" s="21">
        <v>6.9E7</v>
      </c>
      <c r="H91" s="20" t="s">
        <v>667</v>
      </c>
      <c r="I91" s="17" t="s">
        <v>473</v>
      </c>
      <c r="J91" s="17" t="s">
        <v>668</v>
      </c>
      <c r="K91" s="17" t="s">
        <v>669</v>
      </c>
      <c r="L91" s="22"/>
      <c r="M91" s="22"/>
      <c r="N91" s="21">
        <v>2.404E8</v>
      </c>
      <c r="O91" s="21"/>
      <c r="P91" s="25" t="b">
        <v>0</v>
      </c>
      <c r="Q91" s="25" t="str">
        <f t="shared" si="1"/>
        <v>YES</v>
      </c>
      <c r="R91" s="25" t="str">
        <f t="shared" si="2"/>
        <v>COMEDY BLOCKBUSTER</v>
      </c>
      <c r="S91" s="25"/>
      <c r="T91" s="25"/>
      <c r="U91" s="25"/>
      <c r="V91" s="25"/>
      <c r="W91" s="25"/>
      <c r="X91" s="25"/>
    </row>
    <row r="92">
      <c r="A92" s="8" t="s">
        <v>670</v>
      </c>
      <c r="B92" s="9">
        <v>42139.0</v>
      </c>
      <c r="C92" s="10" t="s">
        <v>671</v>
      </c>
      <c r="D92" s="8" t="s">
        <v>37</v>
      </c>
      <c r="E92" s="8" t="s">
        <v>66</v>
      </c>
      <c r="F92" s="12" t="s">
        <v>154</v>
      </c>
      <c r="G92" s="13">
        <v>6.5E7</v>
      </c>
      <c r="H92" s="11"/>
      <c r="I92" s="8" t="s">
        <v>155</v>
      </c>
      <c r="J92" s="8" t="s">
        <v>39</v>
      </c>
      <c r="K92" s="8" t="s">
        <v>271</v>
      </c>
      <c r="L92" s="8" t="s">
        <v>672</v>
      </c>
      <c r="M92" s="8" t="s">
        <v>598</v>
      </c>
      <c r="N92" s="13">
        <v>2.357E8</v>
      </c>
      <c r="O92" s="13"/>
      <c r="P92" s="16" t="b">
        <v>0</v>
      </c>
      <c r="Q92" s="16" t="str">
        <f t="shared" si="1"/>
        <v>YES</v>
      </c>
      <c r="R92" s="16" t="b">
        <f t="shared" si="2"/>
        <v>0</v>
      </c>
      <c r="S92" s="16"/>
      <c r="T92" s="16"/>
      <c r="U92" s="16"/>
      <c r="V92" s="16"/>
      <c r="W92" s="16"/>
      <c r="X92" s="16"/>
    </row>
    <row r="93">
      <c r="A93" s="17" t="s">
        <v>673</v>
      </c>
      <c r="B93" s="18">
        <v>42356.0</v>
      </c>
      <c r="C93" s="19" t="s">
        <v>674</v>
      </c>
      <c r="D93" s="17" t="s">
        <v>66</v>
      </c>
      <c r="E93" s="17" t="s">
        <v>160</v>
      </c>
      <c r="F93" s="20" t="s">
        <v>675</v>
      </c>
      <c r="G93" s="21">
        <v>9.0E7</v>
      </c>
      <c r="H93" s="22"/>
      <c r="I93" s="17" t="s">
        <v>676</v>
      </c>
      <c r="J93" s="17" t="s">
        <v>677</v>
      </c>
      <c r="K93" s="17" t="s">
        <v>678</v>
      </c>
      <c r="L93" s="17" t="s">
        <v>679</v>
      </c>
      <c r="M93" s="17" t="s">
        <v>320</v>
      </c>
      <c r="N93" s="21">
        <v>2.348E8</v>
      </c>
      <c r="O93" s="21"/>
      <c r="P93" s="25" t="b">
        <v>0</v>
      </c>
      <c r="Q93" s="25" t="str">
        <f t="shared" si="1"/>
        <v>YES</v>
      </c>
      <c r="R93" s="25" t="str">
        <f t="shared" si="2"/>
        <v>COMEDY BLOCKBUSTER</v>
      </c>
      <c r="S93" s="25"/>
      <c r="T93" s="25"/>
      <c r="U93" s="25"/>
      <c r="V93" s="25"/>
      <c r="W93" s="25"/>
      <c r="X93" s="25"/>
    </row>
    <row r="94">
      <c r="A94" s="8" t="s">
        <v>680</v>
      </c>
      <c r="B94" s="9">
        <v>42179.0</v>
      </c>
      <c r="C94" s="10" t="s">
        <v>681</v>
      </c>
      <c r="D94" s="8" t="s">
        <v>66</v>
      </c>
      <c r="E94" s="11"/>
      <c r="F94" s="12" t="s">
        <v>682</v>
      </c>
      <c r="G94" s="13">
        <v>6.8E7</v>
      </c>
      <c r="H94" s="11"/>
      <c r="I94" s="8" t="s">
        <v>683</v>
      </c>
      <c r="J94" s="8" t="s">
        <v>684</v>
      </c>
      <c r="K94" s="8" t="s">
        <v>682</v>
      </c>
      <c r="L94" s="8" t="s">
        <v>685</v>
      </c>
      <c r="M94" s="8" t="s">
        <v>686</v>
      </c>
      <c r="N94" s="13">
        <v>2.167E8</v>
      </c>
      <c r="O94" s="13"/>
      <c r="P94" s="16" t="b">
        <v>0</v>
      </c>
      <c r="Q94" s="16" t="str">
        <f t="shared" si="1"/>
        <v>YES</v>
      </c>
      <c r="R94" s="16" t="str">
        <f t="shared" si="2"/>
        <v>COMEDY BLOCKBUSTER</v>
      </c>
      <c r="S94" s="16"/>
      <c r="T94" s="16"/>
      <c r="U94" s="16"/>
      <c r="V94" s="16"/>
      <c r="W94" s="16"/>
      <c r="X94" s="16"/>
    </row>
    <row r="95">
      <c r="A95" s="17" t="s">
        <v>687</v>
      </c>
      <c r="B95" s="18">
        <v>42227.0</v>
      </c>
      <c r="C95" s="19" t="s">
        <v>688</v>
      </c>
      <c r="D95" s="17" t="s">
        <v>27</v>
      </c>
      <c r="E95" s="17" t="s">
        <v>28</v>
      </c>
      <c r="F95" s="20" t="s">
        <v>689</v>
      </c>
      <c r="G95" s="21">
        <v>5.0E7</v>
      </c>
      <c r="H95" s="22"/>
      <c r="I95" s="17" t="s">
        <v>690</v>
      </c>
      <c r="J95" s="17" t="s">
        <v>691</v>
      </c>
      <c r="K95" s="17" t="s">
        <v>692</v>
      </c>
      <c r="L95" s="17" t="s">
        <v>693</v>
      </c>
      <c r="M95" s="17" t="s">
        <v>694</v>
      </c>
      <c r="N95" s="21">
        <v>2.016E8</v>
      </c>
      <c r="O95" s="21"/>
      <c r="P95" s="25" t="b">
        <v>0</v>
      </c>
      <c r="Q95" s="25" t="str">
        <f t="shared" si="1"/>
        <v>YES</v>
      </c>
      <c r="R95" s="25" t="b">
        <f t="shared" si="2"/>
        <v>0</v>
      </c>
      <c r="S95" s="25"/>
      <c r="T95" s="25"/>
      <c r="U95" s="25"/>
      <c r="V95" s="25"/>
      <c r="W95" s="25"/>
      <c r="X95" s="25"/>
    </row>
    <row r="96">
      <c r="A96" s="8" t="s">
        <v>695</v>
      </c>
      <c r="B96" s="9">
        <v>42262.0</v>
      </c>
      <c r="C96" s="10" t="s">
        <v>696</v>
      </c>
      <c r="D96" s="8" t="s">
        <v>66</v>
      </c>
      <c r="E96" s="11"/>
      <c r="F96" s="12" t="s">
        <v>697</v>
      </c>
      <c r="G96" s="13">
        <v>4.4E7</v>
      </c>
      <c r="H96" s="11"/>
      <c r="I96" s="8" t="s">
        <v>31</v>
      </c>
      <c r="J96" s="8" t="s">
        <v>698</v>
      </c>
      <c r="K96" s="8" t="s">
        <v>699</v>
      </c>
      <c r="L96" s="8" t="s">
        <v>700</v>
      </c>
      <c r="M96" s="8" t="s">
        <v>701</v>
      </c>
      <c r="N96" s="13">
        <v>1.946E8</v>
      </c>
      <c r="O96" s="13"/>
      <c r="P96" s="16" t="b">
        <v>0</v>
      </c>
      <c r="Q96" s="16" t="str">
        <f t="shared" si="1"/>
        <v>YES</v>
      </c>
      <c r="R96" s="16" t="str">
        <f t="shared" si="2"/>
        <v>COMEDY BLOCKBUSTER</v>
      </c>
      <c r="S96" s="16"/>
      <c r="T96" s="16"/>
      <c r="U96" s="16"/>
      <c r="V96" s="16"/>
      <c r="W96" s="16"/>
      <c r="X96" s="16"/>
    </row>
    <row r="97">
      <c r="A97" s="17" t="s">
        <v>702</v>
      </c>
      <c r="B97" s="18">
        <v>42333.0</v>
      </c>
      <c r="C97" s="19" t="s">
        <v>703</v>
      </c>
      <c r="D97" s="42" t="s">
        <v>28</v>
      </c>
      <c r="E97" s="17"/>
      <c r="F97" s="20" t="s">
        <v>704</v>
      </c>
      <c r="G97" s="21">
        <v>4.0E7</v>
      </c>
      <c r="H97" s="22"/>
      <c r="I97" s="17" t="s">
        <v>705</v>
      </c>
      <c r="J97" s="17" t="s">
        <v>706</v>
      </c>
      <c r="K97" s="17" t="s">
        <v>707</v>
      </c>
      <c r="L97" s="17" t="s">
        <v>708</v>
      </c>
      <c r="M97" s="17" t="s">
        <v>709</v>
      </c>
      <c r="N97" s="21">
        <v>1.736E8</v>
      </c>
      <c r="O97" s="21"/>
      <c r="P97" s="25" t="b">
        <v>0</v>
      </c>
      <c r="Q97" s="25" t="str">
        <f t="shared" si="1"/>
        <v>YES</v>
      </c>
      <c r="R97" s="25" t="b">
        <f t="shared" si="2"/>
        <v>0</v>
      </c>
      <c r="S97" s="25"/>
      <c r="T97" s="25"/>
      <c r="U97" s="25"/>
      <c r="V97" s="25"/>
      <c r="W97" s="25"/>
      <c r="X97" s="25"/>
    </row>
    <row r="98">
      <c r="A98" s="8" t="s">
        <v>710</v>
      </c>
      <c r="B98" s="9">
        <v>42220.0</v>
      </c>
      <c r="C98" s="10" t="s">
        <v>711</v>
      </c>
      <c r="D98" s="8" t="s">
        <v>37</v>
      </c>
      <c r="E98" s="8" t="s">
        <v>45</v>
      </c>
      <c r="F98" s="12" t="s">
        <v>712</v>
      </c>
      <c r="G98" s="13">
        <v>1.2E8</v>
      </c>
      <c r="H98" s="11"/>
      <c r="I98" s="8" t="s">
        <v>69</v>
      </c>
      <c r="J98" s="8" t="s">
        <v>705</v>
      </c>
      <c r="K98" s="8" t="s">
        <v>713</v>
      </c>
      <c r="L98" s="8" t="s">
        <v>714</v>
      </c>
      <c r="M98" s="8" t="s">
        <v>49</v>
      </c>
      <c r="N98" s="13">
        <v>1.68E8</v>
      </c>
      <c r="O98" s="13"/>
      <c r="P98" s="16" t="b">
        <v>0</v>
      </c>
      <c r="Q98" s="16" t="str">
        <f t="shared" si="1"/>
        <v>YES</v>
      </c>
      <c r="R98" s="16" t="b">
        <f t="shared" si="2"/>
        <v>0</v>
      </c>
      <c r="S98" s="16"/>
      <c r="T98" s="16"/>
      <c r="U98" s="16"/>
      <c r="V98" s="16"/>
      <c r="W98" s="16"/>
      <c r="X98" s="16"/>
    </row>
    <row r="99">
      <c r="A99" s="17" t="s">
        <v>715</v>
      </c>
      <c r="B99" s="18">
        <v>42281.0</v>
      </c>
      <c r="C99" s="19" t="s">
        <v>716</v>
      </c>
      <c r="D99" s="42" t="s">
        <v>28</v>
      </c>
      <c r="E99" s="22"/>
      <c r="F99" s="20" t="s">
        <v>717</v>
      </c>
      <c r="G99" s="21">
        <v>4.0E7</v>
      </c>
      <c r="H99" s="22"/>
      <c r="I99" s="17" t="s">
        <v>718</v>
      </c>
      <c r="J99" s="17" t="s">
        <v>719</v>
      </c>
      <c r="K99" s="17" t="s">
        <v>167</v>
      </c>
      <c r="L99" s="17" t="s">
        <v>720</v>
      </c>
      <c r="M99" s="17" t="s">
        <v>721</v>
      </c>
      <c r="N99" s="21">
        <v>1.655E8</v>
      </c>
      <c r="O99" s="21"/>
      <c r="P99" s="25" t="b">
        <v>0</v>
      </c>
      <c r="Q99" s="25" t="str">
        <f t="shared" si="1"/>
        <v>YES</v>
      </c>
      <c r="R99" s="25" t="b">
        <f t="shared" si="2"/>
        <v>0</v>
      </c>
      <c r="S99" s="25"/>
      <c r="T99" s="25"/>
      <c r="U99" s="25"/>
      <c r="V99" s="25"/>
      <c r="W99" s="25"/>
      <c r="X99" s="25"/>
    </row>
    <row r="100">
      <c r="A100" s="8" t="s">
        <v>722</v>
      </c>
      <c r="B100" s="9">
        <v>42363.0</v>
      </c>
      <c r="C100" s="10" t="s">
        <v>723</v>
      </c>
      <c r="D100" s="43" t="s">
        <v>28</v>
      </c>
      <c r="E100" s="8"/>
      <c r="F100" s="12" t="s">
        <v>724</v>
      </c>
      <c r="G100" s="13">
        <v>4.4E7</v>
      </c>
      <c r="H100" s="11"/>
      <c r="I100" s="8" t="s">
        <v>184</v>
      </c>
      <c r="J100" s="8" t="s">
        <v>725</v>
      </c>
      <c r="K100" s="8" t="s">
        <v>726</v>
      </c>
      <c r="L100" s="8" t="s">
        <v>727</v>
      </c>
      <c r="M100" s="8" t="s">
        <v>728</v>
      </c>
      <c r="N100" s="13">
        <v>1.558E8</v>
      </c>
      <c r="O100" s="13"/>
      <c r="P100" s="16" t="b">
        <v>0</v>
      </c>
      <c r="Q100" s="16" t="str">
        <f t="shared" si="1"/>
        <v>YES</v>
      </c>
      <c r="R100" s="16" t="b">
        <f t="shared" si="2"/>
        <v>0</v>
      </c>
      <c r="S100" s="16"/>
      <c r="T100" s="16"/>
      <c r="U100" s="16"/>
      <c r="V100" s="16"/>
      <c r="W100" s="16"/>
      <c r="X100" s="16"/>
    </row>
    <row r="101">
      <c r="A101" s="17" t="s">
        <v>729</v>
      </c>
      <c r="B101" s="18">
        <v>42282.0</v>
      </c>
      <c r="C101" s="19" t="s">
        <v>730</v>
      </c>
      <c r="D101" s="17" t="s">
        <v>37</v>
      </c>
      <c r="E101" s="17" t="s">
        <v>56</v>
      </c>
      <c r="F101" s="20" t="s">
        <v>731</v>
      </c>
      <c r="G101" s="21">
        <v>8.4E7</v>
      </c>
      <c r="H101" s="22"/>
      <c r="I101" s="17" t="s">
        <v>527</v>
      </c>
      <c r="J101" s="17" t="s">
        <v>22</v>
      </c>
      <c r="K101" s="17" t="s">
        <v>732</v>
      </c>
      <c r="L101" s="17" t="s">
        <v>167</v>
      </c>
      <c r="M101" s="17" t="s">
        <v>733</v>
      </c>
      <c r="N101" s="21">
        <v>1.502E8</v>
      </c>
      <c r="O101" s="21"/>
      <c r="P101" s="25" t="b">
        <v>0</v>
      </c>
      <c r="Q101" s="25" t="str">
        <f t="shared" si="1"/>
        <v>YES</v>
      </c>
      <c r="R101" s="25" t="b">
        <f t="shared" si="2"/>
        <v>0</v>
      </c>
      <c r="S101" s="25"/>
      <c r="T101" s="25"/>
      <c r="U101" s="25"/>
      <c r="V101" s="25"/>
      <c r="W101" s="25"/>
      <c r="X101" s="25"/>
    </row>
    <row r="102">
      <c r="A102" s="8" t="s">
        <v>734</v>
      </c>
      <c r="B102" s="9">
        <v>42300.0</v>
      </c>
      <c r="C102" s="10" t="s">
        <v>735</v>
      </c>
      <c r="D102" s="8" t="s">
        <v>37</v>
      </c>
      <c r="E102" s="8" t="s">
        <v>56</v>
      </c>
      <c r="F102" s="12" t="s">
        <v>736</v>
      </c>
      <c r="G102" s="13">
        <v>9.0E7</v>
      </c>
      <c r="H102" s="11"/>
      <c r="I102" s="8" t="s">
        <v>737</v>
      </c>
      <c r="J102" s="8" t="s">
        <v>738</v>
      </c>
      <c r="K102" s="8" t="s">
        <v>739</v>
      </c>
      <c r="L102" s="8" t="s">
        <v>740</v>
      </c>
      <c r="M102" s="11"/>
      <c r="N102" s="13">
        <v>1.404E8</v>
      </c>
      <c r="O102" s="13"/>
      <c r="P102" s="16" t="b">
        <v>0</v>
      </c>
      <c r="Q102" s="16" t="str">
        <f t="shared" si="1"/>
        <v>YES</v>
      </c>
      <c r="R102" s="16" t="b">
        <f t="shared" si="2"/>
        <v>0</v>
      </c>
      <c r="S102" s="16"/>
      <c r="T102" s="16"/>
      <c r="U102" s="16"/>
      <c r="V102" s="16"/>
      <c r="W102" s="16"/>
      <c r="X102" s="16"/>
    </row>
    <row r="103">
      <c r="A103" s="17" t="s">
        <v>741</v>
      </c>
      <c r="B103" s="18">
        <v>42363.0</v>
      </c>
      <c r="C103" s="19" t="s">
        <v>742</v>
      </c>
      <c r="D103" s="17" t="s">
        <v>37</v>
      </c>
      <c r="E103" s="17" t="s">
        <v>20</v>
      </c>
      <c r="F103" s="20" t="s">
        <v>743</v>
      </c>
      <c r="G103" s="21">
        <v>1.05E8</v>
      </c>
      <c r="H103" s="22"/>
      <c r="I103" s="17" t="s">
        <v>744</v>
      </c>
      <c r="J103" s="17" t="s">
        <v>745</v>
      </c>
      <c r="K103" s="17" t="s">
        <v>746</v>
      </c>
      <c r="L103" s="17" t="s">
        <v>139</v>
      </c>
      <c r="M103" s="22"/>
      <c r="N103" s="21">
        <v>1.337E8</v>
      </c>
      <c r="O103" s="21"/>
      <c r="P103" s="25" t="b">
        <v>0</v>
      </c>
      <c r="Q103" s="25" t="str">
        <f t="shared" si="1"/>
        <v>YES</v>
      </c>
      <c r="R103" s="25" t="b">
        <f t="shared" si="2"/>
        <v>0</v>
      </c>
      <c r="S103" s="25"/>
      <c r="T103" s="25"/>
      <c r="U103" s="25"/>
      <c r="V103" s="25"/>
      <c r="W103" s="25"/>
      <c r="X103" s="25"/>
    </row>
    <row r="104">
      <c r="A104" s="8" t="s">
        <v>747</v>
      </c>
      <c r="B104" s="9">
        <v>42349.0</v>
      </c>
      <c r="C104" s="10" t="s">
        <v>748</v>
      </c>
      <c r="D104" s="8" t="s">
        <v>27</v>
      </c>
      <c r="E104" s="8" t="s">
        <v>28</v>
      </c>
      <c r="F104" s="12" t="s">
        <v>749</v>
      </c>
      <c r="G104" s="13">
        <v>2.8E7</v>
      </c>
      <c r="H104" s="11"/>
      <c r="I104" s="43" t="s">
        <v>750</v>
      </c>
      <c r="J104" s="8" t="s">
        <v>751</v>
      </c>
      <c r="K104" s="8" t="s">
        <v>752</v>
      </c>
      <c r="L104" s="8" t="s">
        <v>753</v>
      </c>
      <c r="M104" s="8" t="s">
        <v>754</v>
      </c>
      <c r="N104" s="13">
        <v>1.333E8</v>
      </c>
      <c r="O104" s="13"/>
      <c r="P104" s="16" t="b">
        <v>0</v>
      </c>
      <c r="Q104" s="16" t="str">
        <f t="shared" si="1"/>
        <v>YES</v>
      </c>
      <c r="R104" s="16" t="b">
        <f t="shared" si="2"/>
        <v>0</v>
      </c>
      <c r="S104" s="16"/>
      <c r="T104" s="16"/>
      <c r="U104" s="16"/>
      <c r="V104" s="16"/>
      <c r="W104" s="16"/>
      <c r="X104" s="16"/>
    </row>
    <row r="105">
      <c r="A105" s="17" t="s">
        <v>755</v>
      </c>
      <c r="B105" s="18">
        <v>42277.0</v>
      </c>
      <c r="C105" s="19" t="s">
        <v>756</v>
      </c>
      <c r="D105" s="17" t="s">
        <v>56</v>
      </c>
      <c r="E105" s="17" t="s">
        <v>45</v>
      </c>
      <c r="F105" s="20" t="s">
        <v>757</v>
      </c>
      <c r="G105" s="21">
        <v>1.5E8</v>
      </c>
      <c r="H105" s="22"/>
      <c r="I105" s="17" t="s">
        <v>434</v>
      </c>
      <c r="J105" s="17" t="s">
        <v>758</v>
      </c>
      <c r="K105" s="17" t="s">
        <v>60</v>
      </c>
      <c r="L105" s="17" t="s">
        <v>685</v>
      </c>
      <c r="M105" s="17" t="s">
        <v>759</v>
      </c>
      <c r="N105" s="21">
        <v>1.284E8</v>
      </c>
      <c r="O105" s="21"/>
      <c r="P105" s="25" t="b">
        <v>0</v>
      </c>
      <c r="Q105" s="25" t="str">
        <f t="shared" si="1"/>
        <v>YES</v>
      </c>
      <c r="R105" s="25" t="b">
        <f t="shared" si="2"/>
        <v>0</v>
      </c>
      <c r="S105" s="25"/>
      <c r="T105" s="25"/>
      <c r="U105" s="25"/>
      <c r="V105" s="25"/>
      <c r="W105" s="25"/>
      <c r="X105" s="25"/>
    </row>
    <row r="106">
      <c r="A106" s="8" t="s">
        <v>760</v>
      </c>
      <c r="B106" s="9">
        <v>42053.0</v>
      </c>
      <c r="C106" s="10" t="s">
        <v>761</v>
      </c>
      <c r="D106" s="8" t="s">
        <v>37</v>
      </c>
      <c r="E106" s="11"/>
      <c r="F106" s="12" t="s">
        <v>762</v>
      </c>
      <c r="G106" s="13">
        <v>6.5E7</v>
      </c>
      <c r="H106" s="11"/>
      <c r="I106" s="8" t="s">
        <v>530</v>
      </c>
      <c r="J106" s="8" t="s">
        <v>763</v>
      </c>
      <c r="K106" s="8" t="s">
        <v>764</v>
      </c>
      <c r="L106" s="8" t="s">
        <v>765</v>
      </c>
      <c r="M106" s="8" t="s">
        <v>766</v>
      </c>
      <c r="N106" s="13">
        <v>1.2E8</v>
      </c>
      <c r="O106" s="13"/>
      <c r="P106" s="16" t="b">
        <v>0</v>
      </c>
      <c r="Q106" s="16" t="str">
        <f t="shared" si="1"/>
        <v>YES</v>
      </c>
      <c r="R106" s="16" t="b">
        <f t="shared" si="2"/>
        <v>0</v>
      </c>
      <c r="S106" s="16"/>
      <c r="T106" s="16"/>
      <c r="U106" s="16"/>
      <c r="V106" s="16"/>
      <c r="W106" s="16"/>
      <c r="X106" s="16"/>
    </row>
    <row r="107">
      <c r="A107" s="17" t="s">
        <v>767</v>
      </c>
      <c r="B107" s="18">
        <v>42160.0</v>
      </c>
      <c r="C107" s="19" t="s">
        <v>768</v>
      </c>
      <c r="D107" s="17" t="s">
        <v>137</v>
      </c>
      <c r="E107" s="22"/>
      <c r="F107" s="20" t="s">
        <v>769</v>
      </c>
      <c r="G107" s="21">
        <v>1.1E7</v>
      </c>
      <c r="H107" s="22"/>
      <c r="I107" s="17" t="s">
        <v>770</v>
      </c>
      <c r="J107" s="17" t="s">
        <v>771</v>
      </c>
      <c r="K107" s="17" t="s">
        <v>772</v>
      </c>
      <c r="L107" s="17" t="s">
        <v>769</v>
      </c>
      <c r="M107" s="17" t="s">
        <v>773</v>
      </c>
      <c r="N107" s="21">
        <v>1.13E8</v>
      </c>
      <c r="O107" s="21"/>
      <c r="P107" s="25" t="b">
        <v>0</v>
      </c>
      <c r="Q107" s="25" t="str">
        <f t="shared" si="1"/>
        <v>YES</v>
      </c>
      <c r="R107" s="25" t="b">
        <f t="shared" si="2"/>
        <v>0</v>
      </c>
      <c r="S107" s="25"/>
      <c r="T107" s="25"/>
      <c r="U107" s="25"/>
      <c r="V107" s="25"/>
      <c r="W107" s="25"/>
      <c r="X107" s="25"/>
    </row>
    <row r="108">
      <c r="A108" s="8" t="s">
        <v>774</v>
      </c>
      <c r="B108" s="9">
        <v>42090.0</v>
      </c>
      <c r="C108" s="10" t="s">
        <v>775</v>
      </c>
      <c r="D108" s="8" t="s">
        <v>66</v>
      </c>
      <c r="E108" s="11"/>
      <c r="F108" s="12" t="s">
        <v>776</v>
      </c>
      <c r="G108" s="13">
        <v>4.0E7</v>
      </c>
      <c r="H108" s="11"/>
      <c r="I108" s="8" t="s">
        <v>473</v>
      </c>
      <c r="J108" s="8" t="s">
        <v>176</v>
      </c>
      <c r="K108" s="8" t="s">
        <v>777</v>
      </c>
      <c r="L108" s="8" t="s">
        <v>778</v>
      </c>
      <c r="M108" s="8" t="s">
        <v>779</v>
      </c>
      <c r="N108" s="13">
        <v>1.118E8</v>
      </c>
      <c r="O108" s="13"/>
      <c r="P108" s="16" t="b">
        <v>0</v>
      </c>
      <c r="Q108" s="16" t="str">
        <f t="shared" si="1"/>
        <v>YES</v>
      </c>
      <c r="R108" s="16" t="str">
        <f t="shared" si="2"/>
        <v>COMEDY BLOCKBUSTER</v>
      </c>
      <c r="S108" s="16"/>
      <c r="T108" s="16"/>
      <c r="U108" s="16"/>
      <c r="V108" s="16"/>
      <c r="W108" s="16"/>
      <c r="X108" s="16"/>
    </row>
    <row r="109">
      <c r="A109" s="17" t="s">
        <v>780</v>
      </c>
      <c r="B109" s="18">
        <v>42223.0</v>
      </c>
      <c r="C109" s="19" t="s">
        <v>781</v>
      </c>
      <c r="D109" s="17" t="s">
        <v>37</v>
      </c>
      <c r="E109" s="17" t="s">
        <v>66</v>
      </c>
      <c r="F109" s="20" t="s">
        <v>782</v>
      </c>
      <c r="G109" s="21">
        <v>7.5E7</v>
      </c>
      <c r="H109" s="22"/>
      <c r="I109" s="17" t="s">
        <v>382</v>
      </c>
      <c r="J109" s="17" t="s">
        <v>783</v>
      </c>
      <c r="K109" s="17" t="s">
        <v>784</v>
      </c>
      <c r="L109" s="17" t="s">
        <v>105</v>
      </c>
      <c r="M109" s="17" t="s">
        <v>327</v>
      </c>
      <c r="N109" s="21">
        <v>1.098E8</v>
      </c>
      <c r="O109" s="21"/>
      <c r="P109" s="25" t="b">
        <v>0</v>
      </c>
      <c r="Q109" s="25" t="str">
        <f t="shared" si="1"/>
        <v>YES</v>
      </c>
      <c r="R109" s="25" t="b">
        <f t="shared" si="2"/>
        <v>0</v>
      </c>
      <c r="S109" s="25"/>
      <c r="T109" s="25"/>
      <c r="U109" s="25"/>
      <c r="V109" s="25"/>
      <c r="W109" s="25"/>
      <c r="X109" s="25"/>
    </row>
    <row r="110">
      <c r="A110" s="8" t="s">
        <v>785</v>
      </c>
      <c r="B110" s="9">
        <v>42111.0</v>
      </c>
      <c r="C110" s="10" t="s">
        <v>786</v>
      </c>
      <c r="D110" s="8" t="s">
        <v>37</v>
      </c>
      <c r="E110" s="8" t="s">
        <v>66</v>
      </c>
      <c r="F110" s="12" t="s">
        <v>787</v>
      </c>
      <c r="G110" s="13">
        <v>4.0E7</v>
      </c>
      <c r="H110" s="11"/>
      <c r="I110" s="8" t="s">
        <v>606</v>
      </c>
      <c r="J110" s="8" t="s">
        <v>788</v>
      </c>
      <c r="K110" s="8" t="s">
        <v>789</v>
      </c>
      <c r="L110" s="8" t="s">
        <v>790</v>
      </c>
      <c r="M110" s="8" t="s">
        <v>791</v>
      </c>
      <c r="N110" s="13">
        <v>1.076E8</v>
      </c>
      <c r="O110" s="13"/>
      <c r="P110" s="16" t="b">
        <v>0</v>
      </c>
      <c r="Q110" s="16" t="str">
        <f t="shared" si="1"/>
        <v>YES</v>
      </c>
      <c r="R110" s="16" t="b">
        <f t="shared" si="2"/>
        <v>0</v>
      </c>
      <c r="S110" s="16"/>
      <c r="T110" s="16"/>
      <c r="U110" s="16"/>
      <c r="V110" s="16"/>
      <c r="W110" s="16"/>
      <c r="X110" s="16"/>
    </row>
    <row r="111">
      <c r="A111" s="17" t="s">
        <v>792</v>
      </c>
      <c r="B111" s="18">
        <v>42028.0</v>
      </c>
      <c r="C111" s="19" t="s">
        <v>793</v>
      </c>
      <c r="D111" s="17" t="s">
        <v>45</v>
      </c>
      <c r="E111" s="17" t="s">
        <v>66</v>
      </c>
      <c r="F111" s="20" t="s">
        <v>794</v>
      </c>
      <c r="G111" s="21">
        <v>2.5E7</v>
      </c>
      <c r="H111" s="22"/>
      <c r="I111" s="17" t="s">
        <v>795</v>
      </c>
      <c r="J111" s="17" t="s">
        <v>796</v>
      </c>
      <c r="K111" s="22"/>
      <c r="L111" s="22"/>
      <c r="M111" s="22"/>
      <c r="N111" s="21">
        <v>1.06E8</v>
      </c>
      <c r="O111" s="21"/>
      <c r="P111" s="25" t="b">
        <v>0</v>
      </c>
      <c r="Q111" s="25" t="str">
        <f t="shared" si="1"/>
        <v>YES</v>
      </c>
      <c r="R111" s="25" t="b">
        <f t="shared" si="2"/>
        <v>0</v>
      </c>
      <c r="S111" s="25"/>
      <c r="T111" s="25"/>
      <c r="U111" s="25"/>
      <c r="V111" s="25"/>
      <c r="W111" s="25"/>
      <c r="X111" s="25"/>
    </row>
    <row r="112">
      <c r="A112" s="8" t="s">
        <v>797</v>
      </c>
      <c r="B112" s="9">
        <v>42356.0</v>
      </c>
      <c r="C112" s="10" t="s">
        <v>798</v>
      </c>
      <c r="D112" s="8" t="s">
        <v>66</v>
      </c>
      <c r="E112" s="11"/>
      <c r="F112" s="12" t="s">
        <v>799</v>
      </c>
      <c r="G112" s="13">
        <v>3.0E7</v>
      </c>
      <c r="H112" s="11"/>
      <c r="I112" s="8" t="s">
        <v>800</v>
      </c>
      <c r="J112" s="8" t="s">
        <v>426</v>
      </c>
      <c r="K112" s="8" t="s">
        <v>801</v>
      </c>
      <c r="L112" s="8" t="s">
        <v>305</v>
      </c>
      <c r="M112" s="11"/>
      <c r="N112" s="13">
        <v>1.05E8</v>
      </c>
      <c r="O112" s="13"/>
      <c r="P112" s="16" t="b">
        <v>0</v>
      </c>
      <c r="Q112" s="16" t="str">
        <f t="shared" si="1"/>
        <v>YES</v>
      </c>
      <c r="R112" s="16" t="str">
        <f t="shared" si="2"/>
        <v>COMEDY BLOCKBUSTER</v>
      </c>
      <c r="S112" s="16"/>
      <c r="T112" s="16"/>
      <c r="U112" s="16"/>
      <c r="V112" s="16"/>
      <c r="W112" s="16"/>
      <c r="X112" s="16"/>
    </row>
    <row r="113">
      <c r="A113" s="17" t="s">
        <v>802</v>
      </c>
      <c r="B113" s="18">
        <v>42214.0</v>
      </c>
      <c r="C113" s="19" t="s">
        <v>803</v>
      </c>
      <c r="D113" s="17" t="s">
        <v>45</v>
      </c>
      <c r="E113" s="17" t="s">
        <v>66</v>
      </c>
      <c r="F113" s="20" t="s">
        <v>804</v>
      </c>
      <c r="G113" s="21">
        <v>3.1E7</v>
      </c>
      <c r="H113" s="20" t="s">
        <v>805</v>
      </c>
      <c r="I113" s="17" t="s">
        <v>806</v>
      </c>
      <c r="J113" s="17" t="s">
        <v>95</v>
      </c>
      <c r="K113" s="17" t="s">
        <v>807</v>
      </c>
      <c r="L113" s="17" t="s">
        <v>159</v>
      </c>
      <c r="M113" s="17" t="s">
        <v>808</v>
      </c>
      <c r="N113" s="21">
        <v>1.049E8</v>
      </c>
      <c r="O113" s="21"/>
      <c r="P113" s="25" t="b">
        <v>0</v>
      </c>
      <c r="Q113" s="25" t="str">
        <f t="shared" si="1"/>
        <v>YES</v>
      </c>
      <c r="R113" s="25" t="b">
        <f t="shared" si="2"/>
        <v>0</v>
      </c>
      <c r="S113" s="25"/>
      <c r="T113" s="25"/>
      <c r="U113" s="25"/>
      <c r="V113" s="25"/>
      <c r="W113" s="25"/>
      <c r="X113" s="25"/>
    </row>
    <row r="114">
      <c r="A114" s="8" t="s">
        <v>809</v>
      </c>
      <c r="B114" s="9">
        <v>42067.0</v>
      </c>
      <c r="C114" s="10" t="s">
        <v>810</v>
      </c>
      <c r="D114" s="8" t="s">
        <v>153</v>
      </c>
      <c r="E114" s="11"/>
      <c r="F114" s="12" t="s">
        <v>811</v>
      </c>
      <c r="G114" s="13">
        <v>4.9E7</v>
      </c>
      <c r="H114" s="11"/>
      <c r="I114" s="8" t="s">
        <v>812</v>
      </c>
      <c r="J114" s="8" t="s">
        <v>813</v>
      </c>
      <c r="K114" s="8" t="s">
        <v>814</v>
      </c>
      <c r="L114" s="8" t="s">
        <v>815</v>
      </c>
      <c r="M114" s="8" t="s">
        <v>434</v>
      </c>
      <c r="N114" s="13">
        <v>1.021E8</v>
      </c>
      <c r="O114" s="13"/>
      <c r="P114" s="16" t="b">
        <v>0</v>
      </c>
      <c r="Q114" s="16" t="str">
        <f t="shared" si="1"/>
        <v>YES</v>
      </c>
      <c r="R114" s="16" t="b">
        <f t="shared" si="2"/>
        <v>0</v>
      </c>
      <c r="S114" s="16"/>
      <c r="T114" s="16"/>
      <c r="U114" s="16"/>
      <c r="V114" s="16"/>
      <c r="W114" s="16"/>
      <c r="X114" s="16"/>
    </row>
    <row r="115">
      <c r="A115" s="17" t="s">
        <v>816</v>
      </c>
      <c r="B115" s="18">
        <v>42363.0</v>
      </c>
      <c r="C115" s="19" t="s">
        <v>817</v>
      </c>
      <c r="D115" s="17" t="s">
        <v>66</v>
      </c>
      <c r="E115" s="17" t="s">
        <v>28</v>
      </c>
      <c r="F115" s="20" t="s">
        <v>818</v>
      </c>
      <c r="G115" s="21">
        <v>6.0E7</v>
      </c>
      <c r="H115" s="22"/>
      <c r="I115" s="17" t="s">
        <v>294</v>
      </c>
      <c r="J115" s="17" t="s">
        <v>31</v>
      </c>
      <c r="K115" s="17" t="s">
        <v>819</v>
      </c>
      <c r="L115" s="17" t="s">
        <v>30</v>
      </c>
      <c r="M115" s="22"/>
      <c r="N115" s="21">
        <v>1.011E8</v>
      </c>
      <c r="O115" s="21"/>
      <c r="P115" s="25" t="b">
        <v>0</v>
      </c>
      <c r="Q115" s="25" t="str">
        <f t="shared" si="1"/>
        <v>YES</v>
      </c>
      <c r="R115" s="25" t="str">
        <f t="shared" si="2"/>
        <v>COMEDY BLOCKBUSTER</v>
      </c>
      <c r="S115" s="25"/>
      <c r="T115" s="25"/>
      <c r="U115" s="25"/>
      <c r="V115" s="25"/>
      <c r="W115" s="25"/>
      <c r="X115" s="25"/>
    </row>
    <row r="116">
      <c r="A116" s="8" t="s">
        <v>820</v>
      </c>
      <c r="B116" s="9">
        <v>42251.0</v>
      </c>
      <c r="C116" s="10" t="s">
        <v>821</v>
      </c>
      <c r="D116" s="8" t="s">
        <v>37</v>
      </c>
      <c r="E116" s="8" t="s">
        <v>28</v>
      </c>
      <c r="F116" s="12" t="s">
        <v>822</v>
      </c>
      <c r="G116" s="13">
        <v>5.3E7</v>
      </c>
      <c r="H116" s="11"/>
      <c r="I116" s="8" t="s">
        <v>823</v>
      </c>
      <c r="J116" s="8" t="s">
        <v>466</v>
      </c>
      <c r="K116" s="8" t="s">
        <v>824</v>
      </c>
      <c r="L116" s="8" t="s">
        <v>825</v>
      </c>
      <c r="M116" s="8" t="s">
        <v>826</v>
      </c>
      <c r="N116" s="13">
        <v>9.98E7</v>
      </c>
      <c r="O116" s="13"/>
      <c r="P116" s="16" t="b">
        <v>0</v>
      </c>
      <c r="Q116" s="16" t="str">
        <f t="shared" si="1"/>
        <v>YES</v>
      </c>
      <c r="R116" s="16" t="b">
        <f t="shared" si="2"/>
        <v>0</v>
      </c>
      <c r="S116" s="16"/>
      <c r="T116" s="16"/>
      <c r="U116" s="16"/>
      <c r="V116" s="16"/>
      <c r="W116" s="16"/>
      <c r="X116" s="16"/>
    </row>
    <row r="117">
      <c r="A117" s="17" t="s">
        <v>827</v>
      </c>
      <c r="B117" s="18">
        <v>42255.0</v>
      </c>
      <c r="C117" s="19" t="s">
        <v>828</v>
      </c>
      <c r="D117" s="17" t="s">
        <v>137</v>
      </c>
      <c r="E117" s="17" t="s">
        <v>20</v>
      </c>
      <c r="F117" s="20" t="s">
        <v>829</v>
      </c>
      <c r="G117" s="21">
        <v>5000000.0</v>
      </c>
      <c r="H117" s="22"/>
      <c r="I117" s="17" t="s">
        <v>98</v>
      </c>
      <c r="J117" s="17" t="s">
        <v>830</v>
      </c>
      <c r="K117" s="17" t="s">
        <v>831</v>
      </c>
      <c r="L117" s="17" t="s">
        <v>832</v>
      </c>
      <c r="M117" s="17" t="s">
        <v>833</v>
      </c>
      <c r="N117" s="21">
        <v>9.85E7</v>
      </c>
      <c r="O117" s="21"/>
      <c r="P117" s="25" t="b">
        <v>0</v>
      </c>
      <c r="Q117" s="25" t="str">
        <f t="shared" si="1"/>
        <v>YES</v>
      </c>
      <c r="R117" s="25" t="b">
        <f t="shared" si="2"/>
        <v>0</v>
      </c>
      <c r="S117" s="25"/>
      <c r="T117" s="25"/>
      <c r="U117" s="25"/>
      <c r="V117" s="25"/>
      <c r="W117" s="25"/>
      <c r="X117" s="25"/>
    </row>
    <row r="118">
      <c r="A118" s="8" t="s">
        <v>834</v>
      </c>
      <c r="B118" s="9">
        <v>42146.0</v>
      </c>
      <c r="C118" s="10" t="s">
        <v>835</v>
      </c>
      <c r="D118" s="8" t="s">
        <v>137</v>
      </c>
      <c r="E118" s="11"/>
      <c r="F118" s="12" t="s">
        <v>836</v>
      </c>
      <c r="G118" s="13">
        <v>3.5E7</v>
      </c>
      <c r="H118" s="11"/>
      <c r="I118" s="8" t="s">
        <v>837</v>
      </c>
      <c r="J118" s="8" t="s">
        <v>838</v>
      </c>
      <c r="K118" s="8" t="s">
        <v>839</v>
      </c>
      <c r="L118" s="8" t="s">
        <v>840</v>
      </c>
      <c r="M118" s="8" t="s">
        <v>841</v>
      </c>
      <c r="N118" s="13">
        <v>9.54E7</v>
      </c>
      <c r="O118" s="13"/>
      <c r="P118" s="16" t="b">
        <v>0</v>
      </c>
      <c r="Q118" s="16" t="str">
        <f t="shared" si="1"/>
        <v>YES</v>
      </c>
      <c r="R118" s="16" t="b">
        <f t="shared" si="2"/>
        <v>0</v>
      </c>
      <c r="S118" s="16"/>
      <c r="T118" s="16"/>
      <c r="U118" s="16"/>
      <c r="V118" s="16"/>
      <c r="W118" s="16"/>
      <c r="X118" s="16"/>
    </row>
    <row r="119">
      <c r="A119" s="17" t="s">
        <v>842</v>
      </c>
      <c r="B119" s="18">
        <v>42349.0</v>
      </c>
      <c r="C119" s="19" t="s">
        <v>843</v>
      </c>
      <c r="D119" s="17" t="s">
        <v>27</v>
      </c>
      <c r="E119" s="22"/>
      <c r="F119" s="20" t="s">
        <v>844</v>
      </c>
      <c r="G119" s="21">
        <v>1.0E8</v>
      </c>
      <c r="H119" s="22"/>
      <c r="I119" s="17" t="s">
        <v>159</v>
      </c>
      <c r="J119" s="17" t="s">
        <v>845</v>
      </c>
      <c r="K119" s="17" t="s">
        <v>846</v>
      </c>
      <c r="L119" s="17" t="s">
        <v>847</v>
      </c>
      <c r="M119" s="17" t="s">
        <v>848</v>
      </c>
      <c r="N119" s="21">
        <v>9.39E7</v>
      </c>
      <c r="O119" s="21"/>
      <c r="P119" s="25" t="b">
        <v>0</v>
      </c>
      <c r="Q119" s="25" t="str">
        <f t="shared" si="1"/>
        <v>YES</v>
      </c>
      <c r="R119" s="25" t="b">
        <f t="shared" si="2"/>
        <v>0</v>
      </c>
      <c r="S119" s="25"/>
      <c r="T119" s="25"/>
      <c r="U119" s="25"/>
      <c r="V119" s="25"/>
      <c r="W119" s="25"/>
      <c r="X119" s="25"/>
    </row>
    <row r="120">
      <c r="A120" s="8" t="s">
        <v>849</v>
      </c>
      <c r="B120" s="9">
        <v>42170.0</v>
      </c>
      <c r="C120" s="10" t="s">
        <v>850</v>
      </c>
      <c r="D120" s="8" t="s">
        <v>28</v>
      </c>
      <c r="E120" s="11"/>
      <c r="F120" s="12" t="s">
        <v>851</v>
      </c>
      <c r="G120" s="13">
        <v>3.0E7</v>
      </c>
      <c r="H120" s="11"/>
      <c r="I120" s="8" t="s">
        <v>852</v>
      </c>
      <c r="J120" s="8" t="s">
        <v>853</v>
      </c>
      <c r="K120" s="8" t="s">
        <v>854</v>
      </c>
      <c r="L120" s="8" t="s">
        <v>855</v>
      </c>
      <c r="M120" s="8" t="s">
        <v>856</v>
      </c>
      <c r="N120" s="13">
        <v>9.2E7</v>
      </c>
      <c r="O120" s="13"/>
      <c r="P120" s="16" t="b">
        <v>0</v>
      </c>
      <c r="Q120" s="16" t="str">
        <f t="shared" si="1"/>
        <v>YES</v>
      </c>
      <c r="R120" s="16" t="b">
        <f t="shared" si="2"/>
        <v>0</v>
      </c>
      <c r="S120" s="16"/>
      <c r="T120" s="16"/>
      <c r="U120" s="16"/>
      <c r="V120" s="16"/>
      <c r="W120" s="16"/>
      <c r="X120" s="16"/>
    </row>
    <row r="121">
      <c r="A121" s="17" t="s">
        <v>857</v>
      </c>
      <c r="B121" s="18">
        <v>42250.0</v>
      </c>
      <c r="C121" s="19" t="s">
        <v>858</v>
      </c>
      <c r="D121" s="17" t="s">
        <v>28</v>
      </c>
      <c r="E121" s="22"/>
      <c r="F121" s="20" t="s">
        <v>859</v>
      </c>
      <c r="G121" s="21">
        <v>2.0E7</v>
      </c>
      <c r="H121" s="22"/>
      <c r="I121" s="17" t="s">
        <v>239</v>
      </c>
      <c r="J121" s="17" t="s">
        <v>860</v>
      </c>
      <c r="K121" s="17" t="s">
        <v>853</v>
      </c>
      <c r="L121" s="17" t="s">
        <v>543</v>
      </c>
      <c r="M121" s="17" t="s">
        <v>861</v>
      </c>
      <c r="N121" s="21">
        <v>8.83E7</v>
      </c>
      <c r="O121" s="21"/>
      <c r="P121" s="25" t="b">
        <v>0</v>
      </c>
      <c r="Q121" s="25" t="str">
        <f t="shared" si="1"/>
        <v>YES</v>
      </c>
      <c r="R121" s="25" t="b">
        <f t="shared" si="2"/>
        <v>0</v>
      </c>
      <c r="S121" s="25"/>
      <c r="T121" s="25"/>
      <c r="U121" s="25"/>
      <c r="V121" s="25"/>
      <c r="W121" s="25"/>
      <c r="X121" s="25"/>
    </row>
    <row r="122">
      <c r="A122" s="8" t="s">
        <v>862</v>
      </c>
      <c r="B122" s="9">
        <v>42061.0</v>
      </c>
      <c r="C122" s="10" t="s">
        <v>863</v>
      </c>
      <c r="D122" s="8" t="s">
        <v>66</v>
      </c>
      <c r="E122" s="8" t="s">
        <v>28</v>
      </c>
      <c r="F122" s="12" t="s">
        <v>864</v>
      </c>
      <c r="G122" s="13">
        <v>1.0E7</v>
      </c>
      <c r="H122" s="11"/>
      <c r="I122" s="8" t="s">
        <v>865</v>
      </c>
      <c r="J122" s="8" t="s">
        <v>866</v>
      </c>
      <c r="K122" s="8" t="s">
        <v>867</v>
      </c>
      <c r="L122" s="8" t="s">
        <v>868</v>
      </c>
      <c r="M122" s="8" t="s">
        <v>869</v>
      </c>
      <c r="N122" s="13">
        <v>8.6E7</v>
      </c>
      <c r="O122" s="13"/>
      <c r="P122" s="16" t="b">
        <v>0</v>
      </c>
      <c r="Q122" s="16" t="str">
        <f t="shared" si="1"/>
        <v>YES</v>
      </c>
      <c r="R122" s="16" t="str">
        <f t="shared" si="2"/>
        <v>COMEDY BLOCKBUSTER</v>
      </c>
      <c r="S122" s="16"/>
      <c r="T122" s="16"/>
      <c r="U122" s="16"/>
      <c r="V122" s="16"/>
      <c r="W122" s="16"/>
      <c r="X122" s="16"/>
    </row>
    <row r="123">
      <c r="A123" s="17" t="s">
        <v>870</v>
      </c>
      <c r="B123" s="18">
        <v>42209.0</v>
      </c>
      <c r="C123" s="19" t="s">
        <v>871</v>
      </c>
      <c r="D123" s="17" t="s">
        <v>202</v>
      </c>
      <c r="E123" s="17" t="s">
        <v>195</v>
      </c>
      <c r="F123" s="20" t="s">
        <v>872</v>
      </c>
      <c r="G123" s="21">
        <v>1.2E7</v>
      </c>
      <c r="H123" s="22"/>
      <c r="I123" s="17" t="s">
        <v>873</v>
      </c>
      <c r="J123" s="17" t="s">
        <v>874</v>
      </c>
      <c r="K123" s="22"/>
      <c r="L123" s="22"/>
      <c r="M123" s="22"/>
      <c r="N123" s="21">
        <v>8.55E7</v>
      </c>
      <c r="O123" s="21"/>
      <c r="P123" s="25" t="b">
        <v>0</v>
      </c>
      <c r="Q123" s="25" t="str">
        <f t="shared" si="1"/>
        <v>YES</v>
      </c>
      <c r="R123" s="25" t="b">
        <f t="shared" si="2"/>
        <v>0</v>
      </c>
      <c r="S123" s="25"/>
      <c r="T123" s="25"/>
      <c r="U123" s="25"/>
      <c r="V123" s="25"/>
      <c r="W123" s="25"/>
      <c r="X123" s="25"/>
    </row>
    <row r="124">
      <c r="A124" s="8" t="s">
        <v>875</v>
      </c>
      <c r="B124" s="9">
        <v>42143.0</v>
      </c>
      <c r="C124" s="10" t="s">
        <v>876</v>
      </c>
      <c r="D124" s="8" t="s">
        <v>65</v>
      </c>
      <c r="E124" s="8" t="s">
        <v>28</v>
      </c>
      <c r="F124" s="12" t="s">
        <v>877</v>
      </c>
      <c r="G124" s="13">
        <v>3.0E7</v>
      </c>
      <c r="H124" s="11"/>
      <c r="I124" s="8" t="s">
        <v>334</v>
      </c>
      <c r="J124" s="8" t="s">
        <v>878</v>
      </c>
      <c r="K124" s="8" t="s">
        <v>494</v>
      </c>
      <c r="L124" s="8" t="s">
        <v>879</v>
      </c>
      <c r="M124" s="11"/>
      <c r="N124" s="13">
        <v>8.49E7</v>
      </c>
      <c r="O124" s="13"/>
      <c r="P124" s="16" t="b">
        <v>0</v>
      </c>
      <c r="Q124" s="16" t="str">
        <f t="shared" si="1"/>
        <v>YES</v>
      </c>
      <c r="R124" s="16" t="b">
        <f t="shared" si="2"/>
        <v>0</v>
      </c>
      <c r="S124" s="16"/>
      <c r="T124" s="16"/>
      <c r="U124" s="16"/>
      <c r="V124" s="16"/>
      <c r="W124" s="16"/>
      <c r="X124" s="16"/>
    </row>
    <row r="125">
      <c r="A125" s="17" t="s">
        <v>880</v>
      </c>
      <c r="B125" s="18">
        <v>42237.0</v>
      </c>
      <c r="C125" s="19" t="s">
        <v>881</v>
      </c>
      <c r="D125" s="17" t="s">
        <v>37</v>
      </c>
      <c r="E125" s="17" t="s">
        <v>20</v>
      </c>
      <c r="F125" s="20" t="s">
        <v>882</v>
      </c>
      <c r="G125" s="21">
        <v>3.5E7</v>
      </c>
      <c r="H125" s="22"/>
      <c r="I125" s="17" t="s">
        <v>883</v>
      </c>
      <c r="J125" s="17" t="s">
        <v>147</v>
      </c>
      <c r="K125" s="17" t="s">
        <v>884</v>
      </c>
      <c r="L125" s="17" t="s">
        <v>885</v>
      </c>
      <c r="M125" s="22"/>
      <c r="N125" s="21">
        <v>8.23E7</v>
      </c>
      <c r="O125" s="21"/>
      <c r="P125" s="25" t="b">
        <v>0</v>
      </c>
      <c r="Q125" s="25" t="str">
        <f t="shared" si="1"/>
        <v>YES</v>
      </c>
      <c r="R125" s="25" t="b">
        <f t="shared" si="2"/>
        <v>0</v>
      </c>
      <c r="S125" s="25"/>
      <c r="T125" s="25"/>
      <c r="U125" s="25"/>
      <c r="V125" s="25"/>
      <c r="W125" s="25"/>
      <c r="X125" s="25"/>
    </row>
    <row r="126">
      <c r="A126" s="8" t="s">
        <v>886</v>
      </c>
      <c r="B126" s="9">
        <v>42020.0</v>
      </c>
      <c r="C126" s="10" t="s">
        <v>887</v>
      </c>
      <c r="D126" s="8" t="s">
        <v>202</v>
      </c>
      <c r="E126" s="8" t="s">
        <v>66</v>
      </c>
      <c r="F126" s="12" t="s">
        <v>888</v>
      </c>
      <c r="G126" s="13">
        <v>2.3E7</v>
      </c>
      <c r="H126" s="11"/>
      <c r="I126" s="8" t="s">
        <v>176</v>
      </c>
      <c r="J126" s="8" t="s">
        <v>302</v>
      </c>
      <c r="K126" s="8" t="s">
        <v>889</v>
      </c>
      <c r="L126" s="8" t="s">
        <v>890</v>
      </c>
      <c r="M126" s="8" t="s">
        <v>891</v>
      </c>
      <c r="N126" s="13">
        <v>7.98E7</v>
      </c>
      <c r="O126" s="13"/>
      <c r="P126" s="16" t="b">
        <v>0</v>
      </c>
      <c r="Q126" s="16" t="str">
        <f t="shared" si="1"/>
        <v>YES</v>
      </c>
      <c r="R126" s="16" t="b">
        <f t="shared" si="2"/>
        <v>0</v>
      </c>
      <c r="S126" s="16"/>
      <c r="T126" s="16"/>
      <c r="U126" s="16"/>
      <c r="V126" s="16"/>
      <c r="W126" s="16"/>
      <c r="X126" s="16"/>
    </row>
    <row r="127">
      <c r="A127" s="17" t="s">
        <v>892</v>
      </c>
      <c r="B127" s="18">
        <v>42300.0</v>
      </c>
      <c r="C127" s="19" t="s">
        <v>893</v>
      </c>
      <c r="D127" s="17" t="s">
        <v>137</v>
      </c>
      <c r="E127" s="22"/>
      <c r="F127" s="20" t="s">
        <v>894</v>
      </c>
      <c r="G127" s="21">
        <v>1.0E7</v>
      </c>
      <c r="H127" s="22"/>
      <c r="I127" s="17" t="s">
        <v>895</v>
      </c>
      <c r="J127" s="17" t="s">
        <v>896</v>
      </c>
      <c r="K127" s="22"/>
      <c r="L127" s="22"/>
      <c r="M127" s="22"/>
      <c r="N127" s="21">
        <v>7.81E7</v>
      </c>
      <c r="O127" s="21"/>
      <c r="P127" s="25" t="b">
        <v>0</v>
      </c>
      <c r="Q127" s="25" t="str">
        <f t="shared" si="1"/>
        <v>YES</v>
      </c>
      <c r="R127" s="25" t="b">
        <f t="shared" si="2"/>
        <v>0</v>
      </c>
      <c r="S127" s="25"/>
      <c r="T127" s="25"/>
      <c r="U127" s="25"/>
      <c r="V127" s="25"/>
      <c r="W127" s="25"/>
      <c r="X127" s="25"/>
    </row>
    <row r="128">
      <c r="A128" s="8" t="s">
        <v>897</v>
      </c>
      <c r="B128" s="9">
        <v>42293.0</v>
      </c>
      <c r="C128" s="10" t="s">
        <v>898</v>
      </c>
      <c r="D128" s="8" t="s">
        <v>137</v>
      </c>
      <c r="E128" s="8" t="s">
        <v>202</v>
      </c>
      <c r="F128" s="12" t="s">
        <v>899</v>
      </c>
      <c r="G128" s="13">
        <v>5.5E7</v>
      </c>
      <c r="H128" s="11"/>
      <c r="I128" s="8" t="s">
        <v>900</v>
      </c>
      <c r="J128" s="8" t="s">
        <v>901</v>
      </c>
      <c r="K128" s="8" t="s">
        <v>902</v>
      </c>
      <c r="L128" s="8" t="s">
        <v>335</v>
      </c>
      <c r="M128" s="8" t="s">
        <v>903</v>
      </c>
      <c r="N128" s="13">
        <v>7.47E7</v>
      </c>
      <c r="O128" s="13"/>
      <c r="P128" s="16" t="b">
        <v>0</v>
      </c>
      <c r="Q128" s="16" t="str">
        <f t="shared" si="1"/>
        <v>YES</v>
      </c>
      <c r="R128" s="16" t="b">
        <f t="shared" si="2"/>
        <v>0</v>
      </c>
      <c r="S128" s="16"/>
      <c r="T128" s="16"/>
      <c r="U128" s="16"/>
      <c r="V128" s="16"/>
      <c r="W128" s="16"/>
      <c r="X128" s="16"/>
    </row>
    <row r="129">
      <c r="A129" s="17" t="s">
        <v>904</v>
      </c>
      <c r="B129" s="18">
        <v>42244.0</v>
      </c>
      <c r="C129" s="19" t="s">
        <v>905</v>
      </c>
      <c r="D129" s="17" t="s">
        <v>28</v>
      </c>
      <c r="E129" s="22"/>
      <c r="F129" s="20" t="s">
        <v>906</v>
      </c>
      <c r="G129" s="21">
        <v>3000000.0</v>
      </c>
      <c r="H129" s="22"/>
      <c r="I129" s="17" t="s">
        <v>906</v>
      </c>
      <c r="J129" s="17" t="s">
        <v>907</v>
      </c>
      <c r="K129" s="17" t="s">
        <v>908</v>
      </c>
      <c r="L129" s="17" t="s">
        <v>909</v>
      </c>
      <c r="M129" s="17" t="s">
        <v>910</v>
      </c>
      <c r="N129" s="21">
        <v>7.37E7</v>
      </c>
      <c r="O129" s="21"/>
      <c r="P129" s="25" t="b">
        <v>0</v>
      </c>
      <c r="Q129" s="25" t="str">
        <f t="shared" si="1"/>
        <v>YES</v>
      </c>
      <c r="R129" s="25" t="b">
        <f t="shared" si="2"/>
        <v>0</v>
      </c>
      <c r="S129" s="25"/>
      <c r="T129" s="25"/>
      <c r="U129" s="25"/>
      <c r="V129" s="25"/>
      <c r="W129" s="25"/>
      <c r="X129" s="25"/>
    </row>
    <row r="130">
      <c r="A130" s="8" t="s">
        <v>911</v>
      </c>
      <c r="B130" s="9">
        <v>42251.0</v>
      </c>
      <c r="C130" s="10" t="s">
        <v>912</v>
      </c>
      <c r="D130" s="8" t="s">
        <v>37</v>
      </c>
      <c r="E130" s="8" t="s">
        <v>20</v>
      </c>
      <c r="F130" s="12" t="s">
        <v>913</v>
      </c>
      <c r="G130" s="13">
        <v>2.5E7</v>
      </c>
      <c r="H130" s="11"/>
      <c r="I130" s="8" t="s">
        <v>481</v>
      </c>
      <c r="J130" s="8" t="s">
        <v>914</v>
      </c>
      <c r="K130" s="8" t="s">
        <v>915</v>
      </c>
      <c r="L130" s="8" t="s">
        <v>916</v>
      </c>
      <c r="M130" s="11"/>
      <c r="N130" s="13">
        <v>7.26E7</v>
      </c>
      <c r="O130" s="13"/>
      <c r="P130" s="16" t="b">
        <v>0</v>
      </c>
      <c r="Q130" s="16" t="str">
        <f t="shared" si="1"/>
        <v>YES</v>
      </c>
      <c r="R130" s="16" t="b">
        <f t="shared" si="2"/>
        <v>0</v>
      </c>
      <c r="S130" s="16"/>
      <c r="T130" s="16"/>
      <c r="U130" s="16"/>
      <c r="V130" s="16"/>
      <c r="W130" s="16"/>
      <c r="X130" s="16"/>
    </row>
    <row r="131">
      <c r="A131" s="17" t="s">
        <v>917</v>
      </c>
      <c r="B131" s="18">
        <v>42076.0</v>
      </c>
      <c r="C131" s="19" t="s">
        <v>918</v>
      </c>
      <c r="D131" s="17" t="s">
        <v>37</v>
      </c>
      <c r="E131" s="22"/>
      <c r="F131" s="20" t="s">
        <v>198</v>
      </c>
      <c r="G131" s="21">
        <v>6.16E7</v>
      </c>
      <c r="H131" s="22"/>
      <c r="I131" s="17" t="s">
        <v>919</v>
      </c>
      <c r="J131" s="17" t="s">
        <v>88</v>
      </c>
      <c r="K131" s="17" t="s">
        <v>920</v>
      </c>
      <c r="L131" s="22"/>
      <c r="M131" s="22"/>
      <c r="N131" s="21">
        <v>7.17E7</v>
      </c>
      <c r="O131" s="21"/>
      <c r="P131" s="25" t="b">
        <v>0</v>
      </c>
      <c r="Q131" s="25" t="str">
        <f t="shared" si="1"/>
        <v>YES</v>
      </c>
      <c r="R131" s="25" t="b">
        <f t="shared" si="2"/>
        <v>0</v>
      </c>
      <c r="S131" s="25"/>
      <c r="T131" s="25"/>
      <c r="U131" s="25"/>
      <c r="V131" s="25"/>
      <c r="W131" s="25"/>
      <c r="X131" s="25"/>
    </row>
    <row r="132">
      <c r="A132" s="8" t="s">
        <v>921</v>
      </c>
      <c r="B132" s="9">
        <v>42118.0</v>
      </c>
      <c r="C132" s="10" t="s">
        <v>922</v>
      </c>
      <c r="D132" s="8" t="s">
        <v>202</v>
      </c>
      <c r="E132" s="11"/>
      <c r="F132" s="12" t="s">
        <v>923</v>
      </c>
      <c r="G132" s="13">
        <v>2.5E7</v>
      </c>
      <c r="H132" s="11"/>
      <c r="I132" s="8" t="s">
        <v>199</v>
      </c>
      <c r="J132" s="8" t="s">
        <v>924</v>
      </c>
      <c r="K132" s="8" t="s">
        <v>925</v>
      </c>
      <c r="L132" s="8" t="s">
        <v>926</v>
      </c>
      <c r="M132" s="8" t="s">
        <v>927</v>
      </c>
      <c r="N132" s="13">
        <v>6.57E7</v>
      </c>
      <c r="O132" s="13"/>
      <c r="P132" s="16" t="b">
        <v>0</v>
      </c>
      <c r="Q132" s="16" t="str">
        <f t="shared" si="1"/>
        <v>YES</v>
      </c>
      <c r="R132" s="16" t="b">
        <f t="shared" si="2"/>
        <v>0</v>
      </c>
      <c r="S132" s="16"/>
      <c r="T132" s="16"/>
      <c r="U132" s="16"/>
      <c r="V132" s="16"/>
      <c r="W132" s="16"/>
      <c r="X132" s="16"/>
    </row>
    <row r="133">
      <c r="A133" s="17" t="s">
        <v>928</v>
      </c>
      <c r="B133" s="18">
        <v>42018.0</v>
      </c>
      <c r="C133" s="19" t="s">
        <v>929</v>
      </c>
      <c r="D133" s="42" t="s">
        <v>202</v>
      </c>
      <c r="E133" s="17" t="s">
        <v>20</v>
      </c>
      <c r="F133" s="20" t="s">
        <v>930</v>
      </c>
      <c r="G133" s="21">
        <v>1.5E7</v>
      </c>
      <c r="H133" s="22"/>
      <c r="I133" s="17" t="s">
        <v>931</v>
      </c>
      <c r="J133" s="17" t="s">
        <v>932</v>
      </c>
      <c r="K133" s="17" t="s">
        <v>933</v>
      </c>
      <c r="L133" s="17" t="s">
        <v>934</v>
      </c>
      <c r="M133" s="17" t="s">
        <v>935</v>
      </c>
      <c r="N133" s="21">
        <v>6.5E7</v>
      </c>
      <c r="O133" s="21"/>
      <c r="P133" s="25" t="b">
        <v>0</v>
      </c>
      <c r="Q133" s="25" t="str">
        <f t="shared" si="1"/>
        <v>YES</v>
      </c>
      <c r="R133" s="25" t="b">
        <f t="shared" si="2"/>
        <v>0</v>
      </c>
      <c r="S133" s="25"/>
      <c r="T133" s="25"/>
      <c r="U133" s="25"/>
      <c r="V133" s="25"/>
      <c r="W133" s="25"/>
      <c r="X133" s="25"/>
    </row>
    <row r="134">
      <c r="A134" s="8" t="s">
        <v>936</v>
      </c>
      <c r="B134" s="9">
        <v>42054.0</v>
      </c>
      <c r="C134" s="10" t="s">
        <v>937</v>
      </c>
      <c r="D134" s="8" t="s">
        <v>202</v>
      </c>
      <c r="E134" s="8" t="s">
        <v>56</v>
      </c>
      <c r="F134" s="12" t="s">
        <v>938</v>
      </c>
      <c r="G134" s="13">
        <v>3.0E7</v>
      </c>
      <c r="H134" s="11"/>
      <c r="I134" s="8" t="s">
        <v>939</v>
      </c>
      <c r="J134" s="8" t="s">
        <v>940</v>
      </c>
      <c r="K134" s="8" t="s">
        <v>941</v>
      </c>
      <c r="L134" s="8" t="s">
        <v>942</v>
      </c>
      <c r="M134" s="8" t="s">
        <v>943</v>
      </c>
      <c r="N134" s="13">
        <v>6.447E7</v>
      </c>
      <c r="O134" s="13"/>
      <c r="P134" s="16" t="b">
        <v>0</v>
      </c>
      <c r="Q134" s="16" t="str">
        <f t="shared" si="1"/>
        <v>YES</v>
      </c>
      <c r="R134" s="16" t="b">
        <f t="shared" si="2"/>
        <v>0</v>
      </c>
      <c r="S134" s="16"/>
      <c r="T134" s="16"/>
      <c r="U134" s="16"/>
      <c r="V134" s="16"/>
      <c r="W134" s="16"/>
      <c r="X134" s="16"/>
    </row>
    <row r="135">
      <c r="A135" s="17" t="s">
        <v>944</v>
      </c>
      <c r="B135" s="18">
        <v>42252.0</v>
      </c>
      <c r="C135" s="19" t="s">
        <v>945</v>
      </c>
      <c r="D135" s="17" t="s">
        <v>28</v>
      </c>
      <c r="E135" s="22"/>
      <c r="F135" s="20" t="s">
        <v>946</v>
      </c>
      <c r="G135" s="21">
        <v>1.5E7</v>
      </c>
      <c r="H135" s="22"/>
      <c r="I135" s="17" t="s">
        <v>947</v>
      </c>
      <c r="J135" s="17" t="s">
        <v>105</v>
      </c>
      <c r="K135" s="17" t="s">
        <v>948</v>
      </c>
      <c r="L135" s="17" t="s">
        <v>848</v>
      </c>
      <c r="M135" s="22"/>
      <c r="N135" s="21">
        <v>6.42E7</v>
      </c>
      <c r="O135" s="21"/>
      <c r="P135" s="25" t="b">
        <v>0</v>
      </c>
      <c r="Q135" s="25" t="str">
        <f t="shared" si="1"/>
        <v>YES</v>
      </c>
      <c r="R135" s="25" t="b">
        <f t="shared" si="2"/>
        <v>0</v>
      </c>
      <c r="S135" s="25"/>
      <c r="T135" s="25"/>
      <c r="U135" s="25"/>
      <c r="V135" s="25"/>
      <c r="W135" s="25"/>
      <c r="X135" s="25"/>
    </row>
    <row r="136">
      <c r="A136" s="8" t="s">
        <v>949</v>
      </c>
      <c r="B136" s="9">
        <v>42030.0</v>
      </c>
      <c r="C136" s="10" t="s">
        <v>950</v>
      </c>
      <c r="D136" s="8" t="s">
        <v>28</v>
      </c>
      <c r="E136" s="8" t="s">
        <v>202</v>
      </c>
      <c r="F136" s="12" t="s">
        <v>951</v>
      </c>
      <c r="G136" s="13">
        <v>1.1E7</v>
      </c>
      <c r="H136" s="11"/>
      <c r="I136" s="8" t="s">
        <v>952</v>
      </c>
      <c r="J136" s="8" t="s">
        <v>953</v>
      </c>
      <c r="K136" s="8" t="s">
        <v>590</v>
      </c>
      <c r="L136" s="8" t="s">
        <v>954</v>
      </c>
      <c r="M136" s="8" t="s">
        <v>955</v>
      </c>
      <c r="N136" s="13">
        <v>6.21E7</v>
      </c>
      <c r="O136" s="13"/>
      <c r="P136" s="16" t="b">
        <v>0</v>
      </c>
      <c r="Q136" s="16" t="str">
        <f t="shared" si="1"/>
        <v>YES</v>
      </c>
      <c r="R136" s="16" t="b">
        <f t="shared" si="2"/>
        <v>0</v>
      </c>
      <c r="S136" s="16"/>
      <c r="T136" s="16"/>
      <c r="U136" s="16"/>
      <c r="V136" s="16"/>
      <c r="W136" s="16"/>
      <c r="X136" s="16"/>
    </row>
    <row r="137">
      <c r="A137" s="17" t="s">
        <v>956</v>
      </c>
      <c r="B137" s="18">
        <v>42095.0</v>
      </c>
      <c r="C137" s="19" t="s">
        <v>957</v>
      </c>
      <c r="D137" s="17" t="s">
        <v>28</v>
      </c>
      <c r="E137" s="22"/>
      <c r="F137" s="20" t="s">
        <v>958</v>
      </c>
      <c r="G137" s="21">
        <v>1.1E7</v>
      </c>
      <c r="H137" s="22"/>
      <c r="I137" s="17" t="s">
        <v>959</v>
      </c>
      <c r="J137" s="17" t="s">
        <v>478</v>
      </c>
      <c r="K137" s="17" t="s">
        <v>960</v>
      </c>
      <c r="L137" s="17" t="s">
        <v>961</v>
      </c>
      <c r="M137" s="17" t="s">
        <v>962</v>
      </c>
      <c r="N137" s="21">
        <v>6.16E7</v>
      </c>
      <c r="O137" s="21"/>
      <c r="P137" s="25" t="b">
        <v>0</v>
      </c>
      <c r="Q137" s="25" t="str">
        <f t="shared" si="1"/>
        <v>YES</v>
      </c>
      <c r="R137" s="25" t="b">
        <f t="shared" si="2"/>
        <v>0</v>
      </c>
      <c r="S137" s="25"/>
      <c r="T137" s="25"/>
      <c r="U137" s="25"/>
      <c r="V137" s="25"/>
      <c r="W137" s="25"/>
      <c r="X137" s="25"/>
    </row>
    <row r="138">
      <c r="A138" s="8" t="s">
        <v>963</v>
      </c>
      <c r="B138" s="9">
        <v>42342.0</v>
      </c>
      <c r="C138" s="10" t="s">
        <v>964</v>
      </c>
      <c r="D138" s="8" t="s">
        <v>137</v>
      </c>
      <c r="E138" s="11"/>
      <c r="F138" s="12" t="s">
        <v>965</v>
      </c>
      <c r="G138" s="13">
        <v>1.5E7</v>
      </c>
      <c r="H138" s="11"/>
      <c r="I138" s="8" t="s">
        <v>966</v>
      </c>
      <c r="J138" s="8" t="s">
        <v>967</v>
      </c>
      <c r="K138" s="8" t="s">
        <v>968</v>
      </c>
      <c r="L138" s="11"/>
      <c r="M138" s="11"/>
      <c r="N138" s="13">
        <v>6.15E7</v>
      </c>
      <c r="O138" s="13"/>
      <c r="P138" s="16" t="b">
        <v>0</v>
      </c>
      <c r="Q138" s="16" t="str">
        <f t="shared" si="1"/>
        <v>YES</v>
      </c>
      <c r="R138" s="16" t="b">
        <f t="shared" si="2"/>
        <v>0</v>
      </c>
      <c r="S138" s="16"/>
      <c r="T138" s="16"/>
      <c r="U138" s="16"/>
      <c r="V138" s="16"/>
      <c r="W138" s="16"/>
      <c r="X138" s="16"/>
    </row>
    <row r="139">
      <c r="A139" s="17" t="s">
        <v>969</v>
      </c>
      <c r="B139" s="18">
        <v>42277.0</v>
      </c>
      <c r="C139" s="19" t="s">
        <v>970</v>
      </c>
      <c r="D139" s="17" t="s">
        <v>27</v>
      </c>
      <c r="E139" s="22"/>
      <c r="F139" s="20" t="s">
        <v>971</v>
      </c>
      <c r="G139" s="21">
        <v>4.5E7</v>
      </c>
      <c r="H139" s="22"/>
      <c r="I139" s="17" t="s">
        <v>972</v>
      </c>
      <c r="J139" s="17" t="s">
        <v>973</v>
      </c>
      <c r="K139" s="17" t="s">
        <v>555</v>
      </c>
      <c r="L139" s="17" t="s">
        <v>974</v>
      </c>
      <c r="M139" s="22"/>
      <c r="N139" s="21">
        <v>6.12E7</v>
      </c>
      <c r="O139" s="21"/>
      <c r="P139" s="25" t="b">
        <v>0</v>
      </c>
      <c r="Q139" s="25" t="str">
        <f t="shared" si="1"/>
        <v>YES</v>
      </c>
      <c r="R139" s="25" t="b">
        <f t="shared" si="2"/>
        <v>0</v>
      </c>
      <c r="S139" s="25"/>
      <c r="T139" s="25"/>
      <c r="U139" s="25"/>
      <c r="V139" s="25"/>
      <c r="W139" s="25"/>
      <c r="X139" s="25"/>
    </row>
    <row r="140">
      <c r="A140" s="8" t="s">
        <v>975</v>
      </c>
      <c r="B140" s="9">
        <v>42249.0</v>
      </c>
      <c r="C140" s="10" t="s">
        <v>976</v>
      </c>
      <c r="D140" s="8" t="s">
        <v>20</v>
      </c>
      <c r="E140" s="11"/>
      <c r="F140" s="12" t="s">
        <v>977</v>
      </c>
      <c r="G140" s="13">
        <v>1.8E7</v>
      </c>
      <c r="H140" s="11"/>
      <c r="I140" s="8" t="s">
        <v>978</v>
      </c>
      <c r="J140" s="8" t="s">
        <v>979</v>
      </c>
      <c r="K140" s="8" t="s">
        <v>980</v>
      </c>
      <c r="L140" s="11"/>
      <c r="M140" s="11"/>
      <c r="N140" s="13">
        <v>6.03E7</v>
      </c>
      <c r="O140" s="13"/>
      <c r="P140" s="16" t="b">
        <v>0</v>
      </c>
      <c r="Q140" s="16" t="str">
        <f t="shared" si="1"/>
        <v>YES</v>
      </c>
      <c r="R140" s="16" t="b">
        <f t="shared" si="2"/>
        <v>0</v>
      </c>
      <c r="S140" s="16"/>
      <c r="T140" s="16"/>
      <c r="U140" s="16"/>
      <c r="V140" s="16"/>
      <c r="W140" s="16"/>
      <c r="X140" s="16"/>
    </row>
    <row r="141">
      <c r="A141" s="17" t="s">
        <v>981</v>
      </c>
      <c r="B141" s="18">
        <v>42215.0</v>
      </c>
      <c r="C141" s="19" t="s">
        <v>982</v>
      </c>
      <c r="D141" s="17" t="s">
        <v>20</v>
      </c>
      <c r="E141" s="22"/>
      <c r="F141" s="20" t="s">
        <v>466</v>
      </c>
      <c r="G141" s="21">
        <v>5000000.0</v>
      </c>
      <c r="H141" s="22"/>
      <c r="I141" s="17" t="s">
        <v>983</v>
      </c>
      <c r="J141" s="17" t="s">
        <v>984</v>
      </c>
      <c r="K141" s="17" t="s">
        <v>466</v>
      </c>
      <c r="L141" s="22"/>
      <c r="M141" s="22"/>
      <c r="N141" s="21">
        <v>5.9E7</v>
      </c>
      <c r="O141" s="21"/>
      <c r="P141" s="25" t="b">
        <v>0</v>
      </c>
      <c r="Q141" s="25" t="str">
        <f t="shared" si="1"/>
        <v>YES</v>
      </c>
      <c r="R141" s="25" t="b">
        <f t="shared" si="2"/>
        <v>0</v>
      </c>
      <c r="S141" s="25"/>
      <c r="T141" s="25"/>
      <c r="U141" s="25"/>
      <c r="V141" s="25"/>
      <c r="W141" s="25"/>
      <c r="X141" s="25"/>
    </row>
    <row r="142">
      <c r="A142" s="8" t="s">
        <v>985</v>
      </c>
      <c r="B142" s="9">
        <v>42233.0</v>
      </c>
      <c r="C142" s="10" t="s">
        <v>986</v>
      </c>
      <c r="D142" s="8" t="s">
        <v>37</v>
      </c>
      <c r="E142" s="8" t="s">
        <v>20</v>
      </c>
      <c r="F142" s="12" t="s">
        <v>987</v>
      </c>
      <c r="G142" s="13">
        <v>5000000.0</v>
      </c>
      <c r="H142" s="11"/>
      <c r="I142" s="8" t="s">
        <v>471</v>
      </c>
      <c r="J142" s="8" t="s">
        <v>988</v>
      </c>
      <c r="K142" s="8" t="s">
        <v>989</v>
      </c>
      <c r="L142" s="11"/>
      <c r="M142" s="11"/>
      <c r="N142" s="13">
        <v>5.44E7</v>
      </c>
      <c r="O142" s="13"/>
      <c r="P142" s="16" t="b">
        <v>0</v>
      </c>
      <c r="Q142" s="16" t="str">
        <f t="shared" si="1"/>
        <v>YES</v>
      </c>
      <c r="R142" s="16" t="b">
        <f t="shared" si="2"/>
        <v>0</v>
      </c>
      <c r="S142" s="16"/>
      <c r="T142" s="16"/>
      <c r="U142" s="16"/>
      <c r="V142" s="16"/>
      <c r="W142" s="16"/>
      <c r="X142" s="16"/>
    </row>
    <row r="143">
      <c r="A143" s="17" t="s">
        <v>990</v>
      </c>
      <c r="B143" s="18">
        <v>42237.0</v>
      </c>
      <c r="C143" s="19" t="s">
        <v>991</v>
      </c>
      <c r="D143" s="17" t="s">
        <v>137</v>
      </c>
      <c r="E143" s="22"/>
      <c r="F143" s="20" t="s">
        <v>992</v>
      </c>
      <c r="G143" s="21">
        <v>1.0E7</v>
      </c>
      <c r="H143" s="22"/>
      <c r="I143" s="17" t="s">
        <v>993</v>
      </c>
      <c r="J143" s="17" t="s">
        <v>994</v>
      </c>
      <c r="K143" s="22"/>
      <c r="L143" s="22"/>
      <c r="M143" s="22"/>
      <c r="N143" s="21">
        <v>5.29E7</v>
      </c>
      <c r="O143" s="21"/>
      <c r="P143" s="25" t="b">
        <v>0</v>
      </c>
      <c r="Q143" s="25" t="str">
        <f t="shared" si="1"/>
        <v>YES</v>
      </c>
      <c r="R143" s="25" t="b">
        <f t="shared" si="2"/>
        <v>0</v>
      </c>
      <c r="S143" s="25"/>
      <c r="T143" s="25"/>
      <c r="U143" s="25"/>
      <c r="V143" s="25"/>
      <c r="W143" s="25"/>
      <c r="X143" s="25"/>
    </row>
    <row r="144">
      <c r="A144" s="8" t="s">
        <v>995</v>
      </c>
      <c r="B144" s="9">
        <v>42328.0</v>
      </c>
      <c r="C144" s="10" t="s">
        <v>996</v>
      </c>
      <c r="D144" s="8" t="s">
        <v>66</v>
      </c>
      <c r="E144" s="11"/>
      <c r="F144" s="12" t="s">
        <v>997</v>
      </c>
      <c r="G144" s="13">
        <v>2.5E7</v>
      </c>
      <c r="H144" s="11"/>
      <c r="I144" s="8" t="s">
        <v>972</v>
      </c>
      <c r="J144" s="8" t="s">
        <v>269</v>
      </c>
      <c r="K144" s="8" t="s">
        <v>459</v>
      </c>
      <c r="L144" s="11"/>
      <c r="M144" s="11"/>
      <c r="N144" s="13">
        <v>5.24E7</v>
      </c>
      <c r="O144" s="13"/>
      <c r="P144" s="16" t="b">
        <v>0</v>
      </c>
      <c r="Q144" s="16" t="str">
        <f t="shared" si="1"/>
        <v>YES</v>
      </c>
      <c r="R144" s="16" t="str">
        <f t="shared" si="2"/>
        <v>COMEDY BLOCKBUSTER</v>
      </c>
      <c r="S144" s="16"/>
      <c r="T144" s="16"/>
      <c r="U144" s="16"/>
      <c r="V144" s="16"/>
      <c r="W144" s="16"/>
      <c r="X144" s="16"/>
    </row>
    <row r="145">
      <c r="A145" s="17" t="s">
        <v>998</v>
      </c>
      <c r="B145" s="18">
        <v>42132.0</v>
      </c>
      <c r="C145" s="19" t="s">
        <v>999</v>
      </c>
      <c r="D145" s="17" t="s">
        <v>37</v>
      </c>
      <c r="E145" s="17" t="s">
        <v>66</v>
      </c>
      <c r="F145" s="20" t="s">
        <v>1000</v>
      </c>
      <c r="G145" s="21">
        <v>3.5E7</v>
      </c>
      <c r="H145" s="22"/>
      <c r="I145" s="17" t="s">
        <v>1001</v>
      </c>
      <c r="J145" s="17" t="s">
        <v>1002</v>
      </c>
      <c r="K145" s="17" t="s">
        <v>1003</v>
      </c>
      <c r="L145" s="17" t="s">
        <v>1004</v>
      </c>
      <c r="M145" s="22"/>
      <c r="N145" s="21">
        <v>5.17E7</v>
      </c>
      <c r="O145" s="21"/>
      <c r="P145" s="25" t="b">
        <v>0</v>
      </c>
      <c r="Q145" s="25" t="str">
        <f t="shared" si="1"/>
        <v>YES</v>
      </c>
      <c r="R145" s="25" t="b">
        <f t="shared" si="2"/>
        <v>0</v>
      </c>
      <c r="S145" s="25"/>
      <c r="T145" s="25"/>
      <c r="U145" s="25"/>
      <c r="V145" s="25"/>
      <c r="W145" s="25"/>
      <c r="X145" s="25"/>
    </row>
    <row r="146">
      <c r="A146" s="8" t="s">
        <v>1005</v>
      </c>
      <c r="B146" s="9">
        <v>42363.0</v>
      </c>
      <c r="C146" s="10" t="s">
        <v>1006</v>
      </c>
      <c r="D146" s="8" t="s">
        <v>28</v>
      </c>
      <c r="E146" s="8" t="s">
        <v>218</v>
      </c>
      <c r="F146" s="12" t="s">
        <v>1007</v>
      </c>
      <c r="G146" s="13">
        <v>5.7E7</v>
      </c>
      <c r="H146" s="11"/>
      <c r="I146" s="8" t="s">
        <v>85</v>
      </c>
      <c r="J146" s="8" t="s">
        <v>1008</v>
      </c>
      <c r="K146" s="8" t="s">
        <v>215</v>
      </c>
      <c r="L146" s="8" t="s">
        <v>177</v>
      </c>
      <c r="M146" s="8" t="s">
        <v>1009</v>
      </c>
      <c r="N146" s="13">
        <v>5.03E7</v>
      </c>
      <c r="O146" s="13"/>
      <c r="P146" s="16" t="b">
        <v>0</v>
      </c>
      <c r="Q146" s="16" t="str">
        <f t="shared" si="1"/>
        <v>YES</v>
      </c>
      <c r="R146" s="16" t="b">
        <f t="shared" si="2"/>
        <v>0</v>
      </c>
      <c r="S146" s="16"/>
      <c r="T146" s="16"/>
      <c r="U146" s="16"/>
      <c r="V146" s="16"/>
      <c r="W146" s="16"/>
      <c r="X146" s="16"/>
    </row>
    <row r="147">
      <c r="A147" s="17" t="s">
        <v>1010</v>
      </c>
      <c r="B147" s="18">
        <v>42151.0</v>
      </c>
      <c r="C147" s="19" t="s">
        <v>1011</v>
      </c>
      <c r="D147" s="17" t="s">
        <v>66</v>
      </c>
      <c r="E147" s="22"/>
      <c r="F147" s="20" t="s">
        <v>1012</v>
      </c>
      <c r="G147" s="21">
        <v>3.9E7</v>
      </c>
      <c r="H147" s="22"/>
      <c r="I147" s="17" t="s">
        <v>1013</v>
      </c>
      <c r="J147" s="17" t="s">
        <v>1014</v>
      </c>
      <c r="K147" s="17" t="s">
        <v>1015</v>
      </c>
      <c r="L147" s="17" t="s">
        <v>1016</v>
      </c>
      <c r="M147" s="17" t="s">
        <v>1017</v>
      </c>
      <c r="N147" s="21">
        <v>4.93E7</v>
      </c>
      <c r="O147" s="21"/>
      <c r="P147" s="25" t="b">
        <v>0</v>
      </c>
      <c r="Q147" s="25" t="str">
        <f t="shared" si="1"/>
        <v>No</v>
      </c>
      <c r="R147" s="25" t="b">
        <f t="shared" si="2"/>
        <v>0</v>
      </c>
      <c r="S147" s="25"/>
      <c r="T147" s="25"/>
      <c r="U147" s="25"/>
      <c r="V147" s="25"/>
      <c r="W147" s="25"/>
      <c r="X147" s="25"/>
    </row>
    <row r="148">
      <c r="A148" s="8" t="s">
        <v>1018</v>
      </c>
      <c r="B148" s="9">
        <v>42027.0</v>
      </c>
      <c r="C148" s="10" t="s">
        <v>1019</v>
      </c>
      <c r="D148" s="8" t="s">
        <v>37</v>
      </c>
      <c r="E148" s="8" t="s">
        <v>66</v>
      </c>
      <c r="F148" s="12" t="s">
        <v>1020</v>
      </c>
      <c r="G148" s="13">
        <v>6.0E7</v>
      </c>
      <c r="H148" s="11"/>
      <c r="I148" s="8" t="s">
        <v>823</v>
      </c>
      <c r="J148" s="8" t="s">
        <v>507</v>
      </c>
      <c r="K148" s="8" t="s">
        <v>563</v>
      </c>
      <c r="L148" s="8" t="s">
        <v>1021</v>
      </c>
      <c r="M148" s="8" t="s">
        <v>1022</v>
      </c>
      <c r="N148" s="13">
        <v>4.7E7</v>
      </c>
      <c r="O148" s="13"/>
      <c r="P148" s="16" t="b">
        <v>0</v>
      </c>
      <c r="Q148" s="16" t="str">
        <f t="shared" si="1"/>
        <v>No</v>
      </c>
      <c r="R148" s="16" t="b">
        <f t="shared" si="2"/>
        <v>0</v>
      </c>
      <c r="S148" s="16"/>
      <c r="T148" s="16"/>
      <c r="U148" s="16"/>
      <c r="V148" s="16"/>
      <c r="W148" s="16"/>
      <c r="X148" s="16"/>
    </row>
    <row r="149">
      <c r="A149" s="17" t="s">
        <v>1023</v>
      </c>
      <c r="B149" s="18">
        <v>42181.0</v>
      </c>
      <c r="C149" s="19" t="s">
        <v>1024</v>
      </c>
      <c r="D149" s="17" t="s">
        <v>45</v>
      </c>
      <c r="E149" s="22"/>
      <c r="F149" s="20" t="s">
        <v>1025</v>
      </c>
      <c r="G149" s="21">
        <v>2.0E7</v>
      </c>
      <c r="H149" s="22"/>
      <c r="I149" s="17" t="s">
        <v>1026</v>
      </c>
      <c r="J149" s="17" t="s">
        <v>1027</v>
      </c>
      <c r="K149" s="17" t="s">
        <v>1028</v>
      </c>
      <c r="L149" s="22"/>
      <c r="M149" s="22"/>
      <c r="N149" s="21">
        <v>4.4E7</v>
      </c>
      <c r="O149" s="21"/>
      <c r="P149" s="25" t="b">
        <v>0</v>
      </c>
      <c r="Q149" s="25" t="str">
        <f t="shared" si="1"/>
        <v>No</v>
      </c>
      <c r="R149" s="25" t="b">
        <f t="shared" si="2"/>
        <v>0</v>
      </c>
      <c r="S149" s="25"/>
      <c r="T149" s="25"/>
      <c r="U149" s="25"/>
      <c r="V149" s="25"/>
      <c r="W149" s="25"/>
      <c r="X149" s="25"/>
    </row>
    <row r="150">
      <c r="A150" s="8" t="s">
        <v>1029</v>
      </c>
      <c r="B150" s="9">
        <v>42047.0</v>
      </c>
      <c r="C150" s="10" t="s">
        <v>1030</v>
      </c>
      <c r="D150" s="8" t="s">
        <v>66</v>
      </c>
      <c r="E150" s="11"/>
      <c r="F150" s="12" t="s">
        <v>1031</v>
      </c>
      <c r="G150" s="13">
        <v>8500000.0</v>
      </c>
      <c r="H150" s="11"/>
      <c r="I150" s="8" t="s">
        <v>1032</v>
      </c>
      <c r="J150" s="8" t="s">
        <v>78</v>
      </c>
      <c r="K150" s="8" t="s">
        <v>320</v>
      </c>
      <c r="L150" s="8" t="s">
        <v>1033</v>
      </c>
      <c r="M150" s="8" t="s">
        <v>1034</v>
      </c>
      <c r="N150" s="13">
        <v>4.35E7</v>
      </c>
      <c r="O150" s="13"/>
      <c r="P150" s="16" t="b">
        <v>0</v>
      </c>
      <c r="Q150" s="16" t="str">
        <f t="shared" si="1"/>
        <v>No</v>
      </c>
      <c r="R150" s="16" t="b">
        <f t="shared" si="2"/>
        <v>0</v>
      </c>
      <c r="S150" s="16"/>
      <c r="T150" s="16"/>
      <c r="U150" s="16"/>
      <c r="V150" s="16"/>
      <c r="W150" s="16"/>
      <c r="X150" s="16"/>
    </row>
    <row r="151">
      <c r="A151" s="17" t="s">
        <v>1035</v>
      </c>
      <c r="B151" s="18">
        <v>42342.0</v>
      </c>
      <c r="C151" s="19" t="s">
        <v>1036</v>
      </c>
      <c r="D151" s="17" t="s">
        <v>66</v>
      </c>
      <c r="E151" s="17" t="s">
        <v>28</v>
      </c>
      <c r="F151" s="20" t="s">
        <v>1037</v>
      </c>
      <c r="G151" s="21">
        <v>6000000.0</v>
      </c>
      <c r="H151" s="22"/>
      <c r="I151" s="17" t="s">
        <v>867</v>
      </c>
      <c r="J151" s="17" t="s">
        <v>1038</v>
      </c>
      <c r="K151" s="17" t="s">
        <v>954</v>
      </c>
      <c r="L151" s="17" t="s">
        <v>1039</v>
      </c>
      <c r="M151" s="17" t="s">
        <v>1040</v>
      </c>
      <c r="N151" s="21">
        <v>4.14E7</v>
      </c>
      <c r="O151" s="21"/>
      <c r="P151" s="25" t="b">
        <v>0</v>
      </c>
      <c r="Q151" s="25" t="str">
        <f t="shared" si="1"/>
        <v>No</v>
      </c>
      <c r="R151" s="25" t="b">
        <f t="shared" si="2"/>
        <v>0</v>
      </c>
      <c r="S151" s="25"/>
      <c r="T151" s="25"/>
      <c r="U151" s="25"/>
      <c r="V151" s="25"/>
      <c r="W151" s="25"/>
      <c r="X151" s="25"/>
    </row>
    <row r="152">
      <c r="A152" s="8" t="s">
        <v>1041</v>
      </c>
      <c r="B152" s="9">
        <v>42223.0</v>
      </c>
      <c r="C152" s="10" t="s">
        <v>1042</v>
      </c>
      <c r="D152" s="8" t="s">
        <v>66</v>
      </c>
      <c r="E152" s="8" t="s">
        <v>28</v>
      </c>
      <c r="F152" s="12" t="s">
        <v>1043</v>
      </c>
      <c r="G152" s="13">
        <v>1.8E7</v>
      </c>
      <c r="H152" s="11"/>
      <c r="I152" s="8" t="s">
        <v>326</v>
      </c>
      <c r="J152" s="8" t="s">
        <v>1044</v>
      </c>
      <c r="K152" s="8" t="s">
        <v>1045</v>
      </c>
      <c r="L152" s="8" t="s">
        <v>1046</v>
      </c>
      <c r="M152" s="8" t="s">
        <v>1047</v>
      </c>
      <c r="N152" s="13">
        <v>4.13E7</v>
      </c>
      <c r="O152" s="13"/>
      <c r="P152" s="16" t="b">
        <v>0</v>
      </c>
      <c r="Q152" s="16" t="str">
        <f t="shared" si="1"/>
        <v>No</v>
      </c>
      <c r="R152" s="16" t="b">
        <f t="shared" si="2"/>
        <v>0</v>
      </c>
      <c r="S152" s="16"/>
      <c r="T152" s="16"/>
      <c r="U152" s="16"/>
      <c r="V152" s="16"/>
      <c r="W152" s="16"/>
      <c r="X152" s="16"/>
    </row>
    <row r="153">
      <c r="A153" s="17" t="s">
        <v>1048</v>
      </c>
      <c r="B153" s="18">
        <v>42312.0</v>
      </c>
      <c r="C153" s="19" t="s">
        <v>1049</v>
      </c>
      <c r="D153" s="17" t="s">
        <v>202</v>
      </c>
      <c r="E153" s="17" t="s">
        <v>66</v>
      </c>
      <c r="F153" s="20" t="s">
        <v>1050</v>
      </c>
      <c r="G153" s="21">
        <v>2.4E7</v>
      </c>
      <c r="H153" s="22"/>
      <c r="I153" s="17" t="s">
        <v>319</v>
      </c>
      <c r="J153" s="17" t="s">
        <v>1051</v>
      </c>
      <c r="K153" s="17" t="s">
        <v>685</v>
      </c>
      <c r="L153" s="17" t="s">
        <v>1052</v>
      </c>
      <c r="M153" s="17" t="s">
        <v>1053</v>
      </c>
      <c r="N153" s="21">
        <v>4.11E7</v>
      </c>
      <c r="O153" s="21"/>
      <c r="P153" s="25" t="b">
        <v>0</v>
      </c>
      <c r="Q153" s="25" t="str">
        <f t="shared" si="1"/>
        <v>No</v>
      </c>
      <c r="R153" s="25" t="b">
        <f t="shared" si="2"/>
        <v>0</v>
      </c>
      <c r="S153" s="25"/>
      <c r="T153" s="25"/>
      <c r="U153" s="25"/>
      <c r="V153" s="25"/>
      <c r="W153" s="25"/>
      <c r="X153" s="25"/>
    </row>
    <row r="154">
      <c r="A154" s="8" t="s">
        <v>1054</v>
      </c>
      <c r="B154" s="9">
        <v>42141.0</v>
      </c>
      <c r="C154" s="10" t="s">
        <v>1055</v>
      </c>
      <c r="D154" s="8" t="s">
        <v>28</v>
      </c>
      <c r="E154" s="11"/>
      <c r="F154" s="12" t="s">
        <v>1056</v>
      </c>
      <c r="G154" s="13">
        <v>1.18E7</v>
      </c>
      <c r="H154" s="11"/>
      <c r="I154" s="8" t="s">
        <v>1057</v>
      </c>
      <c r="J154" s="8" t="s">
        <v>60</v>
      </c>
      <c r="K154" s="8" t="s">
        <v>1058</v>
      </c>
      <c r="L154" s="8" t="s">
        <v>1059</v>
      </c>
      <c r="M154" s="8" t="s">
        <v>1060</v>
      </c>
      <c r="N154" s="13">
        <v>4.03E7</v>
      </c>
      <c r="O154" s="13"/>
      <c r="P154" s="16" t="b">
        <v>0</v>
      </c>
      <c r="Q154" s="16" t="str">
        <f t="shared" si="1"/>
        <v>No</v>
      </c>
      <c r="R154" s="16" t="b">
        <f t="shared" si="2"/>
        <v>0</v>
      </c>
      <c r="S154" s="16"/>
      <c r="T154" s="16"/>
      <c r="U154" s="16"/>
      <c r="V154" s="16"/>
      <c r="W154" s="16"/>
      <c r="X154" s="16"/>
    </row>
    <row r="155">
      <c r="A155" s="17" t="s">
        <v>1061</v>
      </c>
      <c r="B155" s="18">
        <v>42062.0</v>
      </c>
      <c r="C155" s="19" t="s">
        <v>1062</v>
      </c>
      <c r="D155" s="17" t="s">
        <v>137</v>
      </c>
      <c r="E155" s="22"/>
      <c r="F155" s="20" t="s">
        <v>1063</v>
      </c>
      <c r="G155" s="21">
        <v>3300000.0</v>
      </c>
      <c r="H155" s="22"/>
      <c r="I155" s="17" t="s">
        <v>1053</v>
      </c>
      <c r="J155" s="17" t="s">
        <v>1064</v>
      </c>
      <c r="K155" s="17" t="s">
        <v>1065</v>
      </c>
      <c r="L155" s="22"/>
      <c r="M155" s="22"/>
      <c r="N155" s="21">
        <v>3.84E7</v>
      </c>
      <c r="O155" s="21"/>
      <c r="P155" s="25" t="b">
        <v>0</v>
      </c>
      <c r="Q155" s="25" t="str">
        <f t="shared" si="1"/>
        <v>No</v>
      </c>
      <c r="R155" s="25" t="b">
        <f t="shared" si="2"/>
        <v>0</v>
      </c>
      <c r="S155" s="25"/>
      <c r="T155" s="25"/>
      <c r="U155" s="25"/>
      <c r="V155" s="25"/>
      <c r="W155" s="25"/>
      <c r="X155" s="25"/>
    </row>
    <row r="156">
      <c r="A156" s="8" t="s">
        <v>1066</v>
      </c>
      <c r="B156" s="9">
        <v>42025.0</v>
      </c>
      <c r="C156" s="10" t="s">
        <v>1067</v>
      </c>
      <c r="D156" s="8" t="s">
        <v>153</v>
      </c>
      <c r="E156" s="8" t="s">
        <v>20</v>
      </c>
      <c r="F156" s="12" t="s">
        <v>1068</v>
      </c>
      <c r="G156" s="13">
        <v>1.5E7</v>
      </c>
      <c r="H156" s="11"/>
      <c r="I156" s="8" t="s">
        <v>590</v>
      </c>
      <c r="J156" s="8" t="s">
        <v>295</v>
      </c>
      <c r="K156" s="8" t="s">
        <v>105</v>
      </c>
      <c r="L156" s="11"/>
      <c r="M156" s="11"/>
      <c r="N156" s="13">
        <v>3.69E7</v>
      </c>
      <c r="O156" s="13"/>
      <c r="P156" s="16" t="b">
        <v>0</v>
      </c>
      <c r="Q156" s="16" t="str">
        <f t="shared" si="1"/>
        <v>No</v>
      </c>
      <c r="R156" s="16" t="b">
        <f t="shared" si="2"/>
        <v>0</v>
      </c>
      <c r="S156" s="16"/>
      <c r="T156" s="16"/>
      <c r="U156" s="16"/>
      <c r="V156" s="16"/>
      <c r="W156" s="16"/>
      <c r="X156" s="16"/>
    </row>
    <row r="157">
      <c r="A157" s="17" t="s">
        <v>1069</v>
      </c>
      <c r="B157" s="18">
        <v>42283.0</v>
      </c>
      <c r="C157" s="19" t="s">
        <v>1070</v>
      </c>
      <c r="D157" s="17" t="s">
        <v>66</v>
      </c>
      <c r="E157" s="17" t="s">
        <v>28</v>
      </c>
      <c r="F157" s="20" t="s">
        <v>1071</v>
      </c>
      <c r="G157" s="21">
        <v>2.0E7</v>
      </c>
      <c r="H157" s="22"/>
      <c r="I157" s="17" t="s">
        <v>819</v>
      </c>
      <c r="J157" s="17" t="s">
        <v>1072</v>
      </c>
      <c r="K157" s="17" t="s">
        <v>1073</v>
      </c>
      <c r="L157" s="17" t="s">
        <v>825</v>
      </c>
      <c r="M157" s="17" t="s">
        <v>960</v>
      </c>
      <c r="N157" s="21">
        <v>3.66E7</v>
      </c>
      <c r="O157" s="21"/>
      <c r="P157" s="25" t="b">
        <v>0</v>
      </c>
      <c r="Q157" s="25" t="str">
        <f t="shared" si="1"/>
        <v>No</v>
      </c>
      <c r="R157" s="25" t="b">
        <f t="shared" si="2"/>
        <v>0</v>
      </c>
      <c r="S157" s="25"/>
      <c r="T157" s="25"/>
      <c r="U157" s="25"/>
      <c r="V157" s="25"/>
      <c r="W157" s="25"/>
      <c r="X157" s="25"/>
    </row>
    <row r="158">
      <c r="A158" s="8" t="s">
        <v>1074</v>
      </c>
      <c r="B158" s="9">
        <v>42251.0</v>
      </c>
      <c r="C158" s="10" t="s">
        <v>1075</v>
      </c>
      <c r="D158" s="8" t="s">
        <v>28</v>
      </c>
      <c r="E158" s="8" t="s">
        <v>20</v>
      </c>
      <c r="F158" s="12" t="s">
        <v>1076</v>
      </c>
      <c r="G158" s="13">
        <v>1.3E7</v>
      </c>
      <c r="H158" s="11"/>
      <c r="I158" s="8" t="s">
        <v>1077</v>
      </c>
      <c r="J158" s="8" t="s">
        <v>1078</v>
      </c>
      <c r="K158" s="8" t="s">
        <v>1079</v>
      </c>
      <c r="L158" s="8" t="s">
        <v>1080</v>
      </c>
      <c r="M158" s="8" t="s">
        <v>1081</v>
      </c>
      <c r="N158" s="13">
        <v>3.6E7</v>
      </c>
      <c r="O158" s="13"/>
      <c r="P158" s="16" t="b">
        <v>0</v>
      </c>
      <c r="Q158" s="16" t="str">
        <f t="shared" si="1"/>
        <v>No</v>
      </c>
      <c r="R158" s="16" t="b">
        <f t="shared" si="2"/>
        <v>0</v>
      </c>
      <c r="S158" s="16"/>
      <c r="T158" s="16"/>
      <c r="U158" s="16"/>
      <c r="V158" s="16"/>
      <c r="W158" s="16"/>
      <c r="X158" s="16"/>
    </row>
    <row r="159">
      <c r="A159" s="17" t="s">
        <v>1082</v>
      </c>
      <c r="B159" s="18">
        <v>42027.0</v>
      </c>
      <c r="C159" s="19" t="s">
        <v>1083</v>
      </c>
      <c r="D159" s="17" t="s">
        <v>45</v>
      </c>
      <c r="E159" s="17" t="s">
        <v>66</v>
      </c>
      <c r="F159" s="20" t="s">
        <v>1084</v>
      </c>
      <c r="G159" s="21">
        <v>8000000.0</v>
      </c>
      <c r="H159" s="22"/>
      <c r="I159" s="17" t="s">
        <v>1085</v>
      </c>
      <c r="J159" s="17" t="s">
        <v>1086</v>
      </c>
      <c r="K159" s="17" t="s">
        <v>1073</v>
      </c>
      <c r="L159" s="22"/>
      <c r="M159" s="22"/>
      <c r="N159" s="21">
        <v>3.6E7</v>
      </c>
      <c r="O159" s="21"/>
      <c r="P159" s="25" t="b">
        <v>0</v>
      </c>
      <c r="Q159" s="25" t="str">
        <f t="shared" si="1"/>
        <v>No</v>
      </c>
      <c r="R159" s="25" t="b">
        <f t="shared" si="2"/>
        <v>0</v>
      </c>
      <c r="S159" s="25"/>
      <c r="T159" s="25"/>
      <c r="U159" s="25"/>
      <c r="V159" s="25"/>
      <c r="W159" s="25"/>
      <c r="X159" s="25"/>
    </row>
    <row r="160">
      <c r="A160" s="8" t="s">
        <v>1087</v>
      </c>
      <c r="B160" s="9">
        <v>42252.0</v>
      </c>
      <c r="C160" s="10" t="s">
        <v>1088</v>
      </c>
      <c r="D160" s="8" t="s">
        <v>27</v>
      </c>
      <c r="E160" s="11"/>
      <c r="F160" s="12" t="s">
        <v>1089</v>
      </c>
      <c r="G160" s="13">
        <v>3.0E7</v>
      </c>
      <c r="H160" s="11"/>
      <c r="I160" s="8" t="s">
        <v>293</v>
      </c>
      <c r="J160" s="8" t="s">
        <v>269</v>
      </c>
      <c r="K160" s="8" t="s">
        <v>458</v>
      </c>
      <c r="L160" s="8" t="s">
        <v>391</v>
      </c>
      <c r="M160" s="8" t="s">
        <v>1090</v>
      </c>
      <c r="N160" s="13">
        <v>3.44E7</v>
      </c>
      <c r="O160" s="13"/>
      <c r="P160" s="16" t="b">
        <v>0</v>
      </c>
      <c r="Q160" s="16" t="str">
        <f t="shared" si="1"/>
        <v>No</v>
      </c>
      <c r="R160" s="16" t="b">
        <f t="shared" si="2"/>
        <v>0</v>
      </c>
      <c r="S160" s="16"/>
      <c r="T160" s="16"/>
      <c r="U160" s="16"/>
      <c r="V160" s="16"/>
      <c r="W160" s="16"/>
      <c r="X160" s="16"/>
    </row>
    <row r="161">
      <c r="A161" s="17" t="s">
        <v>1091</v>
      </c>
      <c r="B161" s="18">
        <v>42333.0</v>
      </c>
      <c r="C161" s="19" t="s">
        <v>1092</v>
      </c>
      <c r="D161" s="17" t="s">
        <v>137</v>
      </c>
      <c r="E161" s="22"/>
      <c r="F161" s="20" t="s">
        <v>1093</v>
      </c>
      <c r="G161" s="21">
        <v>4.0E7</v>
      </c>
      <c r="H161" s="22"/>
      <c r="I161" s="17" t="s">
        <v>1094</v>
      </c>
      <c r="J161" s="17" t="s">
        <v>292</v>
      </c>
      <c r="K161" s="17" t="s">
        <v>1095</v>
      </c>
      <c r="L161" s="17" t="s">
        <v>1096</v>
      </c>
      <c r="M161" s="22"/>
      <c r="N161" s="21">
        <v>3.42E7</v>
      </c>
      <c r="O161" s="21"/>
      <c r="P161" s="25" t="b">
        <v>0</v>
      </c>
      <c r="Q161" s="25" t="str">
        <f t="shared" si="1"/>
        <v>No</v>
      </c>
      <c r="R161" s="25" t="b">
        <f t="shared" si="2"/>
        <v>0</v>
      </c>
      <c r="S161" s="25"/>
      <c r="T161" s="25"/>
      <c r="U161" s="25"/>
      <c r="V161" s="25"/>
      <c r="W161" s="25"/>
      <c r="X161" s="25"/>
    </row>
    <row r="162">
      <c r="A162" s="8" t="s">
        <v>1097</v>
      </c>
      <c r="B162" s="9">
        <v>42034.0</v>
      </c>
      <c r="C162" s="10" t="s">
        <v>1098</v>
      </c>
      <c r="D162" s="8" t="s">
        <v>153</v>
      </c>
      <c r="E162" s="8" t="s">
        <v>45</v>
      </c>
      <c r="F162" s="12" t="s">
        <v>1099</v>
      </c>
      <c r="G162" s="13">
        <v>1.2E7</v>
      </c>
      <c r="H162" s="11"/>
      <c r="I162" s="8" t="s">
        <v>1100</v>
      </c>
      <c r="J162" s="8" t="s">
        <v>1101</v>
      </c>
      <c r="K162" s="11"/>
      <c r="L162" s="11"/>
      <c r="M162" s="11"/>
      <c r="N162" s="13">
        <v>3.32E7</v>
      </c>
      <c r="O162" s="13"/>
      <c r="P162" s="16" t="b">
        <v>0</v>
      </c>
      <c r="Q162" s="16" t="str">
        <f t="shared" si="1"/>
        <v>No</v>
      </c>
      <c r="R162" s="16" t="b">
        <f t="shared" si="2"/>
        <v>0</v>
      </c>
      <c r="S162" s="16"/>
      <c r="T162" s="16"/>
      <c r="U162" s="16"/>
      <c r="V162" s="16"/>
      <c r="W162" s="16"/>
      <c r="X162" s="16"/>
    </row>
    <row r="163">
      <c r="A163" s="17" t="s">
        <v>1102</v>
      </c>
      <c r="B163" s="18">
        <v>42258.0</v>
      </c>
      <c r="C163" s="19" t="s">
        <v>1103</v>
      </c>
      <c r="D163" s="17" t="s">
        <v>20</v>
      </c>
      <c r="E163" s="22"/>
      <c r="F163" s="20" t="s">
        <v>1104</v>
      </c>
      <c r="G163" s="21">
        <v>1.3E7</v>
      </c>
      <c r="H163" s="22"/>
      <c r="I163" s="17" t="s">
        <v>959</v>
      </c>
      <c r="J163" s="17" t="s">
        <v>223</v>
      </c>
      <c r="K163" s="17" t="s">
        <v>1105</v>
      </c>
      <c r="L163" s="17" t="s">
        <v>1106</v>
      </c>
      <c r="M163" s="22"/>
      <c r="N163" s="21">
        <v>3.28E7</v>
      </c>
      <c r="O163" s="21"/>
      <c r="P163" s="25" t="b">
        <v>0</v>
      </c>
      <c r="Q163" s="25" t="str">
        <f t="shared" si="1"/>
        <v>No</v>
      </c>
      <c r="R163" s="25" t="b">
        <f t="shared" si="2"/>
        <v>0</v>
      </c>
      <c r="S163" s="25"/>
      <c r="T163" s="25"/>
      <c r="U163" s="25"/>
      <c r="V163" s="25"/>
      <c r="W163" s="25"/>
      <c r="X163" s="25"/>
    </row>
    <row r="164">
      <c r="A164" s="8" t="s">
        <v>1107</v>
      </c>
      <c r="B164" s="9">
        <v>42328.0</v>
      </c>
      <c r="C164" s="10" t="s">
        <v>1108</v>
      </c>
      <c r="D164" s="8" t="s">
        <v>65</v>
      </c>
      <c r="E164" s="8" t="s">
        <v>20</v>
      </c>
      <c r="F164" s="12" t="s">
        <v>1109</v>
      </c>
      <c r="G164" s="13">
        <v>1.95E7</v>
      </c>
      <c r="H164" s="11"/>
      <c r="I164" s="8" t="s">
        <v>277</v>
      </c>
      <c r="J164" s="8" t="s">
        <v>1110</v>
      </c>
      <c r="K164" s="8" t="s">
        <v>1111</v>
      </c>
      <c r="L164" s="8" t="s">
        <v>1112</v>
      </c>
      <c r="M164" s="11"/>
      <c r="N164" s="13">
        <v>3.22E7</v>
      </c>
      <c r="O164" s="13"/>
      <c r="P164" s="16" t="b">
        <v>0</v>
      </c>
      <c r="Q164" s="16" t="str">
        <f t="shared" si="1"/>
        <v>No</v>
      </c>
      <c r="R164" s="16" t="b">
        <f t="shared" si="2"/>
        <v>0</v>
      </c>
      <c r="S164" s="16"/>
      <c r="T164" s="16"/>
      <c r="U164" s="16"/>
      <c r="V164" s="16"/>
      <c r="W164" s="16"/>
      <c r="X164" s="16"/>
    </row>
    <row r="165">
      <c r="A165" s="17" t="s">
        <v>1113</v>
      </c>
      <c r="B165" s="18">
        <v>42251.0</v>
      </c>
      <c r="C165" s="19" t="s">
        <v>1114</v>
      </c>
      <c r="D165" s="17" t="s">
        <v>28</v>
      </c>
      <c r="E165" s="22"/>
      <c r="F165" s="20" t="s">
        <v>1115</v>
      </c>
      <c r="G165" s="21">
        <v>1.4E7</v>
      </c>
      <c r="H165" s="22"/>
      <c r="I165" s="17" t="s">
        <v>1116</v>
      </c>
      <c r="J165" s="17" t="s">
        <v>1117</v>
      </c>
      <c r="K165" s="17" t="s">
        <v>326</v>
      </c>
      <c r="L165" s="17" t="s">
        <v>848</v>
      </c>
      <c r="M165" s="17" t="s">
        <v>1118</v>
      </c>
      <c r="N165" s="21">
        <v>3.2E7</v>
      </c>
      <c r="O165" s="21"/>
      <c r="P165" s="25" t="b">
        <v>0</v>
      </c>
      <c r="Q165" s="25" t="str">
        <f t="shared" si="1"/>
        <v>No</v>
      </c>
      <c r="R165" s="25" t="b">
        <f t="shared" si="2"/>
        <v>0</v>
      </c>
      <c r="S165" s="25"/>
      <c r="T165" s="25"/>
      <c r="U165" s="25"/>
      <c r="V165" s="25"/>
      <c r="W165" s="25"/>
      <c r="X165" s="25"/>
    </row>
    <row r="166">
      <c r="A166" s="8" t="s">
        <v>1119</v>
      </c>
      <c r="B166" s="9">
        <v>42195.0</v>
      </c>
      <c r="C166" s="10" t="s">
        <v>1120</v>
      </c>
      <c r="D166" s="8" t="s">
        <v>28</v>
      </c>
      <c r="E166" s="8" t="s">
        <v>153</v>
      </c>
      <c r="F166" s="12" t="s">
        <v>1121</v>
      </c>
      <c r="G166" s="13">
        <v>2.6E7</v>
      </c>
      <c r="H166" s="11"/>
      <c r="I166" s="8" t="s">
        <v>478</v>
      </c>
      <c r="J166" s="8" t="s">
        <v>973</v>
      </c>
      <c r="K166" s="8" t="s">
        <v>1122</v>
      </c>
      <c r="L166" s="8" t="s">
        <v>1123</v>
      </c>
      <c r="M166" s="8" t="s">
        <v>1124</v>
      </c>
      <c r="N166" s="13">
        <v>3.05E7</v>
      </c>
      <c r="O166" s="13"/>
      <c r="P166" s="16" t="b">
        <v>0</v>
      </c>
      <c r="Q166" s="16" t="str">
        <f t="shared" si="1"/>
        <v>No</v>
      </c>
      <c r="R166" s="16" t="b">
        <f t="shared" si="2"/>
        <v>0</v>
      </c>
      <c r="S166" s="16"/>
      <c r="T166" s="16"/>
      <c r="U166" s="16"/>
      <c r="V166" s="16"/>
      <c r="W166" s="16"/>
      <c r="X166" s="16"/>
    </row>
    <row r="167">
      <c r="A167" s="17" t="s">
        <v>1125</v>
      </c>
      <c r="B167" s="18">
        <v>42140.0</v>
      </c>
      <c r="C167" s="19" t="s">
        <v>1126</v>
      </c>
      <c r="D167" s="17" t="s">
        <v>195</v>
      </c>
      <c r="E167" s="17" t="s">
        <v>28</v>
      </c>
      <c r="F167" s="20" t="s">
        <v>1127</v>
      </c>
      <c r="G167" s="21">
        <v>1.1E7</v>
      </c>
      <c r="H167" s="22"/>
      <c r="I167" s="17" t="s">
        <v>1128</v>
      </c>
      <c r="J167" s="17" t="s">
        <v>1129</v>
      </c>
      <c r="K167" s="17" t="s">
        <v>1130</v>
      </c>
      <c r="L167" s="17" t="s">
        <v>1131</v>
      </c>
      <c r="M167" s="22"/>
      <c r="N167" s="21">
        <v>2.74E7</v>
      </c>
      <c r="O167" s="21"/>
      <c r="P167" s="25" t="b">
        <v>0</v>
      </c>
      <c r="Q167" s="25" t="str">
        <f t="shared" si="1"/>
        <v>No</v>
      </c>
      <c r="R167" s="25" t="b">
        <f t="shared" si="2"/>
        <v>0</v>
      </c>
      <c r="S167" s="25"/>
      <c r="T167" s="25"/>
      <c r="U167" s="25"/>
      <c r="V167" s="25"/>
      <c r="W167" s="25"/>
      <c r="X167" s="25"/>
    </row>
    <row r="168">
      <c r="A168" s="8" t="s">
        <v>1132</v>
      </c>
      <c r="B168" s="9">
        <v>42237.0</v>
      </c>
      <c r="C168" s="10" t="s">
        <v>1133</v>
      </c>
      <c r="D168" s="8" t="s">
        <v>37</v>
      </c>
      <c r="E168" s="8" t="s">
        <v>66</v>
      </c>
      <c r="F168" s="12" t="s">
        <v>1134</v>
      </c>
      <c r="G168" s="13">
        <v>2.8E7</v>
      </c>
      <c r="H168" s="11"/>
      <c r="I168" s="8" t="s">
        <v>240</v>
      </c>
      <c r="J168" s="8" t="s">
        <v>1135</v>
      </c>
      <c r="K168" s="8" t="s">
        <v>1136</v>
      </c>
      <c r="L168" s="8" t="s">
        <v>1137</v>
      </c>
      <c r="M168" s="8" t="s">
        <v>131</v>
      </c>
      <c r="N168" s="13">
        <v>2.71E7</v>
      </c>
      <c r="O168" s="13"/>
      <c r="P168" s="16" t="b">
        <v>0</v>
      </c>
      <c r="Q168" s="16" t="str">
        <f t="shared" si="1"/>
        <v>No</v>
      </c>
      <c r="R168" s="16" t="b">
        <f t="shared" si="2"/>
        <v>0</v>
      </c>
      <c r="S168" s="16"/>
      <c r="T168" s="16"/>
      <c r="U168" s="16"/>
      <c r="V168" s="16"/>
      <c r="W168" s="16"/>
      <c r="X168" s="16"/>
    </row>
    <row r="169">
      <c r="A169" s="17" t="s">
        <v>1138</v>
      </c>
      <c r="B169" s="18">
        <v>42151.0</v>
      </c>
      <c r="C169" s="19" t="s">
        <v>1139</v>
      </c>
      <c r="D169" s="17" t="s">
        <v>202</v>
      </c>
      <c r="E169" s="17" t="s">
        <v>66</v>
      </c>
      <c r="F169" s="20" t="s">
        <v>1140</v>
      </c>
      <c r="G169" s="21">
        <v>5.2E7</v>
      </c>
      <c r="H169" s="22"/>
      <c r="I169" s="17" t="s">
        <v>819</v>
      </c>
      <c r="J169" s="17" t="s">
        <v>1129</v>
      </c>
      <c r="K169" s="17" t="s">
        <v>1008</v>
      </c>
      <c r="L169" s="17" t="s">
        <v>853</v>
      </c>
      <c r="M169" s="17" t="s">
        <v>1141</v>
      </c>
      <c r="N169" s="21">
        <v>2.63E7</v>
      </c>
      <c r="O169" s="21"/>
      <c r="P169" s="25" t="b">
        <v>0</v>
      </c>
      <c r="Q169" s="25" t="str">
        <f t="shared" si="1"/>
        <v>No</v>
      </c>
      <c r="R169" s="25" t="b">
        <f t="shared" si="2"/>
        <v>0</v>
      </c>
      <c r="S169" s="25"/>
      <c r="T169" s="25"/>
      <c r="U169" s="25"/>
      <c r="V169" s="25"/>
      <c r="W169" s="25"/>
      <c r="X169" s="25"/>
    </row>
    <row r="170">
      <c r="A170" s="8" t="s">
        <v>1142</v>
      </c>
      <c r="B170" s="9">
        <v>42222.0</v>
      </c>
      <c r="C170" s="10" t="s">
        <v>1143</v>
      </c>
      <c r="D170" s="43" t="s">
        <v>28</v>
      </c>
      <c r="E170" s="11"/>
      <c r="F170" s="12" t="s">
        <v>395</v>
      </c>
      <c r="G170" s="13">
        <v>2.6E7</v>
      </c>
      <c r="H170" s="11"/>
      <c r="I170" s="8" t="s">
        <v>633</v>
      </c>
      <c r="J170" s="8" t="s">
        <v>50</v>
      </c>
      <c r="K170" s="8" t="s">
        <v>1144</v>
      </c>
      <c r="L170" s="8" t="s">
        <v>1145</v>
      </c>
      <c r="M170" s="8" t="s">
        <v>1146</v>
      </c>
      <c r="N170" s="13">
        <v>2.49E7</v>
      </c>
      <c r="O170" s="13"/>
      <c r="P170" s="16" t="b">
        <v>0</v>
      </c>
      <c r="Q170" s="16" t="str">
        <f t="shared" si="1"/>
        <v>No</v>
      </c>
      <c r="R170" s="16" t="b">
        <f t="shared" si="2"/>
        <v>0</v>
      </c>
      <c r="S170" s="16"/>
      <c r="T170" s="16"/>
      <c r="U170" s="16"/>
      <c r="V170" s="16"/>
      <c r="W170" s="16"/>
      <c r="X170" s="16"/>
    </row>
    <row r="171">
      <c r="A171" s="17" t="s">
        <v>1147</v>
      </c>
      <c r="B171" s="18">
        <v>42083.0</v>
      </c>
      <c r="C171" s="19" t="s">
        <v>1148</v>
      </c>
      <c r="D171" s="17" t="s">
        <v>20</v>
      </c>
      <c r="E171" s="22"/>
      <c r="F171" s="20" t="s">
        <v>1149</v>
      </c>
      <c r="G171" s="21">
        <v>4.0E7</v>
      </c>
      <c r="H171" s="22"/>
      <c r="I171" s="17" t="s">
        <v>1150</v>
      </c>
      <c r="J171" s="17" t="s">
        <v>1151</v>
      </c>
      <c r="K171" s="17" t="s">
        <v>746</v>
      </c>
      <c r="L171" s="17" t="s">
        <v>1152</v>
      </c>
      <c r="M171" s="17" t="s">
        <v>719</v>
      </c>
      <c r="N171" s="21">
        <v>2.42E7</v>
      </c>
      <c r="O171" s="21"/>
      <c r="P171" s="25" t="b">
        <v>0</v>
      </c>
      <c r="Q171" s="25" t="str">
        <f t="shared" si="1"/>
        <v>No</v>
      </c>
      <c r="R171" s="25" t="b">
        <f t="shared" si="2"/>
        <v>0</v>
      </c>
      <c r="S171" s="25"/>
      <c r="T171" s="25"/>
      <c r="U171" s="25"/>
      <c r="V171" s="25"/>
      <c r="W171" s="25"/>
      <c r="X171" s="25"/>
    </row>
    <row r="172">
      <c r="A172" s="8" t="s">
        <v>1153</v>
      </c>
      <c r="B172" s="9">
        <v>42171.0</v>
      </c>
      <c r="C172" s="10" t="s">
        <v>1154</v>
      </c>
      <c r="D172" s="8" t="s">
        <v>27</v>
      </c>
      <c r="E172" s="8" t="s">
        <v>142</v>
      </c>
      <c r="F172" s="12" t="s">
        <v>1155</v>
      </c>
      <c r="G172" s="13">
        <v>3400000.0</v>
      </c>
      <c r="H172" s="11"/>
      <c r="I172" s="8" t="s">
        <v>1156</v>
      </c>
      <c r="J172" s="8" t="s">
        <v>1157</v>
      </c>
      <c r="K172" s="8" t="s">
        <v>1158</v>
      </c>
      <c r="L172" s="8" t="s">
        <v>1159</v>
      </c>
      <c r="M172" s="8" t="s">
        <v>1160</v>
      </c>
      <c r="N172" s="13">
        <v>2.2E7</v>
      </c>
      <c r="O172" s="13"/>
      <c r="P172" s="16" t="b">
        <v>0</v>
      </c>
      <c r="Q172" s="16" t="str">
        <f t="shared" si="1"/>
        <v>No</v>
      </c>
      <c r="R172" s="16" t="b">
        <f t="shared" si="2"/>
        <v>0</v>
      </c>
      <c r="S172" s="16"/>
      <c r="T172" s="16"/>
      <c r="U172" s="16"/>
      <c r="V172" s="16"/>
      <c r="W172" s="16"/>
      <c r="X172" s="16"/>
    </row>
    <row r="173">
      <c r="A173" s="17" t="s">
        <v>1161</v>
      </c>
      <c r="B173" s="18">
        <v>42012.0</v>
      </c>
      <c r="C173" s="19" t="s">
        <v>1162</v>
      </c>
      <c r="D173" s="17" t="s">
        <v>37</v>
      </c>
      <c r="E173" s="17" t="s">
        <v>20</v>
      </c>
      <c r="F173" s="20" t="s">
        <v>1163</v>
      </c>
      <c r="G173" s="21">
        <v>7.0E7</v>
      </c>
      <c r="H173" s="22"/>
      <c r="I173" s="17" t="s">
        <v>159</v>
      </c>
      <c r="J173" s="17" t="s">
        <v>89</v>
      </c>
      <c r="K173" s="17" t="s">
        <v>1164</v>
      </c>
      <c r="L173" s="17" t="s">
        <v>1165</v>
      </c>
      <c r="M173" s="17" t="s">
        <v>1166</v>
      </c>
      <c r="N173" s="21">
        <v>1.97E7</v>
      </c>
      <c r="O173" s="21"/>
      <c r="P173" s="25" t="b">
        <v>0</v>
      </c>
      <c r="Q173" s="25" t="str">
        <f t="shared" si="1"/>
        <v>No</v>
      </c>
      <c r="R173" s="25" t="b">
        <f t="shared" si="2"/>
        <v>0</v>
      </c>
      <c r="S173" s="25"/>
      <c r="T173" s="25"/>
      <c r="U173" s="25"/>
      <c r="V173" s="25"/>
      <c r="W173" s="25"/>
      <c r="X173" s="25"/>
    </row>
    <row r="174">
      <c r="A174" s="8" t="s">
        <v>1167</v>
      </c>
      <c r="B174" s="9">
        <v>42118.0</v>
      </c>
      <c r="C174" s="10" t="s">
        <v>1168</v>
      </c>
      <c r="D174" s="8" t="s">
        <v>28</v>
      </c>
      <c r="E174" s="11"/>
      <c r="F174" s="12" t="s">
        <v>1169</v>
      </c>
      <c r="G174" s="13">
        <v>2.0E7</v>
      </c>
      <c r="H174" s="11"/>
      <c r="I174" s="8" t="s">
        <v>1170</v>
      </c>
      <c r="J174" s="8" t="s">
        <v>1171</v>
      </c>
      <c r="K174" s="8" t="s">
        <v>606</v>
      </c>
      <c r="L174" s="8" t="s">
        <v>1172</v>
      </c>
      <c r="M174" s="8" t="s">
        <v>1173</v>
      </c>
      <c r="N174" s="13">
        <v>1.75E7</v>
      </c>
      <c r="O174" s="13"/>
      <c r="P174" s="16" t="b">
        <v>0</v>
      </c>
      <c r="Q174" s="16" t="str">
        <f t="shared" si="1"/>
        <v>No</v>
      </c>
      <c r="R174" s="16" t="b">
        <f t="shared" si="2"/>
        <v>0</v>
      </c>
      <c r="S174" s="16"/>
      <c r="T174" s="16"/>
      <c r="U174" s="16"/>
      <c r="V174" s="16"/>
      <c r="W174" s="16"/>
      <c r="X174" s="16"/>
    </row>
    <row r="175">
      <c r="A175" s="17" t="s">
        <v>1174</v>
      </c>
      <c r="B175" s="18">
        <v>42264.0</v>
      </c>
      <c r="C175" s="19" t="s">
        <v>1175</v>
      </c>
      <c r="D175" s="17" t="s">
        <v>37</v>
      </c>
      <c r="E175" s="22"/>
      <c r="F175" s="20" t="s">
        <v>1176</v>
      </c>
      <c r="G175" s="21">
        <v>2400000.0</v>
      </c>
      <c r="H175" s="22"/>
      <c r="I175" s="17" t="s">
        <v>1177</v>
      </c>
      <c r="J175" s="17" t="s">
        <v>1178</v>
      </c>
      <c r="K175" s="17" t="s">
        <v>1179</v>
      </c>
      <c r="L175" s="17" t="s">
        <v>1180</v>
      </c>
      <c r="M175" s="17" t="s">
        <v>1181</v>
      </c>
      <c r="N175" s="21">
        <v>1.73E7</v>
      </c>
      <c r="O175" s="21"/>
      <c r="P175" s="25" t="b">
        <v>0</v>
      </c>
      <c r="Q175" s="25" t="str">
        <f t="shared" si="1"/>
        <v>No</v>
      </c>
      <c r="R175" s="25" t="b">
        <f t="shared" si="2"/>
        <v>0</v>
      </c>
      <c r="S175" s="25"/>
      <c r="T175" s="25"/>
      <c r="U175" s="25"/>
      <c r="V175" s="25"/>
      <c r="W175" s="25"/>
      <c r="X175" s="25"/>
    </row>
    <row r="176">
      <c r="A176" s="8" t="s">
        <v>1182</v>
      </c>
      <c r="B176" s="9">
        <v>42293.0</v>
      </c>
      <c r="C176" s="10" t="s">
        <v>1183</v>
      </c>
      <c r="D176" s="8" t="s">
        <v>28</v>
      </c>
      <c r="E176" s="11"/>
      <c r="F176" s="12" t="s">
        <v>1184</v>
      </c>
      <c r="G176" s="13">
        <v>1.3E7</v>
      </c>
      <c r="H176" s="11"/>
      <c r="I176" s="8" t="s">
        <v>1185</v>
      </c>
      <c r="J176" s="8" t="s">
        <v>1186</v>
      </c>
      <c r="K176" s="8" t="s">
        <v>1187</v>
      </c>
      <c r="L176" s="8" t="s">
        <v>1188</v>
      </c>
      <c r="M176" s="8" t="s">
        <v>1189</v>
      </c>
      <c r="N176" s="13">
        <v>1.44E7</v>
      </c>
      <c r="O176" s="13"/>
      <c r="P176" s="16" t="b">
        <v>0</v>
      </c>
      <c r="Q176" s="16" t="str">
        <f t="shared" si="1"/>
        <v>No</v>
      </c>
      <c r="R176" s="16" t="b">
        <f t="shared" si="2"/>
        <v>0</v>
      </c>
      <c r="S176" s="16"/>
      <c r="T176" s="16"/>
      <c r="U176" s="16"/>
      <c r="V176" s="16"/>
      <c r="W176" s="16"/>
      <c r="X176" s="16"/>
    </row>
    <row r="177">
      <c r="A177" s="17" t="s">
        <v>1190</v>
      </c>
      <c r="B177" s="18">
        <v>42069.0</v>
      </c>
      <c r="C177" s="19" t="s">
        <v>1191</v>
      </c>
      <c r="D177" s="17" t="s">
        <v>66</v>
      </c>
      <c r="E177" s="22"/>
      <c r="F177" s="20" t="s">
        <v>1192</v>
      </c>
      <c r="G177" s="21">
        <v>3.5E7</v>
      </c>
      <c r="H177" s="22"/>
      <c r="I177" s="17" t="s">
        <v>1193</v>
      </c>
      <c r="J177" s="17" t="s">
        <v>1194</v>
      </c>
      <c r="K177" s="17" t="s">
        <v>112</v>
      </c>
      <c r="L177" s="17" t="s">
        <v>825</v>
      </c>
      <c r="M177" s="17" t="s">
        <v>336</v>
      </c>
      <c r="N177" s="21">
        <v>1.44E7</v>
      </c>
      <c r="O177" s="21"/>
      <c r="P177" s="25" t="b">
        <v>0</v>
      </c>
      <c r="Q177" s="25" t="str">
        <f t="shared" si="1"/>
        <v>No</v>
      </c>
      <c r="R177" s="25" t="b">
        <f t="shared" si="2"/>
        <v>0</v>
      </c>
      <c r="S177" s="25"/>
      <c r="T177" s="25"/>
      <c r="U177" s="25"/>
      <c r="V177" s="25"/>
      <c r="W177" s="25"/>
      <c r="X177" s="25"/>
    </row>
    <row r="178">
      <c r="A178" s="8" t="s">
        <v>1195</v>
      </c>
      <c r="B178" s="9">
        <v>42210.0</v>
      </c>
      <c r="C178" s="10" t="s">
        <v>1196</v>
      </c>
      <c r="D178" s="8" t="s">
        <v>137</v>
      </c>
      <c r="E178" s="11"/>
      <c r="F178" s="12" t="s">
        <v>1197</v>
      </c>
      <c r="G178" s="13">
        <v>1.3E7</v>
      </c>
      <c r="H178" s="11"/>
      <c r="I178" s="8" t="s">
        <v>1198</v>
      </c>
      <c r="J178" s="8" t="s">
        <v>599</v>
      </c>
      <c r="K178" s="8" t="s">
        <v>185</v>
      </c>
      <c r="L178" s="8" t="s">
        <v>1199</v>
      </c>
      <c r="M178" s="8" t="s">
        <v>1200</v>
      </c>
      <c r="N178" s="13">
        <v>1.35E7</v>
      </c>
      <c r="O178" s="13"/>
      <c r="P178" s="16" t="b">
        <v>0</v>
      </c>
      <c r="Q178" s="16" t="str">
        <f t="shared" si="1"/>
        <v>No</v>
      </c>
      <c r="R178" s="16" t="b">
        <f t="shared" si="2"/>
        <v>0</v>
      </c>
      <c r="S178" s="16"/>
      <c r="T178" s="16"/>
      <c r="U178" s="16"/>
      <c r="V178" s="16"/>
      <c r="W178" s="16"/>
      <c r="X178" s="16"/>
    </row>
    <row r="179">
      <c r="A179" s="17" t="s">
        <v>1201</v>
      </c>
      <c r="B179" s="18">
        <v>42111.0</v>
      </c>
      <c r="C179" s="19" t="s">
        <v>1202</v>
      </c>
      <c r="D179" s="17" t="s">
        <v>28</v>
      </c>
      <c r="E179" s="22"/>
      <c r="F179" s="20" t="s">
        <v>1203</v>
      </c>
      <c r="G179" s="21">
        <v>5.0E7</v>
      </c>
      <c r="H179" s="22"/>
      <c r="I179" s="17" t="s">
        <v>589</v>
      </c>
      <c r="J179" s="17" t="s">
        <v>349</v>
      </c>
      <c r="K179" s="17" t="s">
        <v>88</v>
      </c>
      <c r="L179" s="17" t="s">
        <v>1204</v>
      </c>
      <c r="M179" s="17" t="s">
        <v>613</v>
      </c>
      <c r="N179" s="21">
        <v>1.3E7</v>
      </c>
      <c r="O179" s="21"/>
      <c r="P179" s="25" t="b">
        <v>0</v>
      </c>
      <c r="Q179" s="25" t="str">
        <f t="shared" si="1"/>
        <v>No</v>
      </c>
      <c r="R179" s="25" t="b">
        <f t="shared" si="2"/>
        <v>0</v>
      </c>
      <c r="S179" s="25"/>
      <c r="T179" s="25"/>
      <c r="U179" s="25"/>
      <c r="V179" s="25"/>
      <c r="W179" s="25"/>
      <c r="X179" s="25"/>
    </row>
    <row r="180">
      <c r="A180" s="8" t="s">
        <v>1205</v>
      </c>
      <c r="B180" s="9">
        <v>42029.0</v>
      </c>
      <c r="C180" s="10" t="s">
        <v>1206</v>
      </c>
      <c r="D180" s="8" t="s">
        <v>66</v>
      </c>
      <c r="E180" s="8" t="s">
        <v>28</v>
      </c>
      <c r="F180" s="12" t="s">
        <v>1207</v>
      </c>
      <c r="G180" s="13">
        <v>8000000.0</v>
      </c>
      <c r="H180" s="11"/>
      <c r="I180" s="8" t="s">
        <v>1208</v>
      </c>
      <c r="J180" s="8" t="s">
        <v>1209</v>
      </c>
      <c r="K180" s="8" t="s">
        <v>1210</v>
      </c>
      <c r="L180" s="8" t="s">
        <v>879</v>
      </c>
      <c r="M180" s="8" t="s">
        <v>1211</v>
      </c>
      <c r="N180" s="13">
        <v>9100000.0</v>
      </c>
      <c r="O180" s="13"/>
      <c r="P180" s="16" t="b">
        <v>0</v>
      </c>
      <c r="Q180" s="16" t="str">
        <f t="shared" si="1"/>
        <v>No</v>
      </c>
      <c r="R180" s="16" t="b">
        <f t="shared" si="2"/>
        <v>0</v>
      </c>
      <c r="S180" s="16"/>
      <c r="T180" s="16"/>
      <c r="U180" s="16"/>
      <c r="V180" s="16"/>
      <c r="W180" s="16"/>
      <c r="X180" s="16"/>
    </row>
    <row r="181">
      <c r="A181" s="17" t="s">
        <v>1212</v>
      </c>
      <c r="B181" s="18">
        <v>42258.0</v>
      </c>
      <c r="C181" s="19" t="s">
        <v>1213</v>
      </c>
      <c r="D181" s="17" t="s">
        <v>66</v>
      </c>
      <c r="E181" s="17" t="s">
        <v>28</v>
      </c>
      <c r="F181" s="20" t="s">
        <v>1214</v>
      </c>
      <c r="G181" s="21">
        <v>2.8E7</v>
      </c>
      <c r="H181" s="22"/>
      <c r="I181" s="17" t="s">
        <v>1215</v>
      </c>
      <c r="J181" s="17" t="s">
        <v>1216</v>
      </c>
      <c r="K181" s="17" t="s">
        <v>428</v>
      </c>
      <c r="L181" s="17" t="s">
        <v>459</v>
      </c>
      <c r="M181" s="17" t="s">
        <v>1217</v>
      </c>
      <c r="N181" s="21">
        <v>8600000.0</v>
      </c>
      <c r="O181" s="21"/>
      <c r="P181" s="25" t="b">
        <v>0</v>
      </c>
      <c r="Q181" s="25" t="str">
        <f t="shared" si="1"/>
        <v>No</v>
      </c>
      <c r="R181" s="25" t="b">
        <f t="shared" si="2"/>
        <v>0</v>
      </c>
      <c r="S181" s="25"/>
      <c r="T181" s="25"/>
      <c r="U181" s="25"/>
      <c r="V181" s="25"/>
      <c r="W181" s="25"/>
      <c r="X181" s="25"/>
    </row>
    <row r="182">
      <c r="A182" s="8" t="s">
        <v>1218</v>
      </c>
      <c r="B182" s="9">
        <v>42259.0</v>
      </c>
      <c r="C182" s="10" t="s">
        <v>1219</v>
      </c>
      <c r="D182" s="8" t="s">
        <v>28</v>
      </c>
      <c r="E182" s="11"/>
      <c r="F182" s="12" t="s">
        <v>1220</v>
      </c>
      <c r="G182" s="13">
        <v>1.5E7</v>
      </c>
      <c r="H182" s="11"/>
      <c r="I182" s="8" t="s">
        <v>164</v>
      </c>
      <c r="J182" s="8" t="s">
        <v>384</v>
      </c>
      <c r="K182" s="8" t="s">
        <v>959</v>
      </c>
      <c r="L182" s="8" t="s">
        <v>319</v>
      </c>
      <c r="M182" s="8" t="s">
        <v>1221</v>
      </c>
      <c r="N182" s="13">
        <v>8200000.0</v>
      </c>
      <c r="O182" s="13"/>
      <c r="P182" s="16" t="b">
        <v>0</v>
      </c>
      <c r="Q182" s="16" t="str">
        <f t="shared" si="1"/>
        <v>No</v>
      </c>
      <c r="R182" s="16" t="b">
        <f t="shared" si="2"/>
        <v>0</v>
      </c>
      <c r="S182" s="16"/>
      <c r="T182" s="16"/>
      <c r="U182" s="16"/>
      <c r="V182" s="16"/>
      <c r="W182" s="16"/>
      <c r="X182" s="16"/>
    </row>
    <row r="183">
      <c r="A183" s="17" t="s">
        <v>1222</v>
      </c>
      <c r="B183" s="18">
        <v>42083.0</v>
      </c>
      <c r="C183" s="19" t="s">
        <v>1223</v>
      </c>
      <c r="D183" s="17" t="s">
        <v>66</v>
      </c>
      <c r="E183" s="17" t="s">
        <v>28</v>
      </c>
      <c r="F183" s="20" t="s">
        <v>1224</v>
      </c>
      <c r="G183" s="21">
        <v>1.0E7</v>
      </c>
      <c r="H183" s="22"/>
      <c r="I183" s="17" t="s">
        <v>1225</v>
      </c>
      <c r="J183" s="17" t="s">
        <v>1226</v>
      </c>
      <c r="K183" s="17" t="s">
        <v>79</v>
      </c>
      <c r="L183" s="17" t="s">
        <v>598</v>
      </c>
      <c r="M183" s="17" t="s">
        <v>1227</v>
      </c>
      <c r="N183" s="21">
        <v>8200000.0</v>
      </c>
      <c r="O183" s="21"/>
      <c r="P183" s="25" t="b">
        <v>0</v>
      </c>
      <c r="Q183" s="25" t="str">
        <f t="shared" si="1"/>
        <v>No</v>
      </c>
      <c r="R183" s="25" t="b">
        <f t="shared" si="2"/>
        <v>0</v>
      </c>
      <c r="S183" s="25"/>
      <c r="T183" s="25"/>
      <c r="U183" s="25"/>
      <c r="V183" s="25"/>
      <c r="W183" s="25"/>
      <c r="X183" s="25"/>
    </row>
    <row r="184">
      <c r="A184" s="8" t="s">
        <v>1228</v>
      </c>
      <c r="B184" s="9">
        <v>42139.0</v>
      </c>
      <c r="C184" s="10" t="s">
        <v>1229</v>
      </c>
      <c r="D184" s="8" t="s">
        <v>28</v>
      </c>
      <c r="E184" s="11"/>
      <c r="F184" s="12" t="s">
        <v>1230</v>
      </c>
      <c r="G184" s="13">
        <v>1500000.0</v>
      </c>
      <c r="H184" s="11"/>
      <c r="I184" s="8" t="s">
        <v>1231</v>
      </c>
      <c r="J184" s="11"/>
      <c r="K184" s="11"/>
      <c r="L184" s="11"/>
      <c r="M184" s="11"/>
      <c r="N184" s="13">
        <v>6200000.0</v>
      </c>
      <c r="O184" s="13"/>
      <c r="P184" s="16" t="b">
        <v>0</v>
      </c>
      <c r="Q184" s="16" t="str">
        <f t="shared" si="1"/>
        <v>No</v>
      </c>
      <c r="R184" s="16" t="b">
        <f t="shared" si="2"/>
        <v>0</v>
      </c>
      <c r="S184" s="16"/>
      <c r="T184" s="16"/>
      <c r="U184" s="16"/>
      <c r="V184" s="16"/>
      <c r="W184" s="16"/>
      <c r="X184" s="16"/>
    </row>
    <row r="185">
      <c r="A185" s="17" t="s">
        <v>1232</v>
      </c>
      <c r="B185" s="18">
        <v>42029.0</v>
      </c>
      <c r="C185" s="19" t="s">
        <v>1233</v>
      </c>
      <c r="D185" s="17" t="s">
        <v>28</v>
      </c>
      <c r="E185" s="22"/>
      <c r="F185" s="20" t="s">
        <v>1234</v>
      </c>
      <c r="G185" s="21">
        <v>4000000.0</v>
      </c>
      <c r="H185" s="22"/>
      <c r="I185" s="17" t="s">
        <v>1235</v>
      </c>
      <c r="J185" s="17" t="s">
        <v>1236</v>
      </c>
      <c r="K185" s="17" t="s">
        <v>1237</v>
      </c>
      <c r="L185" s="22"/>
      <c r="M185" s="22"/>
      <c r="N185" s="21">
        <v>6200000.0</v>
      </c>
      <c r="O185" s="21"/>
      <c r="P185" s="25" t="b">
        <v>0</v>
      </c>
      <c r="Q185" s="25" t="str">
        <f t="shared" si="1"/>
        <v>No</v>
      </c>
      <c r="R185" s="25" t="b">
        <f t="shared" si="2"/>
        <v>0</v>
      </c>
      <c r="S185" s="25"/>
      <c r="T185" s="25"/>
      <c r="U185" s="25"/>
      <c r="V185" s="25"/>
      <c r="W185" s="25"/>
      <c r="X185" s="25"/>
    </row>
    <row r="186">
      <c r="A186" s="8" t="s">
        <v>1238</v>
      </c>
      <c r="B186" s="9">
        <v>42259.0</v>
      </c>
      <c r="C186" s="45" t="s">
        <v>1239</v>
      </c>
      <c r="D186" s="43" t="s">
        <v>28</v>
      </c>
      <c r="E186" s="8"/>
      <c r="F186" s="12" t="s">
        <v>1240</v>
      </c>
      <c r="G186" s="13">
        <v>9600000.0</v>
      </c>
      <c r="H186" s="11"/>
      <c r="I186" s="8" t="s">
        <v>1085</v>
      </c>
      <c r="J186" s="8" t="s">
        <v>1057</v>
      </c>
      <c r="K186" s="8" t="s">
        <v>1241</v>
      </c>
      <c r="L186" s="8" t="s">
        <v>1137</v>
      </c>
      <c r="M186" s="8" t="s">
        <v>1242</v>
      </c>
      <c r="N186" s="13">
        <v>5400000.0</v>
      </c>
      <c r="O186" s="13"/>
      <c r="P186" s="16" t="b">
        <v>0</v>
      </c>
      <c r="Q186" s="16" t="str">
        <f t="shared" si="1"/>
        <v>No</v>
      </c>
      <c r="R186" s="16" t="b">
        <f t="shared" si="2"/>
        <v>0</v>
      </c>
      <c r="S186" s="16"/>
      <c r="T186" s="16"/>
      <c r="U186" s="16"/>
      <c r="V186" s="16"/>
      <c r="W186" s="16"/>
      <c r="X186" s="16"/>
    </row>
    <row r="187">
      <c r="A187" s="17" t="s">
        <v>1243</v>
      </c>
      <c r="B187" s="18">
        <v>42258.0</v>
      </c>
      <c r="C187" s="19" t="s">
        <v>1244</v>
      </c>
      <c r="D187" s="17" t="s">
        <v>27</v>
      </c>
      <c r="E187" s="17" t="s">
        <v>28</v>
      </c>
      <c r="F187" s="20" t="s">
        <v>1245</v>
      </c>
      <c r="G187" s="21">
        <v>1.9E7</v>
      </c>
      <c r="H187" s="22"/>
      <c r="I187" s="17" t="s">
        <v>1246</v>
      </c>
      <c r="J187" s="17" t="s">
        <v>543</v>
      </c>
      <c r="K187" s="17" t="s">
        <v>1247</v>
      </c>
      <c r="L187" s="17" t="s">
        <v>1248</v>
      </c>
      <c r="M187" s="17" t="s">
        <v>1249</v>
      </c>
      <c r="N187" s="21">
        <v>5400000.0</v>
      </c>
      <c r="O187" s="21"/>
      <c r="P187" s="25" t="b">
        <v>0</v>
      </c>
      <c r="Q187" s="25" t="str">
        <f t="shared" si="1"/>
        <v>No</v>
      </c>
      <c r="R187" s="25" t="b">
        <f t="shared" si="2"/>
        <v>0</v>
      </c>
      <c r="S187" s="25"/>
      <c r="T187" s="25"/>
      <c r="U187" s="25"/>
      <c r="V187" s="25"/>
      <c r="W187" s="25"/>
      <c r="X187" s="25"/>
    </row>
    <row r="188">
      <c r="A188" s="8" t="s">
        <v>1250</v>
      </c>
      <c r="B188" s="9">
        <v>42143.0</v>
      </c>
      <c r="C188" s="10" t="s">
        <v>1251</v>
      </c>
      <c r="D188" s="8" t="s">
        <v>28</v>
      </c>
      <c r="E188" s="11"/>
      <c r="F188" s="12" t="s">
        <v>1252</v>
      </c>
      <c r="G188" s="13">
        <v>1300000.0</v>
      </c>
      <c r="H188" s="11"/>
      <c r="I188" s="8" t="s">
        <v>1253</v>
      </c>
      <c r="J188" s="11"/>
      <c r="K188" s="11"/>
      <c r="L188" s="11"/>
      <c r="M188" s="11"/>
      <c r="N188" s="13">
        <v>4900000.0</v>
      </c>
      <c r="O188" s="13"/>
      <c r="P188" s="16" t="b">
        <v>0</v>
      </c>
      <c r="Q188" s="16" t="str">
        <f t="shared" si="1"/>
        <v>No</v>
      </c>
      <c r="R188" s="16" t="b">
        <f t="shared" si="2"/>
        <v>0</v>
      </c>
      <c r="S188" s="16"/>
      <c r="T188" s="16"/>
      <c r="U188" s="16"/>
      <c r="V188" s="16"/>
      <c r="W188" s="16"/>
      <c r="X188" s="16"/>
    </row>
    <row r="189">
      <c r="A189" s="17" t="s">
        <v>1254</v>
      </c>
      <c r="B189" s="18">
        <v>42258.0</v>
      </c>
      <c r="C189" s="19" t="s">
        <v>1255</v>
      </c>
      <c r="D189" s="17" t="s">
        <v>28</v>
      </c>
      <c r="E189" s="22"/>
      <c r="F189" s="20" t="s">
        <v>1256</v>
      </c>
      <c r="G189" s="21">
        <v>5000000.0</v>
      </c>
      <c r="H189" s="22"/>
      <c r="I189" s="17" t="s">
        <v>1257</v>
      </c>
      <c r="J189" s="17" t="s">
        <v>1258</v>
      </c>
      <c r="K189" s="17" t="s">
        <v>1259</v>
      </c>
      <c r="L189" s="17" t="s">
        <v>1260</v>
      </c>
      <c r="M189" s="22"/>
      <c r="N189" s="21">
        <v>4800000.0</v>
      </c>
      <c r="O189" s="21"/>
      <c r="P189" s="25" t="b">
        <v>0</v>
      </c>
      <c r="Q189" s="25" t="str">
        <f t="shared" si="1"/>
        <v>No</v>
      </c>
      <c r="R189" s="25" t="b">
        <f t="shared" si="2"/>
        <v>0</v>
      </c>
      <c r="S189" s="25"/>
      <c r="T189" s="25"/>
      <c r="U189" s="25"/>
      <c r="V189" s="25"/>
      <c r="W189" s="25"/>
      <c r="X189" s="25"/>
    </row>
    <row r="190">
      <c r="A190" s="8" t="s">
        <v>1261</v>
      </c>
      <c r="B190" s="9">
        <v>42299.0</v>
      </c>
      <c r="C190" s="10" t="s">
        <v>1262</v>
      </c>
      <c r="D190" s="8" t="s">
        <v>66</v>
      </c>
      <c r="E190" s="11"/>
      <c r="F190" s="12" t="s">
        <v>1263</v>
      </c>
      <c r="G190" s="13">
        <v>1.5E7</v>
      </c>
      <c r="H190" s="11"/>
      <c r="I190" s="8" t="s">
        <v>1141</v>
      </c>
      <c r="J190" s="8" t="s">
        <v>1264</v>
      </c>
      <c r="K190" s="8" t="s">
        <v>356</v>
      </c>
      <c r="L190" s="8" t="s">
        <v>1265</v>
      </c>
      <c r="M190" s="8" t="s">
        <v>1266</v>
      </c>
      <c r="N190" s="13">
        <v>3400000.0</v>
      </c>
      <c r="O190" s="13"/>
      <c r="P190" s="16" t="b">
        <v>0</v>
      </c>
      <c r="Q190" s="16" t="str">
        <f t="shared" si="1"/>
        <v>No</v>
      </c>
      <c r="R190" s="16" t="b">
        <f t="shared" si="2"/>
        <v>0</v>
      </c>
      <c r="S190" s="16"/>
      <c r="T190" s="16"/>
      <c r="U190" s="16"/>
      <c r="V190" s="16"/>
      <c r="W190" s="16"/>
      <c r="X190" s="16"/>
    </row>
    <row r="191">
      <c r="A191" s="17" t="s">
        <v>1267</v>
      </c>
      <c r="B191" s="18">
        <v>42313.0</v>
      </c>
      <c r="C191" s="19" t="s">
        <v>1268</v>
      </c>
      <c r="D191" s="17" t="s">
        <v>28</v>
      </c>
      <c r="E191" s="22"/>
      <c r="F191" s="20" t="s">
        <v>528</v>
      </c>
      <c r="G191" s="21">
        <v>1.0E7</v>
      </c>
      <c r="H191" s="22"/>
      <c r="I191" s="17" t="s">
        <v>528</v>
      </c>
      <c r="J191" s="17" t="s">
        <v>753</v>
      </c>
      <c r="K191" s="17" t="s">
        <v>1269</v>
      </c>
      <c r="L191" s="17" t="s">
        <v>1270</v>
      </c>
      <c r="M191" s="17" t="s">
        <v>1271</v>
      </c>
      <c r="N191" s="21">
        <v>3300000.0</v>
      </c>
      <c r="O191" s="21"/>
      <c r="P191" s="25" t="b">
        <v>0</v>
      </c>
      <c r="Q191" s="25" t="str">
        <f t="shared" si="1"/>
        <v>No</v>
      </c>
      <c r="R191" s="25" t="b">
        <f t="shared" si="2"/>
        <v>0</v>
      </c>
      <c r="S191" s="25"/>
      <c r="T191" s="25"/>
      <c r="U191" s="25"/>
      <c r="V191" s="25"/>
      <c r="W191" s="25"/>
      <c r="X191" s="25"/>
    </row>
    <row r="192">
      <c r="A192" s="8" t="s">
        <v>1272</v>
      </c>
      <c r="B192" s="9">
        <v>42165.0</v>
      </c>
      <c r="C192" s="10" t="s">
        <v>1273</v>
      </c>
      <c r="D192" s="8" t="s">
        <v>66</v>
      </c>
      <c r="E192" s="11"/>
      <c r="F192" s="12" t="s">
        <v>1274</v>
      </c>
      <c r="G192" s="13">
        <v>3800000.0</v>
      </c>
      <c r="H192" s="11"/>
      <c r="I192" s="8" t="s">
        <v>1274</v>
      </c>
      <c r="J192" s="8" t="s">
        <v>1275</v>
      </c>
      <c r="K192" s="8" t="s">
        <v>1276</v>
      </c>
      <c r="L192" s="8" t="s">
        <v>1277</v>
      </c>
      <c r="M192" s="11"/>
      <c r="N192" s="13">
        <v>3300000.0</v>
      </c>
      <c r="O192" s="13"/>
      <c r="P192" s="16" t="b">
        <v>0</v>
      </c>
      <c r="Q192" s="16" t="str">
        <f t="shared" si="1"/>
        <v>No</v>
      </c>
      <c r="R192" s="16" t="b">
        <f t="shared" si="2"/>
        <v>0</v>
      </c>
      <c r="S192" s="15"/>
      <c r="T192" s="16"/>
      <c r="U192" s="16"/>
      <c r="V192" s="16"/>
      <c r="W192" s="16"/>
      <c r="X192" s="16"/>
    </row>
    <row r="193">
      <c r="A193" s="17" t="s">
        <v>1278</v>
      </c>
      <c r="B193" s="18">
        <v>42265.0</v>
      </c>
      <c r="C193" s="19" t="s">
        <v>1279</v>
      </c>
      <c r="D193" s="17" t="s">
        <v>65</v>
      </c>
      <c r="E193" s="17" t="s">
        <v>20</v>
      </c>
      <c r="F193" s="20" t="s">
        <v>1280</v>
      </c>
      <c r="G193" s="21">
        <v>2000000.0</v>
      </c>
      <c r="H193" s="22"/>
      <c r="I193" s="17" t="s">
        <v>1281</v>
      </c>
      <c r="J193" s="17" t="s">
        <v>713</v>
      </c>
      <c r="K193" s="17" t="s">
        <v>1282</v>
      </c>
      <c r="L193" s="17" t="s">
        <v>1283</v>
      </c>
      <c r="M193" s="17" t="s">
        <v>1284</v>
      </c>
      <c r="N193" s="21">
        <v>2800000.0</v>
      </c>
      <c r="O193" s="21"/>
      <c r="P193" s="25" t="b">
        <v>0</v>
      </c>
      <c r="Q193" s="25" t="str">
        <f t="shared" si="1"/>
        <v>No</v>
      </c>
      <c r="R193" s="25" t="b">
        <f t="shared" si="2"/>
        <v>0</v>
      </c>
      <c r="S193" s="25"/>
      <c r="T193" s="25"/>
      <c r="U193" s="25"/>
      <c r="V193" s="25"/>
      <c r="W193" s="25"/>
      <c r="X193" s="25"/>
    </row>
    <row r="194">
      <c r="A194" s="8" t="s">
        <v>1285</v>
      </c>
      <c r="B194" s="9">
        <v>42139.0</v>
      </c>
      <c r="C194" s="10" t="s">
        <v>1286</v>
      </c>
      <c r="D194" s="8" t="s">
        <v>45</v>
      </c>
      <c r="E194" s="8" t="s">
        <v>28</v>
      </c>
      <c r="F194" s="12" t="s">
        <v>1287</v>
      </c>
      <c r="G194" s="13">
        <v>1400000.0</v>
      </c>
      <c r="H194" s="11"/>
      <c r="I194" s="8" t="s">
        <v>1288</v>
      </c>
      <c r="J194" s="8" t="s">
        <v>1289</v>
      </c>
      <c r="K194" s="8" t="s">
        <v>1290</v>
      </c>
      <c r="L194" s="11"/>
      <c r="M194" s="11"/>
      <c r="N194" s="13">
        <v>2800000.0</v>
      </c>
      <c r="O194" s="13"/>
      <c r="P194" s="16" t="b">
        <v>0</v>
      </c>
      <c r="Q194" s="16" t="str">
        <f t="shared" si="1"/>
        <v>No</v>
      </c>
      <c r="R194" s="16" t="b">
        <f t="shared" si="2"/>
        <v>0</v>
      </c>
      <c r="S194" s="16"/>
      <c r="T194" s="16"/>
      <c r="U194" s="16"/>
      <c r="V194" s="16"/>
      <c r="W194" s="16"/>
      <c r="X194" s="16"/>
    </row>
    <row r="195">
      <c r="A195" s="17" t="s">
        <v>1291</v>
      </c>
      <c r="B195" s="18">
        <v>42258.0</v>
      </c>
      <c r="C195" s="19" t="s">
        <v>1292</v>
      </c>
      <c r="D195" s="17" t="s">
        <v>28</v>
      </c>
      <c r="E195" s="17" t="s">
        <v>186</v>
      </c>
      <c r="F195" s="20" t="s">
        <v>1293</v>
      </c>
      <c r="G195" s="21">
        <v>1.3E7</v>
      </c>
      <c r="H195" s="20" t="s">
        <v>901</v>
      </c>
      <c r="I195" s="17" t="s">
        <v>1294</v>
      </c>
      <c r="J195" s="25"/>
      <c r="K195" s="22"/>
      <c r="L195" s="22"/>
      <c r="M195" s="22"/>
      <c r="N195" s="21">
        <v>2600000.0</v>
      </c>
      <c r="O195" s="21"/>
      <c r="P195" s="25" t="b">
        <v>0</v>
      </c>
      <c r="Q195" s="25" t="str">
        <f t="shared" si="1"/>
        <v>No</v>
      </c>
      <c r="R195" s="25" t="b">
        <f t="shared" si="2"/>
        <v>0</v>
      </c>
      <c r="S195" s="25"/>
      <c r="T195" s="25"/>
      <c r="U195" s="25"/>
      <c r="V195" s="25"/>
      <c r="W195" s="25"/>
      <c r="X195" s="25"/>
    </row>
    <row r="196">
      <c r="A196" s="8" t="s">
        <v>1295</v>
      </c>
      <c r="B196" s="9">
        <v>42300.0</v>
      </c>
      <c r="C196" s="10" t="s">
        <v>1296</v>
      </c>
      <c r="D196" s="8" t="s">
        <v>186</v>
      </c>
      <c r="E196" s="8" t="s">
        <v>66</v>
      </c>
      <c r="F196" s="12" t="s">
        <v>238</v>
      </c>
      <c r="G196" s="13">
        <v>5000000.0</v>
      </c>
      <c r="H196" s="11"/>
      <c r="I196" s="8" t="s">
        <v>1297</v>
      </c>
      <c r="J196" s="8" t="s">
        <v>771</v>
      </c>
      <c r="K196" s="8" t="s">
        <v>1298</v>
      </c>
      <c r="L196" s="8" t="s">
        <v>1299</v>
      </c>
      <c r="M196" s="8" t="s">
        <v>1300</v>
      </c>
      <c r="N196" s="13">
        <v>2300000.0</v>
      </c>
      <c r="O196" s="13"/>
      <c r="P196" s="16" t="b">
        <v>0</v>
      </c>
      <c r="Q196" s="16" t="str">
        <f t="shared" si="1"/>
        <v>No</v>
      </c>
      <c r="R196" s="16" t="b">
        <f t="shared" si="2"/>
        <v>0</v>
      </c>
      <c r="S196" s="16"/>
      <c r="T196" s="16"/>
      <c r="U196" s="16"/>
      <c r="V196" s="16"/>
      <c r="W196" s="16"/>
      <c r="X196" s="16"/>
    </row>
    <row r="197">
      <c r="A197" s="17" t="s">
        <v>1301</v>
      </c>
      <c r="B197" s="18">
        <v>42321.0</v>
      </c>
      <c r="C197" s="19" t="s">
        <v>1302</v>
      </c>
      <c r="D197" s="17" t="s">
        <v>27</v>
      </c>
      <c r="E197" s="17" t="s">
        <v>218</v>
      </c>
      <c r="F197" s="20" t="s">
        <v>1303</v>
      </c>
      <c r="G197" s="21">
        <v>2.0E7</v>
      </c>
      <c r="H197" s="22"/>
      <c r="I197" s="17" t="s">
        <v>419</v>
      </c>
      <c r="J197" s="17" t="s">
        <v>1304</v>
      </c>
      <c r="K197" s="17" t="s">
        <v>1305</v>
      </c>
      <c r="L197" s="17" t="s">
        <v>1306</v>
      </c>
      <c r="M197" s="17" t="s">
        <v>1307</v>
      </c>
      <c r="N197" s="21">
        <v>2200000.0</v>
      </c>
      <c r="O197" s="21"/>
      <c r="P197" s="25" t="b">
        <v>0</v>
      </c>
      <c r="Q197" s="25" t="str">
        <f t="shared" si="1"/>
        <v>No</v>
      </c>
      <c r="R197" s="25" t="b">
        <f t="shared" si="2"/>
        <v>0</v>
      </c>
      <c r="S197" s="25"/>
      <c r="T197" s="25"/>
      <c r="U197" s="25"/>
      <c r="V197" s="25"/>
      <c r="W197" s="25"/>
      <c r="X197" s="25"/>
    </row>
    <row r="198">
      <c r="A198" s="8" t="s">
        <v>1308</v>
      </c>
      <c r="B198" s="9">
        <v>42139.0</v>
      </c>
      <c r="C198" s="10" t="s">
        <v>1309</v>
      </c>
      <c r="D198" s="8" t="s">
        <v>28</v>
      </c>
      <c r="E198" s="11"/>
      <c r="F198" s="12" t="s">
        <v>1310</v>
      </c>
      <c r="G198" s="13">
        <v>1750000.0</v>
      </c>
      <c r="H198" s="11"/>
      <c r="I198" s="8" t="s">
        <v>1311</v>
      </c>
      <c r="J198" s="11"/>
      <c r="K198" s="11"/>
      <c r="L198" s="11"/>
      <c r="M198" s="11"/>
      <c r="N198" s="13">
        <v>1740000.0</v>
      </c>
      <c r="O198" s="13"/>
      <c r="P198" s="16" t="b">
        <v>0</v>
      </c>
      <c r="Q198" s="16" t="str">
        <f t="shared" si="1"/>
        <v>No</v>
      </c>
      <c r="R198" s="16" t="b">
        <f t="shared" si="2"/>
        <v>0</v>
      </c>
      <c r="S198" s="16"/>
      <c r="T198" s="16"/>
      <c r="U198" s="16"/>
      <c r="V198" s="16"/>
      <c r="W198" s="16"/>
      <c r="X198" s="16"/>
    </row>
    <row r="199">
      <c r="A199" s="17" t="s">
        <v>1312</v>
      </c>
      <c r="B199" s="18">
        <v>42342.0</v>
      </c>
      <c r="C199" s="19" t="s">
        <v>1313</v>
      </c>
      <c r="D199" s="17" t="s">
        <v>28</v>
      </c>
      <c r="E199" s="22"/>
      <c r="F199" s="20" t="s">
        <v>1314</v>
      </c>
      <c r="G199" s="21">
        <v>1000000.0</v>
      </c>
      <c r="H199" s="22"/>
      <c r="I199" s="17" t="s">
        <v>1315</v>
      </c>
      <c r="J199" s="17" t="s">
        <v>1316</v>
      </c>
      <c r="K199" s="17" t="s">
        <v>1317</v>
      </c>
      <c r="L199" s="17" t="s">
        <v>1318</v>
      </c>
      <c r="M199" s="22"/>
      <c r="N199" s="21">
        <v>1600000.0</v>
      </c>
      <c r="O199" s="21"/>
      <c r="P199" s="25" t="b">
        <v>0</v>
      </c>
      <c r="Q199" s="25" t="str">
        <f t="shared" si="1"/>
        <v>No</v>
      </c>
      <c r="R199" s="25" t="b">
        <f t="shared" si="2"/>
        <v>0</v>
      </c>
      <c r="S199" s="25"/>
      <c r="T199" s="25"/>
      <c r="U199" s="25"/>
      <c r="V199" s="25"/>
      <c r="W199" s="25"/>
      <c r="X199" s="25"/>
    </row>
    <row r="200">
      <c r="A200" s="8" t="s">
        <v>1319</v>
      </c>
      <c r="B200" s="9">
        <v>42003.0</v>
      </c>
      <c r="C200" s="10" t="s">
        <v>1320</v>
      </c>
      <c r="D200" s="8" t="s">
        <v>137</v>
      </c>
      <c r="E200" s="11"/>
      <c r="F200" s="12" t="s">
        <v>1321</v>
      </c>
      <c r="G200" s="13">
        <v>1.5E7</v>
      </c>
      <c r="H200" s="11"/>
      <c r="I200" s="8" t="s">
        <v>1322</v>
      </c>
      <c r="J200" s="8" t="s">
        <v>1323</v>
      </c>
      <c r="K200" s="8" t="s">
        <v>1324</v>
      </c>
      <c r="L200" s="8" t="s">
        <v>1325</v>
      </c>
      <c r="M200" s="8" t="s">
        <v>1326</v>
      </c>
      <c r="N200" s="13">
        <v>4.89E7</v>
      </c>
      <c r="O200" s="13"/>
      <c r="P200" s="16" t="b">
        <v>0</v>
      </c>
      <c r="Q200" s="16" t="str">
        <f t="shared" si="1"/>
        <v>No</v>
      </c>
      <c r="R200" s="16" t="b">
        <f t="shared" si="2"/>
        <v>0</v>
      </c>
      <c r="S200" s="16"/>
      <c r="T200" s="16"/>
      <c r="U200" s="16"/>
      <c r="V200" s="16"/>
      <c r="W200" s="16"/>
      <c r="X200" s="16"/>
    </row>
    <row r="201">
      <c r="A201" s="17" t="s">
        <v>1327</v>
      </c>
      <c r="B201" s="18">
        <v>41999.0</v>
      </c>
      <c r="C201" s="19" t="s">
        <v>1328</v>
      </c>
      <c r="D201" s="17" t="s">
        <v>28</v>
      </c>
      <c r="E201" s="17"/>
      <c r="F201" s="20" t="s">
        <v>1329</v>
      </c>
      <c r="G201" s="21">
        <v>2.25E7</v>
      </c>
      <c r="H201" s="22"/>
      <c r="I201" s="17" t="s">
        <v>1330</v>
      </c>
      <c r="J201" s="17" t="s">
        <v>1331</v>
      </c>
      <c r="K201" s="17" t="s">
        <v>1332</v>
      </c>
      <c r="L201" s="22"/>
      <c r="M201" s="22"/>
      <c r="N201" s="21">
        <v>3.08E7</v>
      </c>
      <c r="O201" s="21"/>
      <c r="P201" s="25" t="b">
        <v>0</v>
      </c>
      <c r="Q201" s="25" t="str">
        <f t="shared" si="1"/>
        <v>No</v>
      </c>
      <c r="R201" s="25" t="b">
        <f t="shared" si="2"/>
        <v>0</v>
      </c>
      <c r="S201" s="25"/>
      <c r="T201" s="25"/>
      <c r="U201" s="25"/>
      <c r="V201" s="25"/>
      <c r="W201" s="25"/>
      <c r="X201" s="25"/>
    </row>
    <row r="202">
      <c r="A202" s="8" t="s">
        <v>1333</v>
      </c>
      <c r="B202" s="9">
        <v>41998.0</v>
      </c>
      <c r="C202" s="10" t="s">
        <v>1334</v>
      </c>
      <c r="D202" s="8" t="s">
        <v>27</v>
      </c>
      <c r="E202" s="8" t="s">
        <v>28</v>
      </c>
      <c r="F202" s="12" t="s">
        <v>1335</v>
      </c>
      <c r="G202" s="13">
        <v>1.0E7</v>
      </c>
      <c r="H202" s="11"/>
      <c r="I202" s="8" t="s">
        <v>383</v>
      </c>
      <c r="J202" s="8" t="s">
        <v>183</v>
      </c>
      <c r="K202" s="8" t="s">
        <v>1336</v>
      </c>
      <c r="L202" s="8" t="s">
        <v>1337</v>
      </c>
      <c r="M202" s="8" t="s">
        <v>1338</v>
      </c>
      <c r="N202" s="13">
        <v>2.93E7</v>
      </c>
      <c r="O202" s="13"/>
      <c r="P202" s="16" t="b">
        <v>0</v>
      </c>
      <c r="Q202" s="16" t="str">
        <f t="shared" si="1"/>
        <v>No</v>
      </c>
      <c r="R202" s="16" t="b">
        <f t="shared" si="2"/>
        <v>0</v>
      </c>
      <c r="S202" s="16"/>
      <c r="T202" s="16"/>
      <c r="U202" s="16"/>
      <c r="V202" s="16"/>
      <c r="W202" s="16"/>
      <c r="X202" s="16"/>
    </row>
    <row r="203">
      <c r="A203" s="17" t="s">
        <v>1339</v>
      </c>
      <c r="B203" s="18">
        <v>41998.0</v>
      </c>
      <c r="C203" s="19" t="s">
        <v>1340</v>
      </c>
      <c r="D203" s="17" t="s">
        <v>28</v>
      </c>
      <c r="E203" s="17"/>
      <c r="F203" s="20" t="s">
        <v>1341</v>
      </c>
      <c r="G203" s="21">
        <v>2.0E7</v>
      </c>
      <c r="H203" s="22"/>
      <c r="I203" s="17" t="s">
        <v>1281</v>
      </c>
      <c r="J203" s="17" t="s">
        <v>1194</v>
      </c>
      <c r="K203" s="17" t="s">
        <v>1342</v>
      </c>
      <c r="L203" s="17" t="s">
        <v>1343</v>
      </c>
      <c r="M203" s="22"/>
      <c r="N203" s="21">
        <v>6.68E7</v>
      </c>
      <c r="O203" s="21"/>
      <c r="P203" s="25" t="b">
        <v>0</v>
      </c>
      <c r="Q203" s="25" t="str">
        <f t="shared" si="1"/>
        <v>YES</v>
      </c>
      <c r="R203" s="25" t="b">
        <f t="shared" si="2"/>
        <v>0</v>
      </c>
      <c r="S203" s="25"/>
      <c r="T203" s="25"/>
      <c r="U203" s="25"/>
      <c r="V203" s="25"/>
      <c r="W203" s="25"/>
      <c r="X203" s="25"/>
    </row>
    <row r="204">
      <c r="A204" s="8" t="s">
        <v>1344</v>
      </c>
      <c r="B204" s="9">
        <v>41990.0</v>
      </c>
      <c r="C204" s="10" t="s">
        <v>1345</v>
      </c>
      <c r="D204" s="8" t="s">
        <v>56</v>
      </c>
      <c r="E204" s="11"/>
      <c r="F204" s="12" t="s">
        <v>1346</v>
      </c>
      <c r="G204" s="13">
        <v>9.5E7</v>
      </c>
      <c r="H204" s="11"/>
      <c r="I204" s="8" t="s">
        <v>1347</v>
      </c>
      <c r="J204" s="8" t="s">
        <v>1348</v>
      </c>
      <c r="K204" s="8" t="s">
        <v>1349</v>
      </c>
      <c r="L204" s="8" t="s">
        <v>105</v>
      </c>
      <c r="M204" s="8" t="s">
        <v>1350</v>
      </c>
      <c r="N204" s="13">
        <v>1.142E8</v>
      </c>
      <c r="O204" s="13"/>
      <c r="P204" s="16" t="b">
        <v>0</v>
      </c>
      <c r="Q204" s="16" t="str">
        <f t="shared" si="1"/>
        <v>YES</v>
      </c>
      <c r="R204" s="16" t="b">
        <f t="shared" si="2"/>
        <v>0</v>
      </c>
      <c r="S204" s="16"/>
      <c r="T204" s="16"/>
      <c r="U204" s="16"/>
      <c r="V204" s="16"/>
      <c r="W204" s="16"/>
      <c r="X204" s="16"/>
    </row>
    <row r="205">
      <c r="A205" s="17" t="s">
        <v>1351</v>
      </c>
      <c r="B205" s="18">
        <v>41986.0</v>
      </c>
      <c r="C205" s="19" t="s">
        <v>1352</v>
      </c>
      <c r="D205" s="17" t="s">
        <v>37</v>
      </c>
      <c r="E205" s="22"/>
      <c r="F205" s="20" t="s">
        <v>1353</v>
      </c>
      <c r="G205" s="21">
        <v>9.4E7</v>
      </c>
      <c r="H205" s="22"/>
      <c r="I205" s="17" t="s">
        <v>1354</v>
      </c>
      <c r="J205" s="17" t="s">
        <v>433</v>
      </c>
      <c r="K205" s="17" t="s">
        <v>184</v>
      </c>
      <c r="L205" s="17" t="s">
        <v>1355</v>
      </c>
      <c r="M205" s="17" t="s">
        <v>738</v>
      </c>
      <c r="N205" s="21">
        <v>4.144E8</v>
      </c>
      <c r="O205" s="21"/>
      <c r="P205" s="25" t="b">
        <v>0</v>
      </c>
      <c r="Q205" s="25" t="str">
        <f t="shared" si="1"/>
        <v>YES</v>
      </c>
      <c r="R205" s="25" t="b">
        <f t="shared" si="2"/>
        <v>0</v>
      </c>
      <c r="S205" s="25"/>
      <c r="T205" s="25"/>
      <c r="U205" s="25"/>
      <c r="V205" s="25"/>
      <c r="W205" s="25"/>
      <c r="X205" s="25"/>
    </row>
    <row r="206">
      <c r="A206" s="8" t="s">
        <v>1356</v>
      </c>
      <c r="B206" s="9">
        <v>41984.0</v>
      </c>
      <c r="C206" s="10" t="s">
        <v>1357</v>
      </c>
      <c r="D206" s="8" t="s">
        <v>66</v>
      </c>
      <c r="E206" s="11"/>
      <c r="F206" s="12" t="s">
        <v>1358</v>
      </c>
      <c r="G206" s="13">
        <v>1.27E8</v>
      </c>
      <c r="H206" s="11"/>
      <c r="I206" s="8" t="s">
        <v>470</v>
      </c>
      <c r="J206" s="8" t="s">
        <v>1359</v>
      </c>
      <c r="K206" s="8" t="s">
        <v>1360</v>
      </c>
      <c r="L206" s="8" t="s">
        <v>471</v>
      </c>
      <c r="M206" s="8" t="s">
        <v>1361</v>
      </c>
      <c r="N206" s="13">
        <v>3.632E8</v>
      </c>
      <c r="O206" s="13"/>
      <c r="P206" s="16" t="b">
        <v>0</v>
      </c>
      <c r="Q206" s="16" t="str">
        <f t="shared" si="1"/>
        <v>YES</v>
      </c>
      <c r="R206" s="16" t="str">
        <f t="shared" si="2"/>
        <v>COMEDY BLOCKBUSTER</v>
      </c>
      <c r="S206" s="16"/>
      <c r="T206" s="16"/>
      <c r="U206" s="16"/>
      <c r="V206" s="16"/>
      <c r="W206" s="16"/>
      <c r="X206" s="16"/>
    </row>
    <row r="207">
      <c r="A207" s="17" t="s">
        <v>1362</v>
      </c>
      <c r="B207" s="18">
        <v>41984.0</v>
      </c>
      <c r="C207" s="19" t="s">
        <v>1363</v>
      </c>
      <c r="D207" s="17" t="s">
        <v>37</v>
      </c>
      <c r="E207" s="17" t="s">
        <v>66</v>
      </c>
      <c r="F207" s="20" t="s">
        <v>269</v>
      </c>
      <c r="G207" s="21">
        <v>4.4E7</v>
      </c>
      <c r="H207" s="20" t="s">
        <v>1364</v>
      </c>
      <c r="I207" s="17" t="s">
        <v>269</v>
      </c>
      <c r="J207" s="17" t="s">
        <v>1365</v>
      </c>
      <c r="K207" s="17" t="s">
        <v>242</v>
      </c>
      <c r="L207" s="22"/>
      <c r="M207" s="22"/>
      <c r="N207" s="21">
        <v>1.13E7</v>
      </c>
      <c r="O207" s="21"/>
      <c r="P207" s="25" t="b">
        <v>0</v>
      </c>
      <c r="Q207" s="25" t="str">
        <f t="shared" si="1"/>
        <v>No</v>
      </c>
      <c r="R207" s="25" t="b">
        <f t="shared" si="2"/>
        <v>0</v>
      </c>
      <c r="S207" s="25"/>
      <c r="T207" s="25"/>
      <c r="U207" s="25"/>
      <c r="V207" s="25"/>
      <c r="W207" s="25"/>
      <c r="X207" s="25"/>
    </row>
    <row r="208">
      <c r="A208" s="8" t="s">
        <v>1366</v>
      </c>
      <c r="B208" s="9">
        <v>41980.0</v>
      </c>
      <c r="C208" s="10" t="s">
        <v>1367</v>
      </c>
      <c r="D208" s="8" t="s">
        <v>66</v>
      </c>
      <c r="E208" s="8" t="s">
        <v>28</v>
      </c>
      <c r="F208" s="12" t="s">
        <v>1368</v>
      </c>
      <c r="G208" s="13">
        <v>6.5E7</v>
      </c>
      <c r="H208" s="11"/>
      <c r="I208" s="8" t="s">
        <v>1369</v>
      </c>
      <c r="J208" s="8" t="s">
        <v>1370</v>
      </c>
      <c r="K208" s="8" t="s">
        <v>1371</v>
      </c>
      <c r="L208" s="8" t="s">
        <v>271</v>
      </c>
      <c r="M208" s="8" t="s">
        <v>598</v>
      </c>
      <c r="N208" s="13">
        <v>1.338E8</v>
      </c>
      <c r="O208" s="13"/>
      <c r="P208" s="16" t="b">
        <v>0</v>
      </c>
      <c r="Q208" s="16" t="str">
        <f t="shared" si="1"/>
        <v>YES</v>
      </c>
      <c r="R208" s="16" t="str">
        <f t="shared" si="2"/>
        <v>COMEDY BLOCKBUSTER</v>
      </c>
      <c r="S208" s="16"/>
      <c r="T208" s="16"/>
      <c r="U208" s="16"/>
      <c r="V208" s="16"/>
      <c r="W208" s="16"/>
      <c r="X208" s="16"/>
    </row>
    <row r="209">
      <c r="A209" s="17" t="s">
        <v>1372</v>
      </c>
      <c r="B209" s="18">
        <v>41974.0</v>
      </c>
      <c r="C209" s="19" t="s">
        <v>1373</v>
      </c>
      <c r="D209" s="17" t="s">
        <v>45</v>
      </c>
      <c r="E209" s="17" t="s">
        <v>56</v>
      </c>
      <c r="F209" s="20" t="s">
        <v>1374</v>
      </c>
      <c r="G209" s="21">
        <v>2.5E8</v>
      </c>
      <c r="H209" s="22"/>
      <c r="I209" s="17" t="s">
        <v>1375</v>
      </c>
      <c r="J209" s="17" t="s">
        <v>427</v>
      </c>
      <c r="K209" s="17" t="s">
        <v>1376</v>
      </c>
      <c r="L209" s="17" t="s">
        <v>596</v>
      </c>
      <c r="M209" s="17" t="s">
        <v>1377</v>
      </c>
      <c r="N209" s="21">
        <v>9.56E8</v>
      </c>
      <c r="O209" s="21"/>
      <c r="P209" s="25" t="b">
        <v>0</v>
      </c>
      <c r="Q209" s="25" t="str">
        <f t="shared" si="1"/>
        <v>YES</v>
      </c>
      <c r="R209" s="25" t="b">
        <f t="shared" si="2"/>
        <v>0</v>
      </c>
      <c r="S209" s="25"/>
      <c r="T209" s="25"/>
      <c r="U209" s="25"/>
      <c r="V209" s="25"/>
      <c r="W209" s="25"/>
      <c r="X209" s="25"/>
    </row>
    <row r="210">
      <c r="A210" s="8" t="s">
        <v>1378</v>
      </c>
      <c r="B210" s="9">
        <v>41969.0</v>
      </c>
      <c r="C210" s="10" t="s">
        <v>1379</v>
      </c>
      <c r="D210" s="8" t="s">
        <v>66</v>
      </c>
      <c r="E210" s="11"/>
      <c r="F210" s="12" t="s">
        <v>666</v>
      </c>
      <c r="G210" s="13">
        <v>5.7E7</v>
      </c>
      <c r="H210" s="11"/>
      <c r="I210" s="8" t="s">
        <v>983</v>
      </c>
      <c r="J210" s="8" t="s">
        <v>808</v>
      </c>
      <c r="K210" s="8" t="s">
        <v>301</v>
      </c>
      <c r="L210" s="8" t="s">
        <v>77</v>
      </c>
      <c r="M210" s="8" t="s">
        <v>355</v>
      </c>
      <c r="N210" s="13">
        <v>1.077E8</v>
      </c>
      <c r="O210" s="13"/>
      <c r="P210" s="16" t="b">
        <v>0</v>
      </c>
      <c r="Q210" s="16" t="str">
        <f t="shared" si="1"/>
        <v>YES</v>
      </c>
      <c r="R210" s="16" t="str">
        <f t="shared" si="2"/>
        <v>COMEDY BLOCKBUSTER</v>
      </c>
      <c r="S210" s="16"/>
      <c r="T210" s="16"/>
      <c r="U210" s="16"/>
      <c r="V210" s="16"/>
      <c r="W210" s="16"/>
      <c r="X210" s="16"/>
    </row>
    <row r="211">
      <c r="A211" s="17" t="s">
        <v>1380</v>
      </c>
      <c r="B211" s="18">
        <v>41960.0</v>
      </c>
      <c r="C211" s="19" t="s">
        <v>1381</v>
      </c>
      <c r="D211" s="17" t="s">
        <v>28</v>
      </c>
      <c r="E211" s="17"/>
      <c r="F211" s="20" t="s">
        <v>528</v>
      </c>
      <c r="G211" s="21">
        <v>6.5E7</v>
      </c>
      <c r="H211" s="22"/>
      <c r="I211" s="17" t="s">
        <v>278</v>
      </c>
      <c r="J211" s="17" t="s">
        <v>1331</v>
      </c>
      <c r="K211" s="17" t="s">
        <v>590</v>
      </c>
      <c r="L211" s="17" t="s">
        <v>758</v>
      </c>
      <c r="M211" s="17" t="s">
        <v>614</v>
      </c>
      <c r="N211" s="21">
        <v>1.634E8</v>
      </c>
      <c r="O211" s="21"/>
      <c r="P211" s="25" t="b">
        <v>0</v>
      </c>
      <c r="Q211" s="25" t="str">
        <f t="shared" si="1"/>
        <v>YES</v>
      </c>
      <c r="R211" s="25" t="b">
        <f t="shared" si="2"/>
        <v>0</v>
      </c>
      <c r="S211" s="25"/>
      <c r="T211" s="25"/>
      <c r="U211" s="25"/>
      <c r="V211" s="25"/>
      <c r="W211" s="25"/>
      <c r="X211" s="25"/>
    </row>
    <row r="212">
      <c r="A212" s="8" t="s">
        <v>1382</v>
      </c>
      <c r="B212" s="9">
        <v>41957.0</v>
      </c>
      <c r="C212" s="10" t="s">
        <v>1383</v>
      </c>
      <c r="D212" s="8" t="s">
        <v>66</v>
      </c>
      <c r="E212" s="11"/>
      <c r="F212" s="12" t="s">
        <v>1384</v>
      </c>
      <c r="G212" s="13">
        <v>5.0E7</v>
      </c>
      <c r="H212" s="12" t="s">
        <v>1385</v>
      </c>
      <c r="I212" s="8" t="s">
        <v>1386</v>
      </c>
      <c r="J212" s="8" t="s">
        <v>391</v>
      </c>
      <c r="K212" s="8" t="s">
        <v>1387</v>
      </c>
      <c r="L212" s="8" t="s">
        <v>1388</v>
      </c>
      <c r="M212" s="11"/>
      <c r="N212" s="13">
        <v>1.698E8</v>
      </c>
      <c r="O212" s="13"/>
      <c r="P212" s="16" t="b">
        <v>0</v>
      </c>
      <c r="Q212" s="16" t="str">
        <f t="shared" si="1"/>
        <v>YES</v>
      </c>
      <c r="R212" s="16" t="str">
        <f t="shared" si="2"/>
        <v>COMEDY BLOCKBUSTER</v>
      </c>
      <c r="S212" s="16"/>
      <c r="T212" s="16"/>
      <c r="U212" s="16"/>
      <c r="V212" s="16"/>
      <c r="W212" s="16"/>
      <c r="X212" s="16"/>
    </row>
    <row r="213">
      <c r="A213" s="17" t="s">
        <v>1389</v>
      </c>
      <c r="B213" s="18">
        <v>41957.0</v>
      </c>
      <c r="C213" s="19" t="s">
        <v>1390</v>
      </c>
      <c r="D213" s="17" t="s">
        <v>160</v>
      </c>
      <c r="E213" s="22"/>
      <c r="F213" s="20" t="s">
        <v>1391</v>
      </c>
      <c r="G213" s="21">
        <v>1.32E8</v>
      </c>
      <c r="H213" s="22"/>
      <c r="I213" s="17" t="s">
        <v>1392</v>
      </c>
      <c r="J213" s="17" t="s">
        <v>1393</v>
      </c>
      <c r="K213" s="17" t="s">
        <v>1394</v>
      </c>
      <c r="L213" s="17" t="s">
        <v>1395</v>
      </c>
      <c r="M213" s="17" t="s">
        <v>824</v>
      </c>
      <c r="N213" s="21">
        <v>3.73E8</v>
      </c>
      <c r="O213" s="21"/>
      <c r="P213" s="25" t="b">
        <v>0</v>
      </c>
      <c r="Q213" s="25" t="str">
        <f t="shared" si="1"/>
        <v>YES</v>
      </c>
      <c r="R213" s="25" t="b">
        <f t="shared" si="2"/>
        <v>0</v>
      </c>
      <c r="S213" s="25"/>
      <c r="T213" s="25"/>
      <c r="U213" s="25"/>
      <c r="V213" s="25"/>
      <c r="W213" s="25"/>
      <c r="X213" s="25"/>
    </row>
    <row r="214">
      <c r="A214" s="8" t="s">
        <v>1396</v>
      </c>
      <c r="B214" s="9">
        <v>41954.0</v>
      </c>
      <c r="C214" s="10" t="s">
        <v>1397</v>
      </c>
      <c r="D214" s="43" t="s">
        <v>28</v>
      </c>
      <c r="E214" s="8"/>
      <c r="F214" s="12" t="s">
        <v>1398</v>
      </c>
      <c r="G214" s="13">
        <v>5.88E7</v>
      </c>
      <c r="H214" s="11"/>
      <c r="I214" s="8" t="s">
        <v>819</v>
      </c>
      <c r="J214" s="8" t="s">
        <v>825</v>
      </c>
      <c r="K214" s="8" t="s">
        <v>1399</v>
      </c>
      <c r="L214" s="8" t="s">
        <v>1400</v>
      </c>
      <c r="M214" s="11"/>
      <c r="N214" s="13">
        <v>5.474E8</v>
      </c>
      <c r="O214" s="13"/>
      <c r="P214" s="16" t="b">
        <v>0</v>
      </c>
      <c r="Q214" s="16" t="str">
        <f t="shared" si="1"/>
        <v>YES</v>
      </c>
      <c r="R214" s="16" t="b">
        <f t="shared" si="2"/>
        <v>0</v>
      </c>
      <c r="S214" s="16"/>
      <c r="T214" s="16"/>
      <c r="U214" s="16"/>
      <c r="V214" s="16"/>
      <c r="W214" s="16"/>
      <c r="X214" s="16"/>
    </row>
    <row r="215">
      <c r="A215" s="17" t="s">
        <v>1401</v>
      </c>
      <c r="B215" s="18">
        <v>41953.0</v>
      </c>
      <c r="C215" s="19" t="s">
        <v>1402</v>
      </c>
      <c r="D215" s="17" t="s">
        <v>153</v>
      </c>
      <c r="E215" s="17" t="s">
        <v>45</v>
      </c>
      <c r="F215" s="20" t="s">
        <v>579</v>
      </c>
      <c r="G215" s="21">
        <v>1.25E8</v>
      </c>
      <c r="H215" s="22"/>
      <c r="I215" s="17" t="s">
        <v>294</v>
      </c>
      <c r="J215" s="17" t="s">
        <v>580</v>
      </c>
      <c r="K215" s="17" t="s">
        <v>241</v>
      </c>
      <c r="L215" s="17" t="s">
        <v>1349</v>
      </c>
      <c r="M215" s="17" t="s">
        <v>1403</v>
      </c>
      <c r="N215" s="21">
        <v>7.554E8</v>
      </c>
      <c r="O215" s="21"/>
      <c r="P215" s="25" t="b">
        <v>0</v>
      </c>
      <c r="Q215" s="25" t="str">
        <f t="shared" si="1"/>
        <v>YES</v>
      </c>
      <c r="R215" s="25" t="b">
        <f t="shared" si="2"/>
        <v>0</v>
      </c>
      <c r="S215" s="25"/>
      <c r="T215" s="25"/>
      <c r="U215" s="25"/>
      <c r="V215" s="25"/>
      <c r="W215" s="25"/>
      <c r="X215" s="25"/>
    </row>
    <row r="216">
      <c r="A216" s="8" t="s">
        <v>1404</v>
      </c>
      <c r="B216" s="9">
        <v>41949.0</v>
      </c>
      <c r="C216" s="10" t="s">
        <v>1405</v>
      </c>
      <c r="D216" s="8" t="s">
        <v>37</v>
      </c>
      <c r="E216" s="8" t="s">
        <v>65</v>
      </c>
      <c r="F216" s="12" t="s">
        <v>1406</v>
      </c>
      <c r="G216" s="13">
        <v>2.0E7</v>
      </c>
      <c r="H216" s="11"/>
      <c r="I216" s="8" t="s">
        <v>295</v>
      </c>
      <c r="J216" s="8" t="s">
        <v>335</v>
      </c>
      <c r="K216" s="8" t="s">
        <v>1407</v>
      </c>
      <c r="L216" s="8" t="s">
        <v>1281</v>
      </c>
      <c r="M216" s="8" t="s">
        <v>177</v>
      </c>
      <c r="N216" s="13">
        <v>1.2E7</v>
      </c>
      <c r="O216" s="13"/>
      <c r="P216" s="16" t="b">
        <v>0</v>
      </c>
      <c r="Q216" s="16" t="str">
        <f t="shared" si="1"/>
        <v>No</v>
      </c>
      <c r="R216" s="16" t="b">
        <f t="shared" si="2"/>
        <v>0</v>
      </c>
      <c r="S216" s="16"/>
      <c r="T216" s="16"/>
      <c r="U216" s="16"/>
      <c r="V216" s="16"/>
      <c r="W216" s="16"/>
      <c r="X216" s="16"/>
    </row>
    <row r="217">
      <c r="A217" s="17" t="s">
        <v>1408</v>
      </c>
      <c r="B217" s="18">
        <v>41938.0</v>
      </c>
      <c r="C217" s="19" t="s">
        <v>1409</v>
      </c>
      <c r="D217" s="17" t="s">
        <v>153</v>
      </c>
      <c r="E217" s="22"/>
      <c r="F217" s="20" t="s">
        <v>1410</v>
      </c>
      <c r="G217" s="21">
        <v>1.65E8</v>
      </c>
      <c r="H217" s="22"/>
      <c r="I217" s="17" t="s">
        <v>59</v>
      </c>
      <c r="J217" s="17" t="s">
        <v>698</v>
      </c>
      <c r="K217" s="17" t="s">
        <v>738</v>
      </c>
      <c r="L217" s="17" t="s">
        <v>335</v>
      </c>
      <c r="M217" s="17" t="s">
        <v>103</v>
      </c>
      <c r="N217" s="21">
        <v>6.751E8</v>
      </c>
      <c r="O217" s="21"/>
      <c r="P217" s="25" t="b">
        <v>0</v>
      </c>
      <c r="Q217" s="25" t="str">
        <f t="shared" si="1"/>
        <v>YES</v>
      </c>
      <c r="R217" s="25" t="b">
        <f t="shared" si="2"/>
        <v>0</v>
      </c>
      <c r="S217" s="25"/>
      <c r="T217" s="25"/>
      <c r="U217" s="25"/>
      <c r="V217" s="25"/>
      <c r="W217" s="25"/>
      <c r="X217" s="25"/>
    </row>
    <row r="218">
      <c r="A218" s="8" t="s">
        <v>1411</v>
      </c>
      <c r="B218" s="9">
        <v>41936.0</v>
      </c>
      <c r="C218" s="10" t="s">
        <v>1412</v>
      </c>
      <c r="D218" s="8" t="s">
        <v>137</v>
      </c>
      <c r="E218" s="11"/>
      <c r="F218" s="12" t="s">
        <v>1413</v>
      </c>
      <c r="G218" s="13">
        <v>5000000.0</v>
      </c>
      <c r="H218" s="11"/>
      <c r="I218" s="8" t="s">
        <v>1414</v>
      </c>
      <c r="J218" s="8" t="s">
        <v>1209</v>
      </c>
      <c r="K218" s="8" t="s">
        <v>1415</v>
      </c>
      <c r="L218" s="8" t="s">
        <v>1416</v>
      </c>
      <c r="M218" s="8" t="s">
        <v>1417</v>
      </c>
      <c r="N218" s="13">
        <v>1.036E8</v>
      </c>
      <c r="O218" s="13"/>
      <c r="P218" s="16" t="b">
        <v>0</v>
      </c>
      <c r="Q218" s="16" t="str">
        <f t="shared" si="1"/>
        <v>YES</v>
      </c>
      <c r="R218" s="16" t="b">
        <f t="shared" si="2"/>
        <v>0</v>
      </c>
      <c r="S218" s="16"/>
      <c r="T218" s="16"/>
      <c r="U218" s="16"/>
      <c r="V218" s="16"/>
      <c r="W218" s="16"/>
      <c r="X218" s="16"/>
    </row>
    <row r="219">
      <c r="A219" s="17" t="s">
        <v>1418</v>
      </c>
      <c r="B219" s="18">
        <v>41927.0</v>
      </c>
      <c r="C219" s="19" t="s">
        <v>1419</v>
      </c>
      <c r="D219" s="17" t="s">
        <v>37</v>
      </c>
      <c r="E219" s="17" t="s">
        <v>28</v>
      </c>
      <c r="F219" s="20" t="s">
        <v>84</v>
      </c>
      <c r="G219" s="21">
        <v>6.8E7</v>
      </c>
      <c r="H219" s="22"/>
      <c r="I219" s="17" t="s">
        <v>753</v>
      </c>
      <c r="J219" s="17" t="s">
        <v>1420</v>
      </c>
      <c r="K219" s="17" t="s">
        <v>1421</v>
      </c>
      <c r="L219" s="17" t="s">
        <v>599</v>
      </c>
      <c r="M219" s="17" t="s">
        <v>879</v>
      </c>
      <c r="N219" s="21">
        <v>2.118E8</v>
      </c>
      <c r="O219" s="21"/>
      <c r="P219" s="25" t="b">
        <v>0</v>
      </c>
      <c r="Q219" s="25" t="str">
        <f t="shared" si="1"/>
        <v>YES</v>
      </c>
      <c r="R219" s="25" t="b">
        <f t="shared" si="2"/>
        <v>0</v>
      </c>
      <c r="S219" s="25"/>
      <c r="T219" s="25"/>
      <c r="U219" s="25"/>
      <c r="V219" s="25"/>
      <c r="W219" s="25"/>
      <c r="X219" s="25"/>
    </row>
    <row r="220">
      <c r="A220" s="8" t="s">
        <v>1422</v>
      </c>
      <c r="B220" s="9">
        <v>41925.0</v>
      </c>
      <c r="C220" s="10" t="s">
        <v>1423</v>
      </c>
      <c r="D220" s="8" t="s">
        <v>37</v>
      </c>
      <c r="E220" s="8" t="s">
        <v>20</v>
      </c>
      <c r="F220" s="12" t="s">
        <v>1424</v>
      </c>
      <c r="G220" s="13">
        <v>2.0E7</v>
      </c>
      <c r="H220" s="12" t="s">
        <v>1425</v>
      </c>
      <c r="I220" s="8" t="s">
        <v>1426</v>
      </c>
      <c r="J220" s="8" t="s">
        <v>1427</v>
      </c>
      <c r="K220" s="8" t="s">
        <v>1428</v>
      </c>
      <c r="L220" s="11"/>
      <c r="M220" s="11"/>
      <c r="N220" s="13">
        <v>8.6E7</v>
      </c>
      <c r="O220" s="13"/>
      <c r="P220" s="16" t="b">
        <v>0</v>
      </c>
      <c r="Q220" s="16" t="str">
        <f t="shared" si="1"/>
        <v>YES</v>
      </c>
      <c r="R220" s="16" t="b">
        <f t="shared" si="2"/>
        <v>0</v>
      </c>
      <c r="S220" s="16"/>
      <c r="T220" s="16"/>
      <c r="U220" s="16"/>
      <c r="V220" s="16"/>
      <c r="W220" s="16"/>
      <c r="X220" s="16"/>
    </row>
    <row r="221">
      <c r="A221" s="17" t="s">
        <v>1429</v>
      </c>
      <c r="B221" s="18">
        <v>41924.0</v>
      </c>
      <c r="C221" s="19" t="s">
        <v>1430</v>
      </c>
      <c r="D221" s="17" t="s">
        <v>160</v>
      </c>
      <c r="E221" s="22"/>
      <c r="F221" s="20" t="s">
        <v>1431</v>
      </c>
      <c r="G221" s="21">
        <v>5.0E7</v>
      </c>
      <c r="H221" s="22"/>
      <c r="I221" s="17" t="s">
        <v>95</v>
      </c>
      <c r="J221" s="17" t="s">
        <v>1432</v>
      </c>
      <c r="K221" s="17" t="s">
        <v>148</v>
      </c>
      <c r="L221" s="17" t="s">
        <v>1433</v>
      </c>
      <c r="M221" s="22"/>
      <c r="N221" s="21">
        <v>9.98E7</v>
      </c>
      <c r="O221" s="21"/>
      <c r="P221" s="25" t="b">
        <v>0</v>
      </c>
      <c r="Q221" s="25" t="str">
        <f t="shared" si="1"/>
        <v>YES</v>
      </c>
      <c r="R221" s="25" t="b">
        <f t="shared" si="2"/>
        <v>0</v>
      </c>
      <c r="S221" s="25"/>
      <c r="T221" s="25"/>
      <c r="U221" s="25"/>
      <c r="V221" s="25"/>
      <c r="W221" s="25"/>
      <c r="X221" s="25"/>
    </row>
    <row r="222">
      <c r="A222" s="8" t="s">
        <v>1434</v>
      </c>
      <c r="B222" s="9">
        <v>41922.0</v>
      </c>
      <c r="C222" s="10" t="s">
        <v>1435</v>
      </c>
      <c r="D222" s="8" t="s">
        <v>28</v>
      </c>
      <c r="E222" s="8" t="s">
        <v>137</v>
      </c>
      <c r="F222" s="12" t="s">
        <v>1436</v>
      </c>
      <c r="G222" s="13">
        <v>7.0E7</v>
      </c>
      <c r="H222" s="11"/>
      <c r="I222" s="8" t="s">
        <v>1377</v>
      </c>
      <c r="J222" s="8" t="s">
        <v>1437</v>
      </c>
      <c r="K222" s="8" t="s">
        <v>1438</v>
      </c>
      <c r="L222" s="8" t="s">
        <v>230</v>
      </c>
      <c r="M222" s="8" t="s">
        <v>1439</v>
      </c>
      <c r="N222" s="13">
        <v>2.171E8</v>
      </c>
      <c r="O222" s="13"/>
      <c r="P222" s="16" t="b">
        <v>0</v>
      </c>
      <c r="Q222" s="16" t="str">
        <f t="shared" si="1"/>
        <v>YES</v>
      </c>
      <c r="R222" s="16" t="b">
        <f t="shared" si="2"/>
        <v>0</v>
      </c>
      <c r="S222" s="16"/>
      <c r="T222" s="16"/>
      <c r="U222" s="16"/>
      <c r="V222" s="16"/>
      <c r="W222" s="16"/>
      <c r="X222" s="16"/>
    </row>
    <row r="223">
      <c r="A223" s="17" t="s">
        <v>1440</v>
      </c>
      <c r="B223" s="18">
        <v>41922.0</v>
      </c>
      <c r="C223" s="19" t="s">
        <v>1441</v>
      </c>
      <c r="D223" s="17" t="s">
        <v>65</v>
      </c>
      <c r="E223" s="17" t="s">
        <v>28</v>
      </c>
      <c r="F223" s="20" t="s">
        <v>1442</v>
      </c>
      <c r="G223" s="21">
        <v>5000000.0</v>
      </c>
      <c r="H223" s="22"/>
      <c r="I223" s="17" t="s">
        <v>574</v>
      </c>
      <c r="J223" s="17" t="s">
        <v>1443</v>
      </c>
      <c r="K223" s="17" t="s">
        <v>413</v>
      </c>
      <c r="L223" s="17" t="s">
        <v>839</v>
      </c>
      <c r="M223" s="17" t="s">
        <v>1444</v>
      </c>
      <c r="N223" s="21">
        <v>2500000.0</v>
      </c>
      <c r="O223" s="21"/>
      <c r="P223" s="25" t="b">
        <v>0</v>
      </c>
      <c r="Q223" s="25" t="str">
        <f t="shared" si="1"/>
        <v>No</v>
      </c>
      <c r="R223" s="25" t="b">
        <f t="shared" si="2"/>
        <v>0</v>
      </c>
      <c r="S223" s="25"/>
      <c r="T223" s="25"/>
      <c r="U223" s="25"/>
      <c r="V223" s="25"/>
      <c r="W223" s="25"/>
      <c r="X223" s="25"/>
    </row>
    <row r="224">
      <c r="A224" s="8" t="s">
        <v>1445</v>
      </c>
      <c r="B224" s="9">
        <v>41915.0</v>
      </c>
      <c r="C224" s="10" t="s">
        <v>1446</v>
      </c>
      <c r="D224" s="43" t="s">
        <v>117</v>
      </c>
      <c r="E224" s="8" t="s">
        <v>20</v>
      </c>
      <c r="F224" s="12" t="s">
        <v>1447</v>
      </c>
      <c r="G224" s="13">
        <v>1.6E7</v>
      </c>
      <c r="H224" s="11"/>
      <c r="I224" s="8" t="s">
        <v>1448</v>
      </c>
      <c r="J224" s="8" t="s">
        <v>1449</v>
      </c>
      <c r="K224" s="8" t="s">
        <v>1450</v>
      </c>
      <c r="L224" s="8" t="s">
        <v>1451</v>
      </c>
      <c r="M224" s="8" t="s">
        <v>1452</v>
      </c>
      <c r="N224" s="13">
        <v>2.76E7</v>
      </c>
      <c r="O224" s="13"/>
      <c r="P224" s="16" t="b">
        <v>0</v>
      </c>
      <c r="Q224" s="16" t="str">
        <f t="shared" si="1"/>
        <v>No</v>
      </c>
      <c r="R224" s="16" t="b">
        <f t="shared" si="2"/>
        <v>0</v>
      </c>
      <c r="S224" s="16"/>
      <c r="T224" s="16"/>
      <c r="U224" s="16"/>
      <c r="V224" s="16"/>
      <c r="W224" s="16"/>
      <c r="X224" s="16"/>
    </row>
    <row r="225">
      <c r="A225" s="17" t="s">
        <v>1453</v>
      </c>
      <c r="B225" s="18">
        <v>41908.0</v>
      </c>
      <c r="C225" s="19" t="s">
        <v>1454</v>
      </c>
      <c r="D225" s="17" t="s">
        <v>137</v>
      </c>
      <c r="E225" s="22"/>
      <c r="F225" s="20" t="s">
        <v>1455</v>
      </c>
      <c r="G225" s="21">
        <v>6500000.0</v>
      </c>
      <c r="H225" s="22"/>
      <c r="I225" s="17" t="s">
        <v>1456</v>
      </c>
      <c r="J225" s="17" t="s">
        <v>1457</v>
      </c>
      <c r="K225" s="17" t="s">
        <v>1458</v>
      </c>
      <c r="L225" s="17" t="s">
        <v>1459</v>
      </c>
      <c r="M225" s="22"/>
      <c r="N225" s="21">
        <v>2.569E8</v>
      </c>
      <c r="O225" s="21"/>
      <c r="P225" s="25" t="b">
        <v>0</v>
      </c>
      <c r="Q225" s="25" t="str">
        <f t="shared" si="1"/>
        <v>YES</v>
      </c>
      <c r="R225" s="25" t="b">
        <f t="shared" si="2"/>
        <v>0</v>
      </c>
      <c r="S225" s="25"/>
      <c r="T225" s="25"/>
      <c r="U225" s="25"/>
      <c r="V225" s="25"/>
      <c r="W225" s="25"/>
      <c r="X225" s="25"/>
    </row>
    <row r="226">
      <c r="A226" s="8" t="s">
        <v>1460</v>
      </c>
      <c r="B226" s="9">
        <v>41908.0</v>
      </c>
      <c r="C226" s="10" t="s">
        <v>1461</v>
      </c>
      <c r="D226" s="8" t="s">
        <v>195</v>
      </c>
      <c r="E226" s="8" t="s">
        <v>20</v>
      </c>
      <c r="F226" s="12" t="s">
        <v>1462</v>
      </c>
      <c r="G226" s="13">
        <v>6.1E7</v>
      </c>
      <c r="H226" s="11"/>
      <c r="I226" s="8" t="s">
        <v>381</v>
      </c>
      <c r="J226" s="8" t="s">
        <v>1463</v>
      </c>
      <c r="K226" s="8" t="s">
        <v>1464</v>
      </c>
      <c r="L226" s="8" t="s">
        <v>1465</v>
      </c>
      <c r="M226" s="8" t="s">
        <v>1466</v>
      </c>
      <c r="N226" s="13">
        <v>3.693E8</v>
      </c>
      <c r="O226" s="13"/>
      <c r="P226" s="16" t="b">
        <v>0</v>
      </c>
      <c r="Q226" s="16" t="str">
        <f t="shared" si="1"/>
        <v>YES</v>
      </c>
      <c r="R226" s="16" t="b">
        <f t="shared" si="2"/>
        <v>0</v>
      </c>
      <c r="S226" s="16"/>
      <c r="T226" s="16"/>
      <c r="U226" s="16"/>
      <c r="V226" s="16"/>
      <c r="W226" s="16"/>
      <c r="X226" s="16"/>
    </row>
    <row r="227">
      <c r="A227" s="17" t="s">
        <v>1467</v>
      </c>
      <c r="B227" s="18">
        <v>41901.0</v>
      </c>
      <c r="C227" s="19" t="s">
        <v>1468</v>
      </c>
      <c r="D227" s="17" t="s">
        <v>65</v>
      </c>
      <c r="E227" s="17" t="s">
        <v>28</v>
      </c>
      <c r="F227" s="20" t="s">
        <v>1469</v>
      </c>
      <c r="G227" s="21">
        <v>2.8E7</v>
      </c>
      <c r="H227" s="22"/>
      <c r="I227" s="17" t="s">
        <v>919</v>
      </c>
      <c r="J227" s="17" t="s">
        <v>1360</v>
      </c>
      <c r="K227" s="17" t="s">
        <v>1470</v>
      </c>
      <c r="L227" s="17" t="s">
        <v>1471</v>
      </c>
      <c r="M227" s="22"/>
      <c r="N227" s="21">
        <v>5.88E7</v>
      </c>
      <c r="O227" s="21"/>
      <c r="P227" s="25" t="b">
        <v>0</v>
      </c>
      <c r="Q227" s="25" t="str">
        <f t="shared" si="1"/>
        <v>YES</v>
      </c>
      <c r="R227" s="25" t="b">
        <f t="shared" si="2"/>
        <v>0</v>
      </c>
      <c r="S227" s="25"/>
      <c r="T227" s="25"/>
      <c r="U227" s="25"/>
      <c r="V227" s="25"/>
      <c r="W227" s="25"/>
      <c r="X227" s="25"/>
    </row>
    <row r="228">
      <c r="A228" s="8" t="s">
        <v>1472</v>
      </c>
      <c r="B228" s="9">
        <v>41901.0</v>
      </c>
      <c r="C228" s="10" t="s">
        <v>1473</v>
      </c>
      <c r="D228" s="8" t="s">
        <v>153</v>
      </c>
      <c r="E228" s="8" t="s">
        <v>195</v>
      </c>
      <c r="F228" s="12" t="s">
        <v>637</v>
      </c>
      <c r="G228" s="13">
        <v>3.4E7</v>
      </c>
      <c r="H228" s="11"/>
      <c r="I228" s="8" t="s">
        <v>638</v>
      </c>
      <c r="J228" s="8" t="s">
        <v>591</v>
      </c>
      <c r="K228" s="8" t="s">
        <v>640</v>
      </c>
      <c r="L228" s="8" t="s">
        <v>1474</v>
      </c>
      <c r="M228" s="8" t="s">
        <v>641</v>
      </c>
      <c r="N228" s="13">
        <v>3.483E8</v>
      </c>
      <c r="O228" s="13"/>
      <c r="P228" s="16" t="b">
        <v>0</v>
      </c>
      <c r="Q228" s="16" t="str">
        <f t="shared" si="1"/>
        <v>YES</v>
      </c>
      <c r="R228" s="16" t="b">
        <f t="shared" si="2"/>
        <v>0</v>
      </c>
      <c r="S228" s="16"/>
      <c r="T228" s="16"/>
      <c r="U228" s="16"/>
      <c r="V228" s="16"/>
      <c r="W228" s="16"/>
      <c r="X228" s="16"/>
    </row>
    <row r="229">
      <c r="A229" s="17" t="s">
        <v>1475</v>
      </c>
      <c r="B229" s="18">
        <v>41901.0</v>
      </c>
      <c r="C229" s="19" t="s">
        <v>1476</v>
      </c>
      <c r="D229" s="17" t="s">
        <v>66</v>
      </c>
      <c r="E229" s="22"/>
      <c r="F229" s="20" t="s">
        <v>1358</v>
      </c>
      <c r="G229" s="21">
        <v>1.98E7</v>
      </c>
      <c r="H229" s="22"/>
      <c r="I229" s="17" t="s">
        <v>983</v>
      </c>
      <c r="J229" s="17" t="s">
        <v>426</v>
      </c>
      <c r="K229" s="17" t="s">
        <v>1477</v>
      </c>
      <c r="L229" s="17" t="s">
        <v>357</v>
      </c>
      <c r="M229" s="17" t="s">
        <v>597</v>
      </c>
      <c r="N229" s="21">
        <v>4.13E7</v>
      </c>
      <c r="O229" s="21"/>
      <c r="P229" s="25" t="b">
        <v>0</v>
      </c>
      <c r="Q229" s="25" t="str">
        <f t="shared" si="1"/>
        <v>No</v>
      </c>
      <c r="R229" s="25" t="b">
        <f t="shared" si="2"/>
        <v>0</v>
      </c>
      <c r="S229" s="25"/>
      <c r="T229" s="25"/>
      <c r="U229" s="25"/>
      <c r="V229" s="25"/>
      <c r="W229" s="25"/>
      <c r="X229" s="25"/>
    </row>
    <row r="230">
      <c r="A230" s="8" t="s">
        <v>1478</v>
      </c>
      <c r="B230" s="9">
        <v>41894.0</v>
      </c>
      <c r="C230" s="10" t="s">
        <v>1479</v>
      </c>
      <c r="D230" s="8" t="s">
        <v>160</v>
      </c>
      <c r="E230" s="11"/>
      <c r="F230" s="12" t="s">
        <v>1480</v>
      </c>
      <c r="G230" s="13">
        <v>3.6E7</v>
      </c>
      <c r="H230" s="11"/>
      <c r="I230" s="8" t="s">
        <v>1481</v>
      </c>
      <c r="J230" s="8" t="s">
        <v>1482</v>
      </c>
      <c r="K230" s="8" t="s">
        <v>1483</v>
      </c>
      <c r="L230" s="8" t="s">
        <v>1484</v>
      </c>
      <c r="M230" s="8" t="s">
        <v>691</v>
      </c>
      <c r="N230" s="13">
        <v>5.78E7</v>
      </c>
      <c r="O230" s="13"/>
      <c r="P230" s="16" t="b">
        <v>0</v>
      </c>
      <c r="Q230" s="16" t="str">
        <f t="shared" si="1"/>
        <v>YES</v>
      </c>
      <c r="R230" s="16" t="b">
        <f t="shared" si="2"/>
        <v>0</v>
      </c>
      <c r="S230" s="16"/>
      <c r="T230" s="16"/>
      <c r="U230" s="16"/>
      <c r="V230" s="16"/>
      <c r="W230" s="16"/>
      <c r="X230" s="16"/>
    </row>
    <row r="231">
      <c r="A231" s="17" t="s">
        <v>1485</v>
      </c>
      <c r="B231" s="18">
        <v>41894.0</v>
      </c>
      <c r="C231" s="19" t="s">
        <v>1486</v>
      </c>
      <c r="D231" s="17" t="s">
        <v>65</v>
      </c>
      <c r="E231" s="22"/>
      <c r="F231" s="20" t="s">
        <v>1487</v>
      </c>
      <c r="G231" s="21">
        <v>1.32E7</v>
      </c>
      <c r="H231" s="22"/>
      <c r="I231" s="17" t="s">
        <v>1152</v>
      </c>
      <c r="J231" s="17" t="s">
        <v>1488</v>
      </c>
      <c r="K231" s="17" t="s">
        <v>1489</v>
      </c>
      <c r="L231" s="22"/>
      <c r="M231" s="22"/>
      <c r="N231" s="21">
        <v>5.43E7</v>
      </c>
      <c r="O231" s="21"/>
      <c r="P231" s="25" t="b">
        <v>0</v>
      </c>
      <c r="Q231" s="25" t="str">
        <f t="shared" si="1"/>
        <v>YES</v>
      </c>
      <c r="R231" s="25" t="b">
        <f t="shared" si="2"/>
        <v>0</v>
      </c>
      <c r="S231" s="25"/>
      <c r="T231" s="25"/>
      <c r="U231" s="25"/>
      <c r="V231" s="25"/>
      <c r="W231" s="25"/>
      <c r="X231" s="25"/>
    </row>
    <row r="232">
      <c r="A232" s="8" t="s">
        <v>1490</v>
      </c>
      <c r="B232" s="9">
        <v>41894.0</v>
      </c>
      <c r="C232" s="10" t="s">
        <v>1491</v>
      </c>
      <c r="D232" s="8" t="s">
        <v>28</v>
      </c>
      <c r="E232" s="11"/>
      <c r="F232" s="12" t="s">
        <v>1492</v>
      </c>
      <c r="G232" s="13">
        <v>1.26E7</v>
      </c>
      <c r="H232" s="11"/>
      <c r="I232" s="8" t="s">
        <v>589</v>
      </c>
      <c r="J232" s="8" t="s">
        <v>1204</v>
      </c>
      <c r="K232" s="8" t="s">
        <v>1493</v>
      </c>
      <c r="L232" s="8" t="s">
        <v>948</v>
      </c>
      <c r="M232" s="8" t="s">
        <v>1164</v>
      </c>
      <c r="N232" s="13">
        <v>1.87E7</v>
      </c>
      <c r="O232" s="13"/>
      <c r="P232" s="16" t="b">
        <v>0</v>
      </c>
      <c r="Q232" s="16" t="str">
        <f t="shared" si="1"/>
        <v>No</v>
      </c>
      <c r="R232" s="16" t="b">
        <f t="shared" si="2"/>
        <v>0</v>
      </c>
      <c r="S232" s="16"/>
      <c r="T232" s="16"/>
      <c r="U232" s="16"/>
      <c r="V232" s="16"/>
      <c r="W232" s="16"/>
      <c r="X232" s="16"/>
    </row>
    <row r="233">
      <c r="A233" s="17" t="s">
        <v>1494</v>
      </c>
      <c r="B233" s="18">
        <v>41889.0</v>
      </c>
      <c r="C233" s="19" t="s">
        <v>1495</v>
      </c>
      <c r="D233" s="17" t="s">
        <v>20</v>
      </c>
      <c r="E233" s="22"/>
      <c r="F233" s="20" t="s">
        <v>851</v>
      </c>
      <c r="G233" s="21">
        <v>5.5E7</v>
      </c>
      <c r="H233" s="22"/>
      <c r="I233" s="17" t="s">
        <v>1496</v>
      </c>
      <c r="J233" s="17" t="s">
        <v>272</v>
      </c>
      <c r="K233" s="17" t="s">
        <v>1497</v>
      </c>
      <c r="L233" s="17" t="s">
        <v>1498</v>
      </c>
      <c r="M233" s="17" t="s">
        <v>207</v>
      </c>
      <c r="N233" s="21">
        <v>1.923E8</v>
      </c>
      <c r="O233" s="21"/>
      <c r="P233" s="25" t="b">
        <v>0</v>
      </c>
      <c r="Q233" s="25" t="str">
        <f t="shared" si="1"/>
        <v>YES</v>
      </c>
      <c r="R233" s="25" t="b">
        <f t="shared" si="2"/>
        <v>0</v>
      </c>
      <c r="S233" s="25"/>
      <c r="T233" s="25"/>
      <c r="U233" s="25"/>
      <c r="V233" s="25"/>
      <c r="W233" s="25"/>
      <c r="X233" s="25"/>
    </row>
    <row r="234">
      <c r="A234" s="8" t="s">
        <v>1499</v>
      </c>
      <c r="B234" s="9">
        <v>41889.0</v>
      </c>
      <c r="C234" s="10" t="s">
        <v>1500</v>
      </c>
      <c r="D234" s="8" t="s">
        <v>27</v>
      </c>
      <c r="E234" s="8" t="s">
        <v>28</v>
      </c>
      <c r="F234" s="12" t="s">
        <v>1501</v>
      </c>
      <c r="G234" s="13">
        <v>1.5E7</v>
      </c>
      <c r="H234" s="11"/>
      <c r="I234" s="8" t="s">
        <v>947</v>
      </c>
      <c r="J234" s="8" t="s">
        <v>1502</v>
      </c>
      <c r="K234" s="11"/>
      <c r="L234" s="11"/>
      <c r="M234" s="11"/>
      <c r="N234" s="13">
        <v>1.237E8</v>
      </c>
      <c r="O234" s="13"/>
      <c r="P234" s="16" t="b">
        <v>0</v>
      </c>
      <c r="Q234" s="16" t="str">
        <f t="shared" si="1"/>
        <v>YES</v>
      </c>
      <c r="R234" s="16" t="b">
        <f t="shared" si="2"/>
        <v>0</v>
      </c>
      <c r="S234" s="16"/>
      <c r="T234" s="16"/>
      <c r="U234" s="16"/>
      <c r="V234" s="16"/>
      <c r="W234" s="16"/>
      <c r="X234" s="16"/>
    </row>
    <row r="235">
      <c r="A235" s="17" t="s">
        <v>1503</v>
      </c>
      <c r="B235" s="18">
        <v>41888.0</v>
      </c>
      <c r="C235" s="19" t="s">
        <v>1504</v>
      </c>
      <c r="D235" s="17" t="s">
        <v>202</v>
      </c>
      <c r="E235" s="17" t="s">
        <v>28</v>
      </c>
      <c r="F235" s="20" t="s">
        <v>1505</v>
      </c>
      <c r="G235" s="21">
        <v>7000000.0</v>
      </c>
      <c r="H235" s="22"/>
      <c r="I235" s="17" t="s">
        <v>215</v>
      </c>
      <c r="J235" s="17" t="s">
        <v>1506</v>
      </c>
      <c r="K235" s="17" t="s">
        <v>1507</v>
      </c>
      <c r="L235" s="17" t="s">
        <v>1508</v>
      </c>
      <c r="M235" s="22"/>
      <c r="N235" s="21">
        <v>1.46E7</v>
      </c>
      <c r="O235" s="21"/>
      <c r="P235" s="25" t="b">
        <v>0</v>
      </c>
      <c r="Q235" s="25" t="str">
        <f t="shared" si="1"/>
        <v>No</v>
      </c>
      <c r="R235" s="25" t="b">
        <f t="shared" si="2"/>
        <v>0</v>
      </c>
      <c r="S235" s="25"/>
      <c r="T235" s="25"/>
      <c r="U235" s="25"/>
      <c r="V235" s="25"/>
      <c r="W235" s="25"/>
      <c r="X235" s="25"/>
    </row>
    <row r="236">
      <c r="A236" s="8" t="s">
        <v>1509</v>
      </c>
      <c r="B236" s="9">
        <v>41888.0</v>
      </c>
      <c r="C236" s="10" t="s">
        <v>1510</v>
      </c>
      <c r="D236" s="8" t="s">
        <v>66</v>
      </c>
      <c r="E236" s="11"/>
      <c r="F236" s="12" t="s">
        <v>1511</v>
      </c>
      <c r="G236" s="13">
        <v>1.2E7</v>
      </c>
      <c r="H236" s="11"/>
      <c r="I236" s="8" t="s">
        <v>1511</v>
      </c>
      <c r="J236" s="8" t="s">
        <v>321</v>
      </c>
      <c r="K236" s="8" t="s">
        <v>1512</v>
      </c>
      <c r="L236" s="8" t="s">
        <v>1513</v>
      </c>
      <c r="M236" s="8" t="s">
        <v>1514</v>
      </c>
      <c r="N236" s="13">
        <v>2.61E7</v>
      </c>
      <c r="O236" s="13"/>
      <c r="P236" s="16" t="b">
        <v>0</v>
      </c>
      <c r="Q236" s="16" t="str">
        <f t="shared" si="1"/>
        <v>No</v>
      </c>
      <c r="R236" s="16" t="b">
        <f t="shared" si="2"/>
        <v>0</v>
      </c>
      <c r="S236" s="16"/>
      <c r="T236" s="16"/>
      <c r="U236" s="16"/>
      <c r="V236" s="16"/>
      <c r="W236" s="16"/>
      <c r="X236" s="16"/>
    </row>
    <row r="237">
      <c r="A237" s="17" t="s">
        <v>1515</v>
      </c>
      <c r="B237" s="18">
        <v>41888.0</v>
      </c>
      <c r="C237" s="19" t="s">
        <v>1516</v>
      </c>
      <c r="D237" s="17" t="s">
        <v>137</v>
      </c>
      <c r="E237" s="22"/>
      <c r="F237" s="20" t="s">
        <v>1517</v>
      </c>
      <c r="G237" s="21">
        <v>3000000.0</v>
      </c>
      <c r="H237" s="22"/>
      <c r="I237" s="17" t="s">
        <v>1518</v>
      </c>
      <c r="J237" s="17" t="s">
        <v>1519</v>
      </c>
      <c r="K237" s="17" t="s">
        <v>1520</v>
      </c>
      <c r="L237" s="17" t="s">
        <v>1521</v>
      </c>
      <c r="M237" s="17" t="s">
        <v>823</v>
      </c>
      <c r="N237" s="21">
        <v>1900000.0</v>
      </c>
      <c r="O237" s="21"/>
      <c r="P237" s="25" t="b">
        <v>0</v>
      </c>
      <c r="Q237" s="25" t="str">
        <f t="shared" si="1"/>
        <v>No</v>
      </c>
      <c r="R237" s="25" t="b">
        <f t="shared" si="2"/>
        <v>0</v>
      </c>
      <c r="S237" s="25"/>
      <c r="T237" s="25"/>
      <c r="U237" s="25"/>
      <c r="V237" s="25"/>
      <c r="W237" s="25"/>
      <c r="X237" s="25"/>
    </row>
    <row r="238">
      <c r="A238" s="8" t="s">
        <v>1522</v>
      </c>
      <c r="B238" s="9">
        <v>41887.0</v>
      </c>
      <c r="C238" s="10" t="s">
        <v>1523</v>
      </c>
      <c r="D238" s="8" t="s">
        <v>28</v>
      </c>
      <c r="E238" s="11"/>
      <c r="F238" s="12" t="s">
        <v>1524</v>
      </c>
      <c r="G238" s="13">
        <v>8500000.0</v>
      </c>
      <c r="H238" s="11"/>
      <c r="I238" s="8" t="s">
        <v>852</v>
      </c>
      <c r="J238" s="8" t="s">
        <v>1525</v>
      </c>
      <c r="K238" s="8" t="s">
        <v>699</v>
      </c>
      <c r="L238" s="8" t="s">
        <v>106</v>
      </c>
      <c r="M238" s="11"/>
      <c r="N238" s="13">
        <v>5.03E7</v>
      </c>
      <c r="O238" s="13"/>
      <c r="P238" s="16" t="b">
        <v>0</v>
      </c>
      <c r="Q238" s="16" t="str">
        <f t="shared" si="1"/>
        <v>YES</v>
      </c>
      <c r="R238" s="16" t="b">
        <f t="shared" si="2"/>
        <v>0</v>
      </c>
      <c r="S238" s="16"/>
      <c r="T238" s="16"/>
      <c r="U238" s="16"/>
      <c r="V238" s="16"/>
      <c r="W238" s="16"/>
      <c r="X238" s="16"/>
    </row>
    <row r="239">
      <c r="A239" s="17" t="s">
        <v>1526</v>
      </c>
      <c r="B239" s="18">
        <v>41887.0</v>
      </c>
      <c r="C239" s="19" t="s">
        <v>1527</v>
      </c>
      <c r="D239" s="17" t="s">
        <v>66</v>
      </c>
      <c r="E239" s="22"/>
      <c r="F239" s="44" t="s">
        <v>1528</v>
      </c>
      <c r="G239" s="21">
        <v>1.3E7</v>
      </c>
      <c r="H239" s="22" t="s">
        <v>214</v>
      </c>
      <c r="I239" s="17" t="s">
        <v>1141</v>
      </c>
      <c r="J239" s="17" t="s">
        <v>155</v>
      </c>
      <c r="K239" s="17" t="s">
        <v>390</v>
      </c>
      <c r="L239" s="17" t="s">
        <v>1529</v>
      </c>
      <c r="M239" s="17" t="s">
        <v>1530</v>
      </c>
      <c r="N239" s="21">
        <v>5.48E7</v>
      </c>
      <c r="O239" s="21"/>
      <c r="P239" s="25" t="b">
        <v>0</v>
      </c>
      <c r="Q239" s="25" t="str">
        <f t="shared" si="1"/>
        <v>YES</v>
      </c>
      <c r="R239" s="25" t="str">
        <f t="shared" si="2"/>
        <v>COMEDY BLOCKBUSTER</v>
      </c>
      <c r="S239" s="25"/>
      <c r="T239" s="25"/>
      <c r="U239" s="25"/>
      <c r="V239" s="25"/>
      <c r="W239" s="25"/>
      <c r="X239" s="25"/>
    </row>
    <row r="240">
      <c r="A240" s="8" t="s">
        <v>1531</v>
      </c>
      <c r="B240" s="9">
        <v>41886.0</v>
      </c>
      <c r="C240" s="10" t="s">
        <v>1532</v>
      </c>
      <c r="D240" s="8" t="s">
        <v>195</v>
      </c>
      <c r="E240" s="8" t="s">
        <v>20</v>
      </c>
      <c r="F240" s="12" t="s">
        <v>1533</v>
      </c>
      <c r="G240" s="13">
        <v>2.2E7</v>
      </c>
      <c r="H240" s="11"/>
      <c r="I240" s="8" t="s">
        <v>1110</v>
      </c>
      <c r="J240" s="8" t="s">
        <v>1355</v>
      </c>
      <c r="K240" s="8" t="s">
        <v>1354</v>
      </c>
      <c r="L240" s="8" t="s">
        <v>1534</v>
      </c>
      <c r="M240" s="11"/>
      <c r="N240" s="13">
        <v>1.51E7</v>
      </c>
      <c r="O240" s="13"/>
      <c r="P240" s="16" t="b">
        <v>0</v>
      </c>
      <c r="Q240" s="16" t="str">
        <f t="shared" si="1"/>
        <v>No</v>
      </c>
      <c r="R240" s="16" t="b">
        <f t="shared" si="2"/>
        <v>0</v>
      </c>
      <c r="S240" s="16"/>
      <c r="T240" s="16"/>
      <c r="U240" s="16"/>
      <c r="V240" s="16"/>
      <c r="W240" s="16"/>
      <c r="X240" s="16"/>
    </row>
    <row r="241">
      <c r="A241" s="17" t="s">
        <v>1535</v>
      </c>
      <c r="B241" s="18">
        <v>41886.0</v>
      </c>
      <c r="C241" s="19" t="s">
        <v>1536</v>
      </c>
      <c r="D241" s="17" t="s">
        <v>66</v>
      </c>
      <c r="E241" s="17" t="s">
        <v>28</v>
      </c>
      <c r="F241" s="20" t="s">
        <v>1537</v>
      </c>
      <c r="G241" s="21">
        <v>5.0E7</v>
      </c>
      <c r="H241" s="22"/>
      <c r="I241" s="17" t="s">
        <v>1538</v>
      </c>
      <c r="J241" s="17" t="s">
        <v>691</v>
      </c>
      <c r="K241" s="17" t="s">
        <v>1539</v>
      </c>
      <c r="L241" s="17" t="s">
        <v>235</v>
      </c>
      <c r="M241" s="17" t="s">
        <v>428</v>
      </c>
      <c r="N241" s="21">
        <v>8.44E7</v>
      </c>
      <c r="O241" s="21"/>
      <c r="P241" s="25" t="b">
        <v>0</v>
      </c>
      <c r="Q241" s="25" t="str">
        <f t="shared" si="1"/>
        <v>YES</v>
      </c>
      <c r="R241" s="25" t="str">
        <f t="shared" si="2"/>
        <v>COMEDY BLOCKBUSTER</v>
      </c>
      <c r="S241" s="25"/>
      <c r="T241" s="25"/>
      <c r="U241" s="25"/>
      <c r="V241" s="25"/>
      <c r="W241" s="25"/>
      <c r="X241" s="25"/>
    </row>
    <row r="242">
      <c r="A242" s="8" t="s">
        <v>1540</v>
      </c>
      <c r="B242" s="9">
        <v>41882.0</v>
      </c>
      <c r="C242" s="10" t="s">
        <v>1541</v>
      </c>
      <c r="D242" s="8" t="s">
        <v>160</v>
      </c>
      <c r="E242" s="11"/>
      <c r="F242" s="12" t="s">
        <v>1542</v>
      </c>
      <c r="G242" s="13">
        <v>6.0E7</v>
      </c>
      <c r="H242" s="12" t="s">
        <v>1543</v>
      </c>
      <c r="I242" s="8" t="s">
        <v>973</v>
      </c>
      <c r="J242" s="8" t="s">
        <v>1544</v>
      </c>
      <c r="K242" s="8" t="s">
        <v>1221</v>
      </c>
      <c r="L242" s="8" t="s">
        <v>1545</v>
      </c>
      <c r="M242" s="8" t="s">
        <v>838</v>
      </c>
      <c r="N242" s="13">
        <v>1.093E8</v>
      </c>
      <c r="O242" s="13"/>
      <c r="P242" s="16" t="b">
        <v>0</v>
      </c>
      <c r="Q242" s="16" t="str">
        <f t="shared" si="1"/>
        <v>YES</v>
      </c>
      <c r="R242" s="16" t="b">
        <f t="shared" si="2"/>
        <v>0</v>
      </c>
      <c r="S242" s="16"/>
      <c r="T242" s="16"/>
      <c r="U242" s="16"/>
      <c r="V242" s="16"/>
      <c r="W242" s="16"/>
      <c r="X242" s="16"/>
    </row>
    <row r="243">
      <c r="A243" s="17" t="s">
        <v>1546</v>
      </c>
      <c r="B243" s="18">
        <v>41880.0</v>
      </c>
      <c r="C243" s="19" t="s">
        <v>1547</v>
      </c>
      <c r="D243" s="17" t="s">
        <v>137</v>
      </c>
      <c r="E243" s="22"/>
      <c r="F243" s="20" t="s">
        <v>987</v>
      </c>
      <c r="G243" s="21">
        <v>5000000.0</v>
      </c>
      <c r="H243" s="22"/>
      <c r="I243" s="17" t="s">
        <v>1548</v>
      </c>
      <c r="J243" s="17" t="s">
        <v>1549</v>
      </c>
      <c r="K243" s="17" t="s">
        <v>192</v>
      </c>
      <c r="L243" s="17" t="s">
        <v>1550</v>
      </c>
      <c r="M243" s="17" t="s">
        <v>1551</v>
      </c>
      <c r="N243" s="21">
        <v>5000000.0</v>
      </c>
      <c r="O243" s="21"/>
      <c r="P243" s="25" t="b">
        <v>0</v>
      </c>
      <c r="Q243" s="25" t="str">
        <f t="shared" si="1"/>
        <v>No</v>
      </c>
      <c r="R243" s="25" t="b">
        <f t="shared" si="2"/>
        <v>0</v>
      </c>
      <c r="S243" s="25"/>
      <c r="T243" s="25"/>
      <c r="U243" s="25"/>
      <c r="V243" s="25"/>
      <c r="W243" s="25"/>
      <c r="X243" s="25"/>
    </row>
    <row r="244">
      <c r="A244" s="8" t="s">
        <v>1552</v>
      </c>
      <c r="B244" s="9">
        <v>41880.0</v>
      </c>
      <c r="C244" s="10" t="s">
        <v>1553</v>
      </c>
      <c r="D244" s="43" t="s">
        <v>28</v>
      </c>
      <c r="E244" s="8"/>
      <c r="F244" s="12" t="s">
        <v>1554</v>
      </c>
      <c r="G244" s="13">
        <v>1.4E7</v>
      </c>
      <c r="H244" s="11"/>
      <c r="I244" s="8" t="s">
        <v>824</v>
      </c>
      <c r="J244" s="8" t="s">
        <v>1555</v>
      </c>
      <c r="K244" s="8" t="s">
        <v>1124</v>
      </c>
      <c r="L244" s="8" t="s">
        <v>1556</v>
      </c>
      <c r="M244" s="8" t="s">
        <v>1557</v>
      </c>
      <c r="N244" s="13">
        <v>2.336E8</v>
      </c>
      <c r="O244" s="13"/>
      <c r="P244" s="16" t="b">
        <v>0</v>
      </c>
      <c r="Q244" s="16" t="str">
        <f t="shared" si="1"/>
        <v>YES</v>
      </c>
      <c r="R244" s="16" t="b">
        <f t="shared" si="2"/>
        <v>0</v>
      </c>
      <c r="S244" s="16"/>
      <c r="T244" s="16"/>
      <c r="U244" s="16"/>
      <c r="V244" s="16"/>
      <c r="W244" s="16"/>
      <c r="X244" s="16"/>
    </row>
    <row r="245">
      <c r="A245" s="17" t="s">
        <v>1558</v>
      </c>
      <c r="B245" s="18">
        <v>41880.0</v>
      </c>
      <c r="C245" s="19" t="s">
        <v>1559</v>
      </c>
      <c r="D245" s="42" t="s">
        <v>28</v>
      </c>
      <c r="E245" s="17"/>
      <c r="F245" s="20" t="s">
        <v>1560</v>
      </c>
      <c r="G245" s="21">
        <v>1.5E7</v>
      </c>
      <c r="H245" s="22"/>
      <c r="I245" s="17" t="s">
        <v>1001</v>
      </c>
      <c r="J245" s="17" t="s">
        <v>1561</v>
      </c>
      <c r="K245" s="17" t="s">
        <v>924</v>
      </c>
      <c r="L245" s="17" t="s">
        <v>1562</v>
      </c>
      <c r="M245" s="22"/>
      <c r="N245" s="21">
        <v>5.25E7</v>
      </c>
      <c r="O245" s="21"/>
      <c r="P245" s="25" t="b">
        <v>0</v>
      </c>
      <c r="Q245" s="25" t="str">
        <f t="shared" si="1"/>
        <v>YES</v>
      </c>
      <c r="R245" s="25" t="b">
        <f t="shared" si="2"/>
        <v>0</v>
      </c>
      <c r="S245" s="25"/>
      <c r="T245" s="25"/>
      <c r="U245" s="25"/>
      <c r="V245" s="25"/>
      <c r="W245" s="25"/>
      <c r="X245" s="25"/>
    </row>
    <row r="246">
      <c r="A246" s="8" t="s">
        <v>1563</v>
      </c>
      <c r="B246" s="9">
        <v>41878.0</v>
      </c>
      <c r="C246" s="10" t="s">
        <v>1564</v>
      </c>
      <c r="D246" s="43" t="s">
        <v>20</v>
      </c>
      <c r="E246" s="8"/>
      <c r="F246" s="12" t="s">
        <v>1565</v>
      </c>
      <c r="G246" s="13">
        <v>1.5E7</v>
      </c>
      <c r="H246" s="11"/>
      <c r="I246" s="8" t="s">
        <v>988</v>
      </c>
      <c r="J246" s="8" t="s">
        <v>1566</v>
      </c>
      <c r="K246" s="8" t="s">
        <v>745</v>
      </c>
      <c r="L246" s="8" t="s">
        <v>1567</v>
      </c>
      <c r="M246" s="8" t="s">
        <v>1568</v>
      </c>
      <c r="N246" s="13">
        <v>3.48E7</v>
      </c>
      <c r="O246" s="13"/>
      <c r="P246" s="16" t="b">
        <v>0</v>
      </c>
      <c r="Q246" s="16" t="str">
        <f t="shared" si="1"/>
        <v>No</v>
      </c>
      <c r="R246" s="16" t="b">
        <f t="shared" si="2"/>
        <v>0</v>
      </c>
      <c r="S246" s="16"/>
      <c r="T246" s="16"/>
      <c r="U246" s="16"/>
      <c r="V246" s="16"/>
      <c r="W246" s="16"/>
      <c r="X246" s="16"/>
    </row>
    <row r="247">
      <c r="A247" s="17" t="s">
        <v>1569</v>
      </c>
      <c r="B247" s="18">
        <v>41870.0</v>
      </c>
      <c r="C247" s="19" t="s">
        <v>1570</v>
      </c>
      <c r="D247" s="17" t="s">
        <v>65</v>
      </c>
      <c r="E247" s="17" t="s">
        <v>20</v>
      </c>
      <c r="F247" s="44" t="s">
        <v>1571</v>
      </c>
      <c r="G247" s="21">
        <v>6.5E7</v>
      </c>
      <c r="H247" s="20" t="s">
        <v>1572</v>
      </c>
      <c r="I247" s="17" t="s">
        <v>40</v>
      </c>
      <c r="J247" s="17" t="s">
        <v>1573</v>
      </c>
      <c r="K247" s="17" t="s">
        <v>494</v>
      </c>
      <c r="L247" s="17" t="s">
        <v>321</v>
      </c>
      <c r="M247" s="17" t="s">
        <v>972</v>
      </c>
      <c r="N247" s="21">
        <v>3.94E7</v>
      </c>
      <c r="O247" s="21"/>
      <c r="P247" s="25" t="b">
        <v>0</v>
      </c>
      <c r="Q247" s="25" t="str">
        <f t="shared" si="1"/>
        <v>No</v>
      </c>
      <c r="R247" s="25" t="b">
        <f t="shared" si="2"/>
        <v>0</v>
      </c>
      <c r="S247" s="25"/>
      <c r="T247" s="25"/>
      <c r="U247" s="25"/>
      <c r="V247" s="25"/>
      <c r="W247" s="25"/>
      <c r="X247" s="25"/>
    </row>
    <row r="248">
      <c r="A248" s="8" t="s">
        <v>1574</v>
      </c>
      <c r="B248" s="9">
        <v>41869.0</v>
      </c>
      <c r="C248" s="10" t="s">
        <v>1575</v>
      </c>
      <c r="D248" s="8" t="s">
        <v>28</v>
      </c>
      <c r="E248" s="11"/>
      <c r="F248" s="12" t="s">
        <v>1576</v>
      </c>
      <c r="G248" s="13">
        <v>1.1E7</v>
      </c>
      <c r="H248" s="11"/>
      <c r="I248" s="8" t="s">
        <v>272</v>
      </c>
      <c r="J248" s="8" t="s">
        <v>1577</v>
      </c>
      <c r="K248" s="8" t="s">
        <v>1578</v>
      </c>
      <c r="L248" s="8" t="s">
        <v>1579</v>
      </c>
      <c r="M248" s="8" t="s">
        <v>1131</v>
      </c>
      <c r="N248" s="13">
        <v>7.89E7</v>
      </c>
      <c r="O248" s="13"/>
      <c r="P248" s="16" t="b">
        <v>0</v>
      </c>
      <c r="Q248" s="16" t="str">
        <f t="shared" si="1"/>
        <v>YES</v>
      </c>
      <c r="R248" s="16" t="b">
        <f t="shared" si="2"/>
        <v>0</v>
      </c>
      <c r="S248" s="16"/>
      <c r="T248" s="16"/>
      <c r="U248" s="16"/>
      <c r="V248" s="16"/>
      <c r="W248" s="16"/>
      <c r="X248" s="16"/>
    </row>
    <row r="249">
      <c r="A249" s="17" t="s">
        <v>1580</v>
      </c>
      <c r="B249" s="18">
        <v>41864.0</v>
      </c>
      <c r="C249" s="19" t="s">
        <v>1581</v>
      </c>
      <c r="D249" s="17" t="s">
        <v>37</v>
      </c>
      <c r="E249" s="17" t="s">
        <v>66</v>
      </c>
      <c r="F249" s="20" t="s">
        <v>1582</v>
      </c>
      <c r="G249" s="21">
        <v>1.7E7</v>
      </c>
      <c r="H249" s="22"/>
      <c r="I249" s="17" t="s">
        <v>1583</v>
      </c>
      <c r="J249" s="17" t="s">
        <v>1584</v>
      </c>
      <c r="K249" s="17" t="s">
        <v>691</v>
      </c>
      <c r="L249" s="22"/>
      <c r="M249" s="22"/>
      <c r="N249" s="21">
        <v>1.382E8</v>
      </c>
      <c r="O249" s="21"/>
      <c r="P249" s="25" t="b">
        <v>0</v>
      </c>
      <c r="Q249" s="25" t="str">
        <f t="shared" si="1"/>
        <v>YES</v>
      </c>
      <c r="R249" s="25" t="b">
        <f t="shared" si="2"/>
        <v>0</v>
      </c>
      <c r="S249" s="25"/>
      <c r="T249" s="25"/>
      <c r="U249" s="25"/>
      <c r="V249" s="25"/>
      <c r="W249" s="25"/>
      <c r="X249" s="25"/>
    </row>
    <row r="250">
      <c r="A250" s="8" t="s">
        <v>1585</v>
      </c>
      <c r="B250" s="9">
        <v>41862.0</v>
      </c>
      <c r="C250" s="10" t="s">
        <v>1586</v>
      </c>
      <c r="D250" s="8" t="s">
        <v>153</v>
      </c>
      <c r="E250" s="11"/>
      <c r="F250" s="12" t="s">
        <v>1587</v>
      </c>
      <c r="G250" s="13">
        <v>2.5E7</v>
      </c>
      <c r="H250" s="11"/>
      <c r="I250" s="8" t="s">
        <v>1348</v>
      </c>
      <c r="J250" s="8" t="s">
        <v>439</v>
      </c>
      <c r="K250" s="8" t="s">
        <v>326</v>
      </c>
      <c r="L250" s="8" t="s">
        <v>1588</v>
      </c>
      <c r="M250" s="8" t="s">
        <v>961</v>
      </c>
      <c r="N250" s="13">
        <v>6.7E7</v>
      </c>
      <c r="O250" s="13"/>
      <c r="P250" s="16" t="b">
        <v>0</v>
      </c>
      <c r="Q250" s="16" t="str">
        <f t="shared" si="1"/>
        <v>YES</v>
      </c>
      <c r="R250" s="16" t="b">
        <f t="shared" si="2"/>
        <v>0</v>
      </c>
      <c r="S250" s="16"/>
      <c r="T250" s="16"/>
      <c r="U250" s="16"/>
      <c r="V250" s="16"/>
      <c r="W250" s="16"/>
      <c r="X250" s="16"/>
    </row>
    <row r="251">
      <c r="A251" s="17" t="s">
        <v>1589</v>
      </c>
      <c r="B251" s="18">
        <v>41859.0</v>
      </c>
      <c r="C251" s="19" t="s">
        <v>1590</v>
      </c>
      <c r="D251" s="17" t="s">
        <v>45</v>
      </c>
      <c r="E251" s="17" t="s">
        <v>20</v>
      </c>
      <c r="F251" s="20" t="s">
        <v>1591</v>
      </c>
      <c r="G251" s="21">
        <v>5.0E7</v>
      </c>
      <c r="H251" s="22"/>
      <c r="I251" s="17" t="s">
        <v>1376</v>
      </c>
      <c r="J251" s="17" t="s">
        <v>1592</v>
      </c>
      <c r="K251" s="17" t="s">
        <v>1593</v>
      </c>
      <c r="L251" s="17" t="s">
        <v>1594</v>
      </c>
      <c r="M251" s="22"/>
      <c r="N251" s="21">
        <v>1.617E8</v>
      </c>
      <c r="O251" s="21"/>
      <c r="P251" s="25" t="b">
        <v>0</v>
      </c>
      <c r="Q251" s="25" t="str">
        <f t="shared" si="1"/>
        <v>YES</v>
      </c>
      <c r="R251" s="25" t="b">
        <f t="shared" si="2"/>
        <v>0</v>
      </c>
      <c r="S251" s="25"/>
      <c r="T251" s="25"/>
      <c r="U251" s="25"/>
      <c r="V251" s="25"/>
      <c r="W251" s="25"/>
      <c r="X251" s="25"/>
    </row>
    <row r="252">
      <c r="A252" s="8" t="s">
        <v>1595</v>
      </c>
      <c r="B252" s="9">
        <v>41859.0</v>
      </c>
      <c r="C252" s="10" t="s">
        <v>1596</v>
      </c>
      <c r="D252" s="8" t="s">
        <v>99</v>
      </c>
      <c r="E252" s="11"/>
      <c r="F252" s="12" t="s">
        <v>1597</v>
      </c>
      <c r="G252" s="13">
        <v>3.5E7</v>
      </c>
      <c r="H252" s="12" t="s">
        <v>1598</v>
      </c>
      <c r="I252" s="8" t="s">
        <v>1599</v>
      </c>
      <c r="J252" s="8" t="s">
        <v>1600</v>
      </c>
      <c r="K252" s="8" t="s">
        <v>1601</v>
      </c>
      <c r="L252" s="8" t="s">
        <v>1602</v>
      </c>
      <c r="M252" s="8" t="s">
        <v>1603</v>
      </c>
      <c r="N252" s="13">
        <v>1.964E8</v>
      </c>
      <c r="O252" s="13"/>
      <c r="P252" s="16" t="b">
        <v>0</v>
      </c>
      <c r="Q252" s="16" t="str">
        <f t="shared" si="1"/>
        <v>YES</v>
      </c>
      <c r="R252" s="16" t="b">
        <f t="shared" si="2"/>
        <v>0</v>
      </c>
      <c r="S252" s="16"/>
      <c r="T252" s="16"/>
      <c r="U252" s="16"/>
      <c r="V252" s="16"/>
      <c r="W252" s="16"/>
      <c r="X252" s="16"/>
    </row>
    <row r="253">
      <c r="A253" s="17" t="s">
        <v>1604</v>
      </c>
      <c r="B253" s="18">
        <v>41859.0</v>
      </c>
      <c r="C253" s="19" t="s">
        <v>1605</v>
      </c>
      <c r="D253" s="42" t="s">
        <v>28</v>
      </c>
      <c r="E253" s="17"/>
      <c r="F253" s="20" t="s">
        <v>1606</v>
      </c>
      <c r="G253" s="21">
        <v>4.5E7</v>
      </c>
      <c r="H253" s="22"/>
      <c r="I253" s="17" t="s">
        <v>1300</v>
      </c>
      <c r="J253" s="17" t="s">
        <v>1607</v>
      </c>
      <c r="K253" s="17" t="s">
        <v>1608</v>
      </c>
      <c r="L253" s="17" t="s">
        <v>1609</v>
      </c>
      <c r="M253" s="17" t="s">
        <v>1610</v>
      </c>
      <c r="N253" s="21">
        <v>8.62E7</v>
      </c>
      <c r="O253" s="21"/>
      <c r="P253" s="25" t="b">
        <v>0</v>
      </c>
      <c r="Q253" s="25" t="str">
        <f t="shared" si="1"/>
        <v>YES</v>
      </c>
      <c r="R253" s="25" t="b">
        <f t="shared" si="2"/>
        <v>0</v>
      </c>
      <c r="S253" s="25"/>
      <c r="T253" s="25"/>
      <c r="U253" s="25"/>
      <c r="V253" s="25"/>
      <c r="W253" s="25"/>
      <c r="X253" s="25"/>
    </row>
    <row r="254">
      <c r="A254" s="8" t="s">
        <v>1611</v>
      </c>
      <c r="B254" s="9">
        <v>41859.0</v>
      </c>
      <c r="C254" s="10" t="s">
        <v>1612</v>
      </c>
      <c r="D254" s="8" t="s">
        <v>28</v>
      </c>
      <c r="E254" s="11"/>
      <c r="F254" s="12" t="s">
        <v>1613</v>
      </c>
      <c r="G254" s="13">
        <v>2.2E7</v>
      </c>
      <c r="H254" s="11"/>
      <c r="I254" s="8" t="s">
        <v>959</v>
      </c>
      <c r="J254" s="8" t="s">
        <v>1614</v>
      </c>
      <c r="K254" s="11"/>
      <c r="L254" s="11"/>
      <c r="M254" s="11"/>
      <c r="N254" s="13">
        <v>8.89E7</v>
      </c>
      <c r="O254" s="13"/>
      <c r="P254" s="16" t="b">
        <v>0</v>
      </c>
      <c r="Q254" s="16" t="str">
        <f t="shared" si="1"/>
        <v>YES</v>
      </c>
      <c r="R254" s="16" t="b">
        <f t="shared" si="2"/>
        <v>0</v>
      </c>
      <c r="S254" s="16"/>
      <c r="T254" s="16"/>
      <c r="U254" s="16"/>
      <c r="V254" s="16"/>
      <c r="W254" s="16"/>
      <c r="X254" s="16"/>
    </row>
    <row r="255">
      <c r="A255" s="17" t="s">
        <v>1615</v>
      </c>
      <c r="B255" s="18">
        <v>41855.0</v>
      </c>
      <c r="C255" s="19" t="s">
        <v>1616</v>
      </c>
      <c r="D255" s="17" t="s">
        <v>37</v>
      </c>
      <c r="E255" s="22"/>
      <c r="F255" s="20" t="s">
        <v>1617</v>
      </c>
      <c r="G255" s="21">
        <v>9.0E7</v>
      </c>
      <c r="H255" s="22"/>
      <c r="I255" s="17" t="s">
        <v>706</v>
      </c>
      <c r="J255" s="17" t="s">
        <v>611</v>
      </c>
      <c r="K255" s="17" t="s">
        <v>925</v>
      </c>
      <c r="L255" s="17" t="s">
        <v>1618</v>
      </c>
      <c r="M255" s="17" t="s">
        <v>39</v>
      </c>
      <c r="N255" s="21">
        <v>2.062E8</v>
      </c>
      <c r="O255" s="21"/>
      <c r="P255" s="25" t="b">
        <v>0</v>
      </c>
      <c r="Q255" s="25" t="str">
        <f t="shared" si="1"/>
        <v>YES</v>
      </c>
      <c r="R255" s="25" t="b">
        <f t="shared" si="2"/>
        <v>0</v>
      </c>
      <c r="S255" s="25"/>
      <c r="T255" s="25"/>
      <c r="U255" s="25"/>
      <c r="V255" s="25"/>
      <c r="W255" s="25"/>
      <c r="X255" s="25"/>
    </row>
    <row r="256">
      <c r="A256" s="8" t="s">
        <v>1619</v>
      </c>
      <c r="B256" s="9">
        <v>41855.0</v>
      </c>
      <c r="C256" s="10" t="s">
        <v>1620</v>
      </c>
      <c r="D256" s="43" t="s">
        <v>117</v>
      </c>
      <c r="E256" s="8" t="s">
        <v>28</v>
      </c>
      <c r="F256" s="12" t="s">
        <v>1621</v>
      </c>
      <c r="G256" s="13">
        <v>1.5E7</v>
      </c>
      <c r="H256" s="11"/>
      <c r="I256" s="8" t="s">
        <v>1622</v>
      </c>
      <c r="J256" s="8" t="s">
        <v>1623</v>
      </c>
      <c r="K256" s="8" t="s">
        <v>1624</v>
      </c>
      <c r="L256" s="8" t="s">
        <v>1625</v>
      </c>
      <c r="M256" s="11"/>
      <c r="N256" s="13">
        <v>3.01E7</v>
      </c>
      <c r="O256" s="13"/>
      <c r="P256" s="16" t="b">
        <v>0</v>
      </c>
      <c r="Q256" s="16" t="str">
        <f t="shared" si="1"/>
        <v>No</v>
      </c>
      <c r="R256" s="16" t="b">
        <f t="shared" si="2"/>
        <v>0</v>
      </c>
      <c r="S256" s="16"/>
      <c r="T256" s="16"/>
      <c r="U256" s="16"/>
      <c r="V256" s="16"/>
      <c r="W256" s="16"/>
      <c r="X256" s="16"/>
    </row>
    <row r="257">
      <c r="A257" s="17" t="s">
        <v>1626</v>
      </c>
      <c r="B257" s="18">
        <v>41852.0</v>
      </c>
      <c r="C257" s="19" t="s">
        <v>1627</v>
      </c>
      <c r="D257" s="17" t="s">
        <v>28</v>
      </c>
      <c r="E257" s="17" t="s">
        <v>27</v>
      </c>
      <c r="F257" s="20" t="s">
        <v>1628</v>
      </c>
      <c r="G257" s="21">
        <v>3.0E7</v>
      </c>
      <c r="H257" s="22"/>
      <c r="I257" s="17" t="s">
        <v>1629</v>
      </c>
      <c r="J257" s="17" t="s">
        <v>1630</v>
      </c>
      <c r="K257" s="17" t="s">
        <v>1631</v>
      </c>
      <c r="L257" s="17" t="s">
        <v>1632</v>
      </c>
      <c r="M257" s="17" t="s">
        <v>1633</v>
      </c>
      <c r="N257" s="21">
        <v>3.34E7</v>
      </c>
      <c r="O257" s="21"/>
      <c r="P257" s="25" t="b">
        <v>0</v>
      </c>
      <c r="Q257" s="25" t="str">
        <f t="shared" si="1"/>
        <v>No</v>
      </c>
      <c r="R257" s="25" t="b">
        <f t="shared" si="2"/>
        <v>0</v>
      </c>
      <c r="S257" s="25"/>
      <c r="T257" s="25"/>
      <c r="U257" s="25"/>
      <c r="V257" s="25"/>
      <c r="W257" s="25"/>
      <c r="X257" s="25"/>
    </row>
    <row r="258">
      <c r="A258" s="8" t="s">
        <v>1634</v>
      </c>
      <c r="B258" s="9">
        <v>41849.0</v>
      </c>
      <c r="C258" s="10" t="s">
        <v>1635</v>
      </c>
      <c r="D258" s="8" t="s">
        <v>37</v>
      </c>
      <c r="E258" s="8" t="s">
        <v>66</v>
      </c>
      <c r="F258" s="12" t="s">
        <v>1636</v>
      </c>
      <c r="G258" s="13">
        <v>1.25E8</v>
      </c>
      <c r="H258" s="11"/>
      <c r="I258" s="8" t="s">
        <v>261</v>
      </c>
      <c r="J258" s="8" t="s">
        <v>1637</v>
      </c>
      <c r="K258" s="8" t="s">
        <v>891</v>
      </c>
      <c r="L258" s="8" t="s">
        <v>1638</v>
      </c>
      <c r="M258" s="8" t="s">
        <v>1639</v>
      </c>
      <c r="N258" s="13">
        <v>4.933E8</v>
      </c>
      <c r="O258" s="13"/>
      <c r="P258" s="16" t="b">
        <v>0</v>
      </c>
      <c r="Q258" s="16" t="str">
        <f t="shared" si="1"/>
        <v>YES</v>
      </c>
      <c r="R258" s="16" t="b">
        <f t="shared" si="2"/>
        <v>0</v>
      </c>
      <c r="S258" s="16"/>
      <c r="T258" s="16"/>
      <c r="U258" s="16"/>
      <c r="V258" s="16"/>
      <c r="W258" s="16"/>
      <c r="X258" s="16"/>
    </row>
    <row r="259">
      <c r="A259" s="17" t="s">
        <v>1640</v>
      </c>
      <c r="B259" s="18">
        <v>41845.0</v>
      </c>
      <c r="C259" s="19" t="s">
        <v>1641</v>
      </c>
      <c r="D259" s="17" t="s">
        <v>153</v>
      </c>
      <c r="E259" s="22"/>
      <c r="F259" s="20" t="s">
        <v>1642</v>
      </c>
      <c r="G259" s="21">
        <v>4.0E7</v>
      </c>
      <c r="H259" s="22"/>
      <c r="I259" s="17" t="s">
        <v>1643</v>
      </c>
      <c r="J259" s="17" t="s">
        <v>48</v>
      </c>
      <c r="K259" s="17" t="s">
        <v>1644</v>
      </c>
      <c r="L259" s="22"/>
      <c r="M259" s="22"/>
      <c r="N259" s="21">
        <v>4.634E8</v>
      </c>
      <c r="O259" s="21"/>
      <c r="P259" s="25" t="b">
        <v>0</v>
      </c>
      <c r="Q259" s="25" t="str">
        <f t="shared" si="1"/>
        <v>YES</v>
      </c>
      <c r="R259" s="25" t="b">
        <f t="shared" si="2"/>
        <v>0</v>
      </c>
      <c r="S259" s="25"/>
      <c r="T259" s="25"/>
      <c r="U259" s="25"/>
      <c r="V259" s="25"/>
      <c r="W259" s="25"/>
      <c r="X259" s="25"/>
    </row>
    <row r="260">
      <c r="A260" s="8" t="s">
        <v>1645</v>
      </c>
      <c r="B260" s="9">
        <v>41845.0</v>
      </c>
      <c r="C260" s="10" t="s">
        <v>1646</v>
      </c>
      <c r="D260" s="8" t="s">
        <v>66</v>
      </c>
      <c r="E260" s="11"/>
      <c r="F260" s="12" t="s">
        <v>1127</v>
      </c>
      <c r="G260" s="13">
        <v>1.68E7</v>
      </c>
      <c r="H260" s="11"/>
      <c r="I260" s="8" t="s">
        <v>1129</v>
      </c>
      <c r="J260" s="8" t="s">
        <v>1354</v>
      </c>
      <c r="K260" s="8" t="s">
        <v>1647</v>
      </c>
      <c r="L260" s="8" t="s">
        <v>1648</v>
      </c>
      <c r="M260" s="8" t="s">
        <v>1649</v>
      </c>
      <c r="N260" s="13">
        <v>5.1E7</v>
      </c>
      <c r="O260" s="13"/>
      <c r="P260" s="16" t="b">
        <v>0</v>
      </c>
      <c r="Q260" s="16" t="str">
        <f t="shared" si="1"/>
        <v>YES</v>
      </c>
      <c r="R260" s="16" t="str">
        <f t="shared" si="2"/>
        <v>COMEDY BLOCKBUSTER</v>
      </c>
      <c r="S260" s="16"/>
      <c r="T260" s="16"/>
      <c r="U260" s="16"/>
      <c r="V260" s="16"/>
      <c r="W260" s="16"/>
      <c r="X260" s="16"/>
    </row>
    <row r="261">
      <c r="A261" s="17" t="s">
        <v>1650</v>
      </c>
      <c r="B261" s="18">
        <v>41840.0</v>
      </c>
      <c r="C261" s="19" t="s">
        <v>1651</v>
      </c>
      <c r="D261" s="17" t="s">
        <v>137</v>
      </c>
      <c r="E261" s="22"/>
      <c r="F261" s="20" t="s">
        <v>1652</v>
      </c>
      <c r="G261" s="21">
        <v>1000000.0</v>
      </c>
      <c r="H261" s="22"/>
      <c r="I261" s="17" t="s">
        <v>1653</v>
      </c>
      <c r="J261" s="17" t="s">
        <v>1654</v>
      </c>
      <c r="K261" s="17" t="s">
        <v>1655</v>
      </c>
      <c r="L261" s="17" t="s">
        <v>1656</v>
      </c>
      <c r="M261" s="22"/>
      <c r="N261" s="21">
        <v>6.41E7</v>
      </c>
      <c r="O261" s="21"/>
      <c r="P261" s="25" t="b">
        <v>0</v>
      </c>
      <c r="Q261" s="25" t="str">
        <f t="shared" si="1"/>
        <v>YES</v>
      </c>
      <c r="R261" s="25" t="b">
        <f t="shared" si="2"/>
        <v>0</v>
      </c>
      <c r="S261" s="25"/>
      <c r="T261" s="25"/>
      <c r="U261" s="25"/>
      <c r="V261" s="25"/>
      <c r="W261" s="25"/>
      <c r="X261" s="25"/>
    </row>
    <row r="262">
      <c r="A262" s="8" t="s">
        <v>1657</v>
      </c>
      <c r="B262" s="9">
        <v>41822.0</v>
      </c>
      <c r="C262" s="10" t="s">
        <v>1658</v>
      </c>
      <c r="D262" s="8" t="s">
        <v>137</v>
      </c>
      <c r="E262" s="8" t="s">
        <v>20</v>
      </c>
      <c r="F262" s="12" t="s">
        <v>1659</v>
      </c>
      <c r="G262" s="13">
        <v>3.0E7</v>
      </c>
      <c r="H262" s="12" t="s">
        <v>1660</v>
      </c>
      <c r="I262" s="8" t="s">
        <v>1661</v>
      </c>
      <c r="J262" s="8" t="s">
        <v>30</v>
      </c>
      <c r="K262" s="8" t="s">
        <v>563</v>
      </c>
      <c r="L262" s="8" t="s">
        <v>1662</v>
      </c>
      <c r="M262" s="11"/>
      <c r="N262" s="13">
        <v>8.79E7</v>
      </c>
      <c r="O262" s="13"/>
      <c r="P262" s="16" t="b">
        <v>0</v>
      </c>
      <c r="Q262" s="16" t="str">
        <f t="shared" si="1"/>
        <v>YES</v>
      </c>
      <c r="R262" s="16" t="b">
        <f t="shared" si="2"/>
        <v>0</v>
      </c>
      <c r="S262" s="16"/>
      <c r="T262" s="16"/>
      <c r="U262" s="16"/>
      <c r="V262" s="16"/>
      <c r="W262" s="16"/>
      <c r="X262" s="16"/>
    </row>
    <row r="263">
      <c r="A263" s="17" t="s">
        <v>1663</v>
      </c>
      <c r="B263" s="18">
        <v>41822.0</v>
      </c>
      <c r="C263" s="19" t="s">
        <v>1664</v>
      </c>
      <c r="D263" s="17" t="s">
        <v>66</v>
      </c>
      <c r="E263" s="22"/>
      <c r="F263" s="20" t="s">
        <v>360</v>
      </c>
      <c r="G263" s="21">
        <v>2.0E7</v>
      </c>
      <c r="H263" s="22"/>
      <c r="I263" s="17" t="s">
        <v>155</v>
      </c>
      <c r="J263" s="17" t="s">
        <v>1665</v>
      </c>
      <c r="K263" s="17" t="s">
        <v>1034</v>
      </c>
      <c r="L263" s="17" t="s">
        <v>1544</v>
      </c>
      <c r="M263" s="17" t="s">
        <v>1666</v>
      </c>
      <c r="N263" s="21">
        <v>1.005E8</v>
      </c>
      <c r="O263" s="21"/>
      <c r="P263" s="25" t="b">
        <v>0</v>
      </c>
      <c r="Q263" s="25" t="str">
        <f t="shared" si="1"/>
        <v>YES</v>
      </c>
      <c r="R263" s="25" t="str">
        <f t="shared" si="2"/>
        <v>COMEDY BLOCKBUSTER</v>
      </c>
      <c r="S263" s="25"/>
      <c r="T263" s="25"/>
      <c r="U263" s="25"/>
      <c r="V263" s="25"/>
      <c r="W263" s="25"/>
      <c r="X263" s="25"/>
    </row>
    <row r="264">
      <c r="A264" s="8" t="s">
        <v>1667</v>
      </c>
      <c r="B264" s="9">
        <v>41816.0</v>
      </c>
      <c r="C264" s="10" t="s">
        <v>1668</v>
      </c>
      <c r="D264" s="8" t="s">
        <v>37</v>
      </c>
      <c r="E264" s="8" t="s">
        <v>45</v>
      </c>
      <c r="F264" s="12" t="s">
        <v>1669</v>
      </c>
      <c r="G264" s="13">
        <v>2.35E8</v>
      </c>
      <c r="H264" s="11"/>
      <c r="I264" s="8" t="s">
        <v>1670</v>
      </c>
      <c r="J264" s="8" t="s">
        <v>349</v>
      </c>
      <c r="K264" s="8" t="s">
        <v>613</v>
      </c>
      <c r="L264" s="8" t="s">
        <v>1671</v>
      </c>
      <c r="M264" s="8" t="s">
        <v>216</v>
      </c>
      <c r="N264" s="13">
        <v>7.106E8</v>
      </c>
      <c r="O264" s="13"/>
      <c r="P264" s="16" t="b">
        <v>0</v>
      </c>
      <c r="Q264" s="16" t="str">
        <f t="shared" si="1"/>
        <v>YES</v>
      </c>
      <c r="R264" s="16" t="b">
        <f t="shared" si="2"/>
        <v>0</v>
      </c>
      <c r="S264" s="16"/>
      <c r="T264" s="16"/>
      <c r="U264" s="16"/>
      <c r="V264" s="16"/>
      <c r="W264" s="16"/>
      <c r="X264" s="16"/>
    </row>
    <row r="265">
      <c r="A265" s="17" t="s">
        <v>1672</v>
      </c>
      <c r="B265" s="18">
        <v>41804.0</v>
      </c>
      <c r="C265" s="19" t="s">
        <v>1673</v>
      </c>
      <c r="D265" s="17" t="s">
        <v>153</v>
      </c>
      <c r="E265" s="17" t="s">
        <v>160</v>
      </c>
      <c r="F265" s="20" t="s">
        <v>260</v>
      </c>
      <c r="G265" s="21">
        <v>1.3E7</v>
      </c>
      <c r="H265" s="22"/>
      <c r="I265" s="17" t="s">
        <v>1674</v>
      </c>
      <c r="J265" s="17" t="s">
        <v>1675</v>
      </c>
      <c r="K265" s="17" t="s">
        <v>1676</v>
      </c>
      <c r="L265" s="17" t="s">
        <v>1677</v>
      </c>
      <c r="M265" s="22"/>
      <c r="N265" s="21">
        <v>4.53E7</v>
      </c>
      <c r="O265" s="21"/>
      <c r="P265" s="25" t="b">
        <v>0</v>
      </c>
      <c r="Q265" s="25" t="str">
        <f t="shared" si="1"/>
        <v>No</v>
      </c>
      <c r="R265" s="25" t="b">
        <f t="shared" si="2"/>
        <v>0</v>
      </c>
      <c r="S265" s="25"/>
      <c r="T265" s="25"/>
      <c r="U265" s="25"/>
      <c r="V265" s="25"/>
      <c r="W265" s="25"/>
      <c r="X265" s="25"/>
    </row>
    <row r="266">
      <c r="A266" s="8" t="s">
        <v>1678</v>
      </c>
      <c r="B266" s="9">
        <v>41795.0</v>
      </c>
      <c r="C266" s="10" t="s">
        <v>1679</v>
      </c>
      <c r="D266" s="8" t="s">
        <v>28</v>
      </c>
      <c r="E266" s="8" t="s">
        <v>186</v>
      </c>
      <c r="F266" s="12" t="s">
        <v>1398</v>
      </c>
      <c r="G266" s="13">
        <v>5.86E7</v>
      </c>
      <c r="H266" s="11"/>
      <c r="I266" s="8" t="s">
        <v>1680</v>
      </c>
      <c r="J266" s="8" t="s">
        <v>1681</v>
      </c>
      <c r="K266" s="8" t="s">
        <v>1682</v>
      </c>
      <c r="L266" s="8" t="s">
        <v>1683</v>
      </c>
      <c r="M266" s="8" t="s">
        <v>80</v>
      </c>
      <c r="N266" s="13">
        <v>6.77E7</v>
      </c>
      <c r="O266" s="13"/>
      <c r="P266" s="16" t="b">
        <v>0</v>
      </c>
      <c r="Q266" s="16" t="str">
        <f t="shared" si="1"/>
        <v>YES</v>
      </c>
      <c r="R266" s="16" t="b">
        <f t="shared" si="2"/>
        <v>0</v>
      </c>
      <c r="S266" s="16"/>
      <c r="T266" s="16"/>
      <c r="U266" s="16"/>
      <c r="V266" s="16"/>
      <c r="W266" s="16"/>
      <c r="X266" s="16"/>
    </row>
    <row r="267">
      <c r="A267" s="17" t="s">
        <v>1684</v>
      </c>
      <c r="B267" s="18">
        <v>41794.0</v>
      </c>
      <c r="C267" s="19" t="s">
        <v>1685</v>
      </c>
      <c r="D267" s="17" t="s">
        <v>37</v>
      </c>
      <c r="E267" s="17" t="s">
        <v>66</v>
      </c>
      <c r="F267" s="20" t="s">
        <v>1686</v>
      </c>
      <c r="G267" s="21">
        <v>8.45E7</v>
      </c>
      <c r="H267" s="20" t="s">
        <v>1393</v>
      </c>
      <c r="I267" s="17" t="s">
        <v>1433</v>
      </c>
      <c r="J267" s="17" t="s">
        <v>68</v>
      </c>
      <c r="K267" s="17" t="s">
        <v>340</v>
      </c>
      <c r="L267" s="22"/>
      <c r="M267" s="22"/>
      <c r="N267" s="21">
        <v>3.313E8</v>
      </c>
      <c r="O267" s="21"/>
      <c r="P267" s="25" t="b">
        <v>0</v>
      </c>
      <c r="Q267" s="25" t="str">
        <f t="shared" si="1"/>
        <v>YES</v>
      </c>
      <c r="R267" s="25" t="b">
        <f t="shared" si="2"/>
        <v>0</v>
      </c>
      <c r="S267" s="25"/>
      <c r="T267" s="25"/>
      <c r="U267" s="25"/>
      <c r="V267" s="25"/>
      <c r="W267" s="25"/>
      <c r="X267" s="25"/>
    </row>
    <row r="268">
      <c r="A268" s="8" t="s">
        <v>1687</v>
      </c>
      <c r="B268" s="9">
        <v>41787.0</v>
      </c>
      <c r="C268" s="10" t="s">
        <v>1688</v>
      </c>
      <c r="D268" s="8" t="s">
        <v>37</v>
      </c>
      <c r="E268" s="8" t="s">
        <v>153</v>
      </c>
      <c r="F268" s="12" t="s">
        <v>1689</v>
      </c>
      <c r="G268" s="13">
        <v>1.78E8</v>
      </c>
      <c r="H268" s="11"/>
      <c r="I268" s="8" t="s">
        <v>573</v>
      </c>
      <c r="J268" s="8" t="s">
        <v>334</v>
      </c>
      <c r="K268" s="11"/>
      <c r="L268" s="11"/>
      <c r="M268" s="11"/>
      <c r="N268" s="13">
        <v>3.705E8</v>
      </c>
      <c r="O268" s="13"/>
      <c r="P268" s="16" t="b">
        <v>0</v>
      </c>
      <c r="Q268" s="16" t="str">
        <f t="shared" si="1"/>
        <v>YES</v>
      </c>
      <c r="R268" s="16" t="b">
        <f t="shared" si="2"/>
        <v>0</v>
      </c>
      <c r="S268" s="16"/>
      <c r="T268" s="16"/>
      <c r="U268" s="16"/>
      <c r="V268" s="16"/>
      <c r="W268" s="16"/>
      <c r="X268" s="16"/>
    </row>
    <row r="269">
      <c r="A269" s="17" t="s">
        <v>1690</v>
      </c>
      <c r="B269" s="18">
        <v>41782.0</v>
      </c>
      <c r="C269" s="19" t="s">
        <v>1691</v>
      </c>
      <c r="D269" s="17" t="s">
        <v>66</v>
      </c>
      <c r="E269" s="17" t="s">
        <v>202</v>
      </c>
      <c r="F269" s="20" t="s">
        <v>1692</v>
      </c>
      <c r="G269" s="21">
        <v>4.0E7</v>
      </c>
      <c r="H269" s="22"/>
      <c r="I269" s="17" t="s">
        <v>603</v>
      </c>
      <c r="J269" s="17" t="s">
        <v>1693</v>
      </c>
      <c r="K269" s="17" t="s">
        <v>320</v>
      </c>
      <c r="L269" s="17" t="s">
        <v>1694</v>
      </c>
      <c r="M269" s="17" t="s">
        <v>1695</v>
      </c>
      <c r="N269" s="21">
        <v>1.28E8</v>
      </c>
      <c r="O269" s="21"/>
      <c r="P269" s="25" t="b">
        <v>0</v>
      </c>
      <c r="Q269" s="25" t="str">
        <f t="shared" si="1"/>
        <v>YES</v>
      </c>
      <c r="R269" s="25" t="str">
        <f t="shared" si="2"/>
        <v>COMEDY BLOCKBUSTER</v>
      </c>
      <c r="S269" s="25"/>
      <c r="T269" s="25"/>
      <c r="U269" s="25"/>
      <c r="V269" s="25"/>
      <c r="W269" s="25"/>
      <c r="X269" s="25"/>
    </row>
    <row r="270">
      <c r="A270" s="8" t="s">
        <v>1696</v>
      </c>
      <c r="B270" s="9">
        <v>41775.0</v>
      </c>
      <c r="C270" s="10" t="s">
        <v>1697</v>
      </c>
      <c r="D270" s="8" t="s">
        <v>160</v>
      </c>
      <c r="E270" s="11"/>
      <c r="F270" s="12" t="s">
        <v>1698</v>
      </c>
      <c r="G270" s="13">
        <v>1.45E8</v>
      </c>
      <c r="H270" s="11"/>
      <c r="I270" s="8" t="s">
        <v>1699</v>
      </c>
      <c r="J270" s="8" t="s">
        <v>418</v>
      </c>
      <c r="K270" s="8" t="s">
        <v>1700</v>
      </c>
      <c r="L270" s="8" t="s">
        <v>1701</v>
      </c>
      <c r="M270" s="8" t="s">
        <v>68</v>
      </c>
      <c r="N270" s="13">
        <v>6.215E8</v>
      </c>
      <c r="O270" s="13"/>
      <c r="P270" s="16" t="b">
        <v>0</v>
      </c>
      <c r="Q270" s="16" t="str">
        <f t="shared" si="1"/>
        <v>YES</v>
      </c>
      <c r="R270" s="16" t="b">
        <f t="shared" si="2"/>
        <v>0</v>
      </c>
      <c r="S270" s="16"/>
      <c r="T270" s="16"/>
      <c r="U270" s="16"/>
      <c r="V270" s="16"/>
      <c r="W270" s="16"/>
      <c r="X270" s="16"/>
    </row>
    <row r="271">
      <c r="A271" s="17" t="s">
        <v>1702</v>
      </c>
      <c r="B271" s="18">
        <v>41775.0</v>
      </c>
      <c r="C271" s="19" t="s">
        <v>1703</v>
      </c>
      <c r="D271" s="17" t="s">
        <v>28</v>
      </c>
      <c r="E271" s="22"/>
      <c r="F271" s="20" t="s">
        <v>1704</v>
      </c>
      <c r="G271" s="21">
        <v>1.3E7</v>
      </c>
      <c r="H271" s="22"/>
      <c r="I271" s="17" t="s">
        <v>388</v>
      </c>
      <c r="J271" s="17" t="s">
        <v>392</v>
      </c>
      <c r="K271" s="22"/>
      <c r="L271" s="22"/>
      <c r="M271" s="22"/>
      <c r="N271" s="21">
        <v>3.072E8</v>
      </c>
      <c r="O271" s="21"/>
      <c r="P271" s="25" t="b">
        <v>0</v>
      </c>
      <c r="Q271" s="25" t="str">
        <f t="shared" si="1"/>
        <v>YES</v>
      </c>
      <c r="R271" s="25" t="b">
        <f t="shared" si="2"/>
        <v>0</v>
      </c>
      <c r="S271" s="25"/>
      <c r="T271" s="25"/>
      <c r="U271" s="25"/>
      <c r="V271" s="25"/>
      <c r="W271" s="25"/>
      <c r="X271" s="25"/>
    </row>
    <row r="272">
      <c r="A272" s="8" t="s">
        <v>1705</v>
      </c>
      <c r="B272" s="9">
        <v>41769.0</v>
      </c>
      <c r="C272" s="10" t="s">
        <v>1706</v>
      </c>
      <c r="D272" s="8" t="s">
        <v>37</v>
      </c>
      <c r="E272" s="8" t="s">
        <v>45</v>
      </c>
      <c r="F272" s="12" t="s">
        <v>291</v>
      </c>
      <c r="G272" s="13">
        <v>2.0E8</v>
      </c>
      <c r="H272" s="11"/>
      <c r="I272" s="8" t="s">
        <v>434</v>
      </c>
      <c r="J272" s="8" t="s">
        <v>292</v>
      </c>
      <c r="K272" s="8" t="s">
        <v>293</v>
      </c>
      <c r="L272" s="8" t="s">
        <v>1707</v>
      </c>
      <c r="M272" s="8" t="s">
        <v>294</v>
      </c>
      <c r="N272" s="13">
        <v>7.479E8</v>
      </c>
      <c r="O272" s="13"/>
      <c r="P272" s="16" t="b">
        <v>0</v>
      </c>
      <c r="Q272" s="16" t="str">
        <f t="shared" si="1"/>
        <v>YES</v>
      </c>
      <c r="R272" s="16" t="b">
        <f t="shared" si="2"/>
        <v>0</v>
      </c>
      <c r="S272" s="16"/>
      <c r="T272" s="16"/>
      <c r="U272" s="16"/>
      <c r="V272" s="16"/>
      <c r="W272" s="16"/>
      <c r="X272" s="16"/>
    </row>
    <row r="273">
      <c r="A273" s="17" t="s">
        <v>1708</v>
      </c>
      <c r="B273" s="18">
        <v>41768.0</v>
      </c>
      <c r="C273" s="19" t="s">
        <v>1709</v>
      </c>
      <c r="D273" s="42" t="s">
        <v>117</v>
      </c>
      <c r="E273" s="17" t="s">
        <v>66</v>
      </c>
      <c r="F273" s="20" t="s">
        <v>1710</v>
      </c>
      <c r="G273" s="21">
        <v>5000000.0</v>
      </c>
      <c r="H273" s="22"/>
      <c r="I273" s="17" t="s">
        <v>1711</v>
      </c>
      <c r="J273" s="17" t="s">
        <v>1712</v>
      </c>
      <c r="K273" s="17" t="s">
        <v>1185</v>
      </c>
      <c r="L273" s="17" t="s">
        <v>1713</v>
      </c>
      <c r="M273" s="22"/>
      <c r="N273" s="21">
        <v>1.05E7</v>
      </c>
      <c r="O273" s="21"/>
      <c r="P273" s="25" t="b">
        <v>0</v>
      </c>
      <c r="Q273" s="25" t="str">
        <f t="shared" si="1"/>
        <v>No</v>
      </c>
      <c r="R273" s="25" t="b">
        <f t="shared" si="2"/>
        <v>0</v>
      </c>
      <c r="S273" s="25"/>
      <c r="T273" s="25"/>
      <c r="U273" s="25"/>
      <c r="V273" s="25"/>
      <c r="W273" s="25"/>
      <c r="X273" s="25"/>
    </row>
    <row r="274">
      <c r="A274" s="8" t="s">
        <v>1714</v>
      </c>
      <c r="B274" s="9">
        <v>41767.0</v>
      </c>
      <c r="C274" s="10" t="s">
        <v>1715</v>
      </c>
      <c r="D274" s="8" t="s">
        <v>37</v>
      </c>
      <c r="E274" s="8" t="s">
        <v>45</v>
      </c>
      <c r="F274" s="12" t="s">
        <v>1716</v>
      </c>
      <c r="G274" s="13">
        <v>1.6E8</v>
      </c>
      <c r="H274" s="11"/>
      <c r="I274" s="8" t="s">
        <v>1717</v>
      </c>
      <c r="J274" s="8" t="s">
        <v>1718</v>
      </c>
      <c r="K274" s="8" t="s">
        <v>1294</v>
      </c>
      <c r="L274" s="8" t="s">
        <v>164</v>
      </c>
      <c r="M274" s="8" t="s">
        <v>1144</v>
      </c>
      <c r="N274" s="13">
        <v>5.29E8</v>
      </c>
      <c r="O274" s="13"/>
      <c r="P274" s="16" t="b">
        <v>0</v>
      </c>
      <c r="Q274" s="16" t="str">
        <f t="shared" si="1"/>
        <v>YES</v>
      </c>
      <c r="R274" s="16" t="b">
        <f t="shared" si="2"/>
        <v>0</v>
      </c>
      <c r="S274" s="16"/>
      <c r="T274" s="16"/>
      <c r="U274" s="16"/>
      <c r="V274" s="16"/>
      <c r="W274" s="16"/>
      <c r="X274" s="16"/>
    </row>
    <row r="275">
      <c r="A275" s="17" t="s">
        <v>1719</v>
      </c>
      <c r="B275" s="18">
        <v>41752.0</v>
      </c>
      <c r="C275" s="19" t="s">
        <v>1720</v>
      </c>
      <c r="D275" s="17" t="s">
        <v>37</v>
      </c>
      <c r="E275" s="22"/>
      <c r="F275" s="20" t="s">
        <v>913</v>
      </c>
      <c r="G275" s="21">
        <v>2.3E7</v>
      </c>
      <c r="H275" s="22"/>
      <c r="I275" s="17" t="s">
        <v>1721</v>
      </c>
      <c r="J275" s="17" t="s">
        <v>1722</v>
      </c>
      <c r="K275" s="17" t="s">
        <v>1723</v>
      </c>
      <c r="L275" s="22"/>
      <c r="M275" s="22"/>
      <c r="N275" s="21">
        <v>6.9E7</v>
      </c>
      <c r="O275" s="21"/>
      <c r="P275" s="25" t="b">
        <v>0</v>
      </c>
      <c r="Q275" s="25" t="str">
        <f t="shared" si="1"/>
        <v>YES</v>
      </c>
      <c r="R275" s="25" t="b">
        <f t="shared" si="2"/>
        <v>0</v>
      </c>
      <c r="S275" s="25"/>
      <c r="T275" s="25"/>
      <c r="U275" s="25"/>
      <c r="V275" s="25"/>
      <c r="W275" s="25"/>
      <c r="X275" s="25"/>
    </row>
    <row r="276">
      <c r="A276" s="8" t="s">
        <v>1724</v>
      </c>
      <c r="B276" s="9">
        <v>41747.0</v>
      </c>
      <c r="C276" s="10" t="s">
        <v>1725</v>
      </c>
      <c r="D276" s="8" t="s">
        <v>66</v>
      </c>
      <c r="E276" s="11"/>
      <c r="F276" s="12" t="s">
        <v>1726</v>
      </c>
      <c r="G276" s="13">
        <v>4000000.0</v>
      </c>
      <c r="H276" s="11"/>
      <c r="I276" s="8" t="s">
        <v>1727</v>
      </c>
      <c r="J276" s="8" t="s">
        <v>1728</v>
      </c>
      <c r="K276" s="8" t="s">
        <v>1729</v>
      </c>
      <c r="L276" s="8" t="s">
        <v>341</v>
      </c>
      <c r="M276" s="8" t="s">
        <v>1730</v>
      </c>
      <c r="N276" s="13">
        <v>2.4E7</v>
      </c>
      <c r="O276" s="13"/>
      <c r="P276" s="16" t="b">
        <v>0</v>
      </c>
      <c r="Q276" s="16" t="str">
        <f t="shared" si="1"/>
        <v>No</v>
      </c>
      <c r="R276" s="16" t="b">
        <f t="shared" si="2"/>
        <v>0</v>
      </c>
      <c r="S276" s="16"/>
      <c r="T276" s="16"/>
      <c r="U276" s="16"/>
      <c r="V276" s="16"/>
      <c r="W276" s="16"/>
      <c r="X276" s="16"/>
    </row>
    <row r="277">
      <c r="A277" s="17" t="s">
        <v>1731</v>
      </c>
      <c r="B277" s="18">
        <v>41746.0</v>
      </c>
      <c r="C277" s="19" t="s">
        <v>1732</v>
      </c>
      <c r="D277" s="42" t="s">
        <v>117</v>
      </c>
      <c r="E277" s="17" t="s">
        <v>186</v>
      </c>
      <c r="F277" s="20" t="s">
        <v>1733</v>
      </c>
      <c r="G277" s="21">
        <v>1.6E7</v>
      </c>
      <c r="H277" s="22"/>
      <c r="I277" s="17" t="s">
        <v>1444</v>
      </c>
      <c r="J277" s="17" t="s">
        <v>1734</v>
      </c>
      <c r="K277" s="17" t="s">
        <v>1735</v>
      </c>
      <c r="L277" s="17" t="s">
        <v>1736</v>
      </c>
      <c r="M277" s="17" t="s">
        <v>1737</v>
      </c>
      <c r="N277" s="21">
        <v>2800000.0</v>
      </c>
      <c r="O277" s="21"/>
      <c r="P277" s="25" t="b">
        <v>0</v>
      </c>
      <c r="Q277" s="25" t="str">
        <f t="shared" si="1"/>
        <v>No</v>
      </c>
      <c r="R277" s="25" t="b">
        <f t="shared" si="2"/>
        <v>0</v>
      </c>
      <c r="S277" s="25"/>
      <c r="T277" s="25"/>
      <c r="U277" s="25"/>
      <c r="V277" s="25"/>
      <c r="W277" s="25"/>
      <c r="X277" s="25"/>
    </row>
    <row r="278">
      <c r="A278" s="8" t="s">
        <v>1738</v>
      </c>
      <c r="B278" s="9">
        <v>41745.0</v>
      </c>
      <c r="C278" s="10" t="s">
        <v>1739</v>
      </c>
      <c r="D278" s="43" t="s">
        <v>117</v>
      </c>
      <c r="E278" s="11"/>
      <c r="F278" s="12" t="s">
        <v>1740</v>
      </c>
      <c r="G278" s="13">
        <v>1.2E7</v>
      </c>
      <c r="H278" s="11"/>
      <c r="I278" s="8" t="s">
        <v>1741</v>
      </c>
      <c r="J278" s="8" t="s">
        <v>1742</v>
      </c>
      <c r="K278" s="8" t="s">
        <v>1743</v>
      </c>
      <c r="L278" s="8" t="s">
        <v>1027</v>
      </c>
      <c r="M278" s="8" t="s">
        <v>1744</v>
      </c>
      <c r="N278" s="13">
        <v>1.013E8</v>
      </c>
      <c r="O278" s="13"/>
      <c r="P278" s="16" t="b">
        <v>0</v>
      </c>
      <c r="Q278" s="16" t="str">
        <f t="shared" si="1"/>
        <v>YES</v>
      </c>
      <c r="R278" s="16" t="b">
        <f t="shared" si="2"/>
        <v>0</v>
      </c>
      <c r="S278" s="16"/>
      <c r="T278" s="16"/>
      <c r="U278" s="16"/>
      <c r="V278" s="16"/>
      <c r="W278" s="16"/>
      <c r="X278" s="16"/>
    </row>
    <row r="279">
      <c r="A279" s="17" t="s">
        <v>1745</v>
      </c>
      <c r="B279" s="18">
        <v>41739.0</v>
      </c>
      <c r="C279" s="19" t="s">
        <v>1746</v>
      </c>
      <c r="D279" s="17" t="s">
        <v>153</v>
      </c>
      <c r="E279" s="17" t="s">
        <v>20</v>
      </c>
      <c r="F279" s="20" t="s">
        <v>1747</v>
      </c>
      <c r="G279" s="21">
        <v>1.0E8</v>
      </c>
      <c r="H279" s="22"/>
      <c r="I279" s="17" t="s">
        <v>823</v>
      </c>
      <c r="J279" s="17" t="s">
        <v>1748</v>
      </c>
      <c r="K279" s="17" t="s">
        <v>984</v>
      </c>
      <c r="L279" s="17" t="s">
        <v>713</v>
      </c>
      <c r="M279" s="17" t="s">
        <v>48</v>
      </c>
      <c r="N279" s="21">
        <v>1.03E8</v>
      </c>
      <c r="O279" s="21"/>
      <c r="P279" s="25" t="b">
        <v>0</v>
      </c>
      <c r="Q279" s="25" t="str">
        <f t="shared" si="1"/>
        <v>YES</v>
      </c>
      <c r="R279" s="25" t="b">
        <f t="shared" si="2"/>
        <v>0</v>
      </c>
      <c r="S279" s="25"/>
      <c r="T279" s="25"/>
      <c r="U279" s="25"/>
      <c r="V279" s="25"/>
      <c r="W279" s="25"/>
      <c r="X279" s="25"/>
    </row>
    <row r="280">
      <c r="A280" s="8" t="s">
        <v>1749</v>
      </c>
      <c r="B280" s="9">
        <v>41736.0</v>
      </c>
      <c r="C280" s="10" t="s">
        <v>1750</v>
      </c>
      <c r="D280" s="8" t="s">
        <v>28</v>
      </c>
      <c r="E280" s="8" t="s">
        <v>218</v>
      </c>
      <c r="F280" s="12" t="s">
        <v>1751</v>
      </c>
      <c r="G280" s="13">
        <v>2.5E7</v>
      </c>
      <c r="H280" s="11"/>
      <c r="I280" s="8" t="s">
        <v>348</v>
      </c>
      <c r="J280" s="8" t="s">
        <v>79</v>
      </c>
      <c r="K280" s="8" t="s">
        <v>132</v>
      </c>
      <c r="L280" s="8" t="s">
        <v>1752</v>
      </c>
      <c r="M280" s="8" t="s">
        <v>1753</v>
      </c>
      <c r="N280" s="13">
        <v>2.95E7</v>
      </c>
      <c r="O280" s="13"/>
      <c r="P280" s="16" t="b">
        <v>0</v>
      </c>
      <c r="Q280" s="16" t="str">
        <f t="shared" si="1"/>
        <v>No</v>
      </c>
      <c r="R280" s="16" t="b">
        <f t="shared" si="2"/>
        <v>0</v>
      </c>
      <c r="S280" s="16"/>
      <c r="T280" s="16"/>
      <c r="U280" s="16"/>
      <c r="V280" s="16"/>
      <c r="W280" s="16"/>
      <c r="X280" s="16"/>
    </row>
    <row r="281">
      <c r="A281" s="17" t="s">
        <v>1754</v>
      </c>
      <c r="B281" s="18">
        <v>41729.0</v>
      </c>
      <c r="C281" s="19" t="s">
        <v>1755</v>
      </c>
      <c r="D281" s="17" t="s">
        <v>66</v>
      </c>
      <c r="E281" s="22"/>
      <c r="F281" s="20" t="s">
        <v>1756</v>
      </c>
      <c r="G281" s="21">
        <v>4.0E7</v>
      </c>
      <c r="H281" s="22"/>
      <c r="I281" s="17" t="s">
        <v>1371</v>
      </c>
      <c r="J281" s="17" t="s">
        <v>807</v>
      </c>
      <c r="K281" s="17" t="s">
        <v>1757</v>
      </c>
      <c r="L281" s="17" t="s">
        <v>441</v>
      </c>
      <c r="M281" s="17" t="s">
        <v>569</v>
      </c>
      <c r="N281" s="21">
        <v>1.967E8</v>
      </c>
      <c r="O281" s="21"/>
      <c r="P281" s="25" t="b">
        <v>0</v>
      </c>
      <c r="Q281" s="25" t="str">
        <f t="shared" si="1"/>
        <v>YES</v>
      </c>
      <c r="R281" s="25" t="str">
        <f t="shared" si="2"/>
        <v>COMEDY BLOCKBUSTER</v>
      </c>
      <c r="S281" s="25"/>
      <c r="T281" s="25"/>
      <c r="U281" s="25"/>
      <c r="V281" s="25"/>
      <c r="W281" s="25"/>
      <c r="X281" s="25"/>
    </row>
    <row r="282">
      <c r="A282" s="8" t="s">
        <v>1758</v>
      </c>
      <c r="B282" s="9">
        <v>41719.0</v>
      </c>
      <c r="C282" s="10" t="s">
        <v>1759</v>
      </c>
      <c r="D282" s="43" t="s">
        <v>117</v>
      </c>
      <c r="E282" s="11"/>
      <c r="F282" s="12" t="s">
        <v>366</v>
      </c>
      <c r="G282" s="13">
        <v>2000000.0</v>
      </c>
      <c r="H282" s="11"/>
      <c r="I282" s="8" t="s">
        <v>1760</v>
      </c>
      <c r="J282" s="8" t="s">
        <v>368</v>
      </c>
      <c r="K282" s="8" t="s">
        <v>1761</v>
      </c>
      <c r="L282" s="8" t="s">
        <v>1762</v>
      </c>
      <c r="M282" s="8" t="s">
        <v>1763</v>
      </c>
      <c r="N282" s="13">
        <v>6.26E7</v>
      </c>
      <c r="O282" s="13"/>
      <c r="P282" s="16" t="b">
        <v>0</v>
      </c>
      <c r="Q282" s="16" t="str">
        <f t="shared" si="1"/>
        <v>YES</v>
      </c>
      <c r="R282" s="16" t="b">
        <f t="shared" si="2"/>
        <v>0</v>
      </c>
      <c r="S282" s="16"/>
      <c r="T282" s="16"/>
      <c r="U282" s="16"/>
      <c r="V282" s="16"/>
      <c r="W282" s="16"/>
      <c r="X282" s="16"/>
    </row>
    <row r="283">
      <c r="A283" s="17" t="s">
        <v>1764</v>
      </c>
      <c r="B283" s="18">
        <v>41718.0</v>
      </c>
      <c r="C283" s="19" t="s">
        <v>1765</v>
      </c>
      <c r="D283" s="17" t="s">
        <v>160</v>
      </c>
      <c r="E283" s="22"/>
      <c r="F283" s="20" t="s">
        <v>1766</v>
      </c>
      <c r="G283" s="21">
        <v>1.03E8</v>
      </c>
      <c r="H283" s="22"/>
      <c r="I283" s="17" t="s">
        <v>240</v>
      </c>
      <c r="J283" s="17" t="s">
        <v>698</v>
      </c>
      <c r="K283" s="17" t="s">
        <v>807</v>
      </c>
      <c r="L283" s="17" t="s">
        <v>1767</v>
      </c>
      <c r="M283" s="17" t="s">
        <v>1768</v>
      </c>
      <c r="N283" s="21">
        <v>5.001E8</v>
      </c>
      <c r="O283" s="21"/>
      <c r="P283" s="25" t="b">
        <v>0</v>
      </c>
      <c r="Q283" s="25" t="str">
        <f t="shared" si="1"/>
        <v>YES</v>
      </c>
      <c r="R283" s="25" t="b">
        <f t="shared" si="2"/>
        <v>0</v>
      </c>
      <c r="S283" s="25"/>
      <c r="T283" s="25"/>
      <c r="U283" s="25"/>
      <c r="V283" s="25"/>
      <c r="W283" s="25"/>
      <c r="X283" s="25"/>
    </row>
    <row r="284">
      <c r="A284" s="8" t="s">
        <v>1769</v>
      </c>
      <c r="B284" s="9">
        <v>41717.0</v>
      </c>
      <c r="C284" s="10" t="s">
        <v>1770</v>
      </c>
      <c r="D284" s="8" t="s">
        <v>37</v>
      </c>
      <c r="E284" s="11"/>
      <c r="F284" s="12" t="s">
        <v>84</v>
      </c>
      <c r="G284" s="13">
        <v>3.5E7</v>
      </c>
      <c r="H284" s="11"/>
      <c r="I284" s="8" t="s">
        <v>611</v>
      </c>
      <c r="J284" s="8" t="s">
        <v>1577</v>
      </c>
      <c r="K284" s="8" t="s">
        <v>1771</v>
      </c>
      <c r="L284" s="8" t="s">
        <v>1772</v>
      </c>
      <c r="M284" s="8" t="s">
        <v>1773</v>
      </c>
      <c r="N284" s="13">
        <v>1.75E7</v>
      </c>
      <c r="O284" s="13"/>
      <c r="P284" s="16" t="b">
        <v>0</v>
      </c>
      <c r="Q284" s="16" t="str">
        <f t="shared" si="1"/>
        <v>No</v>
      </c>
      <c r="R284" s="16" t="b">
        <f t="shared" si="2"/>
        <v>0</v>
      </c>
      <c r="S284" s="16"/>
      <c r="T284" s="16"/>
      <c r="U284" s="16"/>
      <c r="V284" s="16"/>
      <c r="W284" s="16"/>
      <c r="X284" s="16"/>
    </row>
    <row r="285">
      <c r="A285" s="17" t="s">
        <v>1774</v>
      </c>
      <c r="B285" s="18">
        <v>41716.0</v>
      </c>
      <c r="C285" s="19" t="s">
        <v>1775</v>
      </c>
      <c r="D285" s="17" t="s">
        <v>153</v>
      </c>
      <c r="E285" s="17" t="s">
        <v>37</v>
      </c>
      <c r="F285" s="20" t="s">
        <v>1776</v>
      </c>
      <c r="G285" s="21">
        <v>8.5E7</v>
      </c>
      <c r="H285" s="22"/>
      <c r="I285" s="17" t="s">
        <v>388</v>
      </c>
      <c r="J285" s="17" t="s">
        <v>458</v>
      </c>
      <c r="K285" s="17" t="s">
        <v>389</v>
      </c>
      <c r="L285" s="17" t="s">
        <v>392</v>
      </c>
      <c r="M285" s="17" t="s">
        <v>1777</v>
      </c>
      <c r="N285" s="21">
        <v>2.889E8</v>
      </c>
      <c r="O285" s="21"/>
      <c r="P285" s="25" t="b">
        <v>0</v>
      </c>
      <c r="Q285" s="25" t="str">
        <f t="shared" si="1"/>
        <v>YES</v>
      </c>
      <c r="R285" s="25" t="b">
        <f t="shared" si="2"/>
        <v>0</v>
      </c>
      <c r="S285" s="25"/>
      <c r="T285" s="25"/>
      <c r="U285" s="25"/>
      <c r="V285" s="25"/>
      <c r="W285" s="25"/>
      <c r="X285" s="25"/>
    </row>
    <row r="286">
      <c r="A286" s="8" t="s">
        <v>1778</v>
      </c>
      <c r="B286" s="9">
        <v>41712.0</v>
      </c>
      <c r="C286" s="10" t="s">
        <v>1779</v>
      </c>
      <c r="D286" s="8" t="s">
        <v>66</v>
      </c>
      <c r="E286" s="11"/>
      <c r="F286" s="12" t="s">
        <v>1465</v>
      </c>
      <c r="G286" s="13">
        <v>8000000.0</v>
      </c>
      <c r="H286" s="11"/>
      <c r="I286" s="8" t="s">
        <v>1465</v>
      </c>
      <c r="J286" s="8" t="s">
        <v>1780</v>
      </c>
      <c r="K286" s="8" t="s">
        <v>1781</v>
      </c>
      <c r="L286" s="8" t="s">
        <v>1782</v>
      </c>
      <c r="M286" s="8" t="s">
        <v>1783</v>
      </c>
      <c r="N286" s="13">
        <v>1.63E7</v>
      </c>
      <c r="O286" s="13"/>
      <c r="P286" s="16" t="b">
        <v>0</v>
      </c>
      <c r="Q286" s="16" t="str">
        <f t="shared" si="1"/>
        <v>No</v>
      </c>
      <c r="R286" s="16" t="b">
        <f t="shared" si="2"/>
        <v>0</v>
      </c>
      <c r="S286" s="16"/>
      <c r="T286" s="16"/>
      <c r="U286" s="16"/>
      <c r="V286" s="16"/>
      <c r="W286" s="16"/>
      <c r="X286" s="16"/>
    </row>
    <row r="287">
      <c r="A287" s="17" t="s">
        <v>1784</v>
      </c>
      <c r="B287" s="18">
        <v>41712.0</v>
      </c>
      <c r="C287" s="19" t="s">
        <v>1785</v>
      </c>
      <c r="D287" s="17" t="s">
        <v>195</v>
      </c>
      <c r="E287" s="17" t="s">
        <v>28</v>
      </c>
      <c r="F287" s="20" t="s">
        <v>1786</v>
      </c>
      <c r="G287" s="21">
        <v>6000000.0</v>
      </c>
      <c r="H287" s="22"/>
      <c r="I287" s="17" t="s">
        <v>96</v>
      </c>
      <c r="J287" s="17" t="s">
        <v>1787</v>
      </c>
      <c r="K287" s="17" t="s">
        <v>1336</v>
      </c>
      <c r="L287" s="17" t="s">
        <v>1788</v>
      </c>
      <c r="M287" s="17" t="s">
        <v>1789</v>
      </c>
      <c r="N287" s="21">
        <v>3500000.0</v>
      </c>
      <c r="O287" s="21"/>
      <c r="P287" s="25" t="b">
        <v>0</v>
      </c>
      <c r="Q287" s="25" t="str">
        <f t="shared" si="1"/>
        <v>No</v>
      </c>
      <c r="R287" s="25" t="b">
        <f t="shared" si="2"/>
        <v>0</v>
      </c>
      <c r="S287" s="25"/>
      <c r="T287" s="25"/>
      <c r="U287" s="25"/>
      <c r="V287" s="25"/>
      <c r="W287" s="25"/>
      <c r="X287" s="25"/>
    </row>
    <row r="288">
      <c r="A288" s="8" t="s">
        <v>1790</v>
      </c>
      <c r="B288" s="9">
        <v>41711.0</v>
      </c>
      <c r="C288" s="10" t="s">
        <v>1791</v>
      </c>
      <c r="D288" s="8" t="s">
        <v>37</v>
      </c>
      <c r="E288" s="11"/>
      <c r="F288" s="12" t="s">
        <v>1792</v>
      </c>
      <c r="G288" s="13">
        <v>1.7E8</v>
      </c>
      <c r="H288" s="12" t="s">
        <v>1793</v>
      </c>
      <c r="I288" s="8" t="s">
        <v>1794</v>
      </c>
      <c r="J288" s="8" t="s">
        <v>1643</v>
      </c>
      <c r="K288" s="8" t="s">
        <v>1047</v>
      </c>
      <c r="L288" s="8" t="s">
        <v>459</v>
      </c>
      <c r="M288" s="8" t="s">
        <v>1795</v>
      </c>
      <c r="N288" s="13">
        <v>7.144E8</v>
      </c>
      <c r="O288" s="13"/>
      <c r="P288" s="16" t="b">
        <v>0</v>
      </c>
      <c r="Q288" s="16" t="str">
        <f t="shared" si="1"/>
        <v>YES</v>
      </c>
      <c r="R288" s="16" t="b">
        <f t="shared" si="2"/>
        <v>0</v>
      </c>
      <c r="S288" s="16"/>
      <c r="T288" s="16"/>
      <c r="U288" s="16"/>
      <c r="V288" s="16"/>
      <c r="W288" s="16"/>
      <c r="X288" s="16"/>
    </row>
    <row r="289">
      <c r="A289" s="17" t="s">
        <v>1796</v>
      </c>
      <c r="B289" s="18">
        <v>41710.0</v>
      </c>
      <c r="C289" s="19" t="s">
        <v>1797</v>
      </c>
      <c r="D289" s="17" t="s">
        <v>37</v>
      </c>
      <c r="E289" s="22"/>
      <c r="F289" s="20" t="s">
        <v>1798</v>
      </c>
      <c r="G289" s="21">
        <v>6.5E7</v>
      </c>
      <c r="H289" s="22"/>
      <c r="I289" s="17" t="s">
        <v>223</v>
      </c>
      <c r="J289" s="17" t="s">
        <v>1799</v>
      </c>
      <c r="K289" s="17" t="s">
        <v>230</v>
      </c>
      <c r="L289" s="17" t="s">
        <v>860</v>
      </c>
      <c r="M289" s="17" t="s">
        <v>1800</v>
      </c>
      <c r="N289" s="21">
        <v>2.033E8</v>
      </c>
      <c r="O289" s="21"/>
      <c r="P289" s="25" t="b">
        <v>0</v>
      </c>
      <c r="Q289" s="25" t="str">
        <f t="shared" si="1"/>
        <v>YES</v>
      </c>
      <c r="R289" s="25" t="b">
        <f t="shared" si="2"/>
        <v>0</v>
      </c>
      <c r="S289" s="25"/>
      <c r="T289" s="25"/>
      <c r="U289" s="25"/>
      <c r="V289" s="25"/>
      <c r="W289" s="25"/>
      <c r="X289" s="25"/>
    </row>
    <row r="290">
      <c r="A290" s="8" t="s">
        <v>1801</v>
      </c>
      <c r="B290" s="9">
        <v>41708.0</v>
      </c>
      <c r="C290" s="10" t="s">
        <v>1802</v>
      </c>
      <c r="D290" s="8" t="s">
        <v>45</v>
      </c>
      <c r="E290" s="8" t="s">
        <v>28</v>
      </c>
      <c r="F290" s="12" t="s">
        <v>1803</v>
      </c>
      <c r="G290" s="13">
        <v>1.25E8</v>
      </c>
      <c r="H290" s="11"/>
      <c r="I290" s="8" t="s">
        <v>1329</v>
      </c>
      <c r="J290" s="8" t="s">
        <v>1804</v>
      </c>
      <c r="K290" s="8" t="s">
        <v>1421</v>
      </c>
      <c r="L290" s="8" t="s">
        <v>1805</v>
      </c>
      <c r="M290" s="8" t="s">
        <v>746</v>
      </c>
      <c r="N290" s="13">
        <v>3.626E8</v>
      </c>
      <c r="O290" s="13"/>
      <c r="P290" s="16" t="b">
        <v>0</v>
      </c>
      <c r="Q290" s="16" t="str">
        <f t="shared" si="1"/>
        <v>YES</v>
      </c>
      <c r="R290" s="16" t="b">
        <f t="shared" si="2"/>
        <v>0</v>
      </c>
      <c r="S290" s="16"/>
      <c r="T290" s="16"/>
      <c r="U290" s="16"/>
      <c r="V290" s="16"/>
      <c r="W290" s="16"/>
      <c r="X290" s="16"/>
    </row>
    <row r="291">
      <c r="A291" s="17" t="s">
        <v>1806</v>
      </c>
      <c r="B291" s="18">
        <v>41706.0</v>
      </c>
      <c r="C291" s="19" t="s">
        <v>1807</v>
      </c>
      <c r="D291" s="17" t="s">
        <v>66</v>
      </c>
      <c r="E291" s="22"/>
      <c r="F291" s="20" t="s">
        <v>268</v>
      </c>
      <c r="G291" s="21">
        <v>1.8E7</v>
      </c>
      <c r="H291" s="22"/>
      <c r="I291" s="17" t="s">
        <v>269</v>
      </c>
      <c r="J291" s="17" t="s">
        <v>270</v>
      </c>
      <c r="K291" s="17" t="s">
        <v>271</v>
      </c>
      <c r="L291" s="17" t="s">
        <v>1808</v>
      </c>
      <c r="M291" s="17" t="s">
        <v>112</v>
      </c>
      <c r="N291" s="21">
        <v>2.707E8</v>
      </c>
      <c r="O291" s="21"/>
      <c r="P291" s="25" t="b">
        <v>0</v>
      </c>
      <c r="Q291" s="25" t="str">
        <f t="shared" si="1"/>
        <v>YES</v>
      </c>
      <c r="R291" s="25" t="str">
        <f t="shared" si="2"/>
        <v>COMEDY BLOCKBUSTER</v>
      </c>
      <c r="S291" s="25"/>
      <c r="T291" s="25"/>
      <c r="U291" s="25"/>
      <c r="V291" s="25"/>
      <c r="W291" s="25"/>
      <c r="X291" s="25"/>
    </row>
    <row r="292">
      <c r="A292" s="8" t="s">
        <v>1809</v>
      </c>
      <c r="B292" s="9">
        <v>41705.0</v>
      </c>
      <c r="C292" s="10" t="s">
        <v>1810</v>
      </c>
      <c r="D292" s="8" t="s">
        <v>66</v>
      </c>
      <c r="E292" s="11"/>
      <c r="F292" s="12" t="s">
        <v>1811</v>
      </c>
      <c r="G292" s="13">
        <v>1.1E7</v>
      </c>
      <c r="H292" s="11"/>
      <c r="I292" s="8" t="s">
        <v>1811</v>
      </c>
      <c r="J292" s="8" t="s">
        <v>1002</v>
      </c>
      <c r="K292" s="8" t="s">
        <v>1643</v>
      </c>
      <c r="L292" s="8" t="s">
        <v>131</v>
      </c>
      <c r="M292" s="8" t="s">
        <v>1538</v>
      </c>
      <c r="N292" s="13">
        <v>4.6E7</v>
      </c>
      <c r="O292" s="13"/>
      <c r="P292" s="16" t="b">
        <v>0</v>
      </c>
      <c r="Q292" s="16" t="str">
        <f t="shared" si="1"/>
        <v>No</v>
      </c>
      <c r="R292" s="16" t="b">
        <f t="shared" si="2"/>
        <v>0</v>
      </c>
      <c r="S292" s="16"/>
      <c r="T292" s="16"/>
      <c r="U292" s="16"/>
      <c r="V292" s="16"/>
      <c r="W292" s="16"/>
      <c r="X292" s="16"/>
    </row>
    <row r="293">
      <c r="A293" s="17" t="s">
        <v>1812</v>
      </c>
      <c r="B293" s="18">
        <v>41702.0</v>
      </c>
      <c r="C293" s="19" t="s">
        <v>1813</v>
      </c>
      <c r="D293" s="17" t="s">
        <v>37</v>
      </c>
      <c r="E293" s="17" t="s">
        <v>56</v>
      </c>
      <c r="F293" s="20" t="s">
        <v>1814</v>
      </c>
      <c r="G293" s="21">
        <v>1.1E8</v>
      </c>
      <c r="H293" s="22"/>
      <c r="I293" s="17" t="s">
        <v>50</v>
      </c>
      <c r="J293" s="17" t="s">
        <v>1815</v>
      </c>
      <c r="K293" s="17" t="s">
        <v>1816</v>
      </c>
      <c r="L293" s="17" t="s">
        <v>1817</v>
      </c>
      <c r="M293" s="17" t="s">
        <v>502</v>
      </c>
      <c r="N293" s="21">
        <v>3.376E8</v>
      </c>
      <c r="O293" s="21"/>
      <c r="P293" s="25" t="b">
        <v>0</v>
      </c>
      <c r="Q293" s="25" t="str">
        <f t="shared" si="1"/>
        <v>YES</v>
      </c>
      <c r="R293" s="25" t="b">
        <f t="shared" si="2"/>
        <v>0</v>
      </c>
      <c r="S293" s="25"/>
      <c r="T293" s="25"/>
      <c r="U293" s="25"/>
      <c r="V293" s="25"/>
      <c r="W293" s="25"/>
      <c r="X293" s="25"/>
    </row>
    <row r="294">
      <c r="A294" s="8" t="s">
        <v>1818</v>
      </c>
      <c r="B294" s="9">
        <v>41698.0</v>
      </c>
      <c r="C294" s="10" t="s">
        <v>1819</v>
      </c>
      <c r="D294" s="43" t="s">
        <v>28</v>
      </c>
      <c r="E294" s="8"/>
      <c r="F294" s="12" t="s">
        <v>1820</v>
      </c>
      <c r="G294" s="13">
        <v>2.2E7</v>
      </c>
      <c r="H294" s="11"/>
      <c r="I294" s="8" t="s">
        <v>1821</v>
      </c>
      <c r="J294" s="8" t="s">
        <v>1822</v>
      </c>
      <c r="K294" s="8" t="s">
        <v>1823</v>
      </c>
      <c r="L294" s="11"/>
      <c r="M294" s="11"/>
      <c r="N294" s="13">
        <v>6.78E7</v>
      </c>
      <c r="O294" s="13"/>
      <c r="P294" s="16" t="b">
        <v>0</v>
      </c>
      <c r="Q294" s="16" t="str">
        <f t="shared" si="1"/>
        <v>YES</v>
      </c>
      <c r="R294" s="16" t="b">
        <f t="shared" si="2"/>
        <v>0</v>
      </c>
      <c r="S294" s="16"/>
      <c r="T294" s="16"/>
      <c r="U294" s="16"/>
      <c r="V294" s="16"/>
      <c r="W294" s="16"/>
      <c r="X294" s="16"/>
    </row>
    <row r="295">
      <c r="A295" s="17" t="s">
        <v>1824</v>
      </c>
      <c r="B295" s="18">
        <v>41688.0</v>
      </c>
      <c r="C295" s="19" t="s">
        <v>1825</v>
      </c>
      <c r="D295" s="17" t="s">
        <v>37</v>
      </c>
      <c r="E295" s="17" t="s">
        <v>45</v>
      </c>
      <c r="F295" s="20" t="s">
        <v>1826</v>
      </c>
      <c r="G295" s="21">
        <v>8.0E7</v>
      </c>
      <c r="H295" s="22"/>
      <c r="I295" s="17" t="s">
        <v>1350</v>
      </c>
      <c r="J295" s="17" t="s">
        <v>1827</v>
      </c>
      <c r="K295" s="17" t="s">
        <v>838</v>
      </c>
      <c r="L295" s="17" t="s">
        <v>1828</v>
      </c>
      <c r="M295" s="17" t="s">
        <v>1829</v>
      </c>
      <c r="N295" s="21">
        <v>1.178E8</v>
      </c>
      <c r="O295" s="21"/>
      <c r="P295" s="25" t="b">
        <v>0</v>
      </c>
      <c r="Q295" s="25" t="str">
        <f t="shared" si="1"/>
        <v>YES</v>
      </c>
      <c r="R295" s="25" t="b">
        <f t="shared" si="2"/>
        <v>0</v>
      </c>
      <c r="S295" s="25"/>
      <c r="T295" s="25"/>
      <c r="U295" s="25"/>
      <c r="V295" s="25"/>
      <c r="W295" s="25"/>
      <c r="X295" s="25"/>
    </row>
    <row r="296">
      <c r="A296" s="8" t="s">
        <v>1830</v>
      </c>
      <c r="B296" s="9">
        <v>41683.0</v>
      </c>
      <c r="C296" s="10" t="s">
        <v>1831</v>
      </c>
      <c r="D296" s="8" t="s">
        <v>28</v>
      </c>
      <c r="E296" s="8" t="s">
        <v>56</v>
      </c>
      <c r="F296" s="12" t="s">
        <v>1832</v>
      </c>
      <c r="G296" s="13">
        <v>6.0E7</v>
      </c>
      <c r="H296" s="11"/>
      <c r="I296" s="8" t="s">
        <v>1833</v>
      </c>
      <c r="J296" s="8" t="s">
        <v>1329</v>
      </c>
      <c r="K296" s="8" t="s">
        <v>1095</v>
      </c>
      <c r="L296" s="8" t="s">
        <v>1804</v>
      </c>
      <c r="M296" s="8" t="s">
        <v>85</v>
      </c>
      <c r="N296" s="13">
        <v>3.11E7</v>
      </c>
      <c r="O296" s="13"/>
      <c r="P296" s="16" t="b">
        <v>0</v>
      </c>
      <c r="Q296" s="16" t="str">
        <f t="shared" si="1"/>
        <v>No</v>
      </c>
      <c r="R296" s="16" t="b">
        <f t="shared" si="2"/>
        <v>0</v>
      </c>
      <c r="S296" s="16"/>
      <c r="T296" s="16"/>
      <c r="U296" s="16"/>
      <c r="V296" s="16"/>
      <c r="W296" s="16"/>
      <c r="X296" s="16"/>
    </row>
    <row r="297">
      <c r="A297" s="17" t="s">
        <v>1834</v>
      </c>
      <c r="B297" s="18">
        <v>41682.0</v>
      </c>
      <c r="C297" s="19" t="s">
        <v>1835</v>
      </c>
      <c r="D297" s="17" t="s">
        <v>28</v>
      </c>
      <c r="E297" s="22"/>
      <c r="F297" s="20" t="s">
        <v>1432</v>
      </c>
      <c r="G297" s="21">
        <v>1.0E7</v>
      </c>
      <c r="H297" s="22"/>
      <c r="I297" s="17" t="s">
        <v>599</v>
      </c>
      <c r="J297" s="17" t="s">
        <v>1701</v>
      </c>
      <c r="K297" s="17" t="s">
        <v>321</v>
      </c>
      <c r="L297" s="17" t="s">
        <v>1836</v>
      </c>
      <c r="M297" s="22"/>
      <c r="N297" s="21">
        <v>6700000.0</v>
      </c>
      <c r="O297" s="21"/>
      <c r="P297" s="25" t="b">
        <v>0</v>
      </c>
      <c r="Q297" s="25" t="str">
        <f t="shared" si="1"/>
        <v>No</v>
      </c>
      <c r="R297" s="25" t="b">
        <f t="shared" si="2"/>
        <v>0</v>
      </c>
      <c r="S297" s="25"/>
      <c r="T297" s="25"/>
      <c r="U297" s="25"/>
      <c r="V297" s="25"/>
      <c r="W297" s="25"/>
      <c r="X297" s="25"/>
    </row>
    <row r="298">
      <c r="A298" s="8" t="s">
        <v>1837</v>
      </c>
      <c r="B298" s="9">
        <v>41680.0</v>
      </c>
      <c r="C298" s="10" t="s">
        <v>1838</v>
      </c>
      <c r="D298" s="8" t="s">
        <v>66</v>
      </c>
      <c r="E298" s="11"/>
      <c r="F298" s="12" t="s">
        <v>1839</v>
      </c>
      <c r="G298" s="13">
        <v>2.27E7</v>
      </c>
      <c r="H298" s="11"/>
      <c r="I298" s="8" t="s">
        <v>1544</v>
      </c>
      <c r="J298" s="8" t="s">
        <v>988</v>
      </c>
      <c r="K298" s="8" t="s">
        <v>223</v>
      </c>
      <c r="L298" s="8" t="s">
        <v>1799</v>
      </c>
      <c r="M298" s="11"/>
      <c r="N298" s="13">
        <v>7100000.0</v>
      </c>
      <c r="O298" s="13"/>
      <c r="P298" s="16" t="b">
        <v>0</v>
      </c>
      <c r="Q298" s="16" t="str">
        <f t="shared" si="1"/>
        <v>No</v>
      </c>
      <c r="R298" s="16" t="b">
        <f t="shared" si="2"/>
        <v>0</v>
      </c>
      <c r="S298" s="16"/>
      <c r="T298" s="16"/>
      <c r="U298" s="16"/>
      <c r="V298" s="16"/>
      <c r="W298" s="16"/>
      <c r="X298" s="16"/>
    </row>
    <row r="299">
      <c r="A299" s="17" t="s">
        <v>1840</v>
      </c>
      <c r="B299" s="18">
        <v>41677.0</v>
      </c>
      <c r="C299" s="19" t="s">
        <v>1841</v>
      </c>
      <c r="D299" s="17" t="s">
        <v>37</v>
      </c>
      <c r="E299" s="17" t="s">
        <v>28</v>
      </c>
      <c r="F299" s="20" t="s">
        <v>1842</v>
      </c>
      <c r="G299" s="21">
        <v>8100000.0</v>
      </c>
      <c r="H299" s="22"/>
      <c r="I299" s="17" t="s">
        <v>278</v>
      </c>
      <c r="J299" s="17" t="s">
        <v>1843</v>
      </c>
      <c r="K299" s="17" t="s">
        <v>1844</v>
      </c>
      <c r="L299" s="17" t="s">
        <v>1845</v>
      </c>
      <c r="M299" s="22"/>
      <c r="N299" s="21">
        <v>2900000.0</v>
      </c>
      <c r="O299" s="21"/>
      <c r="P299" s="25" t="b">
        <v>0</v>
      </c>
      <c r="Q299" s="25" t="str">
        <f t="shared" si="1"/>
        <v>No</v>
      </c>
      <c r="R299" s="25" t="b">
        <f t="shared" si="2"/>
        <v>0</v>
      </c>
      <c r="S299" s="25"/>
      <c r="T299" s="25"/>
      <c r="U299" s="25"/>
      <c r="V299" s="25"/>
      <c r="W299" s="25"/>
      <c r="X299" s="25"/>
    </row>
    <row r="300">
      <c r="A300" s="8" t="s">
        <v>1846</v>
      </c>
      <c r="B300" s="9">
        <v>41677.0</v>
      </c>
      <c r="C300" s="10" t="s">
        <v>1847</v>
      </c>
      <c r="D300" s="8" t="s">
        <v>160</v>
      </c>
      <c r="E300" s="11"/>
      <c r="F300" s="12" t="s">
        <v>1848</v>
      </c>
      <c r="G300" s="13">
        <v>1.45E8</v>
      </c>
      <c r="H300" s="11"/>
      <c r="I300" s="8" t="s">
        <v>1849</v>
      </c>
      <c r="J300" s="8" t="s">
        <v>1399</v>
      </c>
      <c r="K300" s="8" t="s">
        <v>1850</v>
      </c>
      <c r="L300" s="8" t="s">
        <v>1034</v>
      </c>
      <c r="M300" s="8" t="s">
        <v>1851</v>
      </c>
      <c r="N300" s="13">
        <v>2.757E8</v>
      </c>
      <c r="O300" s="13"/>
      <c r="P300" s="16" t="b">
        <v>0</v>
      </c>
      <c r="Q300" s="16" t="str">
        <f t="shared" si="1"/>
        <v>YES</v>
      </c>
      <c r="R300" s="16" t="b">
        <f t="shared" si="2"/>
        <v>0</v>
      </c>
      <c r="S300" s="16"/>
      <c r="T300" s="16"/>
      <c r="U300" s="16"/>
      <c r="V300" s="16"/>
      <c r="W300" s="16"/>
      <c r="X300" s="16"/>
    </row>
    <row r="301">
      <c r="A301" s="17" t="s">
        <v>1852</v>
      </c>
      <c r="B301" s="18">
        <v>41677.0</v>
      </c>
      <c r="C301" s="19" t="s">
        <v>1853</v>
      </c>
      <c r="D301" s="17" t="s">
        <v>28</v>
      </c>
      <c r="E301" s="17"/>
      <c r="F301" s="20" t="s">
        <v>276</v>
      </c>
      <c r="G301" s="21">
        <v>7.0E7</v>
      </c>
      <c r="H301" s="22"/>
      <c r="I301" s="17" t="s">
        <v>276</v>
      </c>
      <c r="J301" s="17" t="s">
        <v>103</v>
      </c>
      <c r="K301" s="17" t="s">
        <v>1141</v>
      </c>
      <c r="L301" s="17" t="s">
        <v>319</v>
      </c>
      <c r="M301" s="17" t="s">
        <v>1854</v>
      </c>
      <c r="N301" s="21">
        <v>1.55E8</v>
      </c>
      <c r="O301" s="21"/>
      <c r="P301" s="25" t="b">
        <v>0</v>
      </c>
      <c r="Q301" s="25" t="str">
        <f t="shared" si="1"/>
        <v>YES</v>
      </c>
      <c r="R301" s="25" t="b">
        <f t="shared" si="2"/>
        <v>0</v>
      </c>
      <c r="S301" s="25"/>
      <c r="T301" s="25"/>
      <c r="U301" s="25"/>
      <c r="V301" s="25"/>
      <c r="W301" s="25"/>
      <c r="X301" s="25"/>
    </row>
    <row r="302">
      <c r="A302" s="8" t="s">
        <v>1855</v>
      </c>
      <c r="B302" s="9">
        <v>41677.0</v>
      </c>
      <c r="C302" s="10" t="s">
        <v>1856</v>
      </c>
      <c r="D302" s="8" t="s">
        <v>37</v>
      </c>
      <c r="E302" s="8" t="s">
        <v>202</v>
      </c>
      <c r="F302" s="12" t="s">
        <v>1857</v>
      </c>
      <c r="G302" s="13">
        <v>3.0E7</v>
      </c>
      <c r="H302" s="11"/>
      <c r="I302" s="8" t="s">
        <v>1858</v>
      </c>
      <c r="J302" s="8" t="s">
        <v>287</v>
      </c>
      <c r="K302" s="8" t="s">
        <v>1859</v>
      </c>
      <c r="L302" s="11"/>
      <c r="M302" s="11"/>
      <c r="N302" s="13">
        <v>1.54E7</v>
      </c>
      <c r="O302" s="13"/>
      <c r="P302" s="16" t="b">
        <v>0</v>
      </c>
      <c r="Q302" s="16" t="str">
        <f t="shared" si="1"/>
        <v>No</v>
      </c>
      <c r="R302" s="16" t="b">
        <f t="shared" si="2"/>
        <v>0</v>
      </c>
      <c r="S302" s="16"/>
      <c r="T302" s="16"/>
      <c r="U302" s="16"/>
      <c r="V302" s="16"/>
      <c r="W302" s="16"/>
      <c r="X302" s="16"/>
    </row>
    <row r="303">
      <c r="A303" s="17" t="s">
        <v>1860</v>
      </c>
      <c r="B303" s="18">
        <v>41676.0</v>
      </c>
      <c r="C303" s="19" t="s">
        <v>1861</v>
      </c>
      <c r="D303" s="17" t="s">
        <v>66</v>
      </c>
      <c r="E303" s="22"/>
      <c r="F303" s="20" t="s">
        <v>1862</v>
      </c>
      <c r="G303" s="21">
        <v>2.3E7</v>
      </c>
      <c r="H303" s="22"/>
      <c r="I303" s="17" t="s">
        <v>62</v>
      </c>
      <c r="J303" s="17" t="s">
        <v>1863</v>
      </c>
      <c r="K303" s="17" t="s">
        <v>1864</v>
      </c>
      <c r="L303" s="17" t="s">
        <v>1865</v>
      </c>
      <c r="M303" s="17" t="s">
        <v>765</v>
      </c>
      <c r="N303" s="21">
        <v>1.748E8</v>
      </c>
      <c r="O303" s="21"/>
      <c r="P303" s="25" t="b">
        <v>0</v>
      </c>
      <c r="Q303" s="25" t="str">
        <f t="shared" si="1"/>
        <v>YES</v>
      </c>
      <c r="R303" s="25" t="str">
        <f t="shared" si="2"/>
        <v>COMEDY BLOCKBUSTER</v>
      </c>
      <c r="S303" s="25"/>
      <c r="T303" s="25"/>
      <c r="U303" s="25"/>
      <c r="V303" s="25"/>
      <c r="W303" s="25"/>
      <c r="X303" s="25"/>
    </row>
    <row r="304">
      <c r="A304" s="8" t="s">
        <v>1866</v>
      </c>
      <c r="B304" s="9">
        <v>41671.0</v>
      </c>
      <c r="C304" s="10" t="s">
        <v>1867</v>
      </c>
      <c r="D304" s="8" t="s">
        <v>160</v>
      </c>
      <c r="E304" s="11"/>
      <c r="F304" s="12" t="s">
        <v>1686</v>
      </c>
      <c r="G304" s="13">
        <v>6.0E7</v>
      </c>
      <c r="H304" s="12" t="s">
        <v>1393</v>
      </c>
      <c r="I304" s="8" t="s">
        <v>1868</v>
      </c>
      <c r="J304" s="8" t="s">
        <v>473</v>
      </c>
      <c r="K304" s="8" t="s">
        <v>581</v>
      </c>
      <c r="L304" s="8" t="s">
        <v>263</v>
      </c>
      <c r="M304" s="8" t="s">
        <v>1211</v>
      </c>
      <c r="N304" s="13">
        <v>4.692E8</v>
      </c>
      <c r="O304" s="13"/>
      <c r="P304" s="16" t="b">
        <v>0</v>
      </c>
      <c r="Q304" s="16" t="str">
        <f t="shared" si="1"/>
        <v>YES</v>
      </c>
      <c r="R304" s="16" t="b">
        <f t="shared" si="2"/>
        <v>0</v>
      </c>
      <c r="S304" s="16"/>
      <c r="T304" s="16"/>
      <c r="U304" s="16"/>
      <c r="V304" s="16"/>
      <c r="W304" s="16"/>
      <c r="X304" s="16"/>
    </row>
    <row r="305">
      <c r="A305" s="17" t="s">
        <v>1869</v>
      </c>
      <c r="B305" s="18">
        <v>41669.0</v>
      </c>
      <c r="C305" s="19" t="s">
        <v>1870</v>
      </c>
      <c r="D305" s="17" t="s">
        <v>37</v>
      </c>
      <c r="E305" s="17" t="s">
        <v>45</v>
      </c>
      <c r="F305" s="20" t="s">
        <v>1871</v>
      </c>
      <c r="G305" s="21">
        <v>1.0E8</v>
      </c>
      <c r="H305" s="22"/>
      <c r="I305" s="17" t="s">
        <v>88</v>
      </c>
      <c r="J305" s="17" t="s">
        <v>349</v>
      </c>
      <c r="K305" s="17" t="s">
        <v>860</v>
      </c>
      <c r="L305" s="17" t="s">
        <v>184</v>
      </c>
      <c r="M305" s="17" t="s">
        <v>1872</v>
      </c>
      <c r="N305" s="21">
        <v>2.427E8</v>
      </c>
      <c r="O305" s="21"/>
      <c r="P305" s="25" t="b">
        <v>0</v>
      </c>
      <c r="Q305" s="25" t="str">
        <f t="shared" si="1"/>
        <v>YES</v>
      </c>
      <c r="R305" s="25" t="b">
        <f t="shared" si="2"/>
        <v>0</v>
      </c>
      <c r="S305" s="25"/>
      <c r="T305" s="25"/>
      <c r="U305" s="25"/>
      <c r="V305" s="25"/>
      <c r="W305" s="25"/>
      <c r="X305" s="25"/>
    </row>
    <row r="306">
      <c r="A306" s="8" t="s">
        <v>1873</v>
      </c>
      <c r="B306" s="9">
        <v>41666.0</v>
      </c>
      <c r="C306" s="10" t="s">
        <v>1874</v>
      </c>
      <c r="D306" s="8" t="s">
        <v>20</v>
      </c>
      <c r="E306" s="11"/>
      <c r="F306" s="12" t="s">
        <v>198</v>
      </c>
      <c r="G306" s="13">
        <v>5.0E7</v>
      </c>
      <c r="H306" s="11"/>
      <c r="I306" s="8" t="s">
        <v>919</v>
      </c>
      <c r="J306" s="8" t="s">
        <v>1349</v>
      </c>
      <c r="K306" s="8" t="s">
        <v>1875</v>
      </c>
      <c r="L306" s="8" t="s">
        <v>1506</v>
      </c>
      <c r="M306" s="8" t="s">
        <v>1876</v>
      </c>
      <c r="N306" s="13">
        <v>2.228E8</v>
      </c>
      <c r="O306" s="13"/>
      <c r="P306" s="16" t="b">
        <v>0</v>
      </c>
      <c r="Q306" s="16" t="str">
        <f t="shared" si="1"/>
        <v>YES</v>
      </c>
      <c r="R306" s="16" t="b">
        <f t="shared" si="2"/>
        <v>0</v>
      </c>
      <c r="S306" s="16"/>
      <c r="T306" s="16"/>
      <c r="U306" s="16"/>
      <c r="V306" s="16"/>
      <c r="W306" s="16"/>
      <c r="X306" s="16"/>
    </row>
    <row r="307">
      <c r="A307" s="17" t="s">
        <v>1877</v>
      </c>
      <c r="B307" s="18">
        <v>41666.0</v>
      </c>
      <c r="C307" s="19" t="s">
        <v>1878</v>
      </c>
      <c r="D307" s="17" t="s">
        <v>66</v>
      </c>
      <c r="E307" s="17" t="s">
        <v>202</v>
      </c>
      <c r="F307" s="20" t="s">
        <v>1879</v>
      </c>
      <c r="G307" s="21">
        <v>8000000.0</v>
      </c>
      <c r="H307" s="22"/>
      <c r="I307" s="17" t="s">
        <v>270</v>
      </c>
      <c r="J307" s="17" t="s">
        <v>705</v>
      </c>
      <c r="K307" s="17" t="s">
        <v>69</v>
      </c>
      <c r="L307" s="17" t="s">
        <v>1799</v>
      </c>
      <c r="M307" s="17" t="s">
        <v>1880</v>
      </c>
      <c r="N307" s="21">
        <v>4.05E7</v>
      </c>
      <c r="O307" s="21"/>
      <c r="P307" s="25" t="b">
        <v>0</v>
      </c>
      <c r="Q307" s="25" t="str">
        <f t="shared" si="1"/>
        <v>No</v>
      </c>
      <c r="R307" s="25" t="b">
        <f t="shared" si="2"/>
        <v>0</v>
      </c>
      <c r="S307" s="25"/>
      <c r="T307" s="25"/>
      <c r="U307" s="25"/>
      <c r="V307" s="25"/>
      <c r="W307" s="25"/>
      <c r="X307" s="25"/>
    </row>
    <row r="308">
      <c r="A308" s="8" t="s">
        <v>1881</v>
      </c>
      <c r="B308" s="9">
        <v>41660.0</v>
      </c>
      <c r="C308" s="10" t="s">
        <v>1882</v>
      </c>
      <c r="D308" s="8" t="s">
        <v>37</v>
      </c>
      <c r="E308" s="11"/>
      <c r="F308" s="12" t="s">
        <v>1883</v>
      </c>
      <c r="G308" s="13">
        <v>4500000.0</v>
      </c>
      <c r="H308" s="11"/>
      <c r="I308" s="8" t="s">
        <v>1884</v>
      </c>
      <c r="J308" s="8" t="s">
        <v>1885</v>
      </c>
      <c r="K308" s="8" t="s">
        <v>1886</v>
      </c>
      <c r="L308" s="8" t="s">
        <v>1887</v>
      </c>
      <c r="M308" s="8" t="s">
        <v>1888</v>
      </c>
      <c r="N308" s="13">
        <v>6600000.0</v>
      </c>
      <c r="O308" s="13"/>
      <c r="P308" s="16" t="b">
        <v>0</v>
      </c>
      <c r="Q308" s="16" t="str">
        <f t="shared" si="1"/>
        <v>No</v>
      </c>
      <c r="R308" s="16" t="b">
        <f t="shared" si="2"/>
        <v>0</v>
      </c>
      <c r="S308" s="16"/>
      <c r="T308" s="16"/>
      <c r="U308" s="16"/>
      <c r="V308" s="16"/>
      <c r="W308" s="16"/>
      <c r="X308" s="16"/>
    </row>
    <row r="309">
      <c r="A309" s="17" t="s">
        <v>1889</v>
      </c>
      <c r="B309" s="18">
        <v>41659.0</v>
      </c>
      <c r="C309" s="19" t="s">
        <v>1890</v>
      </c>
      <c r="D309" s="17" t="s">
        <v>153</v>
      </c>
      <c r="E309" s="22"/>
      <c r="F309" s="20" t="s">
        <v>1891</v>
      </c>
      <c r="G309" s="21">
        <v>4000000.0</v>
      </c>
      <c r="H309" s="22"/>
      <c r="I309" s="17" t="s">
        <v>439</v>
      </c>
      <c r="J309" s="17" t="s">
        <v>1209</v>
      </c>
      <c r="K309" s="17" t="s">
        <v>1892</v>
      </c>
      <c r="L309" s="17" t="s">
        <v>1893</v>
      </c>
      <c r="M309" s="22"/>
      <c r="N309" s="21">
        <v>2420000.0</v>
      </c>
      <c r="O309" s="21"/>
      <c r="P309" s="25" t="b">
        <v>0</v>
      </c>
      <c r="Q309" s="25" t="str">
        <f t="shared" si="1"/>
        <v>No</v>
      </c>
      <c r="R309" s="25" t="b">
        <f t="shared" si="2"/>
        <v>0</v>
      </c>
      <c r="S309" s="25"/>
      <c r="T309" s="25"/>
      <c r="U309" s="25"/>
      <c r="V309" s="25"/>
      <c r="W309" s="25"/>
      <c r="X309" s="25"/>
    </row>
    <row r="310">
      <c r="A310" s="8" t="s">
        <v>1894</v>
      </c>
      <c r="B310" s="9">
        <v>41658.0</v>
      </c>
      <c r="C310" s="10" t="s">
        <v>1895</v>
      </c>
      <c r="D310" s="8" t="s">
        <v>20</v>
      </c>
      <c r="E310" s="11"/>
      <c r="F310" s="12" t="s">
        <v>1896</v>
      </c>
      <c r="G310" s="13">
        <v>1.5E7</v>
      </c>
      <c r="H310" s="11"/>
      <c r="I310" s="8" t="s">
        <v>1897</v>
      </c>
      <c r="J310" s="8" t="s">
        <v>853</v>
      </c>
      <c r="K310" s="8" t="s">
        <v>1898</v>
      </c>
      <c r="L310" s="8" t="s">
        <v>1428</v>
      </c>
      <c r="M310" s="8" t="s">
        <v>1899</v>
      </c>
      <c r="N310" s="13">
        <v>3.62E7</v>
      </c>
      <c r="O310" s="13"/>
      <c r="P310" s="16" t="b">
        <v>0</v>
      </c>
      <c r="Q310" s="16" t="str">
        <f t="shared" si="1"/>
        <v>No</v>
      </c>
      <c r="R310" s="16" t="b">
        <f t="shared" si="2"/>
        <v>0</v>
      </c>
      <c r="S310" s="16"/>
      <c r="T310" s="16"/>
      <c r="U310" s="16"/>
      <c r="V310" s="16"/>
      <c r="W310" s="16"/>
      <c r="X310" s="16"/>
    </row>
    <row r="311">
      <c r="A311" s="17" t="s">
        <v>1900</v>
      </c>
      <c r="B311" s="18">
        <v>41658.0</v>
      </c>
      <c r="C311" s="19" t="s">
        <v>1901</v>
      </c>
      <c r="D311" s="17" t="s">
        <v>28</v>
      </c>
      <c r="E311" s="22"/>
      <c r="F311" s="44" t="s">
        <v>1902</v>
      </c>
      <c r="G311" s="21">
        <v>4000000.0</v>
      </c>
      <c r="H311" s="22" t="s">
        <v>214</v>
      </c>
      <c r="I311" s="17" t="s">
        <v>1903</v>
      </c>
      <c r="J311" s="17" t="s">
        <v>1904</v>
      </c>
      <c r="K311" s="17" t="s">
        <v>1905</v>
      </c>
      <c r="L311" s="22"/>
      <c r="M311" s="22"/>
      <c r="N311" s="21">
        <v>4.45E7</v>
      </c>
      <c r="O311" s="21"/>
      <c r="P311" s="25" t="b">
        <v>0</v>
      </c>
      <c r="Q311" s="25" t="str">
        <f t="shared" si="1"/>
        <v>No</v>
      </c>
      <c r="R311" s="25" t="b">
        <f t="shared" si="2"/>
        <v>0</v>
      </c>
      <c r="S311" s="25"/>
      <c r="T311" s="25"/>
      <c r="U311" s="25"/>
      <c r="V311" s="25"/>
      <c r="W311" s="25"/>
      <c r="X311" s="25"/>
    </row>
    <row r="312">
      <c r="A312" s="8" t="s">
        <v>1906</v>
      </c>
      <c r="B312" s="9">
        <v>41657.0</v>
      </c>
      <c r="C312" s="10" t="s">
        <v>1907</v>
      </c>
      <c r="D312" s="8" t="s">
        <v>28</v>
      </c>
      <c r="E312" s="8" t="s">
        <v>66</v>
      </c>
      <c r="F312" s="12" t="s">
        <v>1908</v>
      </c>
      <c r="G312" s="13">
        <v>6000000.0</v>
      </c>
      <c r="H312" s="11"/>
      <c r="I312" s="8" t="s">
        <v>1908</v>
      </c>
      <c r="J312" s="8" t="s">
        <v>356</v>
      </c>
      <c r="K312" s="8" t="s">
        <v>618</v>
      </c>
      <c r="L312" s="8" t="s">
        <v>1909</v>
      </c>
      <c r="M312" s="8" t="s">
        <v>1910</v>
      </c>
      <c r="N312" s="13">
        <v>5500000.0</v>
      </c>
      <c r="O312" s="13"/>
      <c r="P312" s="16" t="b">
        <v>0</v>
      </c>
      <c r="Q312" s="16" t="str">
        <f t="shared" si="1"/>
        <v>No</v>
      </c>
      <c r="R312" s="16" t="b">
        <f t="shared" si="2"/>
        <v>0</v>
      </c>
      <c r="S312" s="16"/>
      <c r="T312" s="16"/>
      <c r="U312" s="16"/>
      <c r="V312" s="16"/>
      <c r="W312" s="16"/>
      <c r="X312" s="16"/>
    </row>
    <row r="313">
      <c r="A313" s="17" t="s">
        <v>1911</v>
      </c>
      <c r="B313" s="18">
        <v>41656.0</v>
      </c>
      <c r="C313" s="19" t="s">
        <v>1912</v>
      </c>
      <c r="D313" s="17" t="s">
        <v>137</v>
      </c>
      <c r="E313" s="17" t="s">
        <v>20</v>
      </c>
      <c r="F313" s="20" t="s">
        <v>1913</v>
      </c>
      <c r="G313" s="21">
        <v>7000000.0</v>
      </c>
      <c r="H313" s="20" t="s">
        <v>1914</v>
      </c>
      <c r="I313" s="17" t="s">
        <v>1915</v>
      </c>
      <c r="J313" s="17" t="s">
        <v>1916</v>
      </c>
      <c r="K313" s="17" t="s">
        <v>1917</v>
      </c>
      <c r="L313" s="17" t="s">
        <v>1918</v>
      </c>
      <c r="M313" s="17" t="s">
        <v>1919</v>
      </c>
      <c r="N313" s="21">
        <v>3.69E7</v>
      </c>
      <c r="O313" s="21"/>
      <c r="P313" s="25" t="b">
        <v>0</v>
      </c>
      <c r="Q313" s="25" t="str">
        <f t="shared" si="1"/>
        <v>No</v>
      </c>
      <c r="R313" s="25" t="b">
        <f t="shared" si="2"/>
        <v>0</v>
      </c>
      <c r="S313" s="25"/>
      <c r="T313" s="25"/>
      <c r="U313" s="25"/>
      <c r="V313" s="25"/>
      <c r="W313" s="25"/>
      <c r="X313" s="25"/>
    </row>
    <row r="314">
      <c r="A314" s="8" t="s">
        <v>1920</v>
      </c>
      <c r="B314" s="9">
        <v>41656.0</v>
      </c>
      <c r="C314" s="10" t="s">
        <v>1921</v>
      </c>
      <c r="D314" s="8" t="s">
        <v>37</v>
      </c>
      <c r="E314" s="8" t="s">
        <v>66</v>
      </c>
      <c r="F314" s="12" t="s">
        <v>562</v>
      </c>
      <c r="G314" s="13">
        <v>2.5E7</v>
      </c>
      <c r="H314" s="11"/>
      <c r="I314" s="8" t="s">
        <v>340</v>
      </c>
      <c r="J314" s="8" t="s">
        <v>176</v>
      </c>
      <c r="K314" s="8" t="s">
        <v>131</v>
      </c>
      <c r="L314" s="8" t="s">
        <v>1922</v>
      </c>
      <c r="M314" s="8" t="s">
        <v>1633</v>
      </c>
      <c r="N314" s="13">
        <v>1.545E8</v>
      </c>
      <c r="O314" s="13"/>
      <c r="P314" s="16" t="b">
        <v>0</v>
      </c>
      <c r="Q314" s="16" t="str">
        <f t="shared" si="1"/>
        <v>YES</v>
      </c>
      <c r="R314" s="16" t="b">
        <f t="shared" si="2"/>
        <v>0</v>
      </c>
      <c r="S314" s="16"/>
      <c r="T314" s="16"/>
      <c r="U314" s="16"/>
      <c r="V314" s="16"/>
      <c r="W314" s="16"/>
      <c r="X314" s="16"/>
    </row>
    <row r="315">
      <c r="A315" s="17" t="s">
        <v>1923</v>
      </c>
      <c r="B315" s="18">
        <v>41655.0</v>
      </c>
      <c r="C315" s="19" t="s">
        <v>1924</v>
      </c>
      <c r="D315" s="17" t="s">
        <v>28</v>
      </c>
      <c r="E315" s="22"/>
      <c r="F315" s="20" t="s">
        <v>1925</v>
      </c>
      <c r="G315" s="21">
        <v>3300000.0</v>
      </c>
      <c r="H315" s="22"/>
      <c r="I315" s="17" t="s">
        <v>612</v>
      </c>
      <c r="J315" s="17" t="s">
        <v>69</v>
      </c>
      <c r="K315" s="17" t="s">
        <v>1009</v>
      </c>
      <c r="L315" s="17" t="s">
        <v>1926</v>
      </c>
      <c r="M315" s="22"/>
      <c r="N315" s="21">
        <v>4.9E7</v>
      </c>
      <c r="O315" s="21"/>
      <c r="P315" s="25" t="b">
        <v>0</v>
      </c>
      <c r="Q315" s="25" t="str">
        <f t="shared" si="1"/>
        <v>No</v>
      </c>
      <c r="R315" s="25" t="b">
        <f t="shared" si="2"/>
        <v>0</v>
      </c>
      <c r="S315" s="25"/>
      <c r="T315" s="25"/>
      <c r="U315" s="25"/>
      <c r="V315" s="25"/>
      <c r="W315" s="25"/>
      <c r="X315" s="25"/>
    </row>
    <row r="316">
      <c r="A316" s="8" t="s">
        <v>1927</v>
      </c>
      <c r="B316" s="9">
        <v>41654.0</v>
      </c>
      <c r="C316" s="10" t="s">
        <v>1928</v>
      </c>
      <c r="D316" s="8" t="s">
        <v>37</v>
      </c>
      <c r="E316" s="8" t="s">
        <v>45</v>
      </c>
      <c r="F316" s="12" t="s">
        <v>1929</v>
      </c>
      <c r="G316" s="13">
        <v>6.0E7</v>
      </c>
      <c r="H316" s="11"/>
      <c r="I316" s="8" t="s">
        <v>1020</v>
      </c>
      <c r="J316" s="8" t="s">
        <v>1930</v>
      </c>
      <c r="K316" s="8" t="s">
        <v>1931</v>
      </c>
      <c r="L316" s="8" t="s">
        <v>1932</v>
      </c>
      <c r="M316" s="8" t="s">
        <v>146</v>
      </c>
      <c r="N316" s="13">
        <v>1.355E8</v>
      </c>
      <c r="O316" s="13"/>
      <c r="P316" s="16" t="b">
        <v>0</v>
      </c>
      <c r="Q316" s="16" t="str">
        <f t="shared" si="1"/>
        <v>YES</v>
      </c>
      <c r="R316" s="16" t="b">
        <f t="shared" si="2"/>
        <v>0</v>
      </c>
      <c r="S316" s="16"/>
      <c r="T316" s="16"/>
      <c r="U316" s="16"/>
      <c r="V316" s="16"/>
      <c r="W316" s="16"/>
      <c r="X316" s="16"/>
    </row>
    <row r="317">
      <c r="A317" s="17" t="s">
        <v>1933</v>
      </c>
      <c r="B317" s="18">
        <v>41650.0</v>
      </c>
      <c r="C317" s="19" t="s">
        <v>1934</v>
      </c>
      <c r="D317" s="17" t="s">
        <v>160</v>
      </c>
      <c r="E317" s="22"/>
      <c r="F317" s="20" t="s">
        <v>1935</v>
      </c>
      <c r="G317" s="21">
        <v>4.28E7</v>
      </c>
      <c r="H317" s="22"/>
      <c r="I317" s="17" t="s">
        <v>263</v>
      </c>
      <c r="J317" s="17" t="s">
        <v>1936</v>
      </c>
      <c r="K317" s="17" t="s">
        <v>919</v>
      </c>
      <c r="L317" s="17" t="s">
        <v>1937</v>
      </c>
      <c r="M317" s="17" t="s">
        <v>1730</v>
      </c>
      <c r="N317" s="21">
        <v>1.209E8</v>
      </c>
      <c r="O317" s="21"/>
      <c r="P317" s="25" t="b">
        <v>0</v>
      </c>
      <c r="Q317" s="25" t="str">
        <f t="shared" si="1"/>
        <v>YES</v>
      </c>
      <c r="R317" s="25" t="b">
        <f t="shared" si="2"/>
        <v>0</v>
      </c>
      <c r="S317" s="25"/>
      <c r="T317" s="25"/>
      <c r="U317" s="25"/>
      <c r="V317" s="25"/>
      <c r="W317" s="25"/>
      <c r="X317" s="25"/>
    </row>
    <row r="318">
      <c r="A318" s="8" t="s">
        <v>1938</v>
      </c>
      <c r="B318" s="9">
        <v>41649.0</v>
      </c>
      <c r="C318" s="10" t="s">
        <v>1939</v>
      </c>
      <c r="D318" s="8" t="s">
        <v>37</v>
      </c>
      <c r="E318" s="8" t="s">
        <v>45</v>
      </c>
      <c r="F318" s="12" t="s">
        <v>1940</v>
      </c>
      <c r="G318" s="13">
        <v>7.0E7</v>
      </c>
      <c r="H318" s="11"/>
      <c r="I318" s="8" t="s">
        <v>1941</v>
      </c>
      <c r="J318" s="8" t="s">
        <v>1942</v>
      </c>
      <c r="K318" s="8" t="s">
        <v>1943</v>
      </c>
      <c r="L318" s="8" t="s">
        <v>1944</v>
      </c>
      <c r="M318" s="8" t="s">
        <v>1945</v>
      </c>
      <c r="N318" s="13">
        <v>6.13E7</v>
      </c>
      <c r="O318" s="13"/>
      <c r="P318" s="16" t="b">
        <v>0</v>
      </c>
      <c r="Q318" s="16" t="str">
        <f t="shared" si="1"/>
        <v>YES</v>
      </c>
      <c r="R318" s="16" t="b">
        <f t="shared" si="2"/>
        <v>0</v>
      </c>
      <c r="S318" s="16"/>
      <c r="T318" s="16"/>
      <c r="U318" s="16"/>
      <c r="V318" s="16"/>
      <c r="W318" s="16"/>
      <c r="X318" s="16"/>
    </row>
    <row r="319">
      <c r="A319" s="17" t="s">
        <v>1946</v>
      </c>
      <c r="B319" s="18">
        <v>41544.0</v>
      </c>
      <c r="C319" s="19" t="s">
        <v>1947</v>
      </c>
      <c r="D319" s="17" t="s">
        <v>160</v>
      </c>
      <c r="E319" s="17" t="s">
        <v>66</v>
      </c>
      <c r="F319" s="20" t="s">
        <v>1948</v>
      </c>
      <c r="G319" s="21">
        <v>7.8E7</v>
      </c>
      <c r="H319" s="20" t="s">
        <v>1949</v>
      </c>
      <c r="I319" s="17" t="s">
        <v>1950</v>
      </c>
      <c r="J319" s="17" t="s">
        <v>304</v>
      </c>
      <c r="K319" s="17" t="s">
        <v>604</v>
      </c>
      <c r="L319" s="17" t="s">
        <v>363</v>
      </c>
      <c r="M319" s="17" t="s">
        <v>1951</v>
      </c>
      <c r="N319" s="21">
        <v>2.743E8</v>
      </c>
      <c r="O319" s="21"/>
      <c r="P319" s="25" t="b">
        <v>0</v>
      </c>
      <c r="Q319" s="25" t="str">
        <f t="shared" si="1"/>
        <v>YES</v>
      </c>
      <c r="R319" s="25" t="b">
        <f t="shared" si="2"/>
        <v>0</v>
      </c>
      <c r="S319" s="25"/>
      <c r="T319" s="25"/>
      <c r="U319" s="25"/>
      <c r="V319" s="25"/>
      <c r="W319" s="25"/>
      <c r="X319" s="25"/>
    </row>
    <row r="320">
      <c r="A320" s="8" t="s">
        <v>1952</v>
      </c>
      <c r="B320" s="9">
        <v>41544.0</v>
      </c>
      <c r="C320" s="10" t="s">
        <v>1953</v>
      </c>
      <c r="D320" s="8" t="s">
        <v>65</v>
      </c>
      <c r="E320" s="11"/>
      <c r="F320" s="12" t="s">
        <v>163</v>
      </c>
      <c r="G320" s="13">
        <v>3.0E7</v>
      </c>
      <c r="H320" s="11"/>
      <c r="I320" s="8" t="s">
        <v>381</v>
      </c>
      <c r="J320" s="8" t="s">
        <v>1954</v>
      </c>
      <c r="K320" s="8" t="s">
        <v>1955</v>
      </c>
      <c r="L320" s="8" t="s">
        <v>459</v>
      </c>
      <c r="M320" s="11"/>
      <c r="N320" s="13">
        <v>3.0E7</v>
      </c>
      <c r="O320" s="13"/>
      <c r="P320" s="16" t="b">
        <v>0</v>
      </c>
      <c r="Q320" s="16" t="str">
        <f t="shared" si="1"/>
        <v>No</v>
      </c>
      <c r="R320" s="16" t="b">
        <f t="shared" si="2"/>
        <v>0</v>
      </c>
      <c r="S320" s="16"/>
      <c r="T320" s="16"/>
      <c r="U320" s="16"/>
      <c r="V320" s="16"/>
      <c r="W320" s="16"/>
      <c r="X320" s="16"/>
    </row>
    <row r="321">
      <c r="A321" s="17" t="s">
        <v>1956</v>
      </c>
      <c r="B321" s="18">
        <v>41537.0</v>
      </c>
      <c r="C321" s="19" t="s">
        <v>1957</v>
      </c>
      <c r="D321" s="17" t="s">
        <v>186</v>
      </c>
      <c r="E321" s="22"/>
      <c r="F321" s="20" t="s">
        <v>1958</v>
      </c>
      <c r="G321" s="21">
        <v>2.0E7</v>
      </c>
      <c r="H321" s="22"/>
      <c r="I321" s="17" t="s">
        <v>1959</v>
      </c>
      <c r="J321" s="17" t="s">
        <v>1960</v>
      </c>
      <c r="K321" s="17" t="s">
        <v>1961</v>
      </c>
      <c r="L321" s="17" t="s">
        <v>1962</v>
      </c>
      <c r="M321" s="17" t="s">
        <v>1963</v>
      </c>
      <c r="N321" s="21">
        <v>1.65E7</v>
      </c>
      <c r="O321" s="21"/>
      <c r="P321" s="25" t="b">
        <v>0</v>
      </c>
      <c r="Q321" s="25" t="str">
        <f t="shared" si="1"/>
        <v>No</v>
      </c>
      <c r="R321" s="25" t="b">
        <f t="shared" si="2"/>
        <v>0</v>
      </c>
      <c r="S321" s="25"/>
      <c r="T321" s="25"/>
      <c r="U321" s="25"/>
      <c r="V321" s="25"/>
      <c r="W321" s="25"/>
      <c r="X321" s="25"/>
    </row>
    <row r="322">
      <c r="A322" s="8" t="s">
        <v>1964</v>
      </c>
      <c r="B322" s="9">
        <v>41537.0</v>
      </c>
      <c r="C322" s="10" t="s">
        <v>1965</v>
      </c>
      <c r="D322" s="8" t="s">
        <v>66</v>
      </c>
      <c r="E322" s="11"/>
      <c r="F322" s="12" t="s">
        <v>1966</v>
      </c>
      <c r="G322" s="13">
        <v>8000000.0</v>
      </c>
      <c r="H322" s="11"/>
      <c r="I322" s="8" t="s">
        <v>1493</v>
      </c>
      <c r="J322" s="8" t="s">
        <v>1967</v>
      </c>
      <c r="K322" s="8" t="s">
        <v>1544</v>
      </c>
      <c r="L322" s="8" t="s">
        <v>1968</v>
      </c>
      <c r="M322" s="8" t="s">
        <v>360</v>
      </c>
      <c r="N322" s="13">
        <v>2.53E7</v>
      </c>
      <c r="O322" s="13"/>
      <c r="P322" s="16" t="b">
        <v>0</v>
      </c>
      <c r="Q322" s="16" t="str">
        <f t="shared" si="1"/>
        <v>No</v>
      </c>
      <c r="R322" s="16" t="b">
        <f t="shared" si="2"/>
        <v>0</v>
      </c>
      <c r="S322" s="16"/>
      <c r="T322" s="16"/>
      <c r="U322" s="16"/>
      <c r="V322" s="16"/>
      <c r="W322" s="16"/>
      <c r="X322" s="16"/>
    </row>
    <row r="323">
      <c r="A323" s="17" t="s">
        <v>1969</v>
      </c>
      <c r="B323" s="18">
        <v>41537.0</v>
      </c>
      <c r="C323" s="19" t="s">
        <v>1970</v>
      </c>
      <c r="D323" s="17" t="s">
        <v>65</v>
      </c>
      <c r="E323" s="22"/>
      <c r="F323" s="20" t="s">
        <v>877</v>
      </c>
      <c r="G323" s="21">
        <v>4.6E7</v>
      </c>
      <c r="H323" s="22"/>
      <c r="I323" s="17" t="s">
        <v>852</v>
      </c>
      <c r="J323" s="17" t="s">
        <v>434</v>
      </c>
      <c r="K323" s="17" t="s">
        <v>1971</v>
      </c>
      <c r="L323" s="17" t="s">
        <v>754</v>
      </c>
      <c r="M323" s="17" t="s">
        <v>89</v>
      </c>
      <c r="N323" s="21">
        <v>1.221E8</v>
      </c>
      <c r="O323" s="21"/>
      <c r="P323" s="25" t="b">
        <v>0</v>
      </c>
      <c r="Q323" s="25" t="str">
        <f t="shared" si="1"/>
        <v>YES</v>
      </c>
      <c r="R323" s="25" t="b">
        <f t="shared" si="2"/>
        <v>0</v>
      </c>
      <c r="S323" s="25"/>
      <c r="T323" s="25"/>
      <c r="U323" s="25"/>
      <c r="V323" s="25"/>
      <c r="W323" s="25"/>
      <c r="X323" s="25"/>
    </row>
    <row r="324">
      <c r="A324" s="8" t="s">
        <v>1972</v>
      </c>
      <c r="B324" s="9">
        <v>41537.0</v>
      </c>
      <c r="C324" s="10" t="s">
        <v>1973</v>
      </c>
      <c r="D324" s="8" t="s">
        <v>37</v>
      </c>
      <c r="E324" s="11"/>
      <c r="F324" s="12" t="s">
        <v>844</v>
      </c>
      <c r="G324" s="13">
        <v>3.8E7</v>
      </c>
      <c r="H324" s="11"/>
      <c r="I324" s="8" t="s">
        <v>159</v>
      </c>
      <c r="J324" s="8" t="s">
        <v>1974</v>
      </c>
      <c r="K324" s="8" t="s">
        <v>1053</v>
      </c>
      <c r="L324" s="8" t="s">
        <v>1975</v>
      </c>
      <c r="M324" s="11"/>
      <c r="N324" s="13">
        <v>9.02E7</v>
      </c>
      <c r="O324" s="13"/>
      <c r="P324" s="16" t="b">
        <v>0</v>
      </c>
      <c r="Q324" s="16" t="str">
        <f t="shared" si="1"/>
        <v>YES</v>
      </c>
      <c r="R324" s="16" t="b">
        <f t="shared" si="2"/>
        <v>0</v>
      </c>
      <c r="S324" s="16"/>
      <c r="T324" s="16"/>
      <c r="U324" s="16"/>
      <c r="V324" s="16"/>
      <c r="W324" s="16"/>
      <c r="X324" s="16"/>
    </row>
    <row r="325">
      <c r="A325" s="17" t="s">
        <v>1976</v>
      </c>
      <c r="B325" s="18">
        <v>41530.0</v>
      </c>
      <c r="C325" s="19" t="s">
        <v>1977</v>
      </c>
      <c r="D325" s="17" t="s">
        <v>137</v>
      </c>
      <c r="E325" s="22"/>
      <c r="F325" s="20" t="s">
        <v>233</v>
      </c>
      <c r="G325" s="21">
        <v>5000000.0</v>
      </c>
      <c r="H325" s="22"/>
      <c r="I325" s="17" t="s">
        <v>234</v>
      </c>
      <c r="J325" s="17" t="s">
        <v>271</v>
      </c>
      <c r="K325" s="17" t="s">
        <v>773</v>
      </c>
      <c r="L325" s="17" t="s">
        <v>1978</v>
      </c>
      <c r="M325" s="22"/>
      <c r="N325" s="21">
        <v>1.619E8</v>
      </c>
      <c r="O325" s="21"/>
      <c r="P325" s="25" t="b">
        <v>0</v>
      </c>
      <c r="Q325" s="25" t="str">
        <f t="shared" si="1"/>
        <v>YES</v>
      </c>
      <c r="R325" s="25" t="b">
        <f t="shared" si="2"/>
        <v>0</v>
      </c>
      <c r="S325" s="25"/>
      <c r="T325" s="25"/>
      <c r="U325" s="25"/>
      <c r="V325" s="25"/>
      <c r="W325" s="25"/>
      <c r="X325" s="25"/>
    </row>
    <row r="326">
      <c r="A326" s="8" t="s">
        <v>1979</v>
      </c>
      <c r="B326" s="9">
        <v>41530.0</v>
      </c>
      <c r="C326" s="10" t="s">
        <v>1980</v>
      </c>
      <c r="D326" s="8" t="s">
        <v>65</v>
      </c>
      <c r="E326" s="11"/>
      <c r="F326" s="12" t="s">
        <v>1642</v>
      </c>
      <c r="G326" s="13">
        <v>3.0E7</v>
      </c>
      <c r="H326" s="11"/>
      <c r="I326" s="8" t="s">
        <v>31</v>
      </c>
      <c r="J326" s="8" t="s">
        <v>1981</v>
      </c>
      <c r="K326" s="8" t="s">
        <v>1982</v>
      </c>
      <c r="L326" s="8" t="s">
        <v>41</v>
      </c>
      <c r="M326" s="8" t="s">
        <v>1983</v>
      </c>
      <c r="N326" s="13">
        <v>7.84E7</v>
      </c>
      <c r="O326" s="13"/>
      <c r="P326" s="16" t="b">
        <v>0</v>
      </c>
      <c r="Q326" s="16" t="str">
        <f t="shared" si="1"/>
        <v>YES</v>
      </c>
      <c r="R326" s="16" t="b">
        <f t="shared" si="2"/>
        <v>0</v>
      </c>
      <c r="S326" s="16"/>
      <c r="T326" s="16"/>
      <c r="U326" s="16"/>
      <c r="V326" s="16"/>
      <c r="W326" s="16"/>
      <c r="X326" s="16"/>
    </row>
    <row r="327">
      <c r="A327" s="17" t="s">
        <v>1984</v>
      </c>
      <c r="B327" s="18">
        <v>41523.0</v>
      </c>
      <c r="C327" s="19" t="s">
        <v>1985</v>
      </c>
      <c r="D327" s="17" t="s">
        <v>37</v>
      </c>
      <c r="E327" s="17" t="s">
        <v>153</v>
      </c>
      <c r="F327" s="20" t="s">
        <v>1986</v>
      </c>
      <c r="G327" s="21">
        <v>4.0E7</v>
      </c>
      <c r="H327" s="22"/>
      <c r="I327" s="17" t="s">
        <v>737</v>
      </c>
      <c r="J327" s="17" t="s">
        <v>149</v>
      </c>
      <c r="K327" s="17" t="s">
        <v>1987</v>
      </c>
      <c r="L327" s="17" t="s">
        <v>1988</v>
      </c>
      <c r="M327" s="17" t="s">
        <v>1989</v>
      </c>
      <c r="N327" s="21">
        <v>1.003E8</v>
      </c>
      <c r="O327" s="21"/>
      <c r="P327" s="25" t="b">
        <v>0</v>
      </c>
      <c r="Q327" s="25" t="str">
        <f t="shared" si="1"/>
        <v>YES</v>
      </c>
      <c r="R327" s="25" t="b">
        <f t="shared" si="2"/>
        <v>0</v>
      </c>
      <c r="S327" s="25"/>
      <c r="T327" s="25"/>
      <c r="U327" s="25"/>
      <c r="V327" s="25"/>
      <c r="W327" s="25"/>
      <c r="X327" s="25"/>
    </row>
    <row r="328">
      <c r="A328" s="8" t="s">
        <v>1990</v>
      </c>
      <c r="B328" s="9">
        <v>41516.0</v>
      </c>
      <c r="C328" s="10" t="s">
        <v>1991</v>
      </c>
      <c r="D328" s="8" t="s">
        <v>37</v>
      </c>
      <c r="E328" s="11"/>
      <c r="F328" s="12" t="s">
        <v>1992</v>
      </c>
      <c r="G328" s="13">
        <v>1.8E7</v>
      </c>
      <c r="H328" s="12" t="s">
        <v>1993</v>
      </c>
      <c r="I328" s="8" t="s">
        <v>1903</v>
      </c>
      <c r="J328" s="8" t="s">
        <v>605</v>
      </c>
      <c r="K328" s="8" t="s">
        <v>1189</v>
      </c>
      <c r="L328" s="8" t="s">
        <v>1994</v>
      </c>
      <c r="M328" s="11"/>
      <c r="N328" s="13">
        <v>1.18E7</v>
      </c>
      <c r="O328" s="13"/>
      <c r="P328" s="16" t="b">
        <v>0</v>
      </c>
      <c r="Q328" s="16" t="str">
        <f t="shared" si="1"/>
        <v>No</v>
      </c>
      <c r="R328" s="16" t="b">
        <f t="shared" si="2"/>
        <v>0</v>
      </c>
      <c r="S328" s="16"/>
      <c r="T328" s="16"/>
      <c r="U328" s="16"/>
      <c r="V328" s="16"/>
      <c r="W328" s="16"/>
      <c r="X328" s="16"/>
    </row>
    <row r="329">
      <c r="A329" s="17" t="s">
        <v>1995</v>
      </c>
      <c r="B329" s="18">
        <v>41515.0</v>
      </c>
      <c r="C329" s="19" t="s">
        <v>1996</v>
      </c>
      <c r="D329" s="17" t="s">
        <v>142</v>
      </c>
      <c r="E329" s="17" t="s">
        <v>186</v>
      </c>
      <c r="F329" s="20" t="s">
        <v>1997</v>
      </c>
      <c r="G329" s="21">
        <v>1.0E7</v>
      </c>
      <c r="H329" s="22"/>
      <c r="I329" s="17" t="s">
        <v>1998</v>
      </c>
      <c r="J329" s="17" t="s">
        <v>1999</v>
      </c>
      <c r="K329" s="17" t="s">
        <v>2000</v>
      </c>
      <c r="L329" s="17" t="s">
        <v>2001</v>
      </c>
      <c r="M329" s="17" t="s">
        <v>2002</v>
      </c>
      <c r="N329" s="21">
        <v>6.85E7</v>
      </c>
      <c r="O329" s="21"/>
      <c r="P329" s="25" t="b">
        <v>0</v>
      </c>
      <c r="Q329" s="25" t="str">
        <f t="shared" si="1"/>
        <v>YES</v>
      </c>
      <c r="R329" s="25" t="b">
        <f t="shared" si="2"/>
        <v>0</v>
      </c>
      <c r="S329" s="25"/>
      <c r="T329" s="25"/>
      <c r="U329" s="25"/>
      <c r="V329" s="25"/>
      <c r="W329" s="25"/>
      <c r="X329" s="25"/>
    </row>
    <row r="330">
      <c r="A330" s="8" t="s">
        <v>2003</v>
      </c>
      <c r="B330" s="9">
        <v>41509.0</v>
      </c>
      <c r="C330" s="10" t="s">
        <v>2004</v>
      </c>
      <c r="D330" s="8" t="s">
        <v>137</v>
      </c>
      <c r="E330" s="11"/>
      <c r="F330" s="12" t="s">
        <v>2005</v>
      </c>
      <c r="G330" s="13">
        <v>1000000.0</v>
      </c>
      <c r="H330" s="11"/>
      <c r="I330" s="8" t="s">
        <v>2006</v>
      </c>
      <c r="J330" s="8" t="s">
        <v>2007</v>
      </c>
      <c r="K330" s="8" t="s">
        <v>2008</v>
      </c>
      <c r="L330" s="8" t="s">
        <v>2009</v>
      </c>
      <c r="M330" s="8" t="s">
        <v>2010</v>
      </c>
      <c r="N330" s="13">
        <v>2.68E7</v>
      </c>
      <c r="O330" s="13"/>
      <c r="P330" s="16" t="b">
        <v>0</v>
      </c>
      <c r="Q330" s="16" t="str">
        <f t="shared" si="1"/>
        <v>No</v>
      </c>
      <c r="R330" s="16" t="b">
        <f t="shared" si="2"/>
        <v>0</v>
      </c>
      <c r="S330" s="16"/>
      <c r="T330" s="16"/>
      <c r="U330" s="16"/>
      <c r="V330" s="16"/>
      <c r="W330" s="16"/>
      <c r="X330" s="16"/>
    </row>
    <row r="331">
      <c r="A331" s="17" t="s">
        <v>2011</v>
      </c>
      <c r="B331" s="18">
        <v>41507.0</v>
      </c>
      <c r="C331" s="19" t="s">
        <v>2012</v>
      </c>
      <c r="D331" s="17" t="s">
        <v>37</v>
      </c>
      <c r="E331" s="17" t="s">
        <v>56</v>
      </c>
      <c r="F331" s="20" t="s">
        <v>2013</v>
      </c>
      <c r="G331" s="21">
        <v>6.0E7</v>
      </c>
      <c r="H331" s="22"/>
      <c r="I331" s="17" t="s">
        <v>2014</v>
      </c>
      <c r="J331" s="17" t="s">
        <v>2015</v>
      </c>
      <c r="K331" s="17" t="s">
        <v>2016</v>
      </c>
      <c r="L331" s="17" t="s">
        <v>2017</v>
      </c>
      <c r="M331" s="17" t="s">
        <v>2018</v>
      </c>
      <c r="N331" s="21">
        <v>9.06E7</v>
      </c>
      <c r="O331" s="21"/>
      <c r="P331" s="25" t="b">
        <v>0</v>
      </c>
      <c r="Q331" s="25" t="str">
        <f t="shared" si="1"/>
        <v>YES</v>
      </c>
      <c r="R331" s="25" t="b">
        <f t="shared" si="2"/>
        <v>0</v>
      </c>
      <c r="S331" s="25"/>
      <c r="T331" s="25"/>
      <c r="U331" s="25"/>
      <c r="V331" s="25"/>
      <c r="W331" s="25"/>
      <c r="X331" s="25"/>
    </row>
    <row r="332">
      <c r="A332" s="8" t="s">
        <v>2019</v>
      </c>
      <c r="B332" s="9">
        <v>41502.0</v>
      </c>
      <c r="C332" s="10" t="s">
        <v>2020</v>
      </c>
      <c r="D332" s="43" t="s">
        <v>28</v>
      </c>
      <c r="E332" s="8"/>
      <c r="F332" s="12" t="s">
        <v>2021</v>
      </c>
      <c r="G332" s="13">
        <v>4000000.0</v>
      </c>
      <c r="H332" s="11"/>
      <c r="I332" s="8" t="s">
        <v>2022</v>
      </c>
      <c r="J332" s="8" t="s">
        <v>60</v>
      </c>
      <c r="K332" s="8" t="s">
        <v>227</v>
      </c>
      <c r="L332" s="8" t="s">
        <v>2023</v>
      </c>
      <c r="M332" s="8" t="s">
        <v>2024</v>
      </c>
      <c r="N332" s="13">
        <v>1000000.0</v>
      </c>
      <c r="O332" s="13"/>
      <c r="P332" s="16" t="b">
        <v>0</v>
      </c>
      <c r="Q332" s="16" t="str">
        <f t="shared" si="1"/>
        <v>No</v>
      </c>
      <c r="R332" s="16" t="b">
        <f t="shared" si="2"/>
        <v>0</v>
      </c>
      <c r="S332" s="16"/>
      <c r="T332" s="16"/>
      <c r="U332" s="16"/>
      <c r="V332" s="16"/>
      <c r="W332" s="16"/>
      <c r="X332" s="16"/>
    </row>
    <row r="333">
      <c r="A333" s="17" t="s">
        <v>2025</v>
      </c>
      <c r="B333" s="18">
        <v>41502.0</v>
      </c>
      <c r="C333" s="19" t="s">
        <v>2026</v>
      </c>
      <c r="D333" s="17" t="s">
        <v>27</v>
      </c>
      <c r="E333" s="22"/>
      <c r="F333" s="20" t="s">
        <v>2027</v>
      </c>
      <c r="G333" s="21">
        <v>1.2E7</v>
      </c>
      <c r="H333" s="22"/>
      <c r="I333" s="17" t="s">
        <v>2028</v>
      </c>
      <c r="J333" s="17" t="s">
        <v>770</v>
      </c>
      <c r="K333" s="17" t="s">
        <v>302</v>
      </c>
      <c r="L333" s="17" t="s">
        <v>2029</v>
      </c>
      <c r="M333" s="17" t="s">
        <v>2030</v>
      </c>
      <c r="N333" s="21">
        <v>3.59E7</v>
      </c>
      <c r="O333" s="21"/>
      <c r="P333" s="25" t="b">
        <v>0</v>
      </c>
      <c r="Q333" s="25" t="str">
        <f t="shared" si="1"/>
        <v>No</v>
      </c>
      <c r="R333" s="25" t="b">
        <f t="shared" si="2"/>
        <v>0</v>
      </c>
      <c r="S333" s="25"/>
      <c r="T333" s="25"/>
      <c r="U333" s="25"/>
      <c r="V333" s="25"/>
      <c r="W333" s="25"/>
      <c r="X333" s="25"/>
    </row>
    <row r="334">
      <c r="A334" s="8" t="s">
        <v>2031</v>
      </c>
      <c r="B334" s="9">
        <v>41502.0</v>
      </c>
      <c r="C334" s="10" t="s">
        <v>2032</v>
      </c>
      <c r="D334" s="8" t="s">
        <v>28</v>
      </c>
      <c r="E334" s="8" t="s">
        <v>27</v>
      </c>
      <c r="F334" s="12" t="s">
        <v>2033</v>
      </c>
      <c r="G334" s="13">
        <v>3.0E7</v>
      </c>
      <c r="H334" s="11"/>
      <c r="I334" s="8" t="s">
        <v>855</v>
      </c>
      <c r="J334" s="8" t="s">
        <v>2034</v>
      </c>
      <c r="K334" s="8" t="s">
        <v>1281</v>
      </c>
      <c r="L334" s="8" t="s">
        <v>919</v>
      </c>
      <c r="M334" s="8" t="s">
        <v>764</v>
      </c>
      <c r="N334" s="13">
        <v>1.766E8</v>
      </c>
      <c r="O334" s="13"/>
      <c r="P334" s="16" t="b">
        <v>0</v>
      </c>
      <c r="Q334" s="16" t="str">
        <f t="shared" si="1"/>
        <v>YES</v>
      </c>
      <c r="R334" s="16" t="b">
        <f t="shared" si="2"/>
        <v>0</v>
      </c>
      <c r="S334" s="16"/>
      <c r="T334" s="16"/>
      <c r="U334" s="16"/>
      <c r="V334" s="16"/>
      <c r="W334" s="16"/>
      <c r="X334" s="16"/>
    </row>
    <row r="335">
      <c r="A335" s="17" t="s">
        <v>2035</v>
      </c>
      <c r="B335" s="18">
        <v>41495.0</v>
      </c>
      <c r="C335" s="19" t="s">
        <v>2036</v>
      </c>
      <c r="D335" s="17" t="s">
        <v>153</v>
      </c>
      <c r="E335" s="25"/>
      <c r="F335" s="20" t="s">
        <v>811</v>
      </c>
      <c r="G335" s="21">
        <v>1.15E8</v>
      </c>
      <c r="H335" s="22"/>
      <c r="I335" s="17" t="s">
        <v>103</v>
      </c>
      <c r="J335" s="17" t="s">
        <v>275</v>
      </c>
      <c r="K335" s="17" t="s">
        <v>812</v>
      </c>
      <c r="L335" s="17" t="s">
        <v>2037</v>
      </c>
      <c r="M335" s="17" t="s">
        <v>2038</v>
      </c>
      <c r="N335" s="21">
        <v>2.861E8</v>
      </c>
      <c r="O335" s="21"/>
      <c r="P335" s="25" t="b">
        <v>0</v>
      </c>
      <c r="Q335" s="25" t="str">
        <f t="shared" si="1"/>
        <v>YES</v>
      </c>
      <c r="R335" s="25" t="b">
        <f t="shared" si="2"/>
        <v>0</v>
      </c>
      <c r="S335" s="25"/>
      <c r="T335" s="25"/>
      <c r="U335" s="25"/>
      <c r="V335" s="25"/>
      <c r="W335" s="25"/>
      <c r="X335" s="25"/>
    </row>
    <row r="336">
      <c r="A336" s="8" t="s">
        <v>2039</v>
      </c>
      <c r="B336" s="9">
        <v>41493.0</v>
      </c>
      <c r="C336" s="10" t="s">
        <v>2040</v>
      </c>
      <c r="D336" s="8" t="s">
        <v>45</v>
      </c>
      <c r="E336" s="8" t="s">
        <v>56</v>
      </c>
      <c r="F336" s="12" t="s">
        <v>2041</v>
      </c>
      <c r="G336" s="13">
        <v>9.0E7</v>
      </c>
      <c r="H336" s="11"/>
      <c r="I336" s="8" t="s">
        <v>1421</v>
      </c>
      <c r="J336" s="8" t="s">
        <v>2042</v>
      </c>
      <c r="K336" s="8" t="s">
        <v>1414</v>
      </c>
      <c r="L336" s="8" t="s">
        <v>2043</v>
      </c>
      <c r="M336" s="8" t="s">
        <v>2044</v>
      </c>
      <c r="N336" s="13">
        <v>2.022E8</v>
      </c>
      <c r="O336" s="13"/>
      <c r="P336" s="16" t="b">
        <v>0</v>
      </c>
      <c r="Q336" s="16" t="str">
        <f t="shared" si="1"/>
        <v>YES</v>
      </c>
      <c r="R336" s="16" t="b">
        <f t="shared" si="2"/>
        <v>0</v>
      </c>
      <c r="S336" s="16"/>
      <c r="T336" s="16"/>
      <c r="U336" s="16"/>
      <c r="V336" s="16"/>
      <c r="W336" s="16"/>
      <c r="X336" s="16"/>
    </row>
    <row r="337">
      <c r="A337" s="17" t="s">
        <v>2045</v>
      </c>
      <c r="B337" s="18">
        <v>41488.0</v>
      </c>
      <c r="C337" s="19" t="s">
        <v>2046</v>
      </c>
      <c r="D337" s="17" t="s">
        <v>37</v>
      </c>
      <c r="E337" s="17" t="s">
        <v>65</v>
      </c>
      <c r="F337" s="20" t="s">
        <v>2047</v>
      </c>
      <c r="G337" s="21">
        <v>6.1E7</v>
      </c>
      <c r="H337" s="22"/>
      <c r="I337" s="17" t="s">
        <v>668</v>
      </c>
      <c r="J337" s="17" t="s">
        <v>1496</v>
      </c>
      <c r="K337" s="17" t="s">
        <v>229</v>
      </c>
      <c r="L337" s="17" t="s">
        <v>1525</v>
      </c>
      <c r="M337" s="17" t="s">
        <v>2048</v>
      </c>
      <c r="N337" s="21">
        <v>1.319E8</v>
      </c>
      <c r="O337" s="21"/>
      <c r="P337" s="25" t="b">
        <v>0</v>
      </c>
      <c r="Q337" s="25" t="str">
        <f t="shared" si="1"/>
        <v>YES</v>
      </c>
      <c r="R337" s="25" t="b">
        <f t="shared" si="2"/>
        <v>0</v>
      </c>
      <c r="S337" s="25"/>
      <c r="T337" s="25"/>
      <c r="U337" s="25"/>
      <c r="V337" s="25"/>
      <c r="W337" s="25"/>
      <c r="X337" s="25"/>
    </row>
    <row r="338">
      <c r="A338" s="8" t="s">
        <v>2049</v>
      </c>
      <c r="B338" s="9">
        <v>41488.0</v>
      </c>
      <c r="C338" s="10" t="s">
        <v>2050</v>
      </c>
      <c r="D338" s="8" t="s">
        <v>28</v>
      </c>
      <c r="E338" s="11"/>
      <c r="F338" s="12" t="s">
        <v>2051</v>
      </c>
      <c r="G338" s="13">
        <v>2500000.0</v>
      </c>
      <c r="H338" s="11"/>
      <c r="I338" s="8" t="s">
        <v>69</v>
      </c>
      <c r="J338" s="8" t="s">
        <v>388</v>
      </c>
      <c r="K338" s="8" t="s">
        <v>2052</v>
      </c>
      <c r="L338" s="8" t="s">
        <v>1077</v>
      </c>
      <c r="M338" s="8" t="s">
        <v>2053</v>
      </c>
      <c r="N338" s="13">
        <v>6900000.0</v>
      </c>
      <c r="O338" s="13"/>
      <c r="P338" s="16" t="b">
        <v>0</v>
      </c>
      <c r="Q338" s="16" t="str">
        <f t="shared" si="1"/>
        <v>No</v>
      </c>
      <c r="R338" s="16" t="b">
        <f t="shared" si="2"/>
        <v>0</v>
      </c>
      <c r="S338" s="16"/>
      <c r="T338" s="16"/>
      <c r="U338" s="16"/>
      <c r="V338" s="16"/>
      <c r="W338" s="16"/>
      <c r="X338" s="16"/>
    </row>
    <row r="339">
      <c r="A339" s="17" t="s">
        <v>2054</v>
      </c>
      <c r="B339" s="18">
        <v>41486.0</v>
      </c>
      <c r="C339" s="19" t="s">
        <v>2055</v>
      </c>
      <c r="D339" s="17" t="s">
        <v>45</v>
      </c>
      <c r="E339" s="17" t="s">
        <v>160</v>
      </c>
      <c r="F339" s="20" t="s">
        <v>2056</v>
      </c>
      <c r="G339" s="21">
        <v>1.05E8</v>
      </c>
      <c r="H339" s="22"/>
      <c r="I339" s="17" t="s">
        <v>1464</v>
      </c>
      <c r="J339" s="17" t="s">
        <v>2057</v>
      </c>
      <c r="K339" s="17" t="s">
        <v>2058</v>
      </c>
      <c r="L339" s="17" t="s">
        <v>2059</v>
      </c>
      <c r="M339" s="17" t="s">
        <v>1118</v>
      </c>
      <c r="N339" s="21">
        <v>3.475E8</v>
      </c>
      <c r="O339" s="21"/>
      <c r="P339" s="25" t="b">
        <v>0</v>
      </c>
      <c r="Q339" s="25" t="str">
        <f t="shared" si="1"/>
        <v>YES</v>
      </c>
      <c r="R339" s="25" t="b">
        <f t="shared" si="2"/>
        <v>0</v>
      </c>
      <c r="S339" s="25"/>
      <c r="T339" s="25"/>
      <c r="U339" s="25"/>
      <c r="V339" s="25"/>
      <c r="W339" s="25"/>
      <c r="X339" s="25"/>
    </row>
    <row r="340">
      <c r="A340" s="8" t="s">
        <v>2060</v>
      </c>
      <c r="B340" s="9">
        <v>41481.0</v>
      </c>
      <c r="C340" s="10" t="s">
        <v>2061</v>
      </c>
      <c r="D340" s="8" t="s">
        <v>28</v>
      </c>
      <c r="E340" s="11"/>
      <c r="F340" s="12" t="s">
        <v>1127</v>
      </c>
      <c r="G340" s="13">
        <v>1.8E7</v>
      </c>
      <c r="H340" s="11" t="s">
        <v>214</v>
      </c>
      <c r="I340" s="8" t="s">
        <v>1008</v>
      </c>
      <c r="J340" s="8" t="s">
        <v>1057</v>
      </c>
      <c r="K340" s="8" t="s">
        <v>598</v>
      </c>
      <c r="L340" s="8" t="s">
        <v>174</v>
      </c>
      <c r="M340" s="8" t="s">
        <v>2062</v>
      </c>
      <c r="N340" s="13">
        <v>9.75E7</v>
      </c>
      <c r="O340" s="13"/>
      <c r="P340" s="16" t="b">
        <v>0</v>
      </c>
      <c r="Q340" s="16" t="str">
        <f t="shared" si="1"/>
        <v>YES</v>
      </c>
      <c r="R340" s="16" t="b">
        <f t="shared" si="2"/>
        <v>0</v>
      </c>
      <c r="S340" s="16"/>
      <c r="T340" s="16"/>
      <c r="U340" s="16"/>
      <c r="V340" s="16"/>
      <c r="W340" s="16"/>
      <c r="X340" s="16"/>
    </row>
    <row r="341">
      <c r="A341" s="17" t="s">
        <v>2063</v>
      </c>
      <c r="B341" s="18">
        <v>41481.0</v>
      </c>
      <c r="C341" s="19" t="s">
        <v>2064</v>
      </c>
      <c r="D341" s="17" t="s">
        <v>28</v>
      </c>
      <c r="E341" s="22"/>
      <c r="F341" s="20" t="s">
        <v>2065</v>
      </c>
      <c r="G341" s="21">
        <v>1.5E7</v>
      </c>
      <c r="H341" s="22"/>
      <c r="I341" s="17" t="s">
        <v>649</v>
      </c>
      <c r="J341" s="17" t="s">
        <v>2066</v>
      </c>
      <c r="K341" s="17" t="s">
        <v>2067</v>
      </c>
      <c r="L341" s="17" t="s">
        <v>2068</v>
      </c>
      <c r="M341" s="17" t="s">
        <v>2069</v>
      </c>
      <c r="N341" s="21">
        <v>3000000.0</v>
      </c>
      <c r="O341" s="21"/>
      <c r="P341" s="25" t="b">
        <v>0</v>
      </c>
      <c r="Q341" s="25" t="str">
        <f t="shared" si="1"/>
        <v>No</v>
      </c>
      <c r="R341" s="25" t="b">
        <f t="shared" si="2"/>
        <v>0</v>
      </c>
      <c r="S341" s="25"/>
      <c r="T341" s="25"/>
      <c r="U341" s="25"/>
      <c r="V341" s="25"/>
      <c r="W341" s="25"/>
      <c r="X341" s="25"/>
    </row>
    <row r="342">
      <c r="A342" s="8" t="s">
        <v>2070</v>
      </c>
      <c r="B342" s="9">
        <v>41479.0</v>
      </c>
      <c r="C342" s="10" t="s">
        <v>2071</v>
      </c>
      <c r="D342" s="8" t="s">
        <v>37</v>
      </c>
      <c r="E342" s="8" t="s">
        <v>45</v>
      </c>
      <c r="F342" s="12" t="s">
        <v>2072</v>
      </c>
      <c r="G342" s="13">
        <v>1.2E8</v>
      </c>
      <c r="H342" s="11"/>
      <c r="I342" s="8" t="s">
        <v>434</v>
      </c>
      <c r="J342" s="8" t="s">
        <v>2073</v>
      </c>
      <c r="K342" s="8" t="s">
        <v>2074</v>
      </c>
      <c r="L342" s="8" t="s">
        <v>2075</v>
      </c>
      <c r="M342" s="8" t="s">
        <v>2076</v>
      </c>
      <c r="N342" s="13">
        <v>4.148E8</v>
      </c>
      <c r="O342" s="13"/>
      <c r="P342" s="16" t="b">
        <v>0</v>
      </c>
      <c r="Q342" s="16" t="str">
        <f t="shared" si="1"/>
        <v>YES</v>
      </c>
      <c r="R342" s="16" t="b">
        <f t="shared" si="2"/>
        <v>0</v>
      </c>
      <c r="S342" s="16"/>
      <c r="T342" s="16"/>
      <c r="U342" s="16"/>
      <c r="V342" s="16"/>
      <c r="W342" s="16"/>
      <c r="X342" s="16"/>
    </row>
    <row r="343">
      <c r="A343" s="17" t="s">
        <v>2077</v>
      </c>
      <c r="B343" s="18">
        <v>41474.0</v>
      </c>
      <c r="C343" s="19" t="s">
        <v>2078</v>
      </c>
      <c r="D343" s="17" t="s">
        <v>37</v>
      </c>
      <c r="E343" s="17" t="s">
        <v>66</v>
      </c>
      <c r="F343" s="20" t="s">
        <v>387</v>
      </c>
      <c r="G343" s="21">
        <v>1.3E8</v>
      </c>
      <c r="H343" s="22"/>
      <c r="I343" s="17" t="s">
        <v>478</v>
      </c>
      <c r="J343" s="17" t="s">
        <v>1348</v>
      </c>
      <c r="K343" s="17" t="s">
        <v>284</v>
      </c>
      <c r="L343" s="17" t="s">
        <v>2079</v>
      </c>
      <c r="M343" s="17" t="s">
        <v>2080</v>
      </c>
      <c r="N343" s="21">
        <v>7.83E7</v>
      </c>
      <c r="O343" s="21"/>
      <c r="P343" s="25" t="b">
        <v>0</v>
      </c>
      <c r="Q343" s="25" t="str">
        <f t="shared" si="1"/>
        <v>YES</v>
      </c>
      <c r="R343" s="25" t="b">
        <f t="shared" si="2"/>
        <v>0</v>
      </c>
      <c r="S343" s="25"/>
      <c r="T343" s="25"/>
      <c r="U343" s="25"/>
      <c r="V343" s="25"/>
      <c r="W343" s="25"/>
      <c r="X343" s="25"/>
    </row>
    <row r="344">
      <c r="A344" s="8" t="s">
        <v>2081</v>
      </c>
      <c r="B344" s="9">
        <v>41474.0</v>
      </c>
      <c r="C344" s="10" t="s">
        <v>2082</v>
      </c>
      <c r="D344" s="8" t="s">
        <v>37</v>
      </c>
      <c r="E344" s="8" t="s">
        <v>66</v>
      </c>
      <c r="F344" s="12" t="s">
        <v>2083</v>
      </c>
      <c r="G344" s="13">
        <v>8.4E7</v>
      </c>
      <c r="H344" s="11"/>
      <c r="I344" s="8" t="s">
        <v>1264</v>
      </c>
      <c r="J344" s="8" t="s">
        <v>1836</v>
      </c>
      <c r="K344" s="8" t="s">
        <v>959</v>
      </c>
      <c r="L344" s="8" t="s">
        <v>2080</v>
      </c>
      <c r="M344" s="8" t="s">
        <v>2084</v>
      </c>
      <c r="N344" s="13">
        <v>1.481E8</v>
      </c>
      <c r="O344" s="13"/>
      <c r="P344" s="16" t="b">
        <v>0</v>
      </c>
      <c r="Q344" s="16" t="str">
        <f t="shared" si="1"/>
        <v>YES</v>
      </c>
      <c r="R344" s="16" t="b">
        <f t="shared" si="2"/>
        <v>0</v>
      </c>
      <c r="S344" s="16"/>
      <c r="T344" s="16"/>
      <c r="U344" s="16"/>
      <c r="V344" s="16"/>
      <c r="W344" s="16"/>
      <c r="X344" s="16"/>
    </row>
    <row r="345">
      <c r="A345" s="17" t="s">
        <v>2085</v>
      </c>
      <c r="B345" s="18">
        <v>41474.0</v>
      </c>
      <c r="C345" s="19" t="s">
        <v>2086</v>
      </c>
      <c r="D345" s="17" t="s">
        <v>20</v>
      </c>
      <c r="E345" s="17" t="s">
        <v>137</v>
      </c>
      <c r="F345" s="20" t="s">
        <v>233</v>
      </c>
      <c r="G345" s="21">
        <v>2.0E7</v>
      </c>
      <c r="H345" s="22"/>
      <c r="I345" s="17" t="s">
        <v>234</v>
      </c>
      <c r="J345" s="17" t="s">
        <v>235</v>
      </c>
      <c r="K345" s="17" t="s">
        <v>2087</v>
      </c>
      <c r="L345" s="17" t="s">
        <v>2088</v>
      </c>
      <c r="M345" s="17" t="s">
        <v>2089</v>
      </c>
      <c r="N345" s="21">
        <v>3.18E8</v>
      </c>
      <c r="O345" s="21"/>
      <c r="P345" s="25" t="b">
        <v>0</v>
      </c>
      <c r="Q345" s="25" t="str">
        <f t="shared" si="1"/>
        <v>YES</v>
      </c>
      <c r="R345" s="25" t="b">
        <f t="shared" si="2"/>
        <v>0</v>
      </c>
      <c r="S345" s="25"/>
      <c r="T345" s="25"/>
      <c r="U345" s="25"/>
      <c r="V345" s="25"/>
      <c r="W345" s="25"/>
      <c r="X345" s="25"/>
    </row>
    <row r="346">
      <c r="A346" s="8" t="s">
        <v>2090</v>
      </c>
      <c r="B346" s="9">
        <v>41474.0</v>
      </c>
      <c r="C346" s="10" t="s">
        <v>2091</v>
      </c>
      <c r="D346" s="8" t="s">
        <v>66</v>
      </c>
      <c r="E346" s="8" t="s">
        <v>153</v>
      </c>
      <c r="F346" s="12" t="s">
        <v>2092</v>
      </c>
      <c r="G346" s="13">
        <v>2.0E7</v>
      </c>
      <c r="H346" s="11"/>
      <c r="I346" s="8" t="s">
        <v>575</v>
      </c>
      <c r="J346" s="8" t="s">
        <v>336</v>
      </c>
      <c r="K346" s="8" t="s">
        <v>2093</v>
      </c>
      <c r="L346" s="8" t="s">
        <v>427</v>
      </c>
      <c r="M346" s="8" t="s">
        <v>2094</v>
      </c>
      <c r="N346" s="13">
        <v>4.61E7</v>
      </c>
      <c r="O346" s="13"/>
      <c r="P346" s="16" t="b">
        <v>0</v>
      </c>
      <c r="Q346" s="16" t="str">
        <f t="shared" si="1"/>
        <v>No</v>
      </c>
      <c r="R346" s="16" t="b">
        <f t="shared" si="2"/>
        <v>0</v>
      </c>
      <c r="S346" s="16"/>
      <c r="T346" s="16"/>
      <c r="U346" s="16"/>
      <c r="V346" s="16"/>
      <c r="W346" s="16"/>
      <c r="X346" s="16"/>
    </row>
    <row r="347">
      <c r="A347" s="17" t="s">
        <v>2095</v>
      </c>
      <c r="B347" s="18">
        <v>41472.0</v>
      </c>
      <c r="C347" s="19" t="s">
        <v>2096</v>
      </c>
      <c r="D347" s="17" t="s">
        <v>66</v>
      </c>
      <c r="E347" s="17" t="s">
        <v>160</v>
      </c>
      <c r="F347" s="20" t="s">
        <v>2097</v>
      </c>
      <c r="G347" s="21">
        <v>1.27E8</v>
      </c>
      <c r="H347" s="22"/>
      <c r="I347" s="17" t="s">
        <v>478</v>
      </c>
      <c r="J347" s="17" t="s">
        <v>318</v>
      </c>
      <c r="K347" s="17" t="s">
        <v>599</v>
      </c>
      <c r="L347" s="17" t="s">
        <v>2098</v>
      </c>
      <c r="M347" s="17" t="s">
        <v>304</v>
      </c>
      <c r="N347" s="21">
        <v>2.826E8</v>
      </c>
      <c r="O347" s="21"/>
      <c r="P347" s="25" t="b">
        <v>0</v>
      </c>
      <c r="Q347" s="25" t="str">
        <f t="shared" si="1"/>
        <v>YES</v>
      </c>
      <c r="R347" s="25" t="str">
        <f t="shared" si="2"/>
        <v>COMEDY BLOCKBUSTER</v>
      </c>
      <c r="S347" s="25"/>
      <c r="T347" s="25"/>
      <c r="U347" s="25"/>
      <c r="V347" s="25"/>
      <c r="W347" s="25"/>
      <c r="X347" s="25"/>
    </row>
    <row r="348">
      <c r="A348" s="8" t="s">
        <v>2099</v>
      </c>
      <c r="B348" s="9">
        <v>41467.0</v>
      </c>
      <c r="C348" s="10" t="s">
        <v>2100</v>
      </c>
      <c r="D348" s="8" t="s">
        <v>66</v>
      </c>
      <c r="E348" s="11"/>
      <c r="F348" s="12" t="s">
        <v>2101</v>
      </c>
      <c r="G348" s="13">
        <v>8.0E7</v>
      </c>
      <c r="H348" s="11"/>
      <c r="I348" s="8" t="s">
        <v>603</v>
      </c>
      <c r="J348" s="8" t="s">
        <v>606</v>
      </c>
      <c r="K348" s="8" t="s">
        <v>1511</v>
      </c>
      <c r="L348" s="8" t="s">
        <v>2102</v>
      </c>
      <c r="M348" s="8" t="s">
        <v>2103</v>
      </c>
      <c r="N348" s="13">
        <v>2.47E8</v>
      </c>
      <c r="O348" s="13"/>
      <c r="P348" s="16" t="b">
        <v>0</v>
      </c>
      <c r="Q348" s="16" t="str">
        <f t="shared" si="1"/>
        <v>YES</v>
      </c>
      <c r="R348" s="16" t="str">
        <f t="shared" si="2"/>
        <v>COMEDY BLOCKBUSTER</v>
      </c>
      <c r="S348" s="16"/>
      <c r="T348" s="16"/>
      <c r="U348" s="16"/>
      <c r="V348" s="16"/>
      <c r="W348" s="16"/>
      <c r="X348" s="16"/>
    </row>
    <row r="349">
      <c r="A349" s="17" t="s">
        <v>2104</v>
      </c>
      <c r="B349" s="18">
        <v>41467.0</v>
      </c>
      <c r="C349" s="19" t="s">
        <v>2105</v>
      </c>
      <c r="D349" s="17" t="s">
        <v>37</v>
      </c>
      <c r="E349" s="17" t="s">
        <v>153</v>
      </c>
      <c r="F349" s="20" t="s">
        <v>899</v>
      </c>
      <c r="G349" s="21">
        <v>1.9E8</v>
      </c>
      <c r="H349" s="22"/>
      <c r="I349" s="17" t="s">
        <v>902</v>
      </c>
      <c r="J349" s="17" t="s">
        <v>2106</v>
      </c>
      <c r="K349" s="17" t="s">
        <v>1152</v>
      </c>
      <c r="L349" s="17" t="s">
        <v>808</v>
      </c>
      <c r="M349" s="17" t="s">
        <v>2107</v>
      </c>
      <c r="N349" s="21">
        <v>4.11E8</v>
      </c>
      <c r="O349" s="21"/>
      <c r="P349" s="25" t="b">
        <v>0</v>
      </c>
      <c r="Q349" s="25" t="str">
        <f t="shared" si="1"/>
        <v>YES</v>
      </c>
      <c r="R349" s="25" t="b">
        <f t="shared" si="2"/>
        <v>0</v>
      </c>
      <c r="S349" s="25"/>
      <c r="T349" s="25"/>
      <c r="U349" s="25"/>
      <c r="V349" s="25"/>
      <c r="W349" s="25"/>
      <c r="X349" s="25"/>
    </row>
    <row r="350">
      <c r="A350" s="8" t="s">
        <v>2108</v>
      </c>
      <c r="B350" s="9">
        <v>41460.0</v>
      </c>
      <c r="C350" s="10" t="s">
        <v>2109</v>
      </c>
      <c r="D350" s="43" t="s">
        <v>66</v>
      </c>
      <c r="E350" s="46" t="s">
        <v>28</v>
      </c>
      <c r="F350" s="12" t="s">
        <v>2110</v>
      </c>
      <c r="G350" s="13">
        <v>5000000.0</v>
      </c>
      <c r="H350" s="12" t="s">
        <v>2111</v>
      </c>
      <c r="I350" s="8" t="s">
        <v>751</v>
      </c>
      <c r="J350" s="8" t="s">
        <v>1544</v>
      </c>
      <c r="K350" s="8" t="s">
        <v>1034</v>
      </c>
      <c r="L350" s="8" t="s">
        <v>2112</v>
      </c>
      <c r="M350" s="8" t="s">
        <v>837</v>
      </c>
      <c r="N350" s="13">
        <v>5000000.0</v>
      </c>
      <c r="O350" s="13"/>
      <c r="P350" s="16" t="b">
        <v>0</v>
      </c>
      <c r="Q350" s="16" t="str">
        <f t="shared" si="1"/>
        <v>No</v>
      </c>
      <c r="R350" s="16" t="b">
        <f t="shared" si="2"/>
        <v>0</v>
      </c>
      <c r="S350" s="16"/>
      <c r="T350" s="16"/>
      <c r="U350" s="16"/>
      <c r="V350" s="16"/>
      <c r="W350" s="16"/>
      <c r="X350" s="16"/>
    </row>
    <row r="351">
      <c r="A351" s="17" t="s">
        <v>2113</v>
      </c>
      <c r="B351" s="18">
        <v>41453.0</v>
      </c>
      <c r="C351" s="19" t="s">
        <v>2114</v>
      </c>
      <c r="D351" s="17" t="s">
        <v>37</v>
      </c>
      <c r="E351" s="17" t="s">
        <v>66</v>
      </c>
      <c r="F351" s="20" t="s">
        <v>154</v>
      </c>
      <c r="G351" s="21">
        <v>4.3E7</v>
      </c>
      <c r="H351" s="22"/>
      <c r="I351" s="17" t="s">
        <v>1215</v>
      </c>
      <c r="J351" s="17" t="s">
        <v>155</v>
      </c>
      <c r="K351" s="17" t="s">
        <v>2115</v>
      </c>
      <c r="L351" s="17" t="s">
        <v>677</v>
      </c>
      <c r="M351" s="17" t="s">
        <v>2116</v>
      </c>
      <c r="N351" s="21">
        <v>2.299E8</v>
      </c>
      <c r="O351" s="21"/>
      <c r="P351" s="25" t="b">
        <v>0</v>
      </c>
      <c r="Q351" s="25" t="str">
        <f t="shared" si="1"/>
        <v>YES</v>
      </c>
      <c r="R351" s="25" t="b">
        <f t="shared" si="2"/>
        <v>0</v>
      </c>
      <c r="S351" s="25"/>
      <c r="T351" s="25"/>
      <c r="U351" s="25"/>
      <c r="V351" s="25"/>
      <c r="W351" s="25"/>
      <c r="X351" s="25"/>
    </row>
    <row r="352">
      <c r="A352" s="8" t="s">
        <v>2117</v>
      </c>
      <c r="B352" s="9">
        <v>41453.0</v>
      </c>
      <c r="C352" s="10" t="s">
        <v>2118</v>
      </c>
      <c r="D352" s="8" t="s">
        <v>37</v>
      </c>
      <c r="E352" s="11"/>
      <c r="F352" s="12" t="s">
        <v>205</v>
      </c>
      <c r="G352" s="13">
        <v>1.5E8</v>
      </c>
      <c r="H352" s="11"/>
      <c r="I352" s="8" t="s">
        <v>1433</v>
      </c>
      <c r="J352" s="8" t="s">
        <v>1370</v>
      </c>
      <c r="K352" s="8" t="s">
        <v>2119</v>
      </c>
      <c r="L352" s="8" t="s">
        <v>2120</v>
      </c>
      <c r="M352" s="8" t="s">
        <v>2121</v>
      </c>
      <c r="N352" s="13">
        <v>2.05E8</v>
      </c>
      <c r="O352" s="13"/>
      <c r="P352" s="16" t="b">
        <v>0</v>
      </c>
      <c r="Q352" s="16" t="str">
        <f t="shared" si="1"/>
        <v>YES</v>
      </c>
      <c r="R352" s="16" t="b">
        <f t="shared" si="2"/>
        <v>0</v>
      </c>
      <c r="S352" s="16"/>
      <c r="T352" s="16"/>
      <c r="U352" s="16"/>
      <c r="V352" s="16"/>
      <c r="W352" s="16"/>
      <c r="X352" s="16"/>
    </row>
    <row r="353">
      <c r="A353" s="17" t="s">
        <v>2122</v>
      </c>
      <c r="B353" s="18">
        <v>41446.0</v>
      </c>
      <c r="C353" s="19" t="s">
        <v>2123</v>
      </c>
      <c r="D353" s="17" t="s">
        <v>37</v>
      </c>
      <c r="E353" s="17" t="s">
        <v>137</v>
      </c>
      <c r="F353" s="20" t="s">
        <v>2124</v>
      </c>
      <c r="G353" s="21">
        <v>1.9E8</v>
      </c>
      <c r="H353" s="22"/>
      <c r="I353" s="17" t="s">
        <v>753</v>
      </c>
      <c r="J353" s="17" t="s">
        <v>1577</v>
      </c>
      <c r="K353" s="17" t="s">
        <v>555</v>
      </c>
      <c r="L353" s="17" t="s">
        <v>2125</v>
      </c>
      <c r="M353" s="17" t="s">
        <v>2126</v>
      </c>
      <c r="N353" s="21">
        <v>5.4E8</v>
      </c>
      <c r="O353" s="21"/>
      <c r="P353" s="25" t="b">
        <v>0</v>
      </c>
      <c r="Q353" s="25" t="str">
        <f t="shared" si="1"/>
        <v>YES</v>
      </c>
      <c r="R353" s="25" t="b">
        <f t="shared" si="2"/>
        <v>0</v>
      </c>
      <c r="S353" s="25"/>
      <c r="T353" s="25"/>
      <c r="U353" s="25"/>
      <c r="V353" s="25"/>
      <c r="W353" s="25"/>
      <c r="X353" s="25"/>
    </row>
    <row r="354">
      <c r="A354" s="8" t="s">
        <v>2127</v>
      </c>
      <c r="B354" s="9">
        <v>41445.0</v>
      </c>
      <c r="C354" s="10" t="s">
        <v>2128</v>
      </c>
      <c r="D354" s="8" t="s">
        <v>66</v>
      </c>
      <c r="E354" s="8" t="s">
        <v>160</v>
      </c>
      <c r="F354" s="12" t="s">
        <v>172</v>
      </c>
      <c r="G354" s="13">
        <v>7.6E7</v>
      </c>
      <c r="H354" s="12" t="s">
        <v>2129</v>
      </c>
      <c r="I354" s="8" t="s">
        <v>751</v>
      </c>
      <c r="J354" s="8" t="s">
        <v>156</v>
      </c>
      <c r="K354" s="8" t="s">
        <v>2130</v>
      </c>
      <c r="L354" s="8" t="s">
        <v>2131</v>
      </c>
      <c r="M354" s="8" t="s">
        <v>2132</v>
      </c>
      <c r="N354" s="13">
        <v>9.708E8</v>
      </c>
      <c r="O354" s="13"/>
      <c r="P354" s="16" t="b">
        <v>0</v>
      </c>
      <c r="Q354" s="16" t="str">
        <f t="shared" si="1"/>
        <v>YES</v>
      </c>
      <c r="R354" s="16" t="str">
        <f t="shared" si="2"/>
        <v>COMEDY BLOCKBUSTER</v>
      </c>
      <c r="S354" s="16"/>
      <c r="T354" s="16"/>
      <c r="U354" s="16"/>
      <c r="V354" s="16"/>
      <c r="W354" s="16"/>
      <c r="X354" s="16"/>
    </row>
    <row r="355">
      <c r="A355" s="17" t="s">
        <v>2133</v>
      </c>
      <c r="B355" s="18">
        <v>41439.0</v>
      </c>
      <c r="C355" s="19" t="s">
        <v>2134</v>
      </c>
      <c r="D355" s="17" t="s">
        <v>37</v>
      </c>
      <c r="E355" s="17" t="s">
        <v>45</v>
      </c>
      <c r="F355" s="20" t="s">
        <v>380</v>
      </c>
      <c r="G355" s="21">
        <v>2.25E8</v>
      </c>
      <c r="H355" s="22"/>
      <c r="I355" s="17" t="s">
        <v>382</v>
      </c>
      <c r="J355" s="17" t="s">
        <v>383</v>
      </c>
      <c r="K355" s="17" t="s">
        <v>463</v>
      </c>
      <c r="L355" s="17" t="s">
        <v>348</v>
      </c>
      <c r="M355" s="17" t="s">
        <v>384</v>
      </c>
      <c r="N355" s="21">
        <v>6.68E8</v>
      </c>
      <c r="O355" s="21"/>
      <c r="P355" s="25" t="b">
        <v>0</v>
      </c>
      <c r="Q355" s="25" t="str">
        <f t="shared" si="1"/>
        <v>YES</v>
      </c>
      <c r="R355" s="25" t="b">
        <f t="shared" si="2"/>
        <v>0</v>
      </c>
      <c r="S355" s="25"/>
      <c r="T355" s="25"/>
      <c r="U355" s="25"/>
      <c r="V355" s="25"/>
      <c r="W355" s="25"/>
      <c r="X355" s="25"/>
    </row>
    <row r="356">
      <c r="A356" s="8" t="s">
        <v>2135</v>
      </c>
      <c r="B356" s="9">
        <v>41439.0</v>
      </c>
      <c r="C356" s="10" t="s">
        <v>2136</v>
      </c>
      <c r="D356" s="8" t="s">
        <v>66</v>
      </c>
      <c r="E356" s="8" t="s">
        <v>65</v>
      </c>
      <c r="F356" s="12" t="s">
        <v>2137</v>
      </c>
      <c r="G356" s="13">
        <v>8000000.0</v>
      </c>
      <c r="H356" s="11"/>
      <c r="I356" s="8" t="s">
        <v>1805</v>
      </c>
      <c r="J356" s="8" t="s">
        <v>2138</v>
      </c>
      <c r="K356" s="8" t="s">
        <v>2139</v>
      </c>
      <c r="L356" s="8" t="s">
        <v>2140</v>
      </c>
      <c r="M356" s="8" t="s">
        <v>2141</v>
      </c>
      <c r="N356" s="13">
        <v>1.91E7</v>
      </c>
      <c r="O356" s="13"/>
      <c r="P356" s="16" t="b">
        <v>0</v>
      </c>
      <c r="Q356" s="16" t="str">
        <f t="shared" si="1"/>
        <v>No</v>
      </c>
      <c r="R356" s="16" t="b">
        <f t="shared" si="2"/>
        <v>0</v>
      </c>
      <c r="S356" s="16"/>
      <c r="T356" s="16"/>
      <c r="U356" s="16"/>
      <c r="V356" s="16"/>
      <c r="W356" s="16"/>
      <c r="X356" s="16"/>
    </row>
    <row r="357">
      <c r="A357" s="17" t="s">
        <v>2142</v>
      </c>
      <c r="B357" s="18">
        <v>41437.0</v>
      </c>
      <c r="C357" s="19" t="s">
        <v>2143</v>
      </c>
      <c r="D357" s="17" t="s">
        <v>66</v>
      </c>
      <c r="E357" s="17" t="s">
        <v>153</v>
      </c>
      <c r="F357" s="20" t="s">
        <v>1364</v>
      </c>
      <c r="G357" s="21">
        <v>3.2E7</v>
      </c>
      <c r="H357" s="20" t="s">
        <v>269</v>
      </c>
      <c r="I357" s="17" t="s">
        <v>269</v>
      </c>
      <c r="J357" s="17" t="s">
        <v>1699</v>
      </c>
      <c r="K357" s="17" t="s">
        <v>1365</v>
      </c>
      <c r="L357" s="17" t="s">
        <v>2144</v>
      </c>
      <c r="M357" s="17" t="s">
        <v>303</v>
      </c>
      <c r="N357" s="21">
        <v>1.26E8</v>
      </c>
      <c r="O357" s="21"/>
      <c r="P357" s="25" t="b">
        <v>0</v>
      </c>
      <c r="Q357" s="25" t="str">
        <f t="shared" si="1"/>
        <v>YES</v>
      </c>
      <c r="R357" s="25" t="str">
        <f t="shared" si="2"/>
        <v>COMEDY BLOCKBUSTER</v>
      </c>
      <c r="S357" s="25"/>
      <c r="T357" s="25"/>
      <c r="U357" s="25"/>
      <c r="V357" s="25"/>
      <c r="W357" s="25"/>
      <c r="X357" s="25"/>
    </row>
    <row r="358">
      <c r="A358" s="8" t="s">
        <v>2145</v>
      </c>
      <c r="B358" s="9">
        <v>41432.0</v>
      </c>
      <c r="C358" s="10" t="s">
        <v>2146</v>
      </c>
      <c r="D358" s="8" t="s">
        <v>66</v>
      </c>
      <c r="E358" s="11"/>
      <c r="F358" s="12" t="s">
        <v>1358</v>
      </c>
      <c r="G358" s="13">
        <v>5.8E7</v>
      </c>
      <c r="H358" s="11"/>
      <c r="I358" s="8" t="s">
        <v>1193</v>
      </c>
      <c r="J358" s="8" t="s">
        <v>471</v>
      </c>
      <c r="K358" s="8" t="s">
        <v>638</v>
      </c>
      <c r="L358" s="8" t="s">
        <v>271</v>
      </c>
      <c r="M358" s="8" t="s">
        <v>2147</v>
      </c>
      <c r="N358" s="13">
        <v>9.3E7</v>
      </c>
      <c r="O358" s="13"/>
      <c r="P358" s="16" t="b">
        <v>0</v>
      </c>
      <c r="Q358" s="16" t="str">
        <f t="shared" si="1"/>
        <v>YES</v>
      </c>
      <c r="R358" s="16" t="str">
        <f t="shared" si="2"/>
        <v>COMEDY BLOCKBUSTER</v>
      </c>
      <c r="S358" s="16"/>
      <c r="T358" s="16"/>
      <c r="U358" s="16"/>
      <c r="V358" s="16"/>
      <c r="W358" s="16"/>
      <c r="X358" s="16"/>
    </row>
    <row r="359">
      <c r="A359" s="17" t="s">
        <v>2148</v>
      </c>
      <c r="B359" s="18">
        <v>41425.0</v>
      </c>
      <c r="C359" s="19" t="s">
        <v>2149</v>
      </c>
      <c r="D359" s="17" t="s">
        <v>153</v>
      </c>
      <c r="E359" s="22"/>
      <c r="F359" s="20" t="s">
        <v>829</v>
      </c>
      <c r="G359" s="21">
        <v>1.3E8</v>
      </c>
      <c r="H359" s="22"/>
      <c r="I359" s="17" t="s">
        <v>2150</v>
      </c>
      <c r="J359" s="17" t="s">
        <v>85</v>
      </c>
      <c r="K359" s="17" t="s">
        <v>2151</v>
      </c>
      <c r="L359" s="17" t="s">
        <v>2152</v>
      </c>
      <c r="M359" s="22"/>
      <c r="N359" s="21">
        <v>2.438E8</v>
      </c>
      <c r="O359" s="21"/>
      <c r="P359" s="25" t="b">
        <v>0</v>
      </c>
      <c r="Q359" s="25" t="str">
        <f t="shared" si="1"/>
        <v>YES</v>
      </c>
      <c r="R359" s="25" t="b">
        <f t="shared" si="2"/>
        <v>0</v>
      </c>
      <c r="S359" s="25"/>
      <c r="T359" s="25"/>
      <c r="U359" s="25"/>
      <c r="V359" s="25"/>
      <c r="W359" s="25"/>
      <c r="X359" s="25"/>
    </row>
    <row r="360">
      <c r="A360" s="8" t="s">
        <v>2153</v>
      </c>
      <c r="B360" s="9">
        <v>41425.0</v>
      </c>
      <c r="C360" s="10" t="s">
        <v>2154</v>
      </c>
      <c r="D360" s="8" t="s">
        <v>65</v>
      </c>
      <c r="E360" s="11"/>
      <c r="F360" s="12" t="s">
        <v>2155</v>
      </c>
      <c r="G360" s="13">
        <v>7.5E7</v>
      </c>
      <c r="H360" s="11"/>
      <c r="I360" s="8" t="s">
        <v>240</v>
      </c>
      <c r="J360" s="8" t="s">
        <v>2156</v>
      </c>
      <c r="K360" s="8" t="s">
        <v>48</v>
      </c>
      <c r="L360" s="8" t="s">
        <v>241</v>
      </c>
      <c r="M360" s="8" t="s">
        <v>239</v>
      </c>
      <c r="N360" s="13">
        <v>3.517E8</v>
      </c>
      <c r="O360" s="13"/>
      <c r="P360" s="16" t="b">
        <v>0</v>
      </c>
      <c r="Q360" s="16" t="str">
        <f t="shared" si="1"/>
        <v>YES</v>
      </c>
      <c r="R360" s="16" t="b">
        <f t="shared" si="2"/>
        <v>0</v>
      </c>
      <c r="S360" s="16"/>
      <c r="T360" s="16"/>
      <c r="U360" s="16"/>
      <c r="V360" s="16"/>
      <c r="W360" s="16"/>
      <c r="X360" s="16"/>
    </row>
    <row r="361">
      <c r="A361" s="17" t="s">
        <v>2157</v>
      </c>
      <c r="B361" s="18">
        <v>41425.0</v>
      </c>
      <c r="C361" s="19" t="s">
        <v>2158</v>
      </c>
      <c r="D361" s="17" t="s">
        <v>65</v>
      </c>
      <c r="E361" s="22"/>
      <c r="F361" s="20" t="s">
        <v>2159</v>
      </c>
      <c r="G361" s="21">
        <v>6500000.0</v>
      </c>
      <c r="H361" s="22"/>
      <c r="I361" s="17" t="s">
        <v>2160</v>
      </c>
      <c r="J361" s="17" t="s">
        <v>182</v>
      </c>
      <c r="K361" s="17" t="s">
        <v>2161</v>
      </c>
      <c r="L361" s="17" t="s">
        <v>2162</v>
      </c>
      <c r="M361" s="17" t="s">
        <v>642</v>
      </c>
      <c r="N361" s="21">
        <v>2400000.0</v>
      </c>
      <c r="O361" s="21"/>
      <c r="P361" s="25" t="b">
        <v>0</v>
      </c>
      <c r="Q361" s="25" t="str">
        <f t="shared" si="1"/>
        <v>No</v>
      </c>
      <c r="R361" s="25" t="b">
        <f t="shared" si="2"/>
        <v>0</v>
      </c>
      <c r="S361" s="25"/>
      <c r="T361" s="25"/>
      <c r="U361" s="25"/>
      <c r="V361" s="25"/>
      <c r="W361" s="25"/>
      <c r="X361" s="25"/>
    </row>
    <row r="362">
      <c r="A362" s="8" t="s">
        <v>2163</v>
      </c>
      <c r="B362" s="9">
        <v>41425.0</v>
      </c>
      <c r="C362" s="10" t="s">
        <v>2164</v>
      </c>
      <c r="D362" s="8" t="s">
        <v>153</v>
      </c>
      <c r="E362" s="8" t="s">
        <v>20</v>
      </c>
      <c r="F362" s="12" t="s">
        <v>189</v>
      </c>
      <c r="G362" s="13">
        <v>3000000.0</v>
      </c>
      <c r="H362" s="11"/>
      <c r="I362" s="8" t="s">
        <v>1903</v>
      </c>
      <c r="J362" s="8" t="s">
        <v>502</v>
      </c>
      <c r="K362" s="8" t="s">
        <v>2165</v>
      </c>
      <c r="L362" s="8" t="s">
        <v>2166</v>
      </c>
      <c r="M362" s="8" t="s">
        <v>192</v>
      </c>
      <c r="N362" s="13">
        <v>8.93E7</v>
      </c>
      <c r="O362" s="13"/>
      <c r="P362" s="16" t="b">
        <v>0</v>
      </c>
      <c r="Q362" s="16" t="str">
        <f t="shared" si="1"/>
        <v>YES</v>
      </c>
      <c r="R362" s="16" t="b">
        <f t="shared" si="2"/>
        <v>0</v>
      </c>
      <c r="S362" s="16"/>
      <c r="T362" s="16"/>
      <c r="U362" s="16"/>
      <c r="V362" s="16"/>
      <c r="W362" s="16"/>
      <c r="X362" s="16"/>
    </row>
    <row r="363">
      <c r="A363" s="17" t="s">
        <v>2167</v>
      </c>
      <c r="B363" s="18">
        <v>41418.0</v>
      </c>
      <c r="C363" s="19" t="s">
        <v>2168</v>
      </c>
      <c r="D363" s="17" t="s">
        <v>45</v>
      </c>
      <c r="E363" s="17" t="s">
        <v>66</v>
      </c>
      <c r="F363" s="20" t="s">
        <v>2169</v>
      </c>
      <c r="G363" s="21">
        <v>9.3E7</v>
      </c>
      <c r="H363" s="22"/>
      <c r="I363" s="17" t="s">
        <v>1833</v>
      </c>
      <c r="J363" s="17" t="s">
        <v>580</v>
      </c>
      <c r="K363" s="17" t="s">
        <v>685</v>
      </c>
      <c r="L363" s="17" t="s">
        <v>301</v>
      </c>
      <c r="M363" s="17" t="s">
        <v>183</v>
      </c>
      <c r="N363" s="21">
        <v>2.684E8</v>
      </c>
      <c r="O363" s="21"/>
      <c r="P363" s="25" t="b">
        <v>0</v>
      </c>
      <c r="Q363" s="25" t="str">
        <f t="shared" si="1"/>
        <v>YES</v>
      </c>
      <c r="R363" s="25" t="b">
        <f t="shared" si="2"/>
        <v>0</v>
      </c>
      <c r="S363" s="25"/>
      <c r="T363" s="25"/>
      <c r="U363" s="25"/>
      <c r="V363" s="25"/>
      <c r="W363" s="25"/>
      <c r="X363" s="25"/>
    </row>
    <row r="364">
      <c r="A364" s="8" t="s">
        <v>2170</v>
      </c>
      <c r="B364" s="9">
        <v>41417.0</v>
      </c>
      <c r="C364" s="10" t="s">
        <v>2171</v>
      </c>
      <c r="D364" s="8" t="s">
        <v>66</v>
      </c>
      <c r="E364" s="11"/>
      <c r="F364" s="12" t="s">
        <v>67</v>
      </c>
      <c r="G364" s="13">
        <v>1.03E8</v>
      </c>
      <c r="H364" s="11"/>
      <c r="I364" s="8" t="s">
        <v>819</v>
      </c>
      <c r="J364" s="8" t="s">
        <v>2172</v>
      </c>
      <c r="K364" s="8" t="s">
        <v>806</v>
      </c>
      <c r="L364" s="8" t="s">
        <v>2173</v>
      </c>
      <c r="M364" s="8" t="s">
        <v>564</v>
      </c>
      <c r="N364" s="13">
        <v>3.62E8</v>
      </c>
      <c r="O364" s="13"/>
      <c r="P364" s="16" t="b">
        <v>0</v>
      </c>
      <c r="Q364" s="16" t="str">
        <f t="shared" si="1"/>
        <v>YES</v>
      </c>
      <c r="R364" s="16" t="str">
        <f t="shared" si="2"/>
        <v>COMEDY BLOCKBUSTER</v>
      </c>
      <c r="S364" s="16"/>
      <c r="T364" s="16"/>
      <c r="U364" s="16"/>
      <c r="V364" s="16"/>
      <c r="W364" s="16"/>
      <c r="X364" s="16"/>
    </row>
    <row r="365">
      <c r="A365" s="17" t="s">
        <v>2174</v>
      </c>
      <c r="B365" s="18">
        <v>41411.0</v>
      </c>
      <c r="C365" s="19" t="s">
        <v>2175</v>
      </c>
      <c r="D365" s="17" t="s">
        <v>37</v>
      </c>
      <c r="E365" s="22"/>
      <c r="F365" s="20" t="s">
        <v>145</v>
      </c>
      <c r="G365" s="21">
        <v>1.6E8</v>
      </c>
      <c r="H365" s="22"/>
      <c r="I365" s="17" t="s">
        <v>737</v>
      </c>
      <c r="J365" s="17" t="s">
        <v>222</v>
      </c>
      <c r="K365" s="17" t="s">
        <v>1721</v>
      </c>
      <c r="L365" s="17" t="s">
        <v>2176</v>
      </c>
      <c r="M365" s="17" t="s">
        <v>2177</v>
      </c>
      <c r="N365" s="21">
        <v>7.887E8</v>
      </c>
      <c r="O365" s="21"/>
      <c r="P365" s="25" t="b">
        <v>0</v>
      </c>
      <c r="Q365" s="25" t="str">
        <f t="shared" si="1"/>
        <v>YES</v>
      </c>
      <c r="R365" s="25" t="b">
        <f t="shared" si="2"/>
        <v>0</v>
      </c>
      <c r="S365" s="25"/>
      <c r="T365" s="25"/>
      <c r="U365" s="25"/>
      <c r="V365" s="25"/>
      <c r="W365" s="25"/>
      <c r="X365" s="25"/>
    </row>
    <row r="366">
      <c r="A366" s="8" t="s">
        <v>2178</v>
      </c>
      <c r="B366" s="9">
        <v>41411.0</v>
      </c>
      <c r="C366" s="10" t="s">
        <v>2179</v>
      </c>
      <c r="D366" s="8" t="s">
        <v>28</v>
      </c>
      <c r="E366" s="8" t="s">
        <v>66</v>
      </c>
      <c r="F366" s="12" t="s">
        <v>2180</v>
      </c>
      <c r="G366" s="13">
        <v>3000000.0</v>
      </c>
      <c r="H366" s="11"/>
      <c r="I366" s="8" t="s">
        <v>2181</v>
      </c>
      <c r="J366" s="8" t="s">
        <v>2182</v>
      </c>
      <c r="K366" s="8" t="s">
        <v>465</v>
      </c>
      <c r="L366" s="8" t="s">
        <v>2183</v>
      </c>
      <c r="M366" s="8" t="s">
        <v>2184</v>
      </c>
      <c r="N366" s="13">
        <v>1.13E7</v>
      </c>
      <c r="O366" s="13"/>
      <c r="P366" s="16" t="b">
        <v>0</v>
      </c>
      <c r="Q366" s="16" t="str">
        <f t="shared" si="1"/>
        <v>No</v>
      </c>
      <c r="R366" s="16" t="b">
        <f t="shared" si="2"/>
        <v>0</v>
      </c>
      <c r="S366" s="16"/>
      <c r="T366" s="16"/>
      <c r="U366" s="16"/>
      <c r="V366" s="16"/>
      <c r="W366" s="16"/>
      <c r="X366" s="16"/>
    </row>
    <row r="367">
      <c r="A367" s="17" t="s">
        <v>2185</v>
      </c>
      <c r="B367" s="18">
        <v>41404.0</v>
      </c>
      <c r="C367" s="19" t="s">
        <v>2186</v>
      </c>
      <c r="D367" s="17" t="s">
        <v>137</v>
      </c>
      <c r="E367" s="22"/>
      <c r="F367" s="20" t="s">
        <v>2187</v>
      </c>
      <c r="G367" s="21">
        <v>2900000.0</v>
      </c>
      <c r="H367" s="22"/>
      <c r="I367" s="17" t="s">
        <v>1377</v>
      </c>
      <c r="J367" s="17" t="s">
        <v>2188</v>
      </c>
      <c r="K367" s="17" t="s">
        <v>2189</v>
      </c>
      <c r="L367" s="17" t="s">
        <v>2190</v>
      </c>
      <c r="M367" s="17" t="s">
        <v>2191</v>
      </c>
      <c r="N367" s="21">
        <v>1000000.0</v>
      </c>
      <c r="O367" s="21"/>
      <c r="P367" s="25" t="b">
        <v>0</v>
      </c>
      <c r="Q367" s="25" t="str">
        <f t="shared" si="1"/>
        <v>No</v>
      </c>
      <c r="R367" s="25" t="b">
        <f t="shared" si="2"/>
        <v>0</v>
      </c>
      <c r="S367" s="25"/>
      <c r="T367" s="25"/>
      <c r="U367" s="25"/>
      <c r="V367" s="25"/>
      <c r="W367" s="25"/>
      <c r="X367" s="25"/>
    </row>
    <row r="368">
      <c r="A368" s="8" t="s">
        <v>2192</v>
      </c>
      <c r="B368" s="9">
        <v>41404.0</v>
      </c>
      <c r="C368" s="10" t="s">
        <v>2193</v>
      </c>
      <c r="D368" s="8" t="s">
        <v>28</v>
      </c>
      <c r="E368" s="8" t="s">
        <v>202</v>
      </c>
      <c r="F368" s="12" t="s">
        <v>2194</v>
      </c>
      <c r="G368" s="13">
        <v>1.05E8</v>
      </c>
      <c r="H368" s="11"/>
      <c r="I368" s="8" t="s">
        <v>588</v>
      </c>
      <c r="J368" s="8" t="s">
        <v>1246</v>
      </c>
      <c r="K368" s="8" t="s">
        <v>466</v>
      </c>
      <c r="L368" s="8" t="s">
        <v>1116</v>
      </c>
      <c r="M368" s="8" t="s">
        <v>2156</v>
      </c>
      <c r="N368" s="13">
        <v>3.51E8</v>
      </c>
      <c r="O368" s="13"/>
      <c r="P368" s="16" t="b">
        <v>0</v>
      </c>
      <c r="Q368" s="16" t="str">
        <f t="shared" si="1"/>
        <v>YES</v>
      </c>
      <c r="R368" s="16" t="b">
        <f t="shared" si="2"/>
        <v>0</v>
      </c>
      <c r="S368" s="16"/>
      <c r="T368" s="16"/>
      <c r="U368" s="16"/>
      <c r="V368" s="16"/>
      <c r="W368" s="16"/>
      <c r="X368" s="16"/>
    </row>
    <row r="369">
      <c r="A369" s="17" t="s">
        <v>2195</v>
      </c>
      <c r="B369" s="18">
        <v>41397.0</v>
      </c>
      <c r="C369" s="19" t="s">
        <v>2196</v>
      </c>
      <c r="D369" s="17" t="s">
        <v>28</v>
      </c>
      <c r="E369" s="17" t="s">
        <v>20</v>
      </c>
      <c r="F369" s="20" t="s">
        <v>347</v>
      </c>
      <c r="G369" s="21">
        <v>1.0E7</v>
      </c>
      <c r="H369" s="22"/>
      <c r="I369" s="17" t="s">
        <v>2197</v>
      </c>
      <c r="J369" s="17" t="s">
        <v>463</v>
      </c>
      <c r="K369" s="17" t="s">
        <v>2198</v>
      </c>
      <c r="L369" s="17" t="s">
        <v>1794</v>
      </c>
      <c r="M369" s="17" t="s">
        <v>1444</v>
      </c>
      <c r="N369" s="21">
        <v>4400000.0</v>
      </c>
      <c r="O369" s="21"/>
      <c r="P369" s="25" t="b">
        <v>0</v>
      </c>
      <c r="Q369" s="25" t="str">
        <f t="shared" si="1"/>
        <v>No</v>
      </c>
      <c r="R369" s="25" t="b">
        <f t="shared" si="2"/>
        <v>0</v>
      </c>
      <c r="S369" s="25"/>
      <c r="T369" s="25"/>
      <c r="U369" s="25"/>
      <c r="V369" s="25"/>
      <c r="W369" s="25"/>
      <c r="X369" s="25"/>
    </row>
    <row r="370">
      <c r="A370" s="8" t="s">
        <v>2199</v>
      </c>
      <c r="B370" s="9">
        <v>41397.0</v>
      </c>
      <c r="C370" s="10" t="s">
        <v>2200</v>
      </c>
      <c r="D370" s="8" t="s">
        <v>28</v>
      </c>
      <c r="E370" s="11"/>
      <c r="F370" s="12" t="s">
        <v>2201</v>
      </c>
      <c r="G370" s="13">
        <v>5000000.0</v>
      </c>
      <c r="H370" s="12" t="s">
        <v>2202</v>
      </c>
      <c r="I370" s="8" t="s">
        <v>1349</v>
      </c>
      <c r="J370" s="8" t="s">
        <v>2203</v>
      </c>
      <c r="K370" s="8" t="s">
        <v>1588</v>
      </c>
      <c r="L370" s="8" t="s">
        <v>2204</v>
      </c>
      <c r="M370" s="8" t="s">
        <v>2205</v>
      </c>
      <c r="N370" s="13">
        <v>2700000.0</v>
      </c>
      <c r="O370" s="13"/>
      <c r="P370" s="16" t="b">
        <v>0</v>
      </c>
      <c r="Q370" s="16" t="str">
        <f t="shared" si="1"/>
        <v>No</v>
      </c>
      <c r="R370" s="16" t="b">
        <f t="shared" si="2"/>
        <v>0</v>
      </c>
      <c r="S370" s="16"/>
      <c r="T370" s="16"/>
      <c r="U370" s="16"/>
      <c r="V370" s="16"/>
      <c r="W370" s="16"/>
      <c r="X370" s="16"/>
    </row>
    <row r="371">
      <c r="A371" s="17" t="s">
        <v>2206</v>
      </c>
      <c r="B371" s="18">
        <v>41390.0</v>
      </c>
      <c r="C371" s="19" t="s">
        <v>2207</v>
      </c>
      <c r="D371" s="17" t="s">
        <v>28</v>
      </c>
      <c r="E371" s="22"/>
      <c r="F371" s="20" t="s">
        <v>462</v>
      </c>
      <c r="G371" s="21">
        <v>1.0E7</v>
      </c>
      <c r="H371" s="22"/>
      <c r="I371" s="17" t="s">
        <v>59</v>
      </c>
      <c r="J371" s="17" t="s">
        <v>1001</v>
      </c>
      <c r="K371" s="17" t="s">
        <v>463</v>
      </c>
      <c r="L371" s="17" t="s">
        <v>1058</v>
      </c>
      <c r="M371" s="17" t="s">
        <v>467</v>
      </c>
      <c r="N371" s="21">
        <v>3.26E7</v>
      </c>
      <c r="O371" s="21"/>
      <c r="P371" s="25" t="b">
        <v>0</v>
      </c>
      <c r="Q371" s="25" t="str">
        <f t="shared" si="1"/>
        <v>No</v>
      </c>
      <c r="R371" s="25" t="b">
        <f t="shared" si="2"/>
        <v>0</v>
      </c>
      <c r="S371" s="25"/>
      <c r="T371" s="25"/>
      <c r="U371" s="25"/>
      <c r="V371" s="25"/>
      <c r="W371" s="25"/>
      <c r="X371" s="25"/>
    </row>
    <row r="372">
      <c r="A372" s="8" t="s">
        <v>2208</v>
      </c>
      <c r="B372" s="9">
        <v>41390.0</v>
      </c>
      <c r="C372" s="10" t="s">
        <v>2209</v>
      </c>
      <c r="D372" s="8" t="s">
        <v>37</v>
      </c>
      <c r="E372" s="8" t="s">
        <v>66</v>
      </c>
      <c r="F372" s="12" t="s">
        <v>554</v>
      </c>
      <c r="G372" s="13">
        <v>2.6E7</v>
      </c>
      <c r="H372" s="11"/>
      <c r="I372" s="8" t="s">
        <v>668</v>
      </c>
      <c r="J372" s="8" t="s">
        <v>222</v>
      </c>
      <c r="K372" s="8" t="s">
        <v>920</v>
      </c>
      <c r="L372" s="8" t="s">
        <v>564</v>
      </c>
      <c r="M372" s="8" t="s">
        <v>459</v>
      </c>
      <c r="N372" s="13">
        <v>8.62E7</v>
      </c>
      <c r="O372" s="13"/>
      <c r="P372" s="16" t="b">
        <v>0</v>
      </c>
      <c r="Q372" s="16" t="str">
        <f t="shared" si="1"/>
        <v>YES</v>
      </c>
      <c r="R372" s="16" t="b">
        <f t="shared" si="2"/>
        <v>0</v>
      </c>
      <c r="S372" s="16"/>
      <c r="T372" s="16"/>
      <c r="U372" s="16"/>
      <c r="V372" s="16"/>
      <c r="W372" s="16"/>
      <c r="X372" s="16"/>
    </row>
    <row r="373">
      <c r="A373" s="17" t="s">
        <v>2210</v>
      </c>
      <c r="B373" s="18">
        <v>41376.0</v>
      </c>
      <c r="C373" s="19" t="s">
        <v>2211</v>
      </c>
      <c r="D373" s="17" t="s">
        <v>27</v>
      </c>
      <c r="E373" s="17" t="s">
        <v>28</v>
      </c>
      <c r="F373" s="20" t="s">
        <v>2212</v>
      </c>
      <c r="G373" s="21">
        <v>4.0E7</v>
      </c>
      <c r="H373" s="22"/>
      <c r="I373" s="17" t="s">
        <v>925</v>
      </c>
      <c r="J373" s="17" t="s">
        <v>1629</v>
      </c>
      <c r="K373" s="17" t="s">
        <v>2213</v>
      </c>
      <c r="L373" s="17" t="s">
        <v>2214</v>
      </c>
      <c r="M373" s="17" t="s">
        <v>2215</v>
      </c>
      <c r="N373" s="21">
        <v>9.75E7</v>
      </c>
      <c r="O373" s="21"/>
      <c r="P373" s="25" t="b">
        <v>0</v>
      </c>
      <c r="Q373" s="25" t="str">
        <f t="shared" si="1"/>
        <v>YES</v>
      </c>
      <c r="R373" s="25" t="b">
        <f t="shared" si="2"/>
        <v>0</v>
      </c>
      <c r="S373" s="25"/>
      <c r="T373" s="25"/>
      <c r="U373" s="25"/>
      <c r="V373" s="25"/>
      <c r="W373" s="25"/>
      <c r="X373" s="25"/>
    </row>
    <row r="374">
      <c r="A374" s="8" t="s">
        <v>2216</v>
      </c>
      <c r="B374" s="9">
        <v>41376.0</v>
      </c>
      <c r="C374" s="10" t="s">
        <v>2217</v>
      </c>
      <c r="D374" s="8" t="s">
        <v>66</v>
      </c>
      <c r="E374" s="8" t="s">
        <v>137</v>
      </c>
      <c r="F374" s="12" t="s">
        <v>339</v>
      </c>
      <c r="G374" s="13">
        <v>2.0E7</v>
      </c>
      <c r="H374" s="11"/>
      <c r="I374" s="8" t="s">
        <v>2218</v>
      </c>
      <c r="J374" s="8" t="s">
        <v>2219</v>
      </c>
      <c r="K374" s="8" t="s">
        <v>2220</v>
      </c>
      <c r="L374" s="8" t="s">
        <v>2221</v>
      </c>
      <c r="M374" s="8" t="s">
        <v>1695</v>
      </c>
      <c r="N374" s="13">
        <v>7.84E7</v>
      </c>
      <c r="O374" s="13"/>
      <c r="P374" s="16" t="b">
        <v>0</v>
      </c>
      <c r="Q374" s="16" t="str">
        <f t="shared" si="1"/>
        <v>YES</v>
      </c>
      <c r="R374" s="16" t="str">
        <f t="shared" si="2"/>
        <v>COMEDY BLOCKBUSTER</v>
      </c>
      <c r="S374" s="16"/>
      <c r="T374" s="16"/>
      <c r="U374" s="16"/>
      <c r="V374" s="16"/>
      <c r="W374" s="16"/>
      <c r="X374" s="16"/>
    </row>
    <row r="375">
      <c r="A375" s="17" t="s">
        <v>2222</v>
      </c>
      <c r="B375" s="18">
        <v>41374.0</v>
      </c>
      <c r="C375" s="19" t="s">
        <v>2223</v>
      </c>
      <c r="D375" s="17" t="s">
        <v>37</v>
      </c>
      <c r="E375" s="17" t="s">
        <v>153</v>
      </c>
      <c r="F375" s="20" t="s">
        <v>2224</v>
      </c>
      <c r="G375" s="21">
        <v>1.2E8</v>
      </c>
      <c r="H375" s="22"/>
      <c r="I375" s="17" t="s">
        <v>573</v>
      </c>
      <c r="J375" s="17" t="s">
        <v>1566</v>
      </c>
      <c r="K375" s="17" t="s">
        <v>2225</v>
      </c>
      <c r="L375" s="17" t="s">
        <v>48</v>
      </c>
      <c r="M375" s="17" t="s">
        <v>441</v>
      </c>
      <c r="N375" s="21">
        <v>2.862E8</v>
      </c>
      <c r="O375" s="21"/>
      <c r="P375" s="25" t="b">
        <v>0</v>
      </c>
      <c r="Q375" s="25" t="str">
        <f t="shared" si="1"/>
        <v>YES</v>
      </c>
      <c r="R375" s="25" t="b">
        <f t="shared" si="2"/>
        <v>0</v>
      </c>
      <c r="S375" s="25"/>
      <c r="T375" s="25"/>
      <c r="U375" s="25"/>
      <c r="V375" s="25"/>
      <c r="W375" s="25"/>
      <c r="X375" s="25"/>
    </row>
    <row r="376">
      <c r="A376" s="8" t="s">
        <v>2226</v>
      </c>
      <c r="B376" s="9">
        <v>41369.0</v>
      </c>
      <c r="C376" s="10" t="s">
        <v>2227</v>
      </c>
      <c r="D376" s="8" t="s">
        <v>137</v>
      </c>
      <c r="E376" s="11"/>
      <c r="F376" s="12" t="s">
        <v>21</v>
      </c>
      <c r="G376" s="13">
        <v>1.7E7</v>
      </c>
      <c r="H376" s="11"/>
      <c r="I376" s="8" t="s">
        <v>2228</v>
      </c>
      <c r="J376" s="8" t="s">
        <v>2229</v>
      </c>
      <c r="K376" s="8" t="s">
        <v>2230</v>
      </c>
      <c r="L376" s="8" t="s">
        <v>1880</v>
      </c>
      <c r="M376" s="8" t="s">
        <v>2231</v>
      </c>
      <c r="N376" s="13">
        <v>9.75E7</v>
      </c>
      <c r="O376" s="13"/>
      <c r="P376" s="16" t="b">
        <v>0</v>
      </c>
      <c r="Q376" s="16" t="str">
        <f t="shared" si="1"/>
        <v>YES</v>
      </c>
      <c r="R376" s="16" t="b">
        <f t="shared" si="2"/>
        <v>0</v>
      </c>
      <c r="S376" s="16"/>
      <c r="T376" s="16"/>
      <c r="U376" s="16"/>
      <c r="V376" s="16"/>
      <c r="W376" s="16"/>
      <c r="X376" s="16"/>
    </row>
    <row r="377">
      <c r="A377" s="17" t="s">
        <v>2232</v>
      </c>
      <c r="B377" s="18">
        <v>41362.0</v>
      </c>
      <c r="C377" s="19" t="s">
        <v>2233</v>
      </c>
      <c r="D377" s="17" t="s">
        <v>153</v>
      </c>
      <c r="E377" s="17" t="s">
        <v>202</v>
      </c>
      <c r="F377" s="20" t="s">
        <v>2234</v>
      </c>
      <c r="G377" s="21">
        <v>4.0E7</v>
      </c>
      <c r="H377" s="22"/>
      <c r="I377" s="17" t="s">
        <v>952</v>
      </c>
      <c r="J377" s="17" t="s">
        <v>2235</v>
      </c>
      <c r="K377" s="17" t="s">
        <v>2236</v>
      </c>
      <c r="L377" s="17" t="s">
        <v>165</v>
      </c>
      <c r="M377" s="17" t="s">
        <v>447</v>
      </c>
      <c r="N377" s="21">
        <v>6.33E7</v>
      </c>
      <c r="O377" s="21"/>
      <c r="P377" s="25" t="b">
        <v>0</v>
      </c>
      <c r="Q377" s="25" t="str">
        <f t="shared" si="1"/>
        <v>YES</v>
      </c>
      <c r="R377" s="25" t="b">
        <f t="shared" si="2"/>
        <v>0</v>
      </c>
      <c r="S377" s="25"/>
      <c r="T377" s="25"/>
      <c r="U377" s="25"/>
      <c r="V377" s="25"/>
      <c r="W377" s="25"/>
      <c r="X377" s="25"/>
    </row>
    <row r="378">
      <c r="A378" s="8" t="s">
        <v>2237</v>
      </c>
      <c r="B378" s="9">
        <v>41362.0</v>
      </c>
      <c r="C378" s="10" t="s">
        <v>2238</v>
      </c>
      <c r="D378" s="8" t="s">
        <v>65</v>
      </c>
      <c r="E378" s="8" t="s">
        <v>28</v>
      </c>
      <c r="F378" s="12" t="s">
        <v>2239</v>
      </c>
      <c r="G378" s="13">
        <v>1.5E7</v>
      </c>
      <c r="H378" s="11"/>
      <c r="I378" s="8" t="s">
        <v>752</v>
      </c>
      <c r="J378" s="8" t="s">
        <v>819</v>
      </c>
      <c r="K378" s="8" t="s">
        <v>271</v>
      </c>
      <c r="L378" s="8" t="s">
        <v>2240</v>
      </c>
      <c r="M378" s="8" t="s">
        <v>1444</v>
      </c>
      <c r="N378" s="13">
        <v>4.7E7</v>
      </c>
      <c r="O378" s="13"/>
      <c r="P378" s="16" t="b">
        <v>0</v>
      </c>
      <c r="Q378" s="16" t="str">
        <f t="shared" si="1"/>
        <v>No</v>
      </c>
      <c r="R378" s="16" t="b">
        <f t="shared" si="2"/>
        <v>0</v>
      </c>
      <c r="S378" s="16"/>
      <c r="T378" s="16"/>
      <c r="U378" s="16"/>
      <c r="V378" s="16"/>
      <c r="W378" s="16"/>
      <c r="X378" s="16"/>
    </row>
    <row r="379">
      <c r="A379" s="17" t="s">
        <v>2241</v>
      </c>
      <c r="B379" s="18">
        <v>41360.0</v>
      </c>
      <c r="C379" s="19" t="s">
        <v>2242</v>
      </c>
      <c r="D379" s="17" t="s">
        <v>37</v>
      </c>
      <c r="E379" s="17" t="s">
        <v>45</v>
      </c>
      <c r="F379" s="20" t="s">
        <v>2243</v>
      </c>
      <c r="G379" s="21">
        <v>1.3E8</v>
      </c>
      <c r="H379" s="22"/>
      <c r="I379" s="17" t="s">
        <v>1433</v>
      </c>
      <c r="J379" s="17" t="s">
        <v>2244</v>
      </c>
      <c r="K379" s="17" t="s">
        <v>222</v>
      </c>
      <c r="L379" s="17" t="s">
        <v>1264</v>
      </c>
      <c r="M379" s="17" t="s">
        <v>2245</v>
      </c>
      <c r="N379" s="21">
        <v>3.757E8</v>
      </c>
      <c r="O379" s="21"/>
      <c r="P379" s="25" t="b">
        <v>0</v>
      </c>
      <c r="Q379" s="25" t="str">
        <f t="shared" si="1"/>
        <v>YES</v>
      </c>
      <c r="R379" s="25" t="b">
        <f t="shared" si="2"/>
        <v>0</v>
      </c>
      <c r="S379" s="25"/>
      <c r="T379" s="25"/>
      <c r="U379" s="25"/>
      <c r="V379" s="25"/>
      <c r="W379" s="25"/>
      <c r="X379" s="25"/>
    </row>
    <row r="380">
      <c r="A380" s="8" t="s">
        <v>2246</v>
      </c>
      <c r="B380" s="9">
        <v>41360.0</v>
      </c>
      <c r="C380" s="10" t="s">
        <v>2247</v>
      </c>
      <c r="D380" s="8" t="s">
        <v>65</v>
      </c>
      <c r="E380" s="11"/>
      <c r="F380" s="12" t="s">
        <v>1089</v>
      </c>
      <c r="G380" s="13">
        <v>2.0E7</v>
      </c>
      <c r="H380" s="11"/>
      <c r="I380" s="8" t="s">
        <v>292</v>
      </c>
      <c r="J380" s="8" t="s">
        <v>107</v>
      </c>
      <c r="K380" s="8" t="s">
        <v>321</v>
      </c>
      <c r="L380" s="8" t="s">
        <v>2248</v>
      </c>
      <c r="M380" s="8" t="s">
        <v>2249</v>
      </c>
      <c r="N380" s="13">
        <v>2.43E7</v>
      </c>
      <c r="O380" s="13"/>
      <c r="P380" s="16" t="b">
        <v>0</v>
      </c>
      <c r="Q380" s="16" t="str">
        <f t="shared" si="1"/>
        <v>No</v>
      </c>
      <c r="R380" s="16" t="b">
        <f t="shared" si="2"/>
        <v>0</v>
      </c>
      <c r="S380" s="16"/>
      <c r="T380" s="16"/>
      <c r="U380" s="16"/>
      <c r="V380" s="16"/>
      <c r="W380" s="16"/>
      <c r="X380" s="16"/>
    </row>
    <row r="381">
      <c r="A381" s="17" t="s">
        <v>2250</v>
      </c>
      <c r="B381" s="18">
        <v>41355.0</v>
      </c>
      <c r="C381" s="19" t="s">
        <v>2251</v>
      </c>
      <c r="D381" s="17" t="s">
        <v>37</v>
      </c>
      <c r="E381" s="22"/>
      <c r="F381" s="20" t="s">
        <v>851</v>
      </c>
      <c r="G381" s="21">
        <v>7.0E7</v>
      </c>
      <c r="H381" s="22"/>
      <c r="I381" s="17" t="s">
        <v>418</v>
      </c>
      <c r="J381" s="17" t="s">
        <v>419</v>
      </c>
      <c r="K381" s="17" t="s">
        <v>48</v>
      </c>
      <c r="L381" s="17" t="s">
        <v>2252</v>
      </c>
      <c r="M381" s="17" t="s">
        <v>2253</v>
      </c>
      <c r="N381" s="21">
        <v>1.61E8</v>
      </c>
      <c r="O381" s="21"/>
      <c r="P381" s="25" t="b">
        <v>0</v>
      </c>
      <c r="Q381" s="25" t="str">
        <f t="shared" si="1"/>
        <v>YES</v>
      </c>
      <c r="R381" s="25" t="b">
        <f t="shared" si="2"/>
        <v>0</v>
      </c>
      <c r="S381" s="25"/>
      <c r="T381" s="25"/>
      <c r="U381" s="25"/>
      <c r="V381" s="25"/>
      <c r="W381" s="25"/>
      <c r="X381" s="25"/>
    </row>
    <row r="382">
      <c r="A382" s="8" t="s">
        <v>2254</v>
      </c>
      <c r="B382" s="9">
        <v>41355.0</v>
      </c>
      <c r="C382" s="10" t="s">
        <v>2255</v>
      </c>
      <c r="D382" s="8" t="s">
        <v>45</v>
      </c>
      <c r="E382" s="8" t="s">
        <v>66</v>
      </c>
      <c r="F382" s="12" t="s">
        <v>2256</v>
      </c>
      <c r="G382" s="13">
        <v>1.35E8</v>
      </c>
      <c r="H382" s="12" t="s">
        <v>2257</v>
      </c>
      <c r="I382" s="8" t="s">
        <v>1448</v>
      </c>
      <c r="J382" s="8" t="s">
        <v>478</v>
      </c>
      <c r="K382" s="8" t="s">
        <v>1129</v>
      </c>
      <c r="L382" s="8" t="s">
        <v>1968</v>
      </c>
      <c r="M382" s="8" t="s">
        <v>2258</v>
      </c>
      <c r="N382" s="13">
        <v>5.872E8</v>
      </c>
      <c r="O382" s="13"/>
      <c r="P382" s="16" t="b">
        <v>0</v>
      </c>
      <c r="Q382" s="16" t="str">
        <f t="shared" si="1"/>
        <v>YES</v>
      </c>
      <c r="R382" s="16" t="b">
        <f t="shared" si="2"/>
        <v>0</v>
      </c>
      <c r="S382" s="16"/>
      <c r="T382" s="16"/>
      <c r="U382" s="16"/>
      <c r="V382" s="16"/>
      <c r="W382" s="16"/>
      <c r="X382" s="16"/>
    </row>
    <row r="383">
      <c r="A383" s="17" t="s">
        <v>2259</v>
      </c>
      <c r="B383" s="18">
        <v>41348.0</v>
      </c>
      <c r="C383" s="19" t="s">
        <v>2260</v>
      </c>
      <c r="D383" s="17" t="s">
        <v>195</v>
      </c>
      <c r="E383" s="22"/>
      <c r="F383" s="20" t="s">
        <v>2261</v>
      </c>
      <c r="G383" s="21">
        <v>1.3E7</v>
      </c>
      <c r="H383" s="22"/>
      <c r="I383" s="17" t="s">
        <v>2262</v>
      </c>
      <c r="J383" s="17" t="s">
        <v>1707</v>
      </c>
      <c r="K383" s="17" t="s">
        <v>980</v>
      </c>
      <c r="L383" s="17" t="s">
        <v>2263</v>
      </c>
      <c r="M383" s="17" t="s">
        <v>2264</v>
      </c>
      <c r="N383" s="21">
        <v>6.86E7</v>
      </c>
      <c r="O383" s="21"/>
      <c r="P383" s="25" t="b">
        <v>0</v>
      </c>
      <c r="Q383" s="25" t="str">
        <f t="shared" si="1"/>
        <v>YES</v>
      </c>
      <c r="R383" s="25" t="b">
        <f t="shared" si="2"/>
        <v>0</v>
      </c>
      <c r="S383" s="25"/>
      <c r="T383" s="25"/>
      <c r="U383" s="25"/>
      <c r="V383" s="25"/>
      <c r="W383" s="25"/>
      <c r="X383" s="25"/>
    </row>
    <row r="384">
      <c r="A384" s="8" t="s">
        <v>2265</v>
      </c>
      <c r="B384" s="9">
        <v>41348.0</v>
      </c>
      <c r="C384" s="10" t="s">
        <v>2266</v>
      </c>
      <c r="D384" s="8" t="s">
        <v>66</v>
      </c>
      <c r="E384" s="11"/>
      <c r="F384" s="12" t="s">
        <v>2267</v>
      </c>
      <c r="G384" s="13">
        <v>3.4E7</v>
      </c>
      <c r="H384" s="11"/>
      <c r="I384" s="8" t="s">
        <v>751</v>
      </c>
      <c r="J384" s="8" t="s">
        <v>1386</v>
      </c>
      <c r="K384" s="8" t="s">
        <v>607</v>
      </c>
      <c r="L384" s="8" t="s">
        <v>1053</v>
      </c>
      <c r="M384" s="8" t="s">
        <v>1493</v>
      </c>
      <c r="N384" s="13">
        <v>2.74E7</v>
      </c>
      <c r="O384" s="13"/>
      <c r="P384" s="16" t="b">
        <v>0</v>
      </c>
      <c r="Q384" s="16" t="str">
        <f t="shared" si="1"/>
        <v>No</v>
      </c>
      <c r="R384" s="16" t="b">
        <f t="shared" si="2"/>
        <v>0</v>
      </c>
      <c r="S384" s="16"/>
      <c r="T384" s="16"/>
      <c r="U384" s="16"/>
      <c r="V384" s="16"/>
      <c r="W384" s="16"/>
      <c r="X384" s="16"/>
    </row>
    <row r="385">
      <c r="A385" s="17" t="s">
        <v>2268</v>
      </c>
      <c r="B385" s="18">
        <v>41341.0</v>
      </c>
      <c r="C385" s="19" t="s">
        <v>2269</v>
      </c>
      <c r="D385" s="17" t="s">
        <v>37</v>
      </c>
      <c r="E385" s="22"/>
      <c r="F385" s="20" t="s">
        <v>2270</v>
      </c>
      <c r="G385" s="21">
        <v>3.0E7</v>
      </c>
      <c r="H385" s="22"/>
      <c r="I385" s="17" t="s">
        <v>1833</v>
      </c>
      <c r="J385" s="17" t="s">
        <v>1204</v>
      </c>
      <c r="K385" s="17" t="s">
        <v>230</v>
      </c>
      <c r="L385" s="17" t="s">
        <v>2271</v>
      </c>
      <c r="M385" s="17" t="s">
        <v>2272</v>
      </c>
      <c r="N385" s="21">
        <v>1.81E7</v>
      </c>
      <c r="O385" s="21"/>
      <c r="P385" s="25" t="b">
        <v>0</v>
      </c>
      <c r="Q385" s="25" t="str">
        <f t="shared" si="1"/>
        <v>No</v>
      </c>
      <c r="R385" s="25" t="b">
        <f t="shared" si="2"/>
        <v>0</v>
      </c>
      <c r="S385" s="25"/>
      <c r="T385" s="25"/>
      <c r="U385" s="25"/>
      <c r="V385" s="25"/>
      <c r="W385" s="25"/>
      <c r="X385" s="25"/>
    </row>
    <row r="386">
      <c r="A386" s="8" t="s">
        <v>2273</v>
      </c>
      <c r="B386" s="9">
        <v>41334.0</v>
      </c>
      <c r="C386" s="10" t="s">
        <v>2274</v>
      </c>
      <c r="D386" s="8" t="s">
        <v>137</v>
      </c>
      <c r="E386" s="8" t="s">
        <v>20</v>
      </c>
      <c r="F386" s="12" t="s">
        <v>2275</v>
      </c>
      <c r="G386" s="13">
        <v>5000000.0</v>
      </c>
      <c r="H386" s="11"/>
      <c r="I386" s="8" t="s">
        <v>2276</v>
      </c>
      <c r="J386" s="8" t="s">
        <v>2277</v>
      </c>
      <c r="K386" s="8" t="s">
        <v>2278</v>
      </c>
      <c r="L386" s="8" t="s">
        <v>2279</v>
      </c>
      <c r="M386" s="8" t="s">
        <v>2280</v>
      </c>
      <c r="N386" s="13">
        <v>1.51E7</v>
      </c>
      <c r="O386" s="13"/>
      <c r="P386" s="16" t="b">
        <v>0</v>
      </c>
      <c r="Q386" s="16" t="str">
        <f t="shared" si="1"/>
        <v>No</v>
      </c>
      <c r="R386" s="16" t="b">
        <f t="shared" si="2"/>
        <v>0</v>
      </c>
      <c r="S386" s="16"/>
      <c r="T386" s="16"/>
      <c r="U386" s="16"/>
      <c r="V386" s="16"/>
      <c r="W386" s="16"/>
      <c r="X386" s="16"/>
    </row>
    <row r="387">
      <c r="A387" s="17" t="s">
        <v>2281</v>
      </c>
      <c r="B387" s="18">
        <v>41327.0</v>
      </c>
      <c r="C387" s="19" t="s">
        <v>2282</v>
      </c>
      <c r="D387" s="17" t="s">
        <v>137</v>
      </c>
      <c r="E387" s="17" t="s">
        <v>153</v>
      </c>
      <c r="F387" s="20" t="s">
        <v>2283</v>
      </c>
      <c r="G387" s="21">
        <v>3500000.0</v>
      </c>
      <c r="H387" s="22"/>
      <c r="I387" s="17" t="s">
        <v>216</v>
      </c>
      <c r="J387" s="17" t="s">
        <v>2284</v>
      </c>
      <c r="K387" s="17" t="s">
        <v>2285</v>
      </c>
      <c r="L387" s="22"/>
      <c r="M387" s="22"/>
      <c r="N387" s="21">
        <v>2.64E7</v>
      </c>
      <c r="O387" s="21"/>
      <c r="P387" s="25" t="b">
        <v>0</v>
      </c>
      <c r="Q387" s="25" t="str">
        <f t="shared" si="1"/>
        <v>No</v>
      </c>
      <c r="R387" s="25" t="b">
        <f t="shared" si="2"/>
        <v>0</v>
      </c>
      <c r="S387" s="25"/>
      <c r="T387" s="25"/>
      <c r="U387" s="25"/>
      <c r="V387" s="25"/>
      <c r="W387" s="25"/>
      <c r="X387" s="25"/>
    </row>
    <row r="388">
      <c r="A388" s="8" t="s">
        <v>2286</v>
      </c>
      <c r="B388" s="9">
        <v>41327.0</v>
      </c>
      <c r="C388" s="10" t="s">
        <v>2287</v>
      </c>
      <c r="D388" s="8" t="s">
        <v>37</v>
      </c>
      <c r="E388" s="11"/>
      <c r="F388" s="12" t="s">
        <v>2288</v>
      </c>
      <c r="G388" s="13">
        <v>1.5E7</v>
      </c>
      <c r="H388" s="11"/>
      <c r="I388" s="8" t="s">
        <v>222</v>
      </c>
      <c r="J388" s="8" t="s">
        <v>1665</v>
      </c>
      <c r="K388" s="8" t="s">
        <v>166</v>
      </c>
      <c r="L388" s="8" t="s">
        <v>1443</v>
      </c>
      <c r="M388" s="11"/>
      <c r="N388" s="13">
        <v>5.78E7</v>
      </c>
      <c r="O388" s="13"/>
      <c r="P388" s="16" t="b">
        <v>0</v>
      </c>
      <c r="Q388" s="16" t="str">
        <f t="shared" si="1"/>
        <v>YES</v>
      </c>
      <c r="R388" s="16" t="b">
        <f t="shared" si="2"/>
        <v>0</v>
      </c>
      <c r="S388" s="16"/>
      <c r="T388" s="16"/>
      <c r="U388" s="16"/>
      <c r="V388" s="16"/>
      <c r="W388" s="16"/>
      <c r="X388" s="16"/>
    </row>
    <row r="389">
      <c r="A389" s="17" t="s">
        <v>2289</v>
      </c>
      <c r="B389" s="18">
        <v>41320.0</v>
      </c>
      <c r="C389" s="19" t="s">
        <v>2290</v>
      </c>
      <c r="D389" s="17" t="s">
        <v>66</v>
      </c>
      <c r="E389" s="17" t="s">
        <v>160</v>
      </c>
      <c r="F389" s="20" t="s">
        <v>2291</v>
      </c>
      <c r="G389" s="21">
        <v>4.0E7</v>
      </c>
      <c r="H389" s="22"/>
      <c r="I389" s="17" t="s">
        <v>1937</v>
      </c>
      <c r="J389" s="17" t="s">
        <v>2292</v>
      </c>
      <c r="K389" s="17" t="s">
        <v>40</v>
      </c>
      <c r="L389" s="17" t="s">
        <v>2293</v>
      </c>
      <c r="M389" s="17" t="s">
        <v>2294</v>
      </c>
      <c r="N389" s="21">
        <v>7.46E7</v>
      </c>
      <c r="O389" s="21"/>
      <c r="P389" s="25" t="b">
        <v>0</v>
      </c>
      <c r="Q389" s="25" t="str">
        <f t="shared" si="1"/>
        <v>YES</v>
      </c>
      <c r="R389" s="25" t="str">
        <f t="shared" si="2"/>
        <v>COMEDY BLOCKBUSTER</v>
      </c>
      <c r="S389" s="25"/>
      <c r="T389" s="25"/>
      <c r="U389" s="25"/>
      <c r="V389" s="25"/>
      <c r="W389" s="25"/>
      <c r="X389" s="25"/>
    </row>
    <row r="390">
      <c r="A390" s="8" t="s">
        <v>2295</v>
      </c>
      <c r="B390" s="9">
        <v>41319.0</v>
      </c>
      <c r="C390" s="10" t="s">
        <v>2296</v>
      </c>
      <c r="D390" s="8" t="s">
        <v>37</v>
      </c>
      <c r="E390" s="8" t="s">
        <v>20</v>
      </c>
      <c r="F390" s="12" t="s">
        <v>2297</v>
      </c>
      <c r="G390" s="13">
        <v>9.2E7</v>
      </c>
      <c r="H390" s="11"/>
      <c r="I390" s="8" t="s">
        <v>1264</v>
      </c>
      <c r="J390" s="8" t="s">
        <v>614</v>
      </c>
      <c r="K390" s="8" t="s">
        <v>2298</v>
      </c>
      <c r="L390" s="8" t="s">
        <v>2299</v>
      </c>
      <c r="M390" s="8" t="s">
        <v>2300</v>
      </c>
      <c r="N390" s="13">
        <v>3.047E8</v>
      </c>
      <c r="O390" s="13"/>
      <c r="P390" s="16" t="b">
        <v>0</v>
      </c>
      <c r="Q390" s="16" t="str">
        <f t="shared" si="1"/>
        <v>YES</v>
      </c>
      <c r="R390" s="16" t="b">
        <f t="shared" si="2"/>
        <v>0</v>
      </c>
      <c r="S390" s="16"/>
      <c r="T390" s="16"/>
      <c r="U390" s="16"/>
      <c r="V390" s="16"/>
      <c r="W390" s="16"/>
      <c r="X390" s="16"/>
    </row>
    <row r="391">
      <c r="A391" s="17" t="s">
        <v>2301</v>
      </c>
      <c r="B391" s="18">
        <v>41319.0</v>
      </c>
      <c r="C391" s="19" t="s">
        <v>2302</v>
      </c>
      <c r="D391" s="17" t="s">
        <v>56</v>
      </c>
      <c r="E391" s="17" t="s">
        <v>202</v>
      </c>
      <c r="F391" s="20" t="s">
        <v>2303</v>
      </c>
      <c r="G391" s="21">
        <v>6.0E7</v>
      </c>
      <c r="H391" s="22"/>
      <c r="I391" s="17" t="s">
        <v>89</v>
      </c>
      <c r="J391" s="17" t="s">
        <v>2304</v>
      </c>
      <c r="K391" s="17" t="s">
        <v>1073</v>
      </c>
      <c r="L391" s="17" t="s">
        <v>2305</v>
      </c>
      <c r="M391" s="17" t="s">
        <v>446</v>
      </c>
      <c r="N391" s="21">
        <v>6.01E7</v>
      </c>
      <c r="O391" s="21"/>
      <c r="P391" s="25" t="b">
        <v>0</v>
      </c>
      <c r="Q391" s="25" t="str">
        <f t="shared" si="1"/>
        <v>YES</v>
      </c>
      <c r="R391" s="25" t="b">
        <f t="shared" si="2"/>
        <v>0</v>
      </c>
      <c r="S391" s="25"/>
      <c r="T391" s="25"/>
      <c r="U391" s="25"/>
      <c r="V391" s="25"/>
      <c r="W391" s="25"/>
      <c r="X391" s="25"/>
    </row>
    <row r="392">
      <c r="A392" s="8" t="s">
        <v>2306</v>
      </c>
      <c r="B392" s="9">
        <v>41313.0</v>
      </c>
      <c r="C392" s="10" t="s">
        <v>2307</v>
      </c>
      <c r="D392" s="8" t="s">
        <v>37</v>
      </c>
      <c r="E392" s="8" t="s">
        <v>66</v>
      </c>
      <c r="F392" s="12" t="s">
        <v>2308</v>
      </c>
      <c r="G392" s="13">
        <v>3.5E7</v>
      </c>
      <c r="H392" s="11"/>
      <c r="I392" s="8" t="s">
        <v>983</v>
      </c>
      <c r="J392" s="8" t="s">
        <v>155</v>
      </c>
      <c r="K392" s="8" t="s">
        <v>2309</v>
      </c>
      <c r="L392" s="8" t="s">
        <v>150</v>
      </c>
      <c r="M392" s="8" t="s">
        <v>2258</v>
      </c>
      <c r="N392" s="13">
        <v>1.74E8</v>
      </c>
      <c r="O392" s="13"/>
      <c r="P392" s="16" t="b">
        <v>0</v>
      </c>
      <c r="Q392" s="16" t="str">
        <f t="shared" si="1"/>
        <v>YES</v>
      </c>
      <c r="R392" s="16" t="b">
        <f t="shared" si="2"/>
        <v>0</v>
      </c>
      <c r="S392" s="16"/>
      <c r="T392" s="16"/>
      <c r="U392" s="16"/>
      <c r="V392" s="16"/>
      <c r="W392" s="16"/>
      <c r="X392" s="16"/>
    </row>
    <row r="393">
      <c r="A393" s="17" t="s">
        <v>2310</v>
      </c>
      <c r="B393" s="18">
        <v>41313.0</v>
      </c>
      <c r="C393" s="19" t="s">
        <v>2311</v>
      </c>
      <c r="D393" s="17" t="s">
        <v>65</v>
      </c>
      <c r="E393" s="22"/>
      <c r="F393" s="20" t="s">
        <v>2312</v>
      </c>
      <c r="G393" s="21">
        <v>3.0E7</v>
      </c>
      <c r="H393" s="22"/>
      <c r="I393" s="17" t="s">
        <v>60</v>
      </c>
      <c r="J393" s="17" t="s">
        <v>2313</v>
      </c>
      <c r="K393" s="17" t="s">
        <v>1433</v>
      </c>
      <c r="L393" s="17" t="s">
        <v>2084</v>
      </c>
      <c r="M393" s="17" t="s">
        <v>2314</v>
      </c>
      <c r="N393" s="21">
        <v>6.67E7</v>
      </c>
      <c r="O393" s="21"/>
      <c r="P393" s="25" t="b">
        <v>0</v>
      </c>
      <c r="Q393" s="25" t="str">
        <f t="shared" si="1"/>
        <v>YES</v>
      </c>
      <c r="R393" s="25" t="b">
        <f t="shared" si="2"/>
        <v>0</v>
      </c>
      <c r="S393" s="25"/>
      <c r="T393" s="25"/>
      <c r="U393" s="25"/>
      <c r="V393" s="25"/>
      <c r="W393" s="25"/>
      <c r="X393" s="25"/>
    </row>
    <row r="394">
      <c r="A394" s="8" t="s">
        <v>2315</v>
      </c>
      <c r="B394" s="9">
        <v>41313.0</v>
      </c>
      <c r="C394" s="10" t="s">
        <v>2316</v>
      </c>
      <c r="D394" s="8" t="s">
        <v>37</v>
      </c>
      <c r="E394" s="11"/>
      <c r="F394" s="12" t="s">
        <v>2317</v>
      </c>
      <c r="G394" s="13">
        <v>1.5E7</v>
      </c>
      <c r="H394" s="11"/>
      <c r="I394" s="8" t="s">
        <v>573</v>
      </c>
      <c r="J394" s="8" t="s">
        <v>2318</v>
      </c>
      <c r="K394" s="8" t="s">
        <v>2319</v>
      </c>
      <c r="L394" s="8" t="s">
        <v>2320</v>
      </c>
      <c r="M394" s="8" t="s">
        <v>2321</v>
      </c>
      <c r="N394" s="13">
        <v>3.568E8</v>
      </c>
      <c r="O394" s="13"/>
      <c r="P394" s="16" t="b">
        <v>0</v>
      </c>
      <c r="Q394" s="16" t="str">
        <f t="shared" si="1"/>
        <v>YES</v>
      </c>
      <c r="R394" s="16" t="b">
        <f t="shared" si="2"/>
        <v>0</v>
      </c>
      <c r="S394" s="16"/>
      <c r="T394" s="16"/>
      <c r="U394" s="16"/>
      <c r="V394" s="16"/>
      <c r="W394" s="16"/>
      <c r="X394" s="16"/>
    </row>
    <row r="395">
      <c r="A395" s="17" t="s">
        <v>2322</v>
      </c>
      <c r="B395" s="18">
        <v>41306.0</v>
      </c>
      <c r="C395" s="19" t="s">
        <v>2323</v>
      </c>
      <c r="D395" s="17" t="s">
        <v>65</v>
      </c>
      <c r="E395" s="17" t="s">
        <v>37</v>
      </c>
      <c r="F395" s="20" t="s">
        <v>2324</v>
      </c>
      <c r="G395" s="21">
        <v>5.5E7</v>
      </c>
      <c r="H395" s="22"/>
      <c r="I395" s="17" t="s">
        <v>706</v>
      </c>
      <c r="J395" s="17" t="s">
        <v>2325</v>
      </c>
      <c r="K395" s="17" t="s">
        <v>2326</v>
      </c>
      <c r="L395" s="17" t="s">
        <v>2327</v>
      </c>
      <c r="M395" s="42" t="s">
        <v>2328</v>
      </c>
      <c r="N395" s="21">
        <v>2.19E7</v>
      </c>
      <c r="O395" s="21"/>
      <c r="P395" s="25" t="b">
        <v>0</v>
      </c>
      <c r="Q395" s="25" t="str">
        <f t="shared" si="1"/>
        <v>No</v>
      </c>
      <c r="R395" s="25" t="b">
        <f t="shared" si="2"/>
        <v>0</v>
      </c>
      <c r="S395" s="25"/>
      <c r="T395" s="25"/>
      <c r="U395" s="25"/>
      <c r="V395" s="25"/>
      <c r="W395" s="25"/>
      <c r="X395" s="25"/>
    </row>
    <row r="396">
      <c r="A396" s="8" t="s">
        <v>2329</v>
      </c>
      <c r="B396" s="9">
        <v>41306.0</v>
      </c>
      <c r="C396" s="10" t="s">
        <v>2330</v>
      </c>
      <c r="D396" s="8" t="s">
        <v>66</v>
      </c>
      <c r="E396" s="8" t="s">
        <v>137</v>
      </c>
      <c r="F396" s="12" t="s">
        <v>997</v>
      </c>
      <c r="G396" s="13">
        <v>3.5E7</v>
      </c>
      <c r="H396" s="11"/>
      <c r="I396" s="8" t="s">
        <v>296</v>
      </c>
      <c r="J396" s="8" t="s">
        <v>139</v>
      </c>
      <c r="K396" s="8" t="s">
        <v>2292</v>
      </c>
      <c r="L396" s="8" t="s">
        <v>1836</v>
      </c>
      <c r="M396" s="8" t="s">
        <v>2331</v>
      </c>
      <c r="N396" s="13">
        <v>1.17E8</v>
      </c>
      <c r="O396" s="13"/>
      <c r="P396" s="16" t="b">
        <v>0</v>
      </c>
      <c r="Q396" s="16" t="str">
        <f t="shared" si="1"/>
        <v>YES</v>
      </c>
      <c r="R396" s="16" t="str">
        <f t="shared" si="2"/>
        <v>COMEDY BLOCKBUSTER</v>
      </c>
      <c r="S396" s="16"/>
      <c r="T396" s="16"/>
      <c r="U396" s="16"/>
      <c r="V396" s="16"/>
      <c r="W396" s="16"/>
      <c r="X396" s="16"/>
    </row>
    <row r="397">
      <c r="A397" s="17" t="s">
        <v>2332</v>
      </c>
      <c r="B397" s="18">
        <v>41299.0</v>
      </c>
      <c r="C397" s="19" t="s">
        <v>2333</v>
      </c>
      <c r="D397" s="17" t="s">
        <v>65</v>
      </c>
      <c r="E397" s="17" t="s">
        <v>37</v>
      </c>
      <c r="F397" s="20" t="s">
        <v>2334</v>
      </c>
      <c r="G397" s="21">
        <v>3.5E7</v>
      </c>
      <c r="H397" s="22"/>
      <c r="I397" s="17" t="s">
        <v>39</v>
      </c>
      <c r="J397" s="17" t="s">
        <v>134</v>
      </c>
      <c r="K397" s="17" t="s">
        <v>598</v>
      </c>
      <c r="L397" s="17" t="s">
        <v>2335</v>
      </c>
      <c r="M397" s="17" t="s">
        <v>691</v>
      </c>
      <c r="N397" s="21">
        <v>4.85E7</v>
      </c>
      <c r="O397" s="21"/>
      <c r="P397" s="25" t="b">
        <v>0</v>
      </c>
      <c r="Q397" s="25" t="str">
        <f t="shared" si="1"/>
        <v>No</v>
      </c>
      <c r="R397" s="25" t="b">
        <f t="shared" si="2"/>
        <v>0</v>
      </c>
      <c r="S397" s="25"/>
      <c r="T397" s="25"/>
      <c r="U397" s="25"/>
      <c r="V397" s="25"/>
      <c r="W397" s="25"/>
      <c r="X397" s="25"/>
    </row>
    <row r="398">
      <c r="A398" s="8" t="s">
        <v>2336</v>
      </c>
      <c r="B398" s="9">
        <v>41292.0</v>
      </c>
      <c r="C398" s="10" t="s">
        <v>2337</v>
      </c>
      <c r="D398" s="8" t="s">
        <v>137</v>
      </c>
      <c r="E398" s="8" t="s">
        <v>20</v>
      </c>
      <c r="F398" s="12" t="s">
        <v>2338</v>
      </c>
      <c r="G398" s="13">
        <v>1.5E7</v>
      </c>
      <c r="H398" s="11"/>
      <c r="I398" s="8" t="s">
        <v>335</v>
      </c>
      <c r="J398" s="8" t="s">
        <v>441</v>
      </c>
      <c r="K398" s="8" t="s">
        <v>2339</v>
      </c>
      <c r="L398" s="8" t="s">
        <v>2340</v>
      </c>
      <c r="M398" s="11"/>
      <c r="N398" s="13">
        <v>1.464E8</v>
      </c>
      <c r="O398" s="13"/>
      <c r="P398" s="16" t="b">
        <v>0</v>
      </c>
      <c r="Q398" s="16" t="str">
        <f t="shared" si="1"/>
        <v>YES</v>
      </c>
      <c r="R398" s="16" t="b">
        <f t="shared" si="2"/>
        <v>0</v>
      </c>
      <c r="S398" s="16"/>
      <c r="T398" s="16"/>
      <c r="U398" s="16"/>
      <c r="V398" s="16"/>
      <c r="W398" s="16"/>
      <c r="X398" s="16"/>
    </row>
    <row r="399">
      <c r="A399" s="17" t="s">
        <v>2341</v>
      </c>
      <c r="B399" s="18">
        <v>41292.0</v>
      </c>
      <c r="C399" s="19" t="s">
        <v>2342</v>
      </c>
      <c r="D399" s="17" t="s">
        <v>37</v>
      </c>
      <c r="E399" s="22"/>
      <c r="F399" s="20" t="s">
        <v>2343</v>
      </c>
      <c r="G399" s="21">
        <v>4.5E7</v>
      </c>
      <c r="H399" s="22"/>
      <c r="I399" s="17" t="s">
        <v>611</v>
      </c>
      <c r="J399" s="17" t="s">
        <v>855</v>
      </c>
      <c r="K399" s="17" t="s">
        <v>2344</v>
      </c>
      <c r="L399" s="17" t="s">
        <v>2345</v>
      </c>
      <c r="M399" s="17" t="s">
        <v>50</v>
      </c>
      <c r="N399" s="21">
        <v>4.83E7</v>
      </c>
      <c r="O399" s="21"/>
      <c r="P399" s="25" t="b">
        <v>0</v>
      </c>
      <c r="Q399" s="25" t="str">
        <f t="shared" si="1"/>
        <v>No</v>
      </c>
      <c r="R399" s="25" t="b">
        <f t="shared" si="2"/>
        <v>0</v>
      </c>
      <c r="S399" s="25"/>
      <c r="T399" s="25"/>
      <c r="U399" s="25"/>
      <c r="V399" s="25"/>
      <c r="W399" s="25"/>
      <c r="X399" s="25"/>
    </row>
    <row r="400">
      <c r="A400" s="8" t="s">
        <v>2346</v>
      </c>
      <c r="B400" s="9">
        <v>41291.0</v>
      </c>
      <c r="C400" s="10" t="s">
        <v>2347</v>
      </c>
      <c r="D400" s="8" t="s">
        <v>37</v>
      </c>
      <c r="E400" s="8" t="s">
        <v>56</v>
      </c>
      <c r="F400" s="12" t="s">
        <v>2348</v>
      </c>
      <c r="G400" s="13">
        <v>5.0E7</v>
      </c>
      <c r="H400" s="11"/>
      <c r="I400" s="8" t="s">
        <v>574</v>
      </c>
      <c r="J400" s="8" t="s">
        <v>1955</v>
      </c>
      <c r="K400" s="8" t="s">
        <v>2349</v>
      </c>
      <c r="L400" s="8" t="s">
        <v>2073</v>
      </c>
      <c r="M400" s="8" t="s">
        <v>2344</v>
      </c>
      <c r="N400" s="13">
        <v>2.263E8</v>
      </c>
      <c r="O400" s="13"/>
      <c r="P400" s="16" t="b">
        <v>0</v>
      </c>
      <c r="Q400" s="16" t="str">
        <f t="shared" si="1"/>
        <v>YES</v>
      </c>
      <c r="R400" s="16" t="b">
        <f t="shared" si="2"/>
        <v>0</v>
      </c>
      <c r="S400" s="16"/>
      <c r="T400" s="16"/>
      <c r="U400" s="16"/>
      <c r="V400" s="16"/>
      <c r="W400" s="16"/>
      <c r="X400" s="16"/>
    </row>
    <row r="401">
      <c r="A401" s="17" t="s">
        <v>2350</v>
      </c>
      <c r="B401" s="18">
        <v>41285.0</v>
      </c>
      <c r="C401" s="19" t="s">
        <v>2351</v>
      </c>
      <c r="D401" s="17" t="s">
        <v>66</v>
      </c>
      <c r="E401" s="17" t="s">
        <v>137</v>
      </c>
      <c r="F401" s="20" t="s">
        <v>1726</v>
      </c>
      <c r="G401" s="21">
        <v>2500000.0</v>
      </c>
      <c r="H401" s="22"/>
      <c r="I401" s="17" t="s">
        <v>1727</v>
      </c>
      <c r="J401" s="17" t="s">
        <v>2352</v>
      </c>
      <c r="K401" s="17" t="s">
        <v>2353</v>
      </c>
      <c r="L401" s="17" t="s">
        <v>1729</v>
      </c>
      <c r="M401" s="17" t="s">
        <v>341</v>
      </c>
      <c r="N401" s="21">
        <v>6.01E7</v>
      </c>
      <c r="O401" s="21"/>
      <c r="P401" s="25" t="b">
        <v>0</v>
      </c>
      <c r="Q401" s="25" t="str">
        <f t="shared" si="1"/>
        <v>YES</v>
      </c>
      <c r="R401" s="25" t="str">
        <f t="shared" si="2"/>
        <v>COMEDY BLOCKBUSTER</v>
      </c>
      <c r="S401" s="25"/>
      <c r="T401" s="25"/>
      <c r="U401" s="25"/>
      <c r="V401" s="25"/>
      <c r="W401" s="25"/>
      <c r="X401" s="25"/>
    </row>
    <row r="402">
      <c r="A402" s="8" t="s">
        <v>2354</v>
      </c>
      <c r="B402" s="9">
        <v>41285.0</v>
      </c>
      <c r="C402" s="10" t="s">
        <v>2355</v>
      </c>
      <c r="D402" s="8" t="s">
        <v>37</v>
      </c>
      <c r="E402" s="8" t="s">
        <v>65</v>
      </c>
      <c r="F402" s="12" t="s">
        <v>2356</v>
      </c>
      <c r="G402" s="13">
        <v>7.5E7</v>
      </c>
      <c r="H402" s="11"/>
      <c r="I402" s="8" t="s">
        <v>752</v>
      </c>
      <c r="J402" s="8" t="s">
        <v>1129</v>
      </c>
      <c r="K402" s="8" t="s">
        <v>1150</v>
      </c>
      <c r="L402" s="8" t="s">
        <v>494</v>
      </c>
      <c r="M402" s="8" t="s">
        <v>2357</v>
      </c>
      <c r="N402" s="13">
        <v>1.052E8</v>
      </c>
      <c r="O402" s="13"/>
      <c r="P402" s="16" t="b">
        <v>0</v>
      </c>
      <c r="Q402" s="16" t="str">
        <f t="shared" si="1"/>
        <v>YES</v>
      </c>
      <c r="R402" s="16" t="b">
        <f t="shared" si="2"/>
        <v>0</v>
      </c>
      <c r="S402" s="16"/>
      <c r="T402" s="16"/>
      <c r="U402" s="16"/>
      <c r="V402" s="16"/>
      <c r="W402" s="16"/>
      <c r="X402" s="16"/>
    </row>
    <row r="403">
      <c r="A403" s="17" t="s">
        <v>2358</v>
      </c>
      <c r="B403" s="18">
        <v>41278.0</v>
      </c>
      <c r="C403" s="19" t="s">
        <v>2359</v>
      </c>
      <c r="D403" s="17" t="s">
        <v>137</v>
      </c>
      <c r="E403" s="22"/>
      <c r="F403" s="20" t="s">
        <v>2360</v>
      </c>
      <c r="G403" s="21">
        <v>2.0E7</v>
      </c>
      <c r="H403" s="22"/>
      <c r="I403" s="17" t="s">
        <v>2042</v>
      </c>
      <c r="J403" s="17" t="s">
        <v>2361</v>
      </c>
      <c r="K403" s="17" t="s">
        <v>2362</v>
      </c>
      <c r="L403" s="17" t="s">
        <v>2363</v>
      </c>
      <c r="M403" s="17" t="s">
        <v>2364</v>
      </c>
      <c r="N403" s="21">
        <v>4.72E7</v>
      </c>
      <c r="O403" s="21"/>
      <c r="P403" s="25" t="b">
        <v>0</v>
      </c>
      <c r="Q403" s="25" t="str">
        <f t="shared" si="1"/>
        <v>No</v>
      </c>
      <c r="R403" s="25" t="b">
        <f t="shared" si="2"/>
        <v>0</v>
      </c>
      <c r="S403" s="25"/>
      <c r="T403" s="25"/>
      <c r="U403" s="25"/>
      <c r="V403" s="25"/>
      <c r="W403" s="25"/>
      <c r="X403" s="25"/>
    </row>
    <row r="404">
      <c r="A404" s="8" t="s">
        <v>2365</v>
      </c>
      <c r="B404" s="9">
        <v>41271.0</v>
      </c>
      <c r="C404" s="10" t="s">
        <v>2366</v>
      </c>
      <c r="D404" s="8" t="s">
        <v>28</v>
      </c>
      <c r="E404" s="11"/>
      <c r="F404" s="12" t="s">
        <v>2367</v>
      </c>
      <c r="G404" s="13">
        <v>1.5E7</v>
      </c>
      <c r="H404" s="11"/>
      <c r="I404" s="8" t="s">
        <v>103</v>
      </c>
      <c r="J404" s="8" t="s">
        <v>556</v>
      </c>
      <c r="K404" s="8" t="s">
        <v>839</v>
      </c>
      <c r="L404" s="8" t="s">
        <v>2368</v>
      </c>
      <c r="M404" s="11"/>
      <c r="N404" s="13">
        <v>8100000.0</v>
      </c>
      <c r="O404" s="13"/>
      <c r="P404" s="16" t="b">
        <v>0</v>
      </c>
      <c r="Q404" s="16" t="str">
        <f t="shared" si="1"/>
        <v>No</v>
      </c>
      <c r="R404" s="16" t="b">
        <f t="shared" si="2"/>
        <v>0</v>
      </c>
      <c r="S404" s="16"/>
      <c r="T404" s="16"/>
      <c r="U404" s="16"/>
      <c r="V404" s="16"/>
      <c r="W404" s="16"/>
      <c r="X404" s="16"/>
    </row>
    <row r="405">
      <c r="A405" s="17" t="s">
        <v>2369</v>
      </c>
      <c r="B405" s="18">
        <v>41268.0</v>
      </c>
      <c r="C405" s="19" t="s">
        <v>2370</v>
      </c>
      <c r="D405" s="17" t="s">
        <v>37</v>
      </c>
      <c r="E405" s="17" t="s">
        <v>28</v>
      </c>
      <c r="F405" s="20" t="s">
        <v>724</v>
      </c>
      <c r="G405" s="21">
        <v>1.0E8</v>
      </c>
      <c r="H405" s="22"/>
      <c r="I405" s="17" t="s">
        <v>183</v>
      </c>
      <c r="J405" s="17" t="s">
        <v>1370</v>
      </c>
      <c r="K405" s="17" t="s">
        <v>588</v>
      </c>
      <c r="L405" s="17" t="s">
        <v>184</v>
      </c>
      <c r="M405" s="17" t="s">
        <v>2371</v>
      </c>
      <c r="N405" s="21">
        <v>4.254E8</v>
      </c>
      <c r="O405" s="21"/>
      <c r="P405" s="25" t="b">
        <v>0</v>
      </c>
      <c r="Q405" s="25" t="str">
        <f t="shared" si="1"/>
        <v>YES</v>
      </c>
      <c r="R405" s="25" t="b">
        <f t="shared" si="2"/>
        <v>0</v>
      </c>
      <c r="S405" s="25"/>
      <c r="T405" s="25"/>
      <c r="U405" s="25"/>
      <c r="V405" s="25"/>
      <c r="W405" s="25"/>
      <c r="X405" s="25"/>
    </row>
    <row r="406">
      <c r="A406" s="8" t="s">
        <v>2372</v>
      </c>
      <c r="B406" s="9">
        <v>41268.0</v>
      </c>
      <c r="C406" s="10" t="s">
        <v>2373</v>
      </c>
      <c r="D406" s="8" t="s">
        <v>186</v>
      </c>
      <c r="E406" s="11"/>
      <c r="F406" s="12" t="s">
        <v>946</v>
      </c>
      <c r="G406" s="13">
        <v>6.1E7</v>
      </c>
      <c r="H406" s="11"/>
      <c r="I406" s="8" t="s">
        <v>434</v>
      </c>
      <c r="J406" s="8" t="s">
        <v>1329</v>
      </c>
      <c r="K406" s="8" t="s">
        <v>947</v>
      </c>
      <c r="L406" s="8" t="s">
        <v>2374</v>
      </c>
      <c r="M406" s="8" t="s">
        <v>698</v>
      </c>
      <c r="N406" s="13">
        <v>4.418E8</v>
      </c>
      <c r="O406" s="13"/>
      <c r="P406" s="16" t="b">
        <v>0</v>
      </c>
      <c r="Q406" s="16" t="str">
        <f t="shared" si="1"/>
        <v>YES</v>
      </c>
      <c r="R406" s="16" t="b">
        <f t="shared" si="2"/>
        <v>0</v>
      </c>
      <c r="S406" s="16"/>
      <c r="T406" s="16"/>
      <c r="U406" s="16"/>
      <c r="V406" s="16"/>
      <c r="W406" s="16"/>
      <c r="X406" s="16"/>
    </row>
    <row r="407">
      <c r="A407" s="17" t="s">
        <v>2375</v>
      </c>
      <c r="B407" s="18">
        <v>41268.0</v>
      </c>
      <c r="C407" s="19" t="s">
        <v>2376</v>
      </c>
      <c r="D407" s="17" t="s">
        <v>66</v>
      </c>
      <c r="E407" s="22"/>
      <c r="F407" s="20" t="s">
        <v>787</v>
      </c>
      <c r="G407" s="21">
        <v>2.5E7</v>
      </c>
      <c r="H407" s="22"/>
      <c r="I407" s="17" t="s">
        <v>2377</v>
      </c>
      <c r="J407" s="17" t="s">
        <v>2378</v>
      </c>
      <c r="K407" s="17" t="s">
        <v>2379</v>
      </c>
      <c r="L407" s="17" t="s">
        <v>2380</v>
      </c>
      <c r="M407" s="17" t="s">
        <v>2381</v>
      </c>
      <c r="N407" s="21">
        <v>1.198E8</v>
      </c>
      <c r="O407" s="21"/>
      <c r="P407" s="25" t="b">
        <v>0</v>
      </c>
      <c r="Q407" s="25" t="str">
        <f t="shared" si="1"/>
        <v>YES</v>
      </c>
      <c r="R407" s="25" t="str">
        <f t="shared" si="2"/>
        <v>COMEDY BLOCKBUSTER</v>
      </c>
      <c r="S407" s="25"/>
      <c r="T407" s="25"/>
      <c r="U407" s="25"/>
      <c r="V407" s="25"/>
      <c r="W407" s="25"/>
      <c r="X407" s="25"/>
    </row>
    <row r="408">
      <c r="A408" s="8" t="s">
        <v>2382</v>
      </c>
      <c r="B408" s="9">
        <v>41264.0</v>
      </c>
      <c r="C408" s="10" t="s">
        <v>2383</v>
      </c>
      <c r="D408" s="8" t="s">
        <v>37</v>
      </c>
      <c r="E408" s="8" t="s">
        <v>28</v>
      </c>
      <c r="F408" s="12" t="s">
        <v>572</v>
      </c>
      <c r="G408" s="13">
        <v>6.0E7</v>
      </c>
      <c r="H408" s="11"/>
      <c r="I408" s="8" t="s">
        <v>573</v>
      </c>
      <c r="J408" s="8" t="s">
        <v>1463</v>
      </c>
      <c r="K408" s="8" t="s">
        <v>1281</v>
      </c>
      <c r="L408" s="8" t="s">
        <v>2121</v>
      </c>
      <c r="M408" s="8" t="s">
        <v>2384</v>
      </c>
      <c r="N408" s="13">
        <v>2.183E8</v>
      </c>
      <c r="O408" s="13"/>
      <c r="P408" s="16" t="b">
        <v>0</v>
      </c>
      <c r="Q408" s="16" t="str">
        <f t="shared" si="1"/>
        <v>YES</v>
      </c>
      <c r="R408" s="16" t="b">
        <f t="shared" si="2"/>
        <v>0</v>
      </c>
      <c r="S408" s="16"/>
      <c r="T408" s="16"/>
      <c r="U408" s="16"/>
      <c r="V408" s="16"/>
      <c r="W408" s="16"/>
      <c r="X408" s="16"/>
    </row>
    <row r="409">
      <c r="A409" s="17" t="s">
        <v>2385</v>
      </c>
      <c r="B409" s="18">
        <v>41264.0</v>
      </c>
      <c r="C409" s="19" t="s">
        <v>2386</v>
      </c>
      <c r="D409" s="17" t="s">
        <v>28</v>
      </c>
      <c r="E409" s="22"/>
      <c r="F409" s="20" t="s">
        <v>2387</v>
      </c>
      <c r="G409" s="21">
        <v>4.5E7</v>
      </c>
      <c r="H409" s="22"/>
      <c r="I409" s="17" t="s">
        <v>390</v>
      </c>
      <c r="J409" s="17" t="s">
        <v>507</v>
      </c>
      <c r="K409" s="22"/>
      <c r="L409" s="22"/>
      <c r="M409" s="22"/>
      <c r="N409" s="21">
        <v>1.803E8</v>
      </c>
      <c r="O409" s="21"/>
      <c r="P409" s="25" t="b">
        <v>0</v>
      </c>
      <c r="Q409" s="25" t="str">
        <f t="shared" si="1"/>
        <v>YES</v>
      </c>
      <c r="R409" s="25" t="b">
        <f t="shared" si="2"/>
        <v>0</v>
      </c>
      <c r="S409" s="25"/>
      <c r="T409" s="25"/>
      <c r="U409" s="25"/>
      <c r="V409" s="25"/>
      <c r="W409" s="25"/>
      <c r="X409" s="25"/>
    </row>
    <row r="410">
      <c r="A410" s="8" t="s">
        <v>2388</v>
      </c>
      <c r="B410" s="9">
        <v>41262.0</v>
      </c>
      <c r="C410" s="10" t="s">
        <v>2389</v>
      </c>
      <c r="D410" s="8" t="s">
        <v>28</v>
      </c>
      <c r="E410" s="11"/>
      <c r="F410" s="12" t="s">
        <v>2390</v>
      </c>
      <c r="G410" s="13">
        <v>4.0E7</v>
      </c>
      <c r="H410" s="11"/>
      <c r="I410" s="8" t="s">
        <v>335</v>
      </c>
      <c r="J410" s="8" t="s">
        <v>1868</v>
      </c>
      <c r="K410" s="8" t="s">
        <v>466</v>
      </c>
      <c r="L410" s="8" t="s">
        <v>1059</v>
      </c>
      <c r="M410" s="8" t="s">
        <v>613</v>
      </c>
      <c r="N410" s="13">
        <v>1.328E8</v>
      </c>
      <c r="O410" s="13"/>
      <c r="P410" s="16" t="b">
        <v>0</v>
      </c>
      <c r="Q410" s="16" t="str">
        <f t="shared" si="1"/>
        <v>YES</v>
      </c>
      <c r="R410" s="16" t="b">
        <f t="shared" si="2"/>
        <v>0</v>
      </c>
      <c r="S410" s="16"/>
      <c r="T410" s="16"/>
      <c r="U410" s="16"/>
      <c r="V410" s="16"/>
      <c r="W410" s="16"/>
      <c r="X410" s="16"/>
    </row>
    <row r="411">
      <c r="A411" s="17" t="s">
        <v>2391</v>
      </c>
      <c r="B411" s="18">
        <v>41243.0</v>
      </c>
      <c r="C411" s="19" t="s">
        <v>2392</v>
      </c>
      <c r="D411" s="17" t="s">
        <v>65</v>
      </c>
      <c r="E411" s="17" t="s">
        <v>28</v>
      </c>
      <c r="F411" s="20" t="s">
        <v>2393</v>
      </c>
      <c r="G411" s="21">
        <v>1.5E7</v>
      </c>
      <c r="H411" s="22"/>
      <c r="I411" s="17" t="s">
        <v>753</v>
      </c>
      <c r="J411" s="17" t="s">
        <v>2394</v>
      </c>
      <c r="K411" s="17" t="s">
        <v>1216</v>
      </c>
      <c r="L411" s="17" t="s">
        <v>2395</v>
      </c>
      <c r="M411" s="17" t="s">
        <v>1444</v>
      </c>
      <c r="N411" s="21">
        <v>3.79E7</v>
      </c>
      <c r="O411" s="21"/>
      <c r="P411" s="25" t="b">
        <v>0</v>
      </c>
      <c r="Q411" s="25" t="str">
        <f t="shared" si="1"/>
        <v>No</v>
      </c>
      <c r="R411" s="25" t="b">
        <f t="shared" si="2"/>
        <v>0</v>
      </c>
      <c r="S411" s="25"/>
      <c r="T411" s="25"/>
      <c r="U411" s="25"/>
      <c r="V411" s="25"/>
      <c r="W411" s="25"/>
      <c r="X411" s="25"/>
    </row>
    <row r="412">
      <c r="A412" s="8" t="s">
        <v>2396</v>
      </c>
      <c r="B412" s="9">
        <v>41243.0</v>
      </c>
      <c r="C412" s="10" t="s">
        <v>2397</v>
      </c>
      <c r="D412" s="8" t="s">
        <v>137</v>
      </c>
      <c r="E412" s="11"/>
      <c r="F412" s="12" t="s">
        <v>2398</v>
      </c>
      <c r="G412" s="13">
        <v>1.0E7</v>
      </c>
      <c r="H412" s="11"/>
      <c r="I412" s="8" t="s">
        <v>2399</v>
      </c>
      <c r="J412" s="8" t="s">
        <v>2400</v>
      </c>
      <c r="K412" s="11"/>
      <c r="L412" s="11"/>
      <c r="M412" s="11"/>
      <c r="N412" s="13">
        <v>8900000.0</v>
      </c>
      <c r="O412" s="13"/>
      <c r="P412" s="16" t="b">
        <v>0</v>
      </c>
      <c r="Q412" s="16" t="str">
        <f t="shared" si="1"/>
        <v>No</v>
      </c>
      <c r="R412" s="16" t="b">
        <f t="shared" si="2"/>
        <v>0</v>
      </c>
      <c r="S412" s="16"/>
      <c r="T412" s="16"/>
      <c r="U412" s="16"/>
      <c r="V412" s="16"/>
      <c r="W412" s="16"/>
      <c r="X412" s="16"/>
    </row>
    <row r="413">
      <c r="A413" s="17" t="s">
        <v>2401</v>
      </c>
      <c r="B413" s="18">
        <v>41234.0</v>
      </c>
      <c r="C413" s="19" t="s">
        <v>2402</v>
      </c>
      <c r="D413" s="17" t="s">
        <v>28</v>
      </c>
      <c r="E413" s="17" t="s">
        <v>45</v>
      </c>
      <c r="F413" s="20" t="s">
        <v>2403</v>
      </c>
      <c r="G413" s="21">
        <v>1.2E8</v>
      </c>
      <c r="H413" s="22"/>
      <c r="I413" s="17" t="s">
        <v>2404</v>
      </c>
      <c r="J413" s="17" t="s">
        <v>2405</v>
      </c>
      <c r="K413" s="17" t="s">
        <v>2406</v>
      </c>
      <c r="L413" s="17" t="s">
        <v>2407</v>
      </c>
      <c r="M413" s="22"/>
      <c r="N413" s="21">
        <v>6.09E8</v>
      </c>
      <c r="O413" s="21"/>
      <c r="P413" s="25" t="b">
        <v>0</v>
      </c>
      <c r="Q413" s="25" t="str">
        <f t="shared" si="1"/>
        <v>YES</v>
      </c>
      <c r="R413" s="25" t="b">
        <f t="shared" si="2"/>
        <v>0</v>
      </c>
      <c r="S413" s="25"/>
      <c r="T413" s="25"/>
      <c r="U413" s="25"/>
      <c r="V413" s="25"/>
      <c r="W413" s="25"/>
      <c r="X413" s="25"/>
    </row>
    <row r="414">
      <c r="A414" s="8" t="s">
        <v>2408</v>
      </c>
      <c r="B414" s="9">
        <v>41234.0</v>
      </c>
      <c r="C414" s="10" t="s">
        <v>2409</v>
      </c>
      <c r="D414" s="8" t="s">
        <v>37</v>
      </c>
      <c r="E414" s="11"/>
      <c r="F414" s="12" t="s">
        <v>2410</v>
      </c>
      <c r="G414" s="13">
        <v>6.5E7</v>
      </c>
      <c r="H414" s="11"/>
      <c r="I414" s="8" t="s">
        <v>2411</v>
      </c>
      <c r="J414" s="8" t="s">
        <v>159</v>
      </c>
      <c r="K414" s="8" t="s">
        <v>1961</v>
      </c>
      <c r="L414" s="8" t="s">
        <v>2412</v>
      </c>
      <c r="M414" s="8" t="s">
        <v>580</v>
      </c>
      <c r="N414" s="13">
        <v>4.81E7</v>
      </c>
      <c r="O414" s="13"/>
      <c r="P414" s="16" t="b">
        <v>0</v>
      </c>
      <c r="Q414" s="16" t="str">
        <f t="shared" si="1"/>
        <v>No</v>
      </c>
      <c r="R414" s="16" t="b">
        <f t="shared" si="2"/>
        <v>0</v>
      </c>
      <c r="S414" s="16"/>
      <c r="T414" s="16"/>
      <c r="U414" s="16"/>
      <c r="V414" s="16"/>
      <c r="W414" s="16"/>
      <c r="X414" s="16"/>
    </row>
    <row r="415">
      <c r="A415" s="17" t="s">
        <v>2413</v>
      </c>
      <c r="B415" s="18">
        <v>41234.0</v>
      </c>
      <c r="C415" s="19" t="s">
        <v>2414</v>
      </c>
      <c r="D415" s="17" t="s">
        <v>45</v>
      </c>
      <c r="E415" s="22"/>
      <c r="F415" s="20" t="s">
        <v>2415</v>
      </c>
      <c r="G415" s="21">
        <v>1.45E8</v>
      </c>
      <c r="H415" s="22"/>
      <c r="I415" s="17" t="s">
        <v>146</v>
      </c>
      <c r="J415" s="17" t="s">
        <v>1008</v>
      </c>
      <c r="K415" s="17" t="s">
        <v>434</v>
      </c>
      <c r="L415" s="17" t="s">
        <v>2156</v>
      </c>
      <c r="M415" s="17" t="s">
        <v>2313</v>
      </c>
      <c r="N415" s="21">
        <v>3.069E8</v>
      </c>
      <c r="O415" s="21"/>
      <c r="P415" s="25" t="b">
        <v>0</v>
      </c>
      <c r="Q415" s="25" t="str">
        <f t="shared" si="1"/>
        <v>YES</v>
      </c>
      <c r="R415" s="25" t="b">
        <f t="shared" si="2"/>
        <v>0</v>
      </c>
      <c r="S415" s="25"/>
      <c r="T415" s="25"/>
      <c r="U415" s="25"/>
      <c r="V415" s="25"/>
      <c r="W415" s="25"/>
      <c r="X415" s="25"/>
    </row>
    <row r="416">
      <c r="A416" s="8" t="s">
        <v>2416</v>
      </c>
      <c r="B416" s="9">
        <v>41229.0</v>
      </c>
      <c r="C416" s="10" t="s">
        <v>2417</v>
      </c>
      <c r="D416" s="8" t="s">
        <v>28</v>
      </c>
      <c r="E416" s="11"/>
      <c r="F416" s="12" t="s">
        <v>818</v>
      </c>
      <c r="G416" s="13">
        <v>2.1E7</v>
      </c>
      <c r="H416" s="11"/>
      <c r="I416" s="8" t="s">
        <v>819</v>
      </c>
      <c r="J416" s="8" t="s">
        <v>294</v>
      </c>
      <c r="K416" s="8" t="s">
        <v>2418</v>
      </c>
      <c r="L416" s="8" t="s">
        <v>31</v>
      </c>
      <c r="M416" s="8" t="s">
        <v>1649</v>
      </c>
      <c r="N416" s="13">
        <v>2.364E8</v>
      </c>
      <c r="O416" s="13"/>
      <c r="P416" s="16" t="b">
        <v>0</v>
      </c>
      <c r="Q416" s="16" t="str">
        <f t="shared" si="1"/>
        <v>YES</v>
      </c>
      <c r="R416" s="16" t="b">
        <f t="shared" si="2"/>
        <v>0</v>
      </c>
      <c r="S416" s="16"/>
      <c r="T416" s="16"/>
      <c r="U416" s="16"/>
      <c r="V416" s="16"/>
      <c r="W416" s="16"/>
      <c r="X416" s="16"/>
    </row>
    <row r="417">
      <c r="A417" s="17" t="s">
        <v>2419</v>
      </c>
      <c r="B417" s="18">
        <v>41229.0</v>
      </c>
      <c r="C417" s="19" t="s">
        <v>2420</v>
      </c>
      <c r="D417" s="17" t="s">
        <v>56</v>
      </c>
      <c r="E417" s="17" t="s">
        <v>28</v>
      </c>
      <c r="F417" s="20" t="s">
        <v>2421</v>
      </c>
      <c r="G417" s="21">
        <v>1.2E8</v>
      </c>
      <c r="H417" s="22"/>
      <c r="I417" s="17" t="s">
        <v>1135</v>
      </c>
      <c r="J417" s="17" t="s">
        <v>2422</v>
      </c>
      <c r="K417" s="17" t="s">
        <v>2423</v>
      </c>
      <c r="L417" s="17" t="s">
        <v>2424</v>
      </c>
      <c r="M417" s="17" t="s">
        <v>2425</v>
      </c>
      <c r="N417" s="21">
        <v>8.297E8</v>
      </c>
      <c r="O417" s="21"/>
      <c r="P417" s="25" t="b">
        <v>0</v>
      </c>
      <c r="Q417" s="25" t="str">
        <f t="shared" si="1"/>
        <v>YES</v>
      </c>
      <c r="R417" s="25" t="b">
        <f t="shared" si="2"/>
        <v>0</v>
      </c>
      <c r="S417" s="25"/>
      <c r="T417" s="25"/>
      <c r="U417" s="25"/>
      <c r="V417" s="25"/>
      <c r="W417" s="25"/>
      <c r="X417" s="25"/>
    </row>
    <row r="418">
      <c r="A418" s="43" t="s">
        <v>2426</v>
      </c>
      <c r="B418" s="9">
        <v>41222.0</v>
      </c>
      <c r="C418" s="10" t="s">
        <v>2427</v>
      </c>
      <c r="D418" s="8" t="s">
        <v>28</v>
      </c>
      <c r="E418" s="11"/>
      <c r="F418" s="12" t="s">
        <v>717</v>
      </c>
      <c r="G418" s="13">
        <v>6.5E7</v>
      </c>
      <c r="H418" s="11"/>
      <c r="I418" s="8" t="s">
        <v>2428</v>
      </c>
      <c r="J418" s="8" t="s">
        <v>2429</v>
      </c>
      <c r="K418" s="8" t="s">
        <v>2430</v>
      </c>
      <c r="L418" s="8" t="s">
        <v>2431</v>
      </c>
      <c r="M418" s="8" t="s">
        <v>972</v>
      </c>
      <c r="N418" s="13">
        <v>2.753E8</v>
      </c>
      <c r="O418" s="13"/>
      <c r="P418" s="16" t="b">
        <v>0</v>
      </c>
      <c r="Q418" s="16" t="str">
        <f t="shared" si="1"/>
        <v>YES</v>
      </c>
      <c r="R418" s="16" t="b">
        <f t="shared" si="2"/>
        <v>0</v>
      </c>
      <c r="S418" s="16"/>
      <c r="T418" s="16"/>
      <c r="U418" s="16"/>
      <c r="V418" s="16"/>
      <c r="W418" s="16"/>
      <c r="X418" s="16"/>
    </row>
    <row r="419">
      <c r="A419" s="17" t="s">
        <v>2432</v>
      </c>
      <c r="B419" s="18">
        <v>41215.0</v>
      </c>
      <c r="C419" s="19" t="s">
        <v>2433</v>
      </c>
      <c r="D419" s="17" t="s">
        <v>28</v>
      </c>
      <c r="E419" s="22"/>
      <c r="F419" s="20" t="s">
        <v>971</v>
      </c>
      <c r="G419" s="21">
        <v>3.1E7</v>
      </c>
      <c r="H419" s="22"/>
      <c r="I419" s="17" t="s">
        <v>1496</v>
      </c>
      <c r="J419" s="17" t="s">
        <v>1736</v>
      </c>
      <c r="K419" s="17" t="s">
        <v>2434</v>
      </c>
      <c r="L419" s="17" t="s">
        <v>2435</v>
      </c>
      <c r="M419" s="17" t="s">
        <v>319</v>
      </c>
      <c r="N419" s="21">
        <v>1.618E8</v>
      </c>
      <c r="O419" s="21"/>
      <c r="P419" s="25" t="b">
        <v>0</v>
      </c>
      <c r="Q419" s="25" t="str">
        <f t="shared" si="1"/>
        <v>YES</v>
      </c>
      <c r="R419" s="25" t="b">
        <f t="shared" si="2"/>
        <v>0</v>
      </c>
      <c r="S419" s="25"/>
      <c r="T419" s="25"/>
      <c r="U419" s="25"/>
      <c r="V419" s="25"/>
      <c r="W419" s="25"/>
      <c r="X419" s="25"/>
    </row>
    <row r="420">
      <c r="A420" s="8" t="s">
        <v>2436</v>
      </c>
      <c r="B420" s="9">
        <v>41215.0</v>
      </c>
      <c r="C420" s="10" t="s">
        <v>2437</v>
      </c>
      <c r="D420" s="8" t="s">
        <v>37</v>
      </c>
      <c r="E420" s="8" t="s">
        <v>56</v>
      </c>
      <c r="F420" s="12" t="s">
        <v>1723</v>
      </c>
      <c r="G420" s="13">
        <v>2.0E7</v>
      </c>
      <c r="H420" s="11"/>
      <c r="I420" s="8" t="s">
        <v>1329</v>
      </c>
      <c r="J420" s="8" t="s">
        <v>2438</v>
      </c>
      <c r="K420" s="8" t="s">
        <v>2439</v>
      </c>
      <c r="L420" s="8" t="s">
        <v>1723</v>
      </c>
      <c r="M420" s="8" t="s">
        <v>2440</v>
      </c>
      <c r="N420" s="13">
        <v>2.03E7</v>
      </c>
      <c r="O420" s="13"/>
      <c r="P420" s="16" t="b">
        <v>0</v>
      </c>
      <c r="Q420" s="16" t="str">
        <f t="shared" si="1"/>
        <v>No</v>
      </c>
      <c r="R420" s="16" t="b">
        <f t="shared" si="2"/>
        <v>0</v>
      </c>
      <c r="S420" s="16"/>
      <c r="T420" s="16"/>
      <c r="U420" s="16"/>
      <c r="V420" s="16"/>
      <c r="W420" s="16"/>
      <c r="X420" s="16"/>
    </row>
    <row r="421">
      <c r="A421" s="17" t="s">
        <v>2441</v>
      </c>
      <c r="B421" s="18">
        <v>41208.0</v>
      </c>
      <c r="C421" s="19" t="s">
        <v>2442</v>
      </c>
      <c r="D421" s="17" t="s">
        <v>27</v>
      </c>
      <c r="E421" s="17" t="s">
        <v>28</v>
      </c>
      <c r="F421" s="20" t="s">
        <v>2443</v>
      </c>
      <c r="G421" s="21">
        <v>2.0E7</v>
      </c>
      <c r="H421" s="20" t="s">
        <v>2444</v>
      </c>
      <c r="I421" s="17" t="s">
        <v>418</v>
      </c>
      <c r="J421" s="17" t="s">
        <v>1100</v>
      </c>
      <c r="K421" s="17" t="s">
        <v>2445</v>
      </c>
      <c r="L421" s="17" t="s">
        <v>2446</v>
      </c>
      <c r="M421" s="22"/>
      <c r="N421" s="21">
        <v>8300000.0</v>
      </c>
      <c r="O421" s="21"/>
      <c r="P421" s="25" t="b">
        <v>0</v>
      </c>
      <c r="Q421" s="25" t="str">
        <f t="shared" si="1"/>
        <v>No</v>
      </c>
      <c r="R421" s="25" t="b">
        <f t="shared" si="2"/>
        <v>0</v>
      </c>
      <c r="S421" s="25"/>
      <c r="T421" s="25"/>
      <c r="U421" s="25"/>
      <c r="V421" s="25"/>
      <c r="W421" s="25"/>
      <c r="X421" s="25"/>
    </row>
    <row r="422">
      <c r="A422" s="8" t="s">
        <v>2447</v>
      </c>
      <c r="B422" s="9">
        <v>41208.0</v>
      </c>
      <c r="C422" s="10" t="s">
        <v>2448</v>
      </c>
      <c r="D422" s="8" t="s">
        <v>28</v>
      </c>
      <c r="E422" s="8" t="s">
        <v>153</v>
      </c>
      <c r="F422" s="12" t="s">
        <v>2449</v>
      </c>
      <c r="G422" s="13">
        <v>1.285E8</v>
      </c>
      <c r="H422" s="12" t="s">
        <v>2450</v>
      </c>
      <c r="I422" s="8" t="s">
        <v>718</v>
      </c>
      <c r="J422" s="8" t="s">
        <v>2451</v>
      </c>
      <c r="K422" s="8" t="s">
        <v>2452</v>
      </c>
      <c r="L422" s="8" t="s">
        <v>954</v>
      </c>
      <c r="M422" s="8" t="s">
        <v>848</v>
      </c>
      <c r="N422" s="13">
        <v>1.305E8</v>
      </c>
      <c r="O422" s="13"/>
      <c r="P422" s="16" t="b">
        <v>0</v>
      </c>
      <c r="Q422" s="16" t="str">
        <f t="shared" si="1"/>
        <v>YES</v>
      </c>
      <c r="R422" s="16" t="b">
        <f t="shared" si="2"/>
        <v>0</v>
      </c>
      <c r="S422" s="16"/>
      <c r="T422" s="16"/>
      <c r="U422" s="16"/>
      <c r="V422" s="16"/>
      <c r="W422" s="16"/>
      <c r="X422" s="16"/>
    </row>
    <row r="423">
      <c r="A423" s="17" t="s">
        <v>2453</v>
      </c>
      <c r="B423" s="18">
        <v>41208.0</v>
      </c>
      <c r="C423" s="19" t="s">
        <v>2454</v>
      </c>
      <c r="D423" s="17" t="s">
        <v>66</v>
      </c>
      <c r="E423" s="22"/>
      <c r="F423" s="20" t="s">
        <v>2455</v>
      </c>
      <c r="G423" s="21">
        <v>1.4E7</v>
      </c>
      <c r="H423" s="22"/>
      <c r="I423" s="17" t="s">
        <v>2456</v>
      </c>
      <c r="J423" s="17" t="s">
        <v>2228</v>
      </c>
      <c r="K423" s="17" t="s">
        <v>2457</v>
      </c>
      <c r="L423" s="17" t="s">
        <v>1208</v>
      </c>
      <c r="M423" s="17" t="s">
        <v>2458</v>
      </c>
      <c r="N423" s="21">
        <v>1.14E7</v>
      </c>
      <c r="O423" s="21"/>
      <c r="P423" s="25" t="b">
        <v>0</v>
      </c>
      <c r="Q423" s="25" t="str">
        <f t="shared" si="1"/>
        <v>No</v>
      </c>
      <c r="R423" s="25" t="b">
        <f t="shared" si="2"/>
        <v>0</v>
      </c>
      <c r="S423" s="25"/>
      <c r="T423" s="25"/>
      <c r="U423" s="25"/>
      <c r="V423" s="25"/>
      <c r="W423" s="25"/>
      <c r="X423" s="25"/>
    </row>
    <row r="424">
      <c r="A424" s="8" t="s">
        <v>2459</v>
      </c>
      <c r="B424" s="9">
        <v>41208.0</v>
      </c>
      <c r="C424" s="10" t="s">
        <v>2460</v>
      </c>
      <c r="D424" s="8" t="s">
        <v>137</v>
      </c>
      <c r="E424" s="11"/>
      <c r="F424" s="12" t="s">
        <v>2461</v>
      </c>
      <c r="G424" s="13">
        <v>2.0E7</v>
      </c>
      <c r="H424" s="11"/>
      <c r="I424" s="8" t="s">
        <v>2188</v>
      </c>
      <c r="J424" s="8" t="s">
        <v>409</v>
      </c>
      <c r="K424" s="8" t="s">
        <v>285</v>
      </c>
      <c r="L424" s="8" t="s">
        <v>1350</v>
      </c>
      <c r="M424" s="8" t="s">
        <v>1829</v>
      </c>
      <c r="N424" s="13">
        <v>5.23E7</v>
      </c>
      <c r="O424" s="13"/>
      <c r="P424" s="16" t="b">
        <v>0</v>
      </c>
      <c r="Q424" s="16" t="str">
        <f t="shared" si="1"/>
        <v>YES</v>
      </c>
      <c r="R424" s="16" t="b">
        <f t="shared" si="2"/>
        <v>0</v>
      </c>
      <c r="S424" s="16"/>
      <c r="T424" s="16"/>
      <c r="U424" s="16"/>
      <c r="V424" s="16"/>
      <c r="W424" s="16"/>
      <c r="X424" s="16"/>
    </row>
    <row r="425">
      <c r="A425" s="17" t="s">
        <v>2462</v>
      </c>
      <c r="B425" s="18">
        <v>41201.0</v>
      </c>
      <c r="C425" s="19" t="s">
        <v>2463</v>
      </c>
      <c r="D425" s="17" t="s">
        <v>65</v>
      </c>
      <c r="E425" s="17" t="s">
        <v>37</v>
      </c>
      <c r="F425" s="20" t="s">
        <v>2464</v>
      </c>
      <c r="G425" s="21">
        <v>3.5E7</v>
      </c>
      <c r="H425" s="22"/>
      <c r="I425" s="17" t="s">
        <v>1465</v>
      </c>
      <c r="J425" s="17" t="s">
        <v>2126</v>
      </c>
      <c r="K425" s="17" t="s">
        <v>2465</v>
      </c>
      <c r="L425" s="17" t="s">
        <v>2466</v>
      </c>
      <c r="M425" s="17" t="s">
        <v>2467</v>
      </c>
      <c r="N425" s="21">
        <v>3.46E7</v>
      </c>
      <c r="O425" s="21"/>
      <c r="P425" s="25" t="b">
        <v>0</v>
      </c>
      <c r="Q425" s="25" t="str">
        <f t="shared" si="1"/>
        <v>No</v>
      </c>
      <c r="R425" s="25" t="b">
        <f t="shared" si="2"/>
        <v>0</v>
      </c>
      <c r="S425" s="25"/>
      <c r="T425" s="25"/>
      <c r="U425" s="25"/>
      <c r="V425" s="25"/>
      <c r="W425" s="25"/>
      <c r="X425" s="25"/>
    </row>
    <row r="426">
      <c r="A426" s="8" t="s">
        <v>2468</v>
      </c>
      <c r="B426" s="9">
        <v>41201.0</v>
      </c>
      <c r="C426" s="10" t="s">
        <v>2469</v>
      </c>
      <c r="D426" s="8" t="s">
        <v>20</v>
      </c>
      <c r="E426" s="11"/>
      <c r="F426" s="12" t="s">
        <v>111</v>
      </c>
      <c r="G426" s="13">
        <v>5000000.0</v>
      </c>
      <c r="H426" s="12" t="s">
        <v>110</v>
      </c>
      <c r="I426" s="8" t="s">
        <v>2470</v>
      </c>
      <c r="J426" s="8" t="s">
        <v>895</v>
      </c>
      <c r="K426" s="11"/>
      <c r="L426" s="11"/>
      <c r="M426" s="11"/>
      <c r="N426" s="13">
        <v>1.428E8</v>
      </c>
      <c r="O426" s="13"/>
      <c r="P426" s="16" t="b">
        <v>0</v>
      </c>
      <c r="Q426" s="16" t="str">
        <f t="shared" si="1"/>
        <v>YES</v>
      </c>
      <c r="R426" s="16" t="b">
        <f t="shared" si="2"/>
        <v>0</v>
      </c>
      <c r="S426" s="16"/>
      <c r="T426" s="16"/>
      <c r="U426" s="16"/>
      <c r="V426" s="16"/>
      <c r="W426" s="16"/>
      <c r="X426" s="16"/>
    </row>
    <row r="427">
      <c r="A427" s="17" t="s">
        <v>2471</v>
      </c>
      <c r="B427" s="18">
        <v>41194.0</v>
      </c>
      <c r="C427" s="19" t="s">
        <v>2472</v>
      </c>
      <c r="D427" s="17" t="s">
        <v>28</v>
      </c>
      <c r="E427" s="22"/>
      <c r="F427" s="20" t="s">
        <v>381</v>
      </c>
      <c r="G427" s="21">
        <v>4.45E7</v>
      </c>
      <c r="H427" s="22"/>
      <c r="I427" s="17" t="s">
        <v>381</v>
      </c>
      <c r="J427" s="17" t="s">
        <v>319</v>
      </c>
      <c r="K427" s="17" t="s">
        <v>1052</v>
      </c>
      <c r="L427" s="17" t="s">
        <v>164</v>
      </c>
      <c r="M427" s="17" t="s">
        <v>1123</v>
      </c>
      <c r="N427" s="21">
        <v>2.323E8</v>
      </c>
      <c r="O427" s="21"/>
      <c r="P427" s="25" t="b">
        <v>0</v>
      </c>
      <c r="Q427" s="25" t="str">
        <f t="shared" si="1"/>
        <v>YES</v>
      </c>
      <c r="R427" s="25" t="b">
        <f t="shared" si="2"/>
        <v>0</v>
      </c>
      <c r="S427" s="25"/>
      <c r="T427" s="25"/>
      <c r="U427" s="25"/>
      <c r="V427" s="25"/>
      <c r="W427" s="25"/>
      <c r="X427" s="25"/>
    </row>
    <row r="428">
      <c r="A428" s="8" t="s">
        <v>2473</v>
      </c>
      <c r="B428" s="9">
        <v>41194.0</v>
      </c>
      <c r="C428" s="10" t="s">
        <v>2474</v>
      </c>
      <c r="D428" s="8" t="s">
        <v>66</v>
      </c>
      <c r="E428" s="11"/>
      <c r="F428" s="12" t="s">
        <v>1692</v>
      </c>
      <c r="G428" s="13">
        <v>4.2E7</v>
      </c>
      <c r="H428" s="11"/>
      <c r="I428" s="8" t="s">
        <v>606</v>
      </c>
      <c r="J428" s="8" t="s">
        <v>2475</v>
      </c>
      <c r="K428" s="8" t="s">
        <v>2476</v>
      </c>
      <c r="L428" s="8" t="s">
        <v>2477</v>
      </c>
      <c r="M428" s="11"/>
      <c r="N428" s="13">
        <v>7.31E7</v>
      </c>
      <c r="O428" s="13"/>
      <c r="P428" s="16" t="b">
        <v>0</v>
      </c>
      <c r="Q428" s="16" t="str">
        <f t="shared" si="1"/>
        <v>YES</v>
      </c>
      <c r="R428" s="16" t="str">
        <f t="shared" si="2"/>
        <v>COMEDY BLOCKBUSTER</v>
      </c>
      <c r="S428" s="16"/>
      <c r="T428" s="16"/>
      <c r="U428" s="16"/>
      <c r="V428" s="16"/>
      <c r="W428" s="16"/>
      <c r="X428" s="16"/>
    </row>
    <row r="429">
      <c r="A429" s="17" t="s">
        <v>2478</v>
      </c>
      <c r="B429" s="18">
        <v>41194.0</v>
      </c>
      <c r="C429" s="19" t="s">
        <v>2479</v>
      </c>
      <c r="D429" s="17" t="s">
        <v>137</v>
      </c>
      <c r="E429" s="17" t="s">
        <v>20</v>
      </c>
      <c r="F429" s="20" t="s">
        <v>1659</v>
      </c>
      <c r="G429" s="21">
        <v>3000000.0</v>
      </c>
      <c r="H429" s="22"/>
      <c r="I429" s="17" t="s">
        <v>1903</v>
      </c>
      <c r="J429" s="17" t="s">
        <v>2480</v>
      </c>
      <c r="K429" s="17" t="s">
        <v>2481</v>
      </c>
      <c r="L429" s="17" t="s">
        <v>2482</v>
      </c>
      <c r="M429" s="22"/>
      <c r="N429" s="21">
        <v>7.77E7</v>
      </c>
      <c r="O429" s="21"/>
      <c r="P429" s="25" t="b">
        <v>0</v>
      </c>
      <c r="Q429" s="25" t="str">
        <f t="shared" si="1"/>
        <v>YES</v>
      </c>
      <c r="R429" s="25" t="b">
        <f t="shared" si="2"/>
        <v>0</v>
      </c>
      <c r="S429" s="25"/>
      <c r="T429" s="25"/>
      <c r="U429" s="25"/>
      <c r="V429" s="25"/>
      <c r="W429" s="25"/>
      <c r="X429" s="25"/>
    </row>
    <row r="430">
      <c r="A430" s="8" t="s">
        <v>2483</v>
      </c>
      <c r="B430" s="9">
        <v>41187.0</v>
      </c>
      <c r="C430" s="10" t="s">
        <v>2484</v>
      </c>
      <c r="D430" s="8" t="s">
        <v>66</v>
      </c>
      <c r="E430" s="8" t="s">
        <v>186</v>
      </c>
      <c r="F430" s="12" t="s">
        <v>799</v>
      </c>
      <c r="G430" s="13">
        <v>1.7E7</v>
      </c>
      <c r="H430" s="11"/>
      <c r="I430" s="8" t="s">
        <v>647</v>
      </c>
      <c r="J430" s="8" t="s">
        <v>2485</v>
      </c>
      <c r="K430" s="8" t="s">
        <v>648</v>
      </c>
      <c r="L430" s="8" t="s">
        <v>700</v>
      </c>
      <c r="M430" s="8" t="s">
        <v>2486</v>
      </c>
      <c r="N430" s="13">
        <v>1.154E8</v>
      </c>
      <c r="O430" s="13"/>
      <c r="P430" s="16" t="b">
        <v>0</v>
      </c>
      <c r="Q430" s="16" t="str">
        <f t="shared" si="1"/>
        <v>YES</v>
      </c>
      <c r="R430" s="16" t="str">
        <f t="shared" si="2"/>
        <v>COMEDY BLOCKBUSTER</v>
      </c>
      <c r="S430" s="16"/>
      <c r="T430" s="16"/>
      <c r="U430" s="16"/>
      <c r="V430" s="16"/>
      <c r="W430" s="16"/>
      <c r="X430" s="16"/>
    </row>
    <row r="431">
      <c r="A431" s="17" t="s">
        <v>2487</v>
      </c>
      <c r="B431" s="18">
        <v>41187.0</v>
      </c>
      <c r="C431" s="19" t="s">
        <v>2488</v>
      </c>
      <c r="D431" s="17" t="s">
        <v>37</v>
      </c>
      <c r="E431" s="17" t="s">
        <v>20</v>
      </c>
      <c r="F431" s="20" t="s">
        <v>2489</v>
      </c>
      <c r="G431" s="21">
        <v>4.3E7</v>
      </c>
      <c r="H431" s="22"/>
      <c r="I431" s="17" t="s">
        <v>919</v>
      </c>
      <c r="J431" s="17" t="s">
        <v>2073</v>
      </c>
      <c r="K431" s="17" t="s">
        <v>2490</v>
      </c>
      <c r="L431" s="17" t="s">
        <v>2491</v>
      </c>
      <c r="M431" s="17" t="s">
        <v>1400</v>
      </c>
      <c r="N431" s="21">
        <v>3.761E8</v>
      </c>
      <c r="O431" s="21"/>
      <c r="P431" s="25" t="b">
        <v>0</v>
      </c>
      <c r="Q431" s="25" t="str">
        <f t="shared" si="1"/>
        <v>YES</v>
      </c>
      <c r="R431" s="25" t="b">
        <f t="shared" si="2"/>
        <v>0</v>
      </c>
      <c r="S431" s="25"/>
      <c r="T431" s="25"/>
      <c r="U431" s="25"/>
      <c r="V431" s="25"/>
      <c r="W431" s="25"/>
      <c r="X431" s="25"/>
    </row>
    <row r="432">
      <c r="A432" s="8" t="s">
        <v>2492</v>
      </c>
      <c r="B432" s="9">
        <v>41180.0</v>
      </c>
      <c r="C432" s="10" t="s">
        <v>2493</v>
      </c>
      <c r="D432" s="8" t="s">
        <v>56</v>
      </c>
      <c r="E432" s="11"/>
      <c r="F432" s="12" t="s">
        <v>602</v>
      </c>
      <c r="G432" s="13">
        <v>8.5E7</v>
      </c>
      <c r="H432" s="11"/>
      <c r="I432" s="8" t="s">
        <v>603</v>
      </c>
      <c r="J432" s="8" t="s">
        <v>605</v>
      </c>
      <c r="K432" s="8" t="s">
        <v>604</v>
      </c>
      <c r="L432" s="8" t="s">
        <v>606</v>
      </c>
      <c r="M432" s="8" t="s">
        <v>2494</v>
      </c>
      <c r="N432" s="13">
        <v>3.584E8</v>
      </c>
      <c r="O432" s="13"/>
      <c r="P432" s="16" t="b">
        <v>0</v>
      </c>
      <c r="Q432" s="16" t="str">
        <f t="shared" si="1"/>
        <v>YES</v>
      </c>
      <c r="R432" s="16" t="b">
        <f t="shared" si="2"/>
        <v>0</v>
      </c>
      <c r="S432" s="16"/>
      <c r="T432" s="16"/>
      <c r="U432" s="16"/>
      <c r="V432" s="16"/>
      <c r="W432" s="16"/>
      <c r="X432" s="16"/>
    </row>
    <row r="433">
      <c r="A433" s="17" t="s">
        <v>2495</v>
      </c>
      <c r="B433" s="18">
        <v>41180.0</v>
      </c>
      <c r="C433" s="19" t="s">
        <v>2496</v>
      </c>
      <c r="D433" s="17" t="s">
        <v>37</v>
      </c>
      <c r="E433" s="17" t="s">
        <v>153</v>
      </c>
      <c r="F433" s="20" t="s">
        <v>2497</v>
      </c>
      <c r="G433" s="21">
        <v>3.0E7</v>
      </c>
      <c r="H433" s="22"/>
      <c r="I433" s="17" t="s">
        <v>972</v>
      </c>
      <c r="J433" s="17" t="s">
        <v>1264</v>
      </c>
      <c r="K433" s="17" t="s">
        <v>334</v>
      </c>
      <c r="L433" s="17" t="s">
        <v>1971</v>
      </c>
      <c r="M433" s="17" t="s">
        <v>2498</v>
      </c>
      <c r="N433" s="21">
        <v>1.765E8</v>
      </c>
      <c r="O433" s="21"/>
      <c r="P433" s="25" t="b">
        <v>0</v>
      </c>
      <c r="Q433" s="25" t="str">
        <f t="shared" si="1"/>
        <v>YES</v>
      </c>
      <c r="R433" s="25" t="b">
        <f t="shared" si="2"/>
        <v>0</v>
      </c>
      <c r="S433" s="25"/>
      <c r="T433" s="25"/>
      <c r="U433" s="25"/>
      <c r="V433" s="25"/>
      <c r="W433" s="25"/>
      <c r="X433" s="25"/>
    </row>
    <row r="434">
      <c r="A434" s="8" t="s">
        <v>2499</v>
      </c>
      <c r="B434" s="9">
        <v>41180.0</v>
      </c>
      <c r="C434" s="10" t="s">
        <v>2500</v>
      </c>
      <c r="D434" s="8" t="s">
        <v>28</v>
      </c>
      <c r="E434" s="11"/>
      <c r="F434" s="12" t="s">
        <v>2501</v>
      </c>
      <c r="G434" s="13">
        <v>1.9E7</v>
      </c>
      <c r="H434" s="11"/>
      <c r="I434" s="8" t="s">
        <v>89</v>
      </c>
      <c r="J434" s="8" t="s">
        <v>2119</v>
      </c>
      <c r="K434" s="8" t="s">
        <v>2502</v>
      </c>
      <c r="L434" s="8" t="s">
        <v>576</v>
      </c>
      <c r="M434" s="8" t="s">
        <v>2503</v>
      </c>
      <c r="N434" s="13">
        <v>5400000.0</v>
      </c>
      <c r="O434" s="13"/>
      <c r="P434" s="16" t="b">
        <v>0</v>
      </c>
      <c r="Q434" s="16" t="str">
        <f t="shared" si="1"/>
        <v>No</v>
      </c>
      <c r="R434" s="16" t="b">
        <f t="shared" si="2"/>
        <v>0</v>
      </c>
      <c r="S434" s="16"/>
      <c r="T434" s="16"/>
      <c r="U434" s="16"/>
      <c r="V434" s="16"/>
      <c r="W434" s="16"/>
      <c r="X434" s="16"/>
    </row>
    <row r="435">
      <c r="A435" s="17" t="s">
        <v>2504</v>
      </c>
      <c r="B435" s="18">
        <v>41173.0</v>
      </c>
      <c r="C435" s="19" t="s">
        <v>2505</v>
      </c>
      <c r="D435" s="17" t="s">
        <v>37</v>
      </c>
      <c r="E435" s="17" t="s">
        <v>28</v>
      </c>
      <c r="F435" s="20" t="s">
        <v>84</v>
      </c>
      <c r="G435" s="21">
        <v>7000000.0</v>
      </c>
      <c r="H435" s="22"/>
      <c r="I435" s="17" t="s">
        <v>852</v>
      </c>
      <c r="J435" s="17" t="s">
        <v>599</v>
      </c>
      <c r="K435" s="17" t="s">
        <v>647</v>
      </c>
      <c r="L435" s="17" t="s">
        <v>190</v>
      </c>
      <c r="M435" s="17" t="s">
        <v>1701</v>
      </c>
      <c r="N435" s="21">
        <v>4.81E7</v>
      </c>
      <c r="O435" s="21"/>
      <c r="P435" s="25" t="b">
        <v>0</v>
      </c>
      <c r="Q435" s="25" t="str">
        <f t="shared" si="1"/>
        <v>No</v>
      </c>
      <c r="R435" s="25" t="b">
        <f t="shared" si="2"/>
        <v>0</v>
      </c>
      <c r="S435" s="25"/>
      <c r="T435" s="25"/>
      <c r="U435" s="25"/>
      <c r="V435" s="25"/>
      <c r="W435" s="25"/>
      <c r="X435" s="25"/>
    </row>
    <row r="436">
      <c r="A436" s="8" t="s">
        <v>2506</v>
      </c>
      <c r="B436" s="9">
        <v>41173.0</v>
      </c>
      <c r="C436" s="10" t="s">
        <v>2507</v>
      </c>
      <c r="D436" s="8" t="s">
        <v>28</v>
      </c>
      <c r="E436" s="11"/>
      <c r="F436" s="12" t="s">
        <v>2508</v>
      </c>
      <c r="G436" s="13">
        <v>1.3E7</v>
      </c>
      <c r="H436" s="11"/>
      <c r="I436" s="8" t="s">
        <v>1805</v>
      </c>
      <c r="J436" s="8" t="s">
        <v>1421</v>
      </c>
      <c r="K436" s="8" t="s">
        <v>1032</v>
      </c>
      <c r="L436" s="8" t="s">
        <v>2509</v>
      </c>
      <c r="M436" s="8" t="s">
        <v>2510</v>
      </c>
      <c r="N436" s="13">
        <v>3.34E7</v>
      </c>
      <c r="O436" s="13"/>
      <c r="P436" s="16" t="b">
        <v>0</v>
      </c>
      <c r="Q436" s="16" t="str">
        <f t="shared" si="1"/>
        <v>No</v>
      </c>
      <c r="R436" s="16" t="b">
        <f t="shared" si="2"/>
        <v>0</v>
      </c>
      <c r="S436" s="16"/>
      <c r="T436" s="16"/>
      <c r="U436" s="16"/>
      <c r="V436" s="16"/>
      <c r="W436" s="16"/>
      <c r="X436" s="16"/>
    </row>
    <row r="437">
      <c r="A437" s="17" t="s">
        <v>2511</v>
      </c>
      <c r="B437" s="18">
        <v>41173.0</v>
      </c>
      <c r="C437" s="19" t="s">
        <v>2512</v>
      </c>
      <c r="D437" s="17" t="s">
        <v>28</v>
      </c>
      <c r="E437" s="17" t="s">
        <v>218</v>
      </c>
      <c r="F437" s="20" t="s">
        <v>2513</v>
      </c>
      <c r="G437" s="21">
        <v>6.0E7</v>
      </c>
      <c r="H437" s="22"/>
      <c r="I437" s="17" t="s">
        <v>1398</v>
      </c>
      <c r="J437" s="17" t="s">
        <v>383</v>
      </c>
      <c r="K437" s="17" t="s">
        <v>2514</v>
      </c>
      <c r="L437" s="17" t="s">
        <v>1954</v>
      </c>
      <c r="M437" s="17" t="s">
        <v>319</v>
      </c>
      <c r="N437" s="21">
        <v>4.9E7</v>
      </c>
      <c r="O437" s="21"/>
      <c r="P437" s="25" t="b">
        <v>0</v>
      </c>
      <c r="Q437" s="25" t="str">
        <f t="shared" si="1"/>
        <v>No</v>
      </c>
      <c r="R437" s="25" t="b">
        <f t="shared" si="2"/>
        <v>0</v>
      </c>
      <c r="S437" s="25"/>
      <c r="T437" s="25"/>
      <c r="U437" s="25"/>
      <c r="V437" s="25"/>
      <c r="W437" s="25"/>
      <c r="X437" s="25"/>
    </row>
    <row r="438">
      <c r="A438" s="8" t="s">
        <v>2515</v>
      </c>
      <c r="B438" s="9">
        <v>41166.0</v>
      </c>
      <c r="C438" s="10" t="s">
        <v>2516</v>
      </c>
      <c r="D438" s="8" t="s">
        <v>37</v>
      </c>
      <c r="E438" s="8" t="s">
        <v>137</v>
      </c>
      <c r="F438" s="12" t="s">
        <v>1826</v>
      </c>
      <c r="G438" s="13">
        <v>6.5E7</v>
      </c>
      <c r="H438" s="11"/>
      <c r="I438" s="8" t="s">
        <v>2517</v>
      </c>
      <c r="J438" s="8" t="s">
        <v>2518</v>
      </c>
      <c r="K438" s="8" t="s">
        <v>2519</v>
      </c>
      <c r="L438" s="8" t="s">
        <v>2520</v>
      </c>
      <c r="M438" s="8" t="s">
        <v>2176</v>
      </c>
      <c r="N438" s="13">
        <v>2.402E8</v>
      </c>
      <c r="O438" s="13"/>
      <c r="P438" s="16" t="b">
        <v>0</v>
      </c>
      <c r="Q438" s="16" t="str">
        <f t="shared" si="1"/>
        <v>YES</v>
      </c>
      <c r="R438" s="16" t="b">
        <f t="shared" si="2"/>
        <v>0</v>
      </c>
      <c r="S438" s="16"/>
      <c r="T438" s="16"/>
      <c r="U438" s="16"/>
      <c r="V438" s="16"/>
      <c r="W438" s="16"/>
      <c r="X438" s="16"/>
    </row>
    <row r="439">
      <c r="A439" s="17" t="s">
        <v>2521</v>
      </c>
      <c r="B439" s="18">
        <v>41166.0</v>
      </c>
      <c r="C439" s="19" t="s">
        <v>2522</v>
      </c>
      <c r="D439" s="17" t="s">
        <v>28</v>
      </c>
      <c r="E439" s="22"/>
      <c r="F439" s="20" t="s">
        <v>2523</v>
      </c>
      <c r="G439" s="21">
        <v>3.2E7</v>
      </c>
      <c r="H439" s="22"/>
      <c r="I439" s="17" t="s">
        <v>1897</v>
      </c>
      <c r="J439" s="17" t="s">
        <v>1128</v>
      </c>
      <c r="K439" s="17" t="s">
        <v>2524</v>
      </c>
      <c r="L439" s="17" t="s">
        <v>2525</v>
      </c>
      <c r="M439" s="17" t="s">
        <v>383</v>
      </c>
      <c r="N439" s="21">
        <v>2.83E7</v>
      </c>
      <c r="O439" s="21"/>
      <c r="P439" s="25" t="b">
        <v>0</v>
      </c>
      <c r="Q439" s="25" t="str">
        <f t="shared" si="1"/>
        <v>No</v>
      </c>
      <c r="R439" s="25" t="b">
        <f t="shared" si="2"/>
        <v>0</v>
      </c>
      <c r="S439" s="25"/>
      <c r="T439" s="25"/>
      <c r="U439" s="25"/>
      <c r="V439" s="25"/>
      <c r="W439" s="25"/>
      <c r="X439" s="25"/>
    </row>
    <row r="440">
      <c r="A440" s="8" t="s">
        <v>2526</v>
      </c>
      <c r="B440" s="9">
        <v>41159.0</v>
      </c>
      <c r="C440" s="10" t="s">
        <v>2527</v>
      </c>
      <c r="D440" s="8" t="s">
        <v>37</v>
      </c>
      <c r="E440" s="8" t="s">
        <v>45</v>
      </c>
      <c r="F440" s="12" t="s">
        <v>717</v>
      </c>
      <c r="G440" s="13">
        <v>1.8E7</v>
      </c>
      <c r="H440" s="11"/>
      <c r="I440" s="8" t="s">
        <v>925</v>
      </c>
      <c r="J440" s="8" t="s">
        <v>2528</v>
      </c>
      <c r="K440" s="8" t="s">
        <v>2529</v>
      </c>
      <c r="L440" s="8" t="s">
        <v>2530</v>
      </c>
      <c r="M440" s="8" t="s">
        <v>429</v>
      </c>
      <c r="N440" s="13">
        <v>3.899E8</v>
      </c>
      <c r="O440" s="13"/>
      <c r="P440" s="16" t="b">
        <v>0</v>
      </c>
      <c r="Q440" s="16" t="str">
        <f t="shared" si="1"/>
        <v>YES</v>
      </c>
      <c r="R440" s="16" t="b">
        <f t="shared" si="2"/>
        <v>0</v>
      </c>
      <c r="S440" s="16"/>
      <c r="T440" s="16"/>
      <c r="U440" s="16"/>
      <c r="V440" s="16"/>
      <c r="W440" s="16"/>
      <c r="X440" s="16"/>
    </row>
    <row r="441">
      <c r="A441" s="17" t="s">
        <v>2531</v>
      </c>
      <c r="B441" s="18">
        <v>41159.0</v>
      </c>
      <c r="C441" s="19" t="s">
        <v>2532</v>
      </c>
      <c r="D441" s="17" t="s">
        <v>37</v>
      </c>
      <c r="E441" s="17" t="s">
        <v>20</v>
      </c>
      <c r="F441" s="20" t="s">
        <v>2533</v>
      </c>
      <c r="G441" s="21">
        <v>2.0E7</v>
      </c>
      <c r="H441" s="22"/>
      <c r="I441" s="17" t="s">
        <v>382</v>
      </c>
      <c r="J441" s="17" t="s">
        <v>1264</v>
      </c>
      <c r="K441" s="17" t="s">
        <v>2534</v>
      </c>
      <c r="L441" s="17" t="s">
        <v>2535</v>
      </c>
      <c r="M441" s="17" t="s">
        <v>2536</v>
      </c>
      <c r="N441" s="21">
        <v>1.69E7</v>
      </c>
      <c r="O441" s="21"/>
      <c r="P441" s="25" t="b">
        <v>0</v>
      </c>
      <c r="Q441" s="25" t="str">
        <f t="shared" si="1"/>
        <v>No</v>
      </c>
      <c r="R441" s="25" t="b">
        <f t="shared" si="2"/>
        <v>0</v>
      </c>
      <c r="S441" s="25"/>
      <c r="T441" s="25"/>
      <c r="U441" s="25"/>
      <c r="V441" s="25"/>
      <c r="W441" s="25"/>
      <c r="X441" s="25"/>
    </row>
    <row r="442">
      <c r="A442" s="8" t="s">
        <v>2537</v>
      </c>
      <c r="B442" s="9">
        <v>41152.0</v>
      </c>
      <c r="C442" s="10" t="s">
        <v>2538</v>
      </c>
      <c r="D442" s="8" t="s">
        <v>137</v>
      </c>
      <c r="E442" s="8" t="s">
        <v>20</v>
      </c>
      <c r="F442" s="12" t="s">
        <v>2539</v>
      </c>
      <c r="G442" s="13">
        <v>1.4E7</v>
      </c>
      <c r="H442" s="11"/>
      <c r="I442" s="8" t="s">
        <v>2540</v>
      </c>
      <c r="J442" s="8" t="s">
        <v>2541</v>
      </c>
      <c r="K442" s="11"/>
      <c r="L442" s="11"/>
      <c r="M442" s="11"/>
      <c r="N442" s="13">
        <v>7.85E7</v>
      </c>
      <c r="O442" s="13"/>
      <c r="P442" s="16" t="b">
        <v>0</v>
      </c>
      <c r="Q442" s="16" t="str">
        <f t="shared" si="1"/>
        <v>YES</v>
      </c>
      <c r="R442" s="16" t="b">
        <f t="shared" si="2"/>
        <v>0</v>
      </c>
      <c r="S442" s="16"/>
      <c r="T442" s="16"/>
      <c r="U442" s="16"/>
      <c r="V442" s="16"/>
      <c r="W442" s="16"/>
      <c r="X442" s="16"/>
    </row>
    <row r="443">
      <c r="A443" s="17" t="s">
        <v>2542</v>
      </c>
      <c r="B443" s="18">
        <v>41150.0</v>
      </c>
      <c r="C443" s="19" t="s">
        <v>2543</v>
      </c>
      <c r="D443" s="17" t="s">
        <v>160</v>
      </c>
      <c r="E443" s="22"/>
      <c r="F443" s="20" t="s">
        <v>2544</v>
      </c>
      <c r="G443" s="21">
        <v>2.0E7</v>
      </c>
      <c r="H443" s="22"/>
      <c r="I443" s="17" t="s">
        <v>2545</v>
      </c>
      <c r="J443" s="17" t="s">
        <v>2546</v>
      </c>
      <c r="K443" s="17" t="s">
        <v>2547</v>
      </c>
      <c r="L443" s="17" t="s">
        <v>2548</v>
      </c>
      <c r="M443" s="17" t="s">
        <v>2549</v>
      </c>
      <c r="N443" s="21">
        <v>1100000.0</v>
      </c>
      <c r="O443" s="21"/>
      <c r="P443" s="25" t="b">
        <v>0</v>
      </c>
      <c r="Q443" s="25" t="str">
        <f t="shared" si="1"/>
        <v>No</v>
      </c>
      <c r="R443" s="25" t="b">
        <f t="shared" si="2"/>
        <v>0</v>
      </c>
      <c r="S443" s="25"/>
      <c r="T443" s="25"/>
      <c r="U443" s="25"/>
      <c r="V443" s="25"/>
      <c r="W443" s="25"/>
      <c r="X443" s="25"/>
    </row>
    <row r="444">
      <c r="A444" s="8" t="s">
        <v>2550</v>
      </c>
      <c r="B444" s="9">
        <v>41145.0</v>
      </c>
      <c r="C444" s="10" t="s">
        <v>2551</v>
      </c>
      <c r="D444" s="8" t="s">
        <v>37</v>
      </c>
      <c r="E444" s="11"/>
      <c r="F444" s="12" t="s">
        <v>1020</v>
      </c>
      <c r="G444" s="13">
        <v>3.5E7</v>
      </c>
      <c r="H444" s="11"/>
      <c r="I444" s="8" t="s">
        <v>972</v>
      </c>
      <c r="J444" s="8" t="s">
        <v>463</v>
      </c>
      <c r="K444" s="8" t="s">
        <v>2552</v>
      </c>
      <c r="L444" s="8" t="s">
        <v>2553</v>
      </c>
      <c r="M444" s="8" t="s">
        <v>2554</v>
      </c>
      <c r="N444" s="13">
        <v>3.11E7</v>
      </c>
      <c r="O444" s="13"/>
      <c r="P444" s="16" t="b">
        <v>0</v>
      </c>
      <c r="Q444" s="16" t="str">
        <f t="shared" si="1"/>
        <v>No</v>
      </c>
      <c r="R444" s="16" t="b">
        <f t="shared" si="2"/>
        <v>0</v>
      </c>
      <c r="S444" s="16"/>
      <c r="T444" s="16"/>
      <c r="U444" s="16"/>
      <c r="V444" s="16"/>
      <c r="W444" s="16"/>
      <c r="X444" s="16"/>
    </row>
    <row r="445">
      <c r="A445" s="17" t="s">
        <v>2555</v>
      </c>
      <c r="B445" s="18">
        <v>41143.0</v>
      </c>
      <c r="C445" s="19" t="s">
        <v>2556</v>
      </c>
      <c r="D445" s="17" t="s">
        <v>37</v>
      </c>
      <c r="E445" s="17" t="s">
        <v>66</v>
      </c>
      <c r="F445" s="20" t="s">
        <v>2557</v>
      </c>
      <c r="G445" s="21">
        <v>2000000.0</v>
      </c>
      <c r="H445" s="22"/>
      <c r="I445" s="17" t="s">
        <v>2557</v>
      </c>
      <c r="J445" s="17" t="s">
        <v>96</v>
      </c>
      <c r="K445" s="17" t="s">
        <v>819</v>
      </c>
      <c r="L445" s="17" t="s">
        <v>2558</v>
      </c>
      <c r="M445" s="17" t="s">
        <v>2559</v>
      </c>
      <c r="N445" s="21">
        <v>1.45E7</v>
      </c>
      <c r="O445" s="21"/>
      <c r="P445" s="25" t="b">
        <v>0</v>
      </c>
      <c r="Q445" s="25" t="str">
        <f t="shared" si="1"/>
        <v>No</v>
      </c>
      <c r="R445" s="25" t="b">
        <f t="shared" si="2"/>
        <v>0</v>
      </c>
      <c r="S445" s="25"/>
      <c r="T445" s="25"/>
      <c r="U445" s="25"/>
      <c r="V445" s="25"/>
      <c r="W445" s="25"/>
      <c r="X445" s="25"/>
    </row>
    <row r="446">
      <c r="A446" s="8" t="s">
        <v>2560</v>
      </c>
      <c r="B446" s="9">
        <v>41138.0</v>
      </c>
      <c r="C446" s="10" t="s">
        <v>2561</v>
      </c>
      <c r="D446" s="8" t="s">
        <v>56</v>
      </c>
      <c r="E446" s="11"/>
      <c r="F446" s="12" t="s">
        <v>2562</v>
      </c>
      <c r="G446" s="13">
        <v>6.0E7</v>
      </c>
      <c r="H446" s="11"/>
      <c r="I446" s="8" t="s">
        <v>1671</v>
      </c>
      <c r="J446" s="8" t="s">
        <v>2563</v>
      </c>
      <c r="K446" s="8" t="s">
        <v>647</v>
      </c>
      <c r="L446" s="8" t="s">
        <v>2022</v>
      </c>
      <c r="M446" s="8" t="s">
        <v>1808</v>
      </c>
      <c r="N446" s="13">
        <v>1.071E8</v>
      </c>
      <c r="O446" s="13"/>
      <c r="P446" s="16" t="b">
        <v>0</v>
      </c>
      <c r="Q446" s="16" t="str">
        <f t="shared" si="1"/>
        <v>YES</v>
      </c>
      <c r="R446" s="16" t="b">
        <f t="shared" si="2"/>
        <v>0</v>
      </c>
      <c r="S446" s="16"/>
      <c r="T446" s="16"/>
      <c r="U446" s="16"/>
      <c r="V446" s="16"/>
      <c r="W446" s="16"/>
      <c r="X446" s="16"/>
    </row>
    <row r="447">
      <c r="A447" s="17" t="s">
        <v>2564</v>
      </c>
      <c r="B447" s="18">
        <v>41138.0</v>
      </c>
      <c r="C447" s="19" t="s">
        <v>2565</v>
      </c>
      <c r="D447" s="17" t="s">
        <v>66</v>
      </c>
      <c r="E447" s="17" t="s">
        <v>28</v>
      </c>
      <c r="F447" s="20" t="s">
        <v>872</v>
      </c>
      <c r="G447" s="21">
        <v>2500000.0</v>
      </c>
      <c r="H447" s="22"/>
      <c r="I447" s="17" t="s">
        <v>1752</v>
      </c>
      <c r="J447" s="17" t="s">
        <v>1665</v>
      </c>
      <c r="K447" s="17" t="s">
        <v>2566</v>
      </c>
      <c r="L447" s="17" t="s">
        <v>2567</v>
      </c>
      <c r="M447" s="17" t="s">
        <v>1247</v>
      </c>
      <c r="N447" s="21">
        <v>4900000.0</v>
      </c>
      <c r="O447" s="21"/>
      <c r="P447" s="25" t="b">
        <v>0</v>
      </c>
      <c r="Q447" s="25" t="str">
        <f t="shared" si="1"/>
        <v>No</v>
      </c>
      <c r="R447" s="25" t="b">
        <f t="shared" si="2"/>
        <v>0</v>
      </c>
      <c r="S447" s="25"/>
      <c r="T447" s="25"/>
      <c r="U447" s="25"/>
      <c r="V447" s="25"/>
      <c r="W447" s="25"/>
      <c r="X447" s="25"/>
    </row>
    <row r="448">
      <c r="A448" s="8" t="s">
        <v>2568</v>
      </c>
      <c r="B448" s="9">
        <v>41138.0</v>
      </c>
      <c r="C448" s="10" t="s">
        <v>2569</v>
      </c>
      <c r="D448" s="8" t="s">
        <v>37</v>
      </c>
      <c r="E448" s="11"/>
      <c r="F448" s="12" t="s">
        <v>2570</v>
      </c>
      <c r="G448" s="13">
        <v>1.0E8</v>
      </c>
      <c r="H448" s="11"/>
      <c r="I448" s="8" t="s">
        <v>706</v>
      </c>
      <c r="J448" s="8" t="s">
        <v>39</v>
      </c>
      <c r="K448" s="8" t="s">
        <v>2571</v>
      </c>
      <c r="L448" s="8" t="s">
        <v>1695</v>
      </c>
      <c r="M448" s="8" t="s">
        <v>2572</v>
      </c>
      <c r="N448" s="13">
        <v>3.054E8</v>
      </c>
      <c r="O448" s="13"/>
      <c r="P448" s="16" t="b">
        <v>0</v>
      </c>
      <c r="Q448" s="16" t="str">
        <f t="shared" si="1"/>
        <v>YES</v>
      </c>
      <c r="R448" s="16" t="b">
        <f t="shared" si="2"/>
        <v>0</v>
      </c>
      <c r="S448" s="16"/>
      <c r="T448" s="16"/>
      <c r="U448" s="16"/>
      <c r="V448" s="16"/>
      <c r="W448" s="16"/>
      <c r="X448" s="16"/>
    </row>
    <row r="449">
      <c r="A449" s="17" t="s">
        <v>2573</v>
      </c>
      <c r="B449" s="18">
        <v>41131.0</v>
      </c>
      <c r="C449" s="19" t="s">
        <v>2574</v>
      </c>
      <c r="D449" s="17" t="s">
        <v>37</v>
      </c>
      <c r="E449" s="17" t="s">
        <v>20</v>
      </c>
      <c r="F449" s="20" t="s">
        <v>2575</v>
      </c>
      <c r="G449" s="21">
        <v>1.25E8</v>
      </c>
      <c r="H449" s="22"/>
      <c r="I449" s="17" t="s">
        <v>574</v>
      </c>
      <c r="J449" s="17" t="s">
        <v>2576</v>
      </c>
      <c r="K449" s="17" t="s">
        <v>2577</v>
      </c>
      <c r="L449" s="17" t="s">
        <v>295</v>
      </c>
      <c r="M449" s="17" t="s">
        <v>1078</v>
      </c>
      <c r="N449" s="21">
        <v>2.761E8</v>
      </c>
      <c r="O449" s="21"/>
      <c r="P449" s="25" t="b">
        <v>0</v>
      </c>
      <c r="Q449" s="25" t="str">
        <f t="shared" si="1"/>
        <v>YES</v>
      </c>
      <c r="R449" s="25" t="b">
        <f t="shared" si="2"/>
        <v>0</v>
      </c>
      <c r="S449" s="25"/>
      <c r="T449" s="25"/>
      <c r="U449" s="25"/>
      <c r="V449" s="25"/>
      <c r="W449" s="25"/>
      <c r="X449" s="25"/>
    </row>
    <row r="450">
      <c r="A450" s="8" t="s">
        <v>2578</v>
      </c>
      <c r="B450" s="9">
        <v>41131.0</v>
      </c>
      <c r="C450" s="10" t="s">
        <v>2579</v>
      </c>
      <c r="D450" s="8" t="s">
        <v>66</v>
      </c>
      <c r="E450" s="11"/>
      <c r="F450" s="12" t="s">
        <v>1220</v>
      </c>
      <c r="G450" s="13">
        <v>9.5E7</v>
      </c>
      <c r="H450" s="11"/>
      <c r="I450" s="8" t="s">
        <v>473</v>
      </c>
      <c r="J450" s="8" t="s">
        <v>2172</v>
      </c>
      <c r="K450" s="8" t="s">
        <v>301</v>
      </c>
      <c r="L450" s="8" t="s">
        <v>2580</v>
      </c>
      <c r="M450" s="8" t="s">
        <v>2253</v>
      </c>
      <c r="N450" s="13">
        <v>1.049E8</v>
      </c>
      <c r="O450" s="13"/>
      <c r="P450" s="16" t="b">
        <v>0</v>
      </c>
      <c r="Q450" s="16" t="str">
        <f t="shared" si="1"/>
        <v>YES</v>
      </c>
      <c r="R450" s="16" t="str">
        <f t="shared" si="2"/>
        <v>COMEDY BLOCKBUSTER</v>
      </c>
      <c r="S450" s="16"/>
      <c r="T450" s="16"/>
      <c r="U450" s="16"/>
      <c r="V450" s="16"/>
      <c r="W450" s="16"/>
      <c r="X450" s="16"/>
    </row>
    <row r="451">
      <c r="A451" s="17" t="s">
        <v>2581</v>
      </c>
      <c r="B451" s="18">
        <v>41129.0</v>
      </c>
      <c r="C451" s="19" t="s">
        <v>2582</v>
      </c>
      <c r="D451" s="17" t="s">
        <v>202</v>
      </c>
      <c r="E451" s="17" t="s">
        <v>28</v>
      </c>
      <c r="F451" s="20" t="s">
        <v>2583</v>
      </c>
      <c r="G451" s="21">
        <v>3.0E7</v>
      </c>
      <c r="H451" s="22"/>
      <c r="I451" s="17" t="s">
        <v>326</v>
      </c>
      <c r="J451" s="17" t="s">
        <v>41</v>
      </c>
      <c r="K451" s="17" t="s">
        <v>751</v>
      </c>
      <c r="L451" s="17" t="s">
        <v>2584</v>
      </c>
      <c r="M451" s="17" t="s">
        <v>2445</v>
      </c>
      <c r="N451" s="21">
        <v>1.143E8</v>
      </c>
      <c r="O451" s="21"/>
      <c r="P451" s="25" t="b">
        <v>0</v>
      </c>
      <c r="Q451" s="25" t="str">
        <f t="shared" si="1"/>
        <v>YES</v>
      </c>
      <c r="R451" s="25" t="b">
        <f t="shared" si="2"/>
        <v>0</v>
      </c>
      <c r="S451" s="25"/>
      <c r="T451" s="25"/>
      <c r="U451" s="25"/>
      <c r="V451" s="25"/>
      <c r="W451" s="25"/>
      <c r="X451" s="25"/>
    </row>
    <row r="452">
      <c r="A452" s="8" t="s">
        <v>2585</v>
      </c>
      <c r="B452" s="9">
        <v>41124.0</v>
      </c>
      <c r="C452" s="10" t="s">
        <v>2586</v>
      </c>
      <c r="D452" s="8" t="s">
        <v>66</v>
      </c>
      <c r="E452" s="8" t="s">
        <v>160</v>
      </c>
      <c r="F452" s="12" t="s">
        <v>2587</v>
      </c>
      <c r="G452" s="13">
        <v>2.2E7</v>
      </c>
      <c r="H452" s="11"/>
      <c r="I452" s="8" t="s">
        <v>2588</v>
      </c>
      <c r="J452" s="8" t="s">
        <v>2589</v>
      </c>
      <c r="K452" s="8" t="s">
        <v>2590</v>
      </c>
      <c r="L452" s="8" t="s">
        <v>2591</v>
      </c>
      <c r="M452" s="8" t="s">
        <v>2592</v>
      </c>
      <c r="N452" s="13">
        <v>7.71E7</v>
      </c>
      <c r="O452" s="13"/>
      <c r="P452" s="16" t="b">
        <v>0</v>
      </c>
      <c r="Q452" s="16" t="str">
        <f t="shared" si="1"/>
        <v>YES</v>
      </c>
      <c r="R452" s="16" t="str">
        <f t="shared" si="2"/>
        <v>COMEDY BLOCKBUSTER</v>
      </c>
      <c r="S452" s="16"/>
      <c r="T452" s="16"/>
      <c r="U452" s="16"/>
      <c r="V452" s="16"/>
      <c r="W452" s="16"/>
      <c r="X452" s="16"/>
    </row>
    <row r="453">
      <c r="A453" s="17" t="s">
        <v>2593</v>
      </c>
      <c r="B453" s="18">
        <v>41124.0</v>
      </c>
      <c r="C453" s="19" t="s">
        <v>2594</v>
      </c>
      <c r="D453" s="17" t="s">
        <v>37</v>
      </c>
      <c r="E453" s="17" t="s">
        <v>153</v>
      </c>
      <c r="F453" s="20" t="s">
        <v>2595</v>
      </c>
      <c r="G453" s="21">
        <v>1.25E8</v>
      </c>
      <c r="H453" s="22"/>
      <c r="I453" s="17" t="s">
        <v>1833</v>
      </c>
      <c r="J453" s="17" t="s">
        <v>2596</v>
      </c>
      <c r="K453" s="17" t="s">
        <v>164</v>
      </c>
      <c r="L453" s="17" t="s">
        <v>2597</v>
      </c>
      <c r="M453" s="17" t="s">
        <v>866</v>
      </c>
      <c r="N453" s="21">
        <v>1.985E8</v>
      </c>
      <c r="O453" s="21"/>
      <c r="P453" s="25" t="b">
        <v>0</v>
      </c>
      <c r="Q453" s="25" t="str">
        <f t="shared" si="1"/>
        <v>YES</v>
      </c>
      <c r="R453" s="25" t="b">
        <f t="shared" si="2"/>
        <v>0</v>
      </c>
      <c r="S453" s="25"/>
      <c r="T453" s="25"/>
      <c r="U453" s="25"/>
      <c r="V453" s="25"/>
      <c r="W453" s="25"/>
      <c r="X453" s="25"/>
    </row>
    <row r="454">
      <c r="A454" s="8" t="s">
        <v>2598</v>
      </c>
      <c r="B454" s="9">
        <v>41117.0</v>
      </c>
      <c r="C454" s="10" t="s">
        <v>2599</v>
      </c>
      <c r="D454" s="8" t="s">
        <v>66</v>
      </c>
      <c r="E454" s="11"/>
      <c r="F454" s="12" t="s">
        <v>256</v>
      </c>
      <c r="G454" s="13">
        <v>6.8E7</v>
      </c>
      <c r="H454" s="11"/>
      <c r="I454" s="8" t="s">
        <v>470</v>
      </c>
      <c r="J454" s="8" t="s">
        <v>1193</v>
      </c>
      <c r="K454" s="8" t="s">
        <v>839</v>
      </c>
      <c r="L454" s="8" t="s">
        <v>68</v>
      </c>
      <c r="M454" s="8" t="s">
        <v>2600</v>
      </c>
      <c r="N454" s="13">
        <v>6.83E7</v>
      </c>
      <c r="O454" s="13"/>
      <c r="P454" s="16" t="b">
        <v>0</v>
      </c>
      <c r="Q454" s="16" t="str">
        <f t="shared" si="1"/>
        <v>YES</v>
      </c>
      <c r="R454" s="16" t="str">
        <f t="shared" si="2"/>
        <v>COMEDY BLOCKBUSTER</v>
      </c>
      <c r="S454" s="16"/>
      <c r="T454" s="16"/>
      <c r="U454" s="16"/>
      <c r="V454" s="16"/>
      <c r="W454" s="16"/>
      <c r="X454" s="16"/>
    </row>
    <row r="455">
      <c r="A455" s="17" t="s">
        <v>2601</v>
      </c>
      <c r="B455" s="18">
        <v>41115.0</v>
      </c>
      <c r="C455" s="19" t="s">
        <v>2602</v>
      </c>
      <c r="D455" s="17" t="s">
        <v>66</v>
      </c>
      <c r="E455" s="17" t="s">
        <v>153</v>
      </c>
      <c r="F455" s="20" t="s">
        <v>2603</v>
      </c>
      <c r="G455" s="21">
        <v>7500000.0</v>
      </c>
      <c r="H455" s="22"/>
      <c r="I455" s="17" t="s">
        <v>2604</v>
      </c>
      <c r="J455" s="17" t="s">
        <v>2605</v>
      </c>
      <c r="K455" s="17" t="s">
        <v>2606</v>
      </c>
      <c r="L455" s="17" t="s">
        <v>2607</v>
      </c>
      <c r="M455" s="17" t="s">
        <v>2608</v>
      </c>
      <c r="N455" s="21">
        <v>8100000.0</v>
      </c>
      <c r="O455" s="21"/>
      <c r="P455" s="25" t="b">
        <v>0</v>
      </c>
      <c r="Q455" s="25" t="str">
        <f t="shared" si="1"/>
        <v>No</v>
      </c>
      <c r="R455" s="25" t="b">
        <f t="shared" si="2"/>
        <v>0</v>
      </c>
      <c r="S455" s="25"/>
      <c r="T455" s="25"/>
      <c r="U455" s="25"/>
      <c r="V455" s="25"/>
      <c r="W455" s="25"/>
      <c r="X455" s="25"/>
    </row>
    <row r="456">
      <c r="A456" s="8" t="s">
        <v>2609</v>
      </c>
      <c r="B456" s="9">
        <v>41103.0</v>
      </c>
      <c r="C456" s="10" t="s">
        <v>2610</v>
      </c>
      <c r="D456" s="8" t="s">
        <v>45</v>
      </c>
      <c r="E456" s="11"/>
      <c r="F456" s="12" t="s">
        <v>654</v>
      </c>
      <c r="G456" s="13">
        <v>9.5E7</v>
      </c>
      <c r="H456" s="12" t="s">
        <v>128</v>
      </c>
      <c r="I456" s="8" t="s">
        <v>130</v>
      </c>
      <c r="J456" s="8" t="s">
        <v>131</v>
      </c>
      <c r="K456" s="8" t="s">
        <v>132</v>
      </c>
      <c r="L456" s="8" t="s">
        <v>133</v>
      </c>
      <c r="M456" s="8" t="s">
        <v>2611</v>
      </c>
      <c r="N456" s="13">
        <v>8.77E8</v>
      </c>
      <c r="O456" s="13"/>
      <c r="P456" s="16" t="b">
        <v>0</v>
      </c>
      <c r="Q456" s="16" t="str">
        <f t="shared" si="1"/>
        <v>YES</v>
      </c>
      <c r="R456" s="16" t="b">
        <f t="shared" si="2"/>
        <v>0</v>
      </c>
      <c r="S456" s="16"/>
      <c r="T456" s="16"/>
      <c r="U456" s="16"/>
      <c r="V456" s="16"/>
      <c r="W456" s="16"/>
      <c r="X456" s="16"/>
    </row>
    <row r="457">
      <c r="A457" s="17" t="s">
        <v>2612</v>
      </c>
      <c r="B457" s="18">
        <v>41096.0</v>
      </c>
      <c r="C457" s="19" t="s">
        <v>2613</v>
      </c>
      <c r="D457" s="17" t="s">
        <v>65</v>
      </c>
      <c r="E457" s="17" t="s">
        <v>28</v>
      </c>
      <c r="F457" s="20" t="s">
        <v>2614</v>
      </c>
      <c r="G457" s="21">
        <v>4.5E7</v>
      </c>
      <c r="H457" s="22"/>
      <c r="I457" s="17" t="s">
        <v>2615</v>
      </c>
      <c r="J457" s="17" t="s">
        <v>199</v>
      </c>
      <c r="K457" s="17" t="s">
        <v>2616</v>
      </c>
      <c r="L457" s="17" t="s">
        <v>2617</v>
      </c>
      <c r="M457" s="17" t="s">
        <v>878</v>
      </c>
      <c r="N457" s="21">
        <v>8.3E7</v>
      </c>
      <c r="O457" s="21"/>
      <c r="P457" s="25" t="b">
        <v>0</v>
      </c>
      <c r="Q457" s="25" t="str">
        <f t="shared" si="1"/>
        <v>YES</v>
      </c>
      <c r="R457" s="25" t="b">
        <f t="shared" si="2"/>
        <v>0</v>
      </c>
      <c r="S457" s="25"/>
      <c r="T457" s="25"/>
      <c r="U457" s="25"/>
      <c r="V457" s="25"/>
      <c r="W457" s="25"/>
      <c r="X457" s="25"/>
    </row>
    <row r="458">
      <c r="A458" s="8" t="s">
        <v>2618</v>
      </c>
      <c r="B458" s="9">
        <v>41093.0</v>
      </c>
      <c r="C458" s="10" t="s">
        <v>2619</v>
      </c>
      <c r="D458" s="8" t="s">
        <v>37</v>
      </c>
      <c r="E458" s="8" t="s">
        <v>56</v>
      </c>
      <c r="F458" s="12" t="s">
        <v>2620</v>
      </c>
      <c r="G458" s="13">
        <v>2.3E8</v>
      </c>
      <c r="H458" s="11"/>
      <c r="I458" s="8" t="s">
        <v>2621</v>
      </c>
      <c r="J458" s="8" t="s">
        <v>1129</v>
      </c>
      <c r="K458" s="8" t="s">
        <v>1399</v>
      </c>
      <c r="L458" s="8" t="s">
        <v>2622</v>
      </c>
      <c r="M458" s="8" t="s">
        <v>2431</v>
      </c>
      <c r="N458" s="13">
        <v>7.579E8</v>
      </c>
      <c r="O458" s="13"/>
      <c r="P458" s="16" t="b">
        <v>0</v>
      </c>
      <c r="Q458" s="16" t="str">
        <f t="shared" si="1"/>
        <v>YES</v>
      </c>
      <c r="R458" s="16" t="b">
        <f t="shared" si="2"/>
        <v>0</v>
      </c>
      <c r="S458" s="16"/>
      <c r="T458" s="16"/>
      <c r="U458" s="16"/>
      <c r="V458" s="16"/>
      <c r="W458" s="16"/>
      <c r="X458" s="16"/>
    </row>
    <row r="459">
      <c r="A459" s="17" t="s">
        <v>2623</v>
      </c>
      <c r="B459" s="18">
        <v>41089.0</v>
      </c>
      <c r="C459" s="19" t="s">
        <v>2624</v>
      </c>
      <c r="D459" s="17" t="s">
        <v>28</v>
      </c>
      <c r="E459" s="22"/>
      <c r="F459" s="20" t="s">
        <v>2625</v>
      </c>
      <c r="G459" s="21">
        <v>1.6E7</v>
      </c>
      <c r="H459" s="22"/>
      <c r="I459" s="17" t="s">
        <v>146</v>
      </c>
      <c r="J459" s="17" t="s">
        <v>581</v>
      </c>
      <c r="K459" s="17" t="s">
        <v>1981</v>
      </c>
      <c r="L459" s="17" t="s">
        <v>1053</v>
      </c>
      <c r="M459" s="17" t="s">
        <v>1064</v>
      </c>
      <c r="N459" s="21">
        <v>1.24E7</v>
      </c>
      <c r="O459" s="21"/>
      <c r="P459" s="25" t="b">
        <v>0</v>
      </c>
      <c r="Q459" s="25" t="str">
        <f t="shared" si="1"/>
        <v>No</v>
      </c>
      <c r="R459" s="25" t="b">
        <f t="shared" si="2"/>
        <v>0</v>
      </c>
      <c r="S459" s="25"/>
      <c r="T459" s="25"/>
      <c r="U459" s="25"/>
      <c r="V459" s="25"/>
      <c r="W459" s="25"/>
      <c r="X459" s="25"/>
    </row>
    <row r="460">
      <c r="A460" s="8" t="s">
        <v>2626</v>
      </c>
      <c r="B460" s="9">
        <v>41089.0</v>
      </c>
      <c r="C460" s="10" t="s">
        <v>2627</v>
      </c>
      <c r="D460" s="8" t="s">
        <v>66</v>
      </c>
      <c r="E460" s="11"/>
      <c r="F460" s="12" t="s">
        <v>682</v>
      </c>
      <c r="G460" s="13">
        <v>5.1E7</v>
      </c>
      <c r="H460" s="11"/>
      <c r="I460" s="8" t="s">
        <v>668</v>
      </c>
      <c r="J460" s="8" t="s">
        <v>94</v>
      </c>
      <c r="K460" s="8" t="s">
        <v>682</v>
      </c>
      <c r="L460" s="8" t="s">
        <v>686</v>
      </c>
      <c r="M460" s="8" t="s">
        <v>1662</v>
      </c>
      <c r="N460" s="13">
        <v>5.494E8</v>
      </c>
      <c r="O460" s="13"/>
      <c r="P460" s="16" t="b">
        <v>0</v>
      </c>
      <c r="Q460" s="16" t="str">
        <f t="shared" si="1"/>
        <v>YES</v>
      </c>
      <c r="R460" s="16" t="str">
        <f t="shared" si="2"/>
        <v>COMEDY BLOCKBUSTER</v>
      </c>
      <c r="S460" s="16"/>
      <c r="T460" s="16"/>
      <c r="U460" s="16"/>
      <c r="V460" s="16"/>
      <c r="W460" s="16"/>
      <c r="X460" s="16"/>
    </row>
    <row r="461">
      <c r="A461" s="17" t="s">
        <v>2628</v>
      </c>
      <c r="B461" s="18">
        <v>41087.0</v>
      </c>
      <c r="C461" s="19" t="s">
        <v>2629</v>
      </c>
      <c r="D461" s="17" t="s">
        <v>28</v>
      </c>
      <c r="E461" s="17" t="s">
        <v>56</v>
      </c>
      <c r="F461" s="20" t="s">
        <v>2630</v>
      </c>
      <c r="G461" s="21">
        <v>1800000.0</v>
      </c>
      <c r="H461" s="22"/>
      <c r="I461" s="17" t="s">
        <v>1369</v>
      </c>
      <c r="J461" s="17" t="s">
        <v>2631</v>
      </c>
      <c r="K461" s="22"/>
      <c r="L461" s="22"/>
      <c r="M461" s="22"/>
      <c r="N461" s="21">
        <v>2.19E7</v>
      </c>
      <c r="O461" s="21"/>
      <c r="P461" s="25" t="b">
        <v>0</v>
      </c>
      <c r="Q461" s="25" t="str">
        <f t="shared" si="1"/>
        <v>No</v>
      </c>
      <c r="R461" s="25" t="b">
        <f t="shared" si="2"/>
        <v>0</v>
      </c>
      <c r="S461" s="25"/>
      <c r="T461" s="25"/>
      <c r="U461" s="25"/>
      <c r="V461" s="25"/>
      <c r="W461" s="25"/>
      <c r="X461" s="25"/>
    </row>
    <row r="462">
      <c r="A462" s="8" t="s">
        <v>2632</v>
      </c>
      <c r="B462" s="9">
        <v>41082.0</v>
      </c>
      <c r="C462" s="10" t="s">
        <v>2633</v>
      </c>
      <c r="D462" s="8" t="s">
        <v>137</v>
      </c>
      <c r="E462" s="8" t="s">
        <v>37</v>
      </c>
      <c r="F462" s="12" t="s">
        <v>46</v>
      </c>
      <c r="G462" s="13">
        <v>9.95E7</v>
      </c>
      <c r="H462" s="11"/>
      <c r="I462" s="8" t="s">
        <v>845</v>
      </c>
      <c r="J462" s="8" t="s">
        <v>230</v>
      </c>
      <c r="K462" s="8" t="s">
        <v>459</v>
      </c>
      <c r="L462" s="8" t="s">
        <v>413</v>
      </c>
      <c r="M462" s="8" t="s">
        <v>2634</v>
      </c>
      <c r="N462" s="13">
        <v>1.164E8</v>
      </c>
      <c r="O462" s="13"/>
      <c r="P462" s="16" t="b">
        <v>0</v>
      </c>
      <c r="Q462" s="16" t="str">
        <f t="shared" si="1"/>
        <v>YES</v>
      </c>
      <c r="R462" s="16" t="b">
        <f t="shared" si="2"/>
        <v>0</v>
      </c>
      <c r="S462" s="16"/>
      <c r="T462" s="16"/>
      <c r="U462" s="16"/>
      <c r="V462" s="16"/>
      <c r="W462" s="16"/>
      <c r="X462" s="16"/>
    </row>
    <row r="463">
      <c r="A463" s="17" t="s">
        <v>2635</v>
      </c>
      <c r="B463" s="18">
        <v>41075.0</v>
      </c>
      <c r="C463" s="19" t="s">
        <v>2636</v>
      </c>
      <c r="D463" s="17" t="s">
        <v>186</v>
      </c>
      <c r="E463" s="17" t="s">
        <v>28</v>
      </c>
      <c r="F463" s="20" t="s">
        <v>2637</v>
      </c>
      <c r="G463" s="21">
        <v>7.5E7</v>
      </c>
      <c r="H463" s="22"/>
      <c r="I463" s="17" t="s">
        <v>2638</v>
      </c>
      <c r="J463" s="17" t="s">
        <v>2639</v>
      </c>
      <c r="K463" s="17" t="s">
        <v>573</v>
      </c>
      <c r="L463" s="17" t="s">
        <v>1008</v>
      </c>
      <c r="M463" s="17" t="s">
        <v>2640</v>
      </c>
      <c r="N463" s="21">
        <v>5.94E7</v>
      </c>
      <c r="O463" s="21"/>
      <c r="P463" s="25" t="b">
        <v>0</v>
      </c>
      <c r="Q463" s="25" t="str">
        <f t="shared" si="1"/>
        <v>YES</v>
      </c>
      <c r="R463" s="25" t="b">
        <f t="shared" si="2"/>
        <v>0</v>
      </c>
      <c r="S463" s="25"/>
      <c r="T463" s="25"/>
      <c r="U463" s="25"/>
      <c r="V463" s="25"/>
      <c r="W463" s="25"/>
      <c r="X463" s="25"/>
    </row>
    <row r="464" ht="24.75" customHeight="1">
      <c r="A464" s="8" t="s">
        <v>2641</v>
      </c>
      <c r="B464" s="9">
        <v>41068.0</v>
      </c>
      <c r="C464" s="10" t="s">
        <v>2642</v>
      </c>
      <c r="D464" s="8" t="s">
        <v>66</v>
      </c>
      <c r="E464" s="11"/>
      <c r="F464" s="12" t="s">
        <v>2643</v>
      </c>
      <c r="G464" s="13">
        <v>1.45E8</v>
      </c>
      <c r="H464" s="11"/>
      <c r="I464" s="8" t="s">
        <v>2644</v>
      </c>
      <c r="J464" s="8" t="s">
        <v>1511</v>
      </c>
      <c r="K464" s="8" t="s">
        <v>2645</v>
      </c>
      <c r="L464" s="8" t="s">
        <v>97</v>
      </c>
      <c r="M464" s="8" t="s">
        <v>2646</v>
      </c>
      <c r="N464" s="13">
        <v>7.469E8</v>
      </c>
      <c r="O464" s="13"/>
      <c r="P464" s="16" t="b">
        <v>0</v>
      </c>
      <c r="Q464" s="16" t="str">
        <f t="shared" si="1"/>
        <v>YES</v>
      </c>
      <c r="R464" s="16" t="str">
        <f t="shared" si="2"/>
        <v>COMEDY BLOCKBUSTER</v>
      </c>
      <c r="S464" s="16"/>
      <c r="T464" s="16"/>
      <c r="U464" s="16"/>
      <c r="V464" s="16"/>
      <c r="W464" s="16"/>
      <c r="X464" s="16"/>
    </row>
    <row r="465">
      <c r="A465" s="17" t="s">
        <v>2647</v>
      </c>
      <c r="B465" s="18">
        <v>41068.0</v>
      </c>
      <c r="C465" s="19" t="s">
        <v>2648</v>
      </c>
      <c r="D465" s="17" t="s">
        <v>153</v>
      </c>
      <c r="E465" s="17" t="s">
        <v>137</v>
      </c>
      <c r="F465" s="20" t="s">
        <v>584</v>
      </c>
      <c r="G465" s="21">
        <v>1.3E8</v>
      </c>
      <c r="H465" s="22"/>
      <c r="I465" s="17" t="s">
        <v>1204</v>
      </c>
      <c r="J465" s="17" t="s">
        <v>293</v>
      </c>
      <c r="K465" s="17" t="s">
        <v>61</v>
      </c>
      <c r="L465" s="17" t="s">
        <v>1152</v>
      </c>
      <c r="M465" s="17" t="s">
        <v>2649</v>
      </c>
      <c r="N465" s="21">
        <v>4.034E8</v>
      </c>
      <c r="O465" s="21"/>
      <c r="P465" s="25" t="b">
        <v>0</v>
      </c>
      <c r="Q465" s="25" t="str">
        <f t="shared" si="1"/>
        <v>YES</v>
      </c>
      <c r="R465" s="25" t="b">
        <f t="shared" si="2"/>
        <v>0</v>
      </c>
      <c r="S465" s="25"/>
      <c r="T465" s="25"/>
      <c r="U465" s="25"/>
      <c r="V465" s="25"/>
      <c r="W465" s="25"/>
      <c r="X465" s="25"/>
    </row>
    <row r="466">
      <c r="A466" s="8" t="s">
        <v>2650</v>
      </c>
      <c r="B466" s="9">
        <v>41061.0</v>
      </c>
      <c r="C466" s="10" t="s">
        <v>2651</v>
      </c>
      <c r="D466" s="8" t="s">
        <v>37</v>
      </c>
      <c r="E466" s="8" t="s">
        <v>56</v>
      </c>
      <c r="F466" s="12" t="s">
        <v>2652</v>
      </c>
      <c r="G466" s="13">
        <v>1.7E8</v>
      </c>
      <c r="H466" s="11"/>
      <c r="I466" s="8" t="s">
        <v>61</v>
      </c>
      <c r="J466" s="8" t="s">
        <v>1135</v>
      </c>
      <c r="K466" s="8" t="s">
        <v>159</v>
      </c>
      <c r="L466" s="8" t="s">
        <v>2653</v>
      </c>
      <c r="M466" s="8" t="s">
        <v>2654</v>
      </c>
      <c r="N466" s="13">
        <v>3.966E8</v>
      </c>
      <c r="O466" s="13"/>
      <c r="P466" s="16" t="b">
        <v>0</v>
      </c>
      <c r="Q466" s="16" t="str">
        <f t="shared" si="1"/>
        <v>YES</v>
      </c>
      <c r="R466" s="16" t="b">
        <f t="shared" si="2"/>
        <v>0</v>
      </c>
      <c r="S466" s="16"/>
      <c r="T466" s="16"/>
      <c r="U466" s="16"/>
      <c r="V466" s="16"/>
      <c r="W466" s="16"/>
      <c r="X466" s="16"/>
    </row>
    <row r="467">
      <c r="A467" s="17" t="s">
        <v>2655</v>
      </c>
      <c r="B467" s="18">
        <v>41054.0</v>
      </c>
      <c r="C467" s="19" t="s">
        <v>2656</v>
      </c>
      <c r="D467" s="17" t="s">
        <v>137</v>
      </c>
      <c r="E467" s="17" t="s">
        <v>20</v>
      </c>
      <c r="F467" s="20" t="s">
        <v>2657</v>
      </c>
      <c r="G467" s="21">
        <v>1000000.0</v>
      </c>
      <c r="H467" s="22"/>
      <c r="I467" s="17" t="s">
        <v>2658</v>
      </c>
      <c r="J467" s="17" t="s">
        <v>2659</v>
      </c>
      <c r="K467" s="17" t="s">
        <v>2660</v>
      </c>
      <c r="L467" s="17" t="s">
        <v>2661</v>
      </c>
      <c r="M467" s="17" t="s">
        <v>2662</v>
      </c>
      <c r="N467" s="21">
        <v>3.72E7</v>
      </c>
      <c r="O467" s="21"/>
      <c r="P467" s="25" t="b">
        <v>0</v>
      </c>
      <c r="Q467" s="25" t="str">
        <f t="shared" si="1"/>
        <v>No</v>
      </c>
      <c r="R467" s="25" t="b">
        <f t="shared" si="2"/>
        <v>0</v>
      </c>
      <c r="S467" s="25"/>
      <c r="T467" s="25"/>
      <c r="U467" s="25"/>
      <c r="V467" s="25"/>
      <c r="W467" s="25"/>
      <c r="X467" s="25"/>
    </row>
    <row r="468">
      <c r="A468" s="8" t="s">
        <v>2663</v>
      </c>
      <c r="B468" s="9">
        <v>41054.0</v>
      </c>
      <c r="C468" s="10" t="s">
        <v>2664</v>
      </c>
      <c r="D468" s="8" t="s">
        <v>66</v>
      </c>
      <c r="E468" s="8" t="s">
        <v>56</v>
      </c>
      <c r="F468" s="12" t="s">
        <v>76</v>
      </c>
      <c r="G468" s="13">
        <v>2.15E8</v>
      </c>
      <c r="H468" s="11"/>
      <c r="I468" s="8" t="s">
        <v>85</v>
      </c>
      <c r="J468" s="8" t="s">
        <v>41</v>
      </c>
      <c r="K468" s="8" t="s">
        <v>494</v>
      </c>
      <c r="L468" s="8" t="s">
        <v>1768</v>
      </c>
      <c r="M468" s="8" t="s">
        <v>1073</v>
      </c>
      <c r="N468" s="13">
        <v>6.24E8</v>
      </c>
      <c r="O468" s="13"/>
      <c r="P468" s="16" t="b">
        <v>0</v>
      </c>
      <c r="Q468" s="16" t="str">
        <f t="shared" si="1"/>
        <v>YES</v>
      </c>
      <c r="R468" s="16" t="str">
        <f t="shared" si="2"/>
        <v>COMEDY BLOCKBUSTER</v>
      </c>
      <c r="S468" s="16"/>
      <c r="T468" s="16"/>
      <c r="U468" s="16"/>
      <c r="V468" s="16"/>
      <c r="W468" s="16"/>
      <c r="X468" s="16"/>
    </row>
    <row r="469">
      <c r="A469" s="17" t="s">
        <v>2665</v>
      </c>
      <c r="B469" s="18">
        <v>41054.0</v>
      </c>
      <c r="C469" s="19" t="s">
        <v>2666</v>
      </c>
      <c r="D469" s="17" t="s">
        <v>66</v>
      </c>
      <c r="E469" s="17" t="s">
        <v>202</v>
      </c>
      <c r="F469" s="20" t="s">
        <v>1862</v>
      </c>
      <c r="G469" s="21">
        <v>1.6E7</v>
      </c>
      <c r="H469" s="22"/>
      <c r="I469" s="17" t="s">
        <v>2667</v>
      </c>
      <c r="J469" s="17" t="s">
        <v>2668</v>
      </c>
      <c r="K469" s="17" t="s">
        <v>1264</v>
      </c>
      <c r="L469" s="17" t="s">
        <v>2577</v>
      </c>
      <c r="M469" s="17" t="s">
        <v>1141</v>
      </c>
      <c r="N469" s="21">
        <v>6.83E7</v>
      </c>
      <c r="O469" s="21"/>
      <c r="P469" s="25" t="b">
        <v>0</v>
      </c>
      <c r="Q469" s="25" t="str">
        <f t="shared" si="1"/>
        <v>YES</v>
      </c>
      <c r="R469" s="25" t="str">
        <f t="shared" si="2"/>
        <v>COMEDY BLOCKBUSTER</v>
      </c>
      <c r="S469" s="25"/>
      <c r="T469" s="25"/>
      <c r="U469" s="25"/>
      <c r="V469" s="25"/>
      <c r="W469" s="25"/>
      <c r="X469" s="25"/>
    </row>
    <row r="470">
      <c r="A470" s="8" t="s">
        <v>2669</v>
      </c>
      <c r="B470" s="9">
        <v>41047.0</v>
      </c>
      <c r="C470" s="10" t="s">
        <v>2670</v>
      </c>
      <c r="D470" s="8" t="s">
        <v>37</v>
      </c>
      <c r="E470" s="8" t="s">
        <v>153</v>
      </c>
      <c r="F470" s="12" t="s">
        <v>2671</v>
      </c>
      <c r="G470" s="13">
        <v>2.2E8</v>
      </c>
      <c r="H470" s="11"/>
      <c r="I470" s="8" t="s">
        <v>1588</v>
      </c>
      <c r="J470" s="8" t="s">
        <v>2615</v>
      </c>
      <c r="K470" s="8" t="s">
        <v>2672</v>
      </c>
      <c r="L470" s="8" t="s">
        <v>619</v>
      </c>
      <c r="M470" s="8" t="s">
        <v>919</v>
      </c>
      <c r="N470" s="13">
        <v>3.03E8</v>
      </c>
      <c r="O470" s="13"/>
      <c r="P470" s="16" t="b">
        <v>0</v>
      </c>
      <c r="Q470" s="16" t="str">
        <f t="shared" si="1"/>
        <v>YES</v>
      </c>
      <c r="R470" s="16" t="b">
        <f t="shared" si="2"/>
        <v>0</v>
      </c>
      <c r="S470" s="16"/>
      <c r="T470" s="16"/>
      <c r="U470" s="16"/>
      <c r="V470" s="16"/>
      <c r="W470" s="16"/>
      <c r="X470" s="16"/>
    </row>
    <row r="471">
      <c r="A471" s="17" t="s">
        <v>2673</v>
      </c>
      <c r="B471" s="18">
        <v>41047.0</v>
      </c>
      <c r="C471" s="19" t="s">
        <v>2674</v>
      </c>
      <c r="D471" s="17" t="s">
        <v>66</v>
      </c>
      <c r="E471" s="22"/>
      <c r="F471" s="20" t="s">
        <v>373</v>
      </c>
      <c r="G471" s="21">
        <v>4.0E7</v>
      </c>
      <c r="H471" s="22"/>
      <c r="I471" s="17" t="s">
        <v>1371</v>
      </c>
      <c r="J471" s="17" t="s">
        <v>134</v>
      </c>
      <c r="K471" s="17" t="s">
        <v>2672</v>
      </c>
      <c r="L471" s="17" t="s">
        <v>581</v>
      </c>
      <c r="M471" s="17" t="s">
        <v>647</v>
      </c>
      <c r="N471" s="21">
        <v>8.44E7</v>
      </c>
      <c r="O471" s="21"/>
      <c r="P471" s="25" t="b">
        <v>0</v>
      </c>
      <c r="Q471" s="25" t="str">
        <f t="shared" si="1"/>
        <v>YES</v>
      </c>
      <c r="R471" s="25" t="str">
        <f t="shared" si="2"/>
        <v>COMEDY BLOCKBUSTER</v>
      </c>
      <c r="S471" s="25"/>
      <c r="T471" s="25"/>
      <c r="U471" s="25"/>
      <c r="V471" s="25"/>
      <c r="W471" s="25"/>
      <c r="X471" s="25"/>
    </row>
    <row r="472">
      <c r="A472" s="8" t="s">
        <v>2675</v>
      </c>
      <c r="B472" s="9">
        <v>41045.0</v>
      </c>
      <c r="C472" s="10" t="s">
        <v>2676</v>
      </c>
      <c r="D472" s="8" t="s">
        <v>66</v>
      </c>
      <c r="E472" s="8"/>
      <c r="F472" s="12" t="s">
        <v>2677</v>
      </c>
      <c r="G472" s="13">
        <v>6.5E7</v>
      </c>
      <c r="H472" s="11"/>
      <c r="I472" s="8" t="s">
        <v>2646</v>
      </c>
      <c r="J472" s="8" t="s">
        <v>973</v>
      </c>
      <c r="K472" s="8" t="s">
        <v>1950</v>
      </c>
      <c r="L472" s="8" t="s">
        <v>261</v>
      </c>
      <c r="M472" s="8" t="s">
        <v>2678</v>
      </c>
      <c r="N472" s="13">
        <v>1.794E8</v>
      </c>
      <c r="O472" s="13"/>
      <c r="P472" s="16" t="b">
        <v>0</v>
      </c>
      <c r="Q472" s="16" t="str">
        <f t="shared" si="1"/>
        <v>YES</v>
      </c>
      <c r="R472" s="16" t="str">
        <f t="shared" si="2"/>
        <v>COMEDY BLOCKBUSTER</v>
      </c>
      <c r="S472" s="16"/>
      <c r="T472" s="16"/>
      <c r="U472" s="16"/>
      <c r="V472" s="16"/>
      <c r="W472" s="16"/>
      <c r="X472" s="16"/>
    </row>
    <row r="473">
      <c r="A473" s="17" t="s">
        <v>2679</v>
      </c>
      <c r="B473" s="18">
        <v>41040.0</v>
      </c>
      <c r="C473" s="19" t="s">
        <v>2680</v>
      </c>
      <c r="D473" s="17" t="s">
        <v>66</v>
      </c>
      <c r="E473" s="17" t="s">
        <v>137</v>
      </c>
      <c r="F473" s="20" t="s">
        <v>1335</v>
      </c>
      <c r="G473" s="21">
        <v>1.5E8</v>
      </c>
      <c r="H473" s="22"/>
      <c r="I473" s="17" t="s">
        <v>823</v>
      </c>
      <c r="J473" s="17" t="s">
        <v>1981</v>
      </c>
      <c r="K473" s="17" t="s">
        <v>1117</v>
      </c>
      <c r="L473" s="17" t="s">
        <v>1815</v>
      </c>
      <c r="M473" s="17" t="s">
        <v>1872</v>
      </c>
      <c r="N473" s="21">
        <v>2.455E8</v>
      </c>
      <c r="O473" s="21"/>
      <c r="P473" s="25" t="b">
        <v>0</v>
      </c>
      <c r="Q473" s="25" t="str">
        <f t="shared" si="1"/>
        <v>YES</v>
      </c>
      <c r="R473" s="25" t="str">
        <f t="shared" si="2"/>
        <v>COMEDY BLOCKBUSTER</v>
      </c>
      <c r="S473" s="25"/>
      <c r="T473" s="25"/>
      <c r="U473" s="25"/>
      <c r="V473" s="25"/>
      <c r="W473" s="25"/>
      <c r="X473" s="25"/>
    </row>
    <row r="474">
      <c r="A474" s="8" t="s">
        <v>2681</v>
      </c>
      <c r="B474" s="9">
        <v>41033.0</v>
      </c>
      <c r="C474" s="10" t="s">
        <v>2682</v>
      </c>
      <c r="D474" s="8" t="s">
        <v>66</v>
      </c>
      <c r="E474" s="8" t="s">
        <v>28</v>
      </c>
      <c r="F474" s="12" t="s">
        <v>864</v>
      </c>
      <c r="G474" s="13">
        <v>1.0E7</v>
      </c>
      <c r="H474" s="11"/>
      <c r="I474" s="8" t="s">
        <v>865</v>
      </c>
      <c r="J474" s="8" t="s">
        <v>866</v>
      </c>
      <c r="K474" s="8" t="s">
        <v>815</v>
      </c>
      <c r="L474" s="8" t="s">
        <v>1194</v>
      </c>
      <c r="M474" s="8" t="s">
        <v>867</v>
      </c>
      <c r="N474" s="13">
        <v>1.368E8</v>
      </c>
      <c r="O474" s="13"/>
      <c r="P474" s="16" t="b">
        <v>0</v>
      </c>
      <c r="Q474" s="16" t="str">
        <f t="shared" si="1"/>
        <v>YES</v>
      </c>
      <c r="R474" s="16" t="str">
        <f t="shared" si="2"/>
        <v>COMEDY BLOCKBUSTER</v>
      </c>
      <c r="S474" s="16"/>
      <c r="T474" s="16"/>
      <c r="U474" s="16"/>
      <c r="V474" s="16"/>
      <c r="W474" s="16"/>
      <c r="X474" s="16"/>
    </row>
    <row r="475">
      <c r="A475" s="17" t="s">
        <v>2683</v>
      </c>
      <c r="B475" s="18">
        <v>41026.0</v>
      </c>
      <c r="C475" s="19" t="s">
        <v>2684</v>
      </c>
      <c r="D475" s="17" t="s">
        <v>66</v>
      </c>
      <c r="E475" s="17" t="s">
        <v>202</v>
      </c>
      <c r="F475" s="20" t="s">
        <v>268</v>
      </c>
      <c r="G475" s="21">
        <v>3.0E7</v>
      </c>
      <c r="H475" s="22"/>
      <c r="I475" s="17" t="s">
        <v>2685</v>
      </c>
      <c r="J475" s="17" t="s">
        <v>334</v>
      </c>
      <c r="K475" s="17" t="s">
        <v>1868</v>
      </c>
      <c r="L475" s="17" t="s">
        <v>777</v>
      </c>
      <c r="M475" s="17" t="s">
        <v>2686</v>
      </c>
      <c r="N475" s="21">
        <v>5.39E7</v>
      </c>
      <c r="O475" s="21"/>
      <c r="P475" s="25" t="b">
        <v>0</v>
      </c>
      <c r="Q475" s="25" t="str">
        <f t="shared" si="1"/>
        <v>YES</v>
      </c>
      <c r="R475" s="25" t="str">
        <f t="shared" si="2"/>
        <v>COMEDY BLOCKBUSTER</v>
      </c>
      <c r="S475" s="25"/>
      <c r="T475" s="25"/>
      <c r="U475" s="25"/>
      <c r="V475" s="25"/>
      <c r="W475" s="25"/>
      <c r="X475" s="25"/>
    </row>
    <row r="476">
      <c r="A476" s="8" t="s">
        <v>2687</v>
      </c>
      <c r="B476" s="9">
        <v>41026.0</v>
      </c>
      <c r="C476" s="10" t="s">
        <v>2688</v>
      </c>
      <c r="D476" s="8" t="s">
        <v>66</v>
      </c>
      <c r="E476" s="8" t="s">
        <v>37</v>
      </c>
      <c r="F476" s="12" t="s">
        <v>2689</v>
      </c>
      <c r="G476" s="13">
        <v>5.5E7</v>
      </c>
      <c r="H476" s="12" t="s">
        <v>2690</v>
      </c>
      <c r="I476" s="8" t="s">
        <v>327</v>
      </c>
      <c r="J476" s="8" t="s">
        <v>2475</v>
      </c>
      <c r="K476" s="8" t="s">
        <v>1017</v>
      </c>
      <c r="L476" s="8" t="s">
        <v>2691</v>
      </c>
      <c r="M476" s="8" t="s">
        <v>2692</v>
      </c>
      <c r="N476" s="13">
        <v>1.23E8</v>
      </c>
      <c r="O476" s="13"/>
      <c r="P476" s="16" t="b">
        <v>0</v>
      </c>
      <c r="Q476" s="16" t="str">
        <f t="shared" si="1"/>
        <v>YES</v>
      </c>
      <c r="R476" s="16" t="str">
        <f t="shared" si="2"/>
        <v>COMEDY BLOCKBUSTER</v>
      </c>
      <c r="S476" s="16"/>
      <c r="T476" s="16"/>
      <c r="U476" s="16"/>
      <c r="V476" s="16"/>
      <c r="W476" s="16"/>
      <c r="X476" s="16"/>
    </row>
    <row r="477">
      <c r="A477" s="17" t="s">
        <v>2693</v>
      </c>
      <c r="B477" s="18">
        <v>41026.0</v>
      </c>
      <c r="C477" s="19" t="s">
        <v>2694</v>
      </c>
      <c r="D477" s="17" t="s">
        <v>20</v>
      </c>
      <c r="E477" s="22"/>
      <c r="F477" s="20" t="s">
        <v>2695</v>
      </c>
      <c r="G477" s="21">
        <v>2.6E7</v>
      </c>
      <c r="H477" s="22"/>
      <c r="I477" s="17" t="s">
        <v>764</v>
      </c>
      <c r="J477" s="17" t="s">
        <v>350</v>
      </c>
      <c r="K477" s="17" t="s">
        <v>1377</v>
      </c>
      <c r="L477" s="17" t="s">
        <v>1118</v>
      </c>
      <c r="M477" s="17" t="s">
        <v>2696</v>
      </c>
      <c r="N477" s="21">
        <v>2.97E7</v>
      </c>
      <c r="O477" s="21"/>
      <c r="P477" s="25" t="b">
        <v>0</v>
      </c>
      <c r="Q477" s="25" t="str">
        <f t="shared" si="1"/>
        <v>No</v>
      </c>
      <c r="R477" s="25" t="b">
        <f t="shared" si="2"/>
        <v>0</v>
      </c>
      <c r="S477" s="25"/>
      <c r="T477" s="25"/>
      <c r="U477" s="25"/>
      <c r="V477" s="25"/>
      <c r="W477" s="25"/>
      <c r="X477" s="25"/>
    </row>
    <row r="478">
      <c r="A478" s="8" t="s">
        <v>2697</v>
      </c>
      <c r="B478" s="9">
        <v>41019.0</v>
      </c>
      <c r="C478" s="10" t="s">
        <v>2698</v>
      </c>
      <c r="D478" s="8" t="s">
        <v>28</v>
      </c>
      <c r="E478" s="8" t="s">
        <v>202</v>
      </c>
      <c r="F478" s="12" t="s">
        <v>2699</v>
      </c>
      <c r="G478" s="13">
        <v>2.5E7</v>
      </c>
      <c r="H478" s="11"/>
      <c r="I478" s="8" t="s">
        <v>270</v>
      </c>
      <c r="J478" s="8" t="s">
        <v>2700</v>
      </c>
      <c r="K478" s="8" t="s">
        <v>2701</v>
      </c>
      <c r="L478" s="8" t="s">
        <v>2702</v>
      </c>
      <c r="M478" s="8" t="s">
        <v>2703</v>
      </c>
      <c r="N478" s="13">
        <v>9.94E7</v>
      </c>
      <c r="O478" s="13"/>
      <c r="P478" s="16" t="b">
        <v>0</v>
      </c>
      <c r="Q478" s="16" t="str">
        <f t="shared" si="1"/>
        <v>YES</v>
      </c>
      <c r="R478" s="16" t="b">
        <f t="shared" si="2"/>
        <v>0</v>
      </c>
      <c r="S478" s="16"/>
      <c r="T478" s="16"/>
      <c r="U478" s="16"/>
      <c r="V478" s="16"/>
      <c r="W478" s="16"/>
      <c r="X478" s="16"/>
    </row>
    <row r="479">
      <c r="A479" s="17" t="s">
        <v>2704</v>
      </c>
      <c r="B479" s="18">
        <v>41019.0</v>
      </c>
      <c r="C479" s="19" t="s">
        <v>2705</v>
      </c>
      <c r="D479" s="17" t="s">
        <v>66</v>
      </c>
      <c r="E479" s="17" t="s">
        <v>202</v>
      </c>
      <c r="F479" s="20" t="s">
        <v>562</v>
      </c>
      <c r="G479" s="21">
        <v>1.2E7</v>
      </c>
      <c r="H479" s="22"/>
      <c r="I479" s="17" t="s">
        <v>176</v>
      </c>
      <c r="J479" s="17" t="s">
        <v>979</v>
      </c>
      <c r="K479" s="17" t="s">
        <v>1488</v>
      </c>
      <c r="L479" s="17" t="s">
        <v>1016</v>
      </c>
      <c r="M479" s="17" t="s">
        <v>2706</v>
      </c>
      <c r="N479" s="21">
        <v>9.61E7</v>
      </c>
      <c r="O479" s="21"/>
      <c r="P479" s="25" t="b">
        <v>0</v>
      </c>
      <c r="Q479" s="25" t="str">
        <f t="shared" si="1"/>
        <v>YES</v>
      </c>
      <c r="R479" s="25" t="str">
        <f t="shared" si="2"/>
        <v>COMEDY BLOCKBUSTER</v>
      </c>
      <c r="S479" s="25"/>
      <c r="T479" s="25"/>
      <c r="U479" s="25"/>
      <c r="V479" s="25"/>
      <c r="W479" s="25"/>
      <c r="X479" s="25"/>
    </row>
    <row r="480">
      <c r="A480" s="8" t="s">
        <v>2707</v>
      </c>
      <c r="B480" s="9">
        <v>41012.0</v>
      </c>
      <c r="C480" s="10" t="s">
        <v>2708</v>
      </c>
      <c r="D480" s="8" t="s">
        <v>37</v>
      </c>
      <c r="E480" s="8" t="s">
        <v>153</v>
      </c>
      <c r="F480" s="12" t="s">
        <v>2709</v>
      </c>
      <c r="G480" s="13">
        <v>2.0E7</v>
      </c>
      <c r="H480" s="12" t="s">
        <v>2710</v>
      </c>
      <c r="I480" s="8" t="s">
        <v>2649</v>
      </c>
      <c r="J480" s="8" t="s">
        <v>2490</v>
      </c>
      <c r="K480" s="8" t="s">
        <v>2344</v>
      </c>
      <c r="L480" s="8" t="s">
        <v>2711</v>
      </c>
      <c r="M480" s="8" t="s">
        <v>2712</v>
      </c>
      <c r="N480" s="13">
        <v>3.22E7</v>
      </c>
      <c r="O480" s="13"/>
      <c r="P480" s="16" t="b">
        <v>0</v>
      </c>
      <c r="Q480" s="16" t="str">
        <f t="shared" si="1"/>
        <v>No</v>
      </c>
      <c r="R480" s="16" t="b">
        <f t="shared" si="2"/>
        <v>0</v>
      </c>
      <c r="S480" s="16"/>
      <c r="T480" s="16"/>
      <c r="U480" s="16"/>
      <c r="V480" s="16"/>
      <c r="W480" s="16"/>
      <c r="X480" s="16"/>
    </row>
    <row r="481">
      <c r="A481" s="17" t="s">
        <v>2713</v>
      </c>
      <c r="B481" s="18">
        <v>41012.0</v>
      </c>
      <c r="C481" s="19" t="s">
        <v>2714</v>
      </c>
      <c r="D481" s="17" t="s">
        <v>137</v>
      </c>
      <c r="E481" s="17" t="s">
        <v>66</v>
      </c>
      <c r="F481" s="20" t="s">
        <v>2715</v>
      </c>
      <c r="G481" s="21">
        <v>3.0E7</v>
      </c>
      <c r="H481" s="22"/>
      <c r="I481" s="17" t="s">
        <v>2121</v>
      </c>
      <c r="J481" s="17" t="s">
        <v>2716</v>
      </c>
      <c r="K481" s="17" t="s">
        <v>2717</v>
      </c>
      <c r="L481" s="17" t="s">
        <v>159</v>
      </c>
      <c r="M481" s="17" t="s">
        <v>2718</v>
      </c>
      <c r="N481" s="21">
        <v>6.65E7</v>
      </c>
      <c r="O481" s="21"/>
      <c r="P481" s="25" t="b">
        <v>0</v>
      </c>
      <c r="Q481" s="25" t="str">
        <f t="shared" si="1"/>
        <v>YES</v>
      </c>
      <c r="R481" s="25" t="b">
        <f t="shared" si="2"/>
        <v>0</v>
      </c>
      <c r="S481" s="25"/>
      <c r="T481" s="25"/>
      <c r="U481" s="25"/>
      <c r="V481" s="25"/>
      <c r="W481" s="25"/>
      <c r="X481" s="25"/>
    </row>
    <row r="482">
      <c r="A482" s="8" t="s">
        <v>2719</v>
      </c>
      <c r="B482" s="9">
        <v>41012.0</v>
      </c>
      <c r="C482" s="10" t="s">
        <v>2720</v>
      </c>
      <c r="D482" s="8" t="s">
        <v>66</v>
      </c>
      <c r="E482" s="11"/>
      <c r="F482" s="12" t="s">
        <v>1385</v>
      </c>
      <c r="G482" s="13">
        <v>3.0E7</v>
      </c>
      <c r="H482" s="12" t="s">
        <v>1384</v>
      </c>
      <c r="I482" s="8" t="s">
        <v>2721</v>
      </c>
      <c r="J482" s="8" t="s">
        <v>2722</v>
      </c>
      <c r="K482" s="8" t="s">
        <v>2723</v>
      </c>
      <c r="L482" s="8" t="s">
        <v>2724</v>
      </c>
      <c r="M482" s="8" t="s">
        <v>2725</v>
      </c>
      <c r="N482" s="13">
        <v>5.48E7</v>
      </c>
      <c r="O482" s="13"/>
      <c r="P482" s="16" t="b">
        <v>0</v>
      </c>
      <c r="Q482" s="16" t="str">
        <f t="shared" si="1"/>
        <v>YES</v>
      </c>
      <c r="R482" s="16" t="str">
        <f t="shared" si="2"/>
        <v>COMEDY BLOCKBUSTER</v>
      </c>
      <c r="S482" s="16"/>
      <c r="T482" s="16"/>
      <c r="U482" s="16"/>
      <c r="V482" s="16"/>
      <c r="W482" s="16"/>
      <c r="X482" s="16"/>
    </row>
    <row r="483">
      <c r="A483" s="17" t="s">
        <v>2726</v>
      </c>
      <c r="B483" s="18">
        <v>41005.0</v>
      </c>
      <c r="C483" s="19" t="s">
        <v>2727</v>
      </c>
      <c r="D483" s="17" t="s">
        <v>66</v>
      </c>
      <c r="E483" s="22"/>
      <c r="F483" s="20" t="s">
        <v>2728</v>
      </c>
      <c r="G483" s="21">
        <v>5.0E7</v>
      </c>
      <c r="H483" s="22"/>
      <c r="I483" s="17" t="s">
        <v>2729</v>
      </c>
      <c r="J483" s="17" t="s">
        <v>2611</v>
      </c>
      <c r="K483" s="17" t="s">
        <v>2730</v>
      </c>
      <c r="L483" s="17" t="s">
        <v>2731</v>
      </c>
      <c r="M483" s="17" t="s">
        <v>2732</v>
      </c>
      <c r="N483" s="21">
        <v>2.35E8</v>
      </c>
      <c r="O483" s="21"/>
      <c r="P483" s="25" t="b">
        <v>0</v>
      </c>
      <c r="Q483" s="25" t="str">
        <f t="shared" si="1"/>
        <v>YES</v>
      </c>
      <c r="R483" s="25" t="str">
        <f t="shared" si="2"/>
        <v>COMEDY BLOCKBUSTER</v>
      </c>
      <c r="S483" s="25"/>
      <c r="T483" s="25"/>
      <c r="U483" s="25"/>
      <c r="V483" s="25"/>
      <c r="W483" s="25"/>
      <c r="X483" s="25"/>
    </row>
    <row r="484">
      <c r="A484" s="8" t="s">
        <v>2733</v>
      </c>
      <c r="B484" s="9">
        <v>40998.0</v>
      </c>
      <c r="C484" s="10" t="s">
        <v>2734</v>
      </c>
      <c r="D484" s="8" t="s">
        <v>56</v>
      </c>
      <c r="E484" s="8" t="s">
        <v>45</v>
      </c>
      <c r="F484" s="12" t="s">
        <v>1121</v>
      </c>
      <c r="G484" s="13">
        <v>8.5E7</v>
      </c>
      <c r="H484" s="11"/>
      <c r="I484" s="8" t="s">
        <v>2014</v>
      </c>
      <c r="J484" s="8" t="s">
        <v>277</v>
      </c>
      <c r="K484" s="8" t="s">
        <v>783</v>
      </c>
      <c r="L484" s="8" t="s">
        <v>2735</v>
      </c>
      <c r="M484" s="8" t="s">
        <v>2736</v>
      </c>
      <c r="N484" s="13">
        <v>1.83E8</v>
      </c>
      <c r="O484" s="13"/>
      <c r="P484" s="16" t="b">
        <v>0</v>
      </c>
      <c r="Q484" s="16" t="str">
        <f t="shared" si="1"/>
        <v>YES</v>
      </c>
      <c r="R484" s="16" t="b">
        <f t="shared" si="2"/>
        <v>0</v>
      </c>
      <c r="S484" s="16"/>
      <c r="T484" s="16"/>
      <c r="U484" s="16"/>
      <c r="V484" s="16"/>
      <c r="W484" s="16"/>
      <c r="X484" s="16"/>
    </row>
    <row r="485">
      <c r="A485" s="17" t="s">
        <v>2737</v>
      </c>
      <c r="B485" s="18">
        <v>40998.0</v>
      </c>
      <c r="C485" s="19" t="s">
        <v>2738</v>
      </c>
      <c r="D485" s="17" t="s">
        <v>37</v>
      </c>
      <c r="E485" s="17" t="s">
        <v>45</v>
      </c>
      <c r="F485" s="20" t="s">
        <v>1636</v>
      </c>
      <c r="G485" s="21">
        <v>1.5E8</v>
      </c>
      <c r="H485" s="22"/>
      <c r="I485" s="17" t="s">
        <v>1771</v>
      </c>
      <c r="J485" s="17" t="s">
        <v>919</v>
      </c>
      <c r="K485" s="17" t="s">
        <v>62</v>
      </c>
      <c r="L485" s="17" t="s">
        <v>744</v>
      </c>
      <c r="M485" s="17" t="s">
        <v>1463</v>
      </c>
      <c r="N485" s="21">
        <v>3.053E8</v>
      </c>
      <c r="O485" s="21"/>
      <c r="P485" s="25" t="b">
        <v>0</v>
      </c>
      <c r="Q485" s="25" t="str">
        <f t="shared" si="1"/>
        <v>YES</v>
      </c>
      <c r="R485" s="25" t="b">
        <f t="shared" si="2"/>
        <v>0</v>
      </c>
      <c r="S485" s="25"/>
      <c r="T485" s="25"/>
      <c r="U485" s="25"/>
      <c r="V485" s="25"/>
      <c r="W485" s="25"/>
      <c r="X485" s="25"/>
    </row>
    <row r="486">
      <c r="A486" s="8" t="s">
        <v>2739</v>
      </c>
      <c r="B486" s="9">
        <v>40991.0</v>
      </c>
      <c r="C486" s="10" t="s">
        <v>2740</v>
      </c>
      <c r="D486" s="8" t="s">
        <v>37</v>
      </c>
      <c r="E486" s="8" t="s">
        <v>153</v>
      </c>
      <c r="F486" s="12" t="s">
        <v>213</v>
      </c>
      <c r="G486" s="13">
        <v>7.8E7</v>
      </c>
      <c r="H486" s="11"/>
      <c r="I486" s="8" t="s">
        <v>294</v>
      </c>
      <c r="J486" s="8" t="s">
        <v>580</v>
      </c>
      <c r="K486" s="8" t="s">
        <v>209</v>
      </c>
      <c r="L486" s="8" t="s">
        <v>2741</v>
      </c>
      <c r="M486" s="8" t="s">
        <v>581</v>
      </c>
      <c r="N486" s="13">
        <v>6.944E8</v>
      </c>
      <c r="O486" s="13"/>
      <c r="P486" s="16" t="b">
        <v>0</v>
      </c>
      <c r="Q486" s="16" t="str">
        <f t="shared" si="1"/>
        <v>YES</v>
      </c>
      <c r="R486" s="16" t="b">
        <f t="shared" si="2"/>
        <v>0</v>
      </c>
      <c r="S486" s="16"/>
      <c r="T486" s="16"/>
      <c r="U486" s="16"/>
      <c r="V486" s="16"/>
      <c r="W486" s="16"/>
      <c r="X486" s="16"/>
    </row>
    <row r="487">
      <c r="A487" s="17" t="s">
        <v>2742</v>
      </c>
      <c r="B487" s="18">
        <v>40991.0</v>
      </c>
      <c r="C487" s="19" t="s">
        <v>2743</v>
      </c>
      <c r="D487" s="17" t="s">
        <v>37</v>
      </c>
      <c r="E487" s="17"/>
      <c r="F487" s="20" t="s">
        <v>1883</v>
      </c>
      <c r="G487" s="21">
        <v>1100000.0</v>
      </c>
      <c r="H487" s="22"/>
      <c r="I487" s="17" t="s">
        <v>1884</v>
      </c>
      <c r="J487" s="17" t="s">
        <v>2744</v>
      </c>
      <c r="K487" s="17" t="s">
        <v>2745</v>
      </c>
      <c r="L487" s="17" t="s">
        <v>2746</v>
      </c>
      <c r="M487" s="17" t="s">
        <v>2747</v>
      </c>
      <c r="N487" s="21">
        <v>9140000.0</v>
      </c>
      <c r="O487" s="21"/>
      <c r="P487" s="25" t="b">
        <v>0</v>
      </c>
      <c r="Q487" s="25" t="str">
        <f t="shared" si="1"/>
        <v>No</v>
      </c>
      <c r="R487" s="25" t="b">
        <f t="shared" si="2"/>
        <v>0</v>
      </c>
      <c r="S487" s="25"/>
      <c r="T487" s="25"/>
      <c r="U487" s="25"/>
      <c r="V487" s="25"/>
      <c r="W487" s="25"/>
      <c r="X487" s="25"/>
    </row>
    <row r="488">
      <c r="A488" s="8" t="s">
        <v>2748</v>
      </c>
      <c r="B488" s="9">
        <v>40984.0</v>
      </c>
      <c r="C488" s="10" t="s">
        <v>2749</v>
      </c>
      <c r="D488" s="8" t="s">
        <v>66</v>
      </c>
      <c r="E488" s="8" t="s">
        <v>37</v>
      </c>
      <c r="F488" s="12" t="s">
        <v>1686</v>
      </c>
      <c r="G488" s="13">
        <v>5.5E7</v>
      </c>
      <c r="H488" s="12" t="s">
        <v>1393</v>
      </c>
      <c r="I488" s="8" t="s">
        <v>68</v>
      </c>
      <c r="J488" s="8" t="s">
        <v>1433</v>
      </c>
      <c r="K488" s="8" t="s">
        <v>340</v>
      </c>
      <c r="L488" s="8" t="s">
        <v>1077</v>
      </c>
      <c r="M488" s="8" t="s">
        <v>2750</v>
      </c>
      <c r="N488" s="13">
        <v>2.015E8</v>
      </c>
      <c r="O488" s="13"/>
      <c r="P488" s="16" t="b">
        <v>0</v>
      </c>
      <c r="Q488" s="16" t="str">
        <f t="shared" si="1"/>
        <v>YES</v>
      </c>
      <c r="R488" s="16" t="str">
        <f t="shared" si="2"/>
        <v>COMEDY BLOCKBUSTER</v>
      </c>
      <c r="S488" s="16"/>
      <c r="T488" s="16"/>
      <c r="U488" s="16"/>
      <c r="V488" s="16"/>
      <c r="W488" s="16"/>
      <c r="X488" s="16"/>
    </row>
    <row r="489">
      <c r="A489" s="17" t="s">
        <v>2751</v>
      </c>
      <c r="B489" s="18">
        <v>40984.0</v>
      </c>
      <c r="C489" s="19" t="s">
        <v>2752</v>
      </c>
      <c r="D489" s="17" t="s">
        <v>66</v>
      </c>
      <c r="E489" s="17" t="s">
        <v>28</v>
      </c>
      <c r="F489" s="20" t="s">
        <v>2753</v>
      </c>
      <c r="G489" s="21">
        <v>7500000.0</v>
      </c>
      <c r="H489" s="22"/>
      <c r="I489" s="17" t="s">
        <v>2685</v>
      </c>
      <c r="J489" s="17" t="s">
        <v>806</v>
      </c>
      <c r="K489" s="17" t="s">
        <v>2754</v>
      </c>
      <c r="L489" s="17" t="s">
        <v>1665</v>
      </c>
      <c r="M489" s="17" t="s">
        <v>2755</v>
      </c>
      <c r="N489" s="21">
        <v>7500000.0</v>
      </c>
      <c r="O489" s="21"/>
      <c r="P489" s="25" t="b">
        <v>0</v>
      </c>
      <c r="Q489" s="25" t="str">
        <f t="shared" si="1"/>
        <v>No</v>
      </c>
      <c r="R489" s="25" t="b">
        <f t="shared" si="2"/>
        <v>0</v>
      </c>
      <c r="S489" s="25"/>
      <c r="T489" s="25"/>
      <c r="U489" s="25"/>
      <c r="V489" s="25"/>
      <c r="W489" s="25"/>
      <c r="X489" s="25"/>
    </row>
    <row r="490">
      <c r="A490" s="8" t="s">
        <v>2756</v>
      </c>
      <c r="B490" s="9">
        <v>40977.0</v>
      </c>
      <c r="C490" s="10" t="s">
        <v>2757</v>
      </c>
      <c r="D490" s="8" t="s">
        <v>66</v>
      </c>
      <c r="E490" s="11"/>
      <c r="F490" s="12" t="s">
        <v>2758</v>
      </c>
      <c r="G490" s="13">
        <v>4.0E7</v>
      </c>
      <c r="H490" s="11"/>
      <c r="I490" s="8" t="s">
        <v>2759</v>
      </c>
      <c r="J490" s="8" t="s">
        <v>2760</v>
      </c>
      <c r="K490" s="8" t="s">
        <v>454</v>
      </c>
      <c r="L490" s="8" t="s">
        <v>2258</v>
      </c>
      <c r="M490" s="8" t="s">
        <v>1034</v>
      </c>
      <c r="N490" s="13">
        <v>2.2E7</v>
      </c>
      <c r="O490" s="13"/>
      <c r="P490" s="16" t="b">
        <v>0</v>
      </c>
      <c r="Q490" s="16" t="str">
        <f t="shared" si="1"/>
        <v>No</v>
      </c>
      <c r="R490" s="16" t="b">
        <f t="shared" si="2"/>
        <v>0</v>
      </c>
      <c r="S490" s="16"/>
      <c r="T490" s="16"/>
      <c r="U490" s="16"/>
      <c r="V490" s="16"/>
      <c r="W490" s="16"/>
      <c r="X490" s="16"/>
    </row>
    <row r="491">
      <c r="A491" s="42" t="s">
        <v>2761</v>
      </c>
      <c r="B491" s="18">
        <v>40977.0</v>
      </c>
      <c r="C491" s="19" t="s">
        <v>2762</v>
      </c>
      <c r="D491" s="17" t="s">
        <v>66</v>
      </c>
      <c r="E491" s="17" t="s">
        <v>202</v>
      </c>
      <c r="F491" s="20" t="s">
        <v>2763</v>
      </c>
      <c r="G491" s="21">
        <v>1.0E7</v>
      </c>
      <c r="H491" s="22"/>
      <c r="I491" s="17" t="s">
        <v>968</v>
      </c>
      <c r="J491" s="17" t="s">
        <v>2763</v>
      </c>
      <c r="K491" s="17" t="s">
        <v>2764</v>
      </c>
      <c r="L491" s="17" t="s">
        <v>156</v>
      </c>
      <c r="M491" s="17" t="s">
        <v>305</v>
      </c>
      <c r="N491" s="21">
        <v>1.22E7</v>
      </c>
      <c r="O491" s="21"/>
      <c r="P491" s="25" t="b">
        <v>0</v>
      </c>
      <c r="Q491" s="25" t="str">
        <f t="shared" si="1"/>
        <v>No</v>
      </c>
      <c r="R491" s="25" t="b">
        <f t="shared" si="2"/>
        <v>0</v>
      </c>
      <c r="S491" s="25"/>
      <c r="T491" s="25"/>
      <c r="U491" s="25"/>
      <c r="V491" s="25"/>
      <c r="W491" s="25"/>
      <c r="X491" s="25"/>
    </row>
    <row r="492">
      <c r="A492" s="8" t="s">
        <v>2765</v>
      </c>
      <c r="B492" s="9">
        <v>40977.0</v>
      </c>
      <c r="C492" s="10" t="s">
        <v>2766</v>
      </c>
      <c r="D492" s="8" t="s">
        <v>28</v>
      </c>
      <c r="E492" s="8" t="s">
        <v>202</v>
      </c>
      <c r="F492" s="12" t="s">
        <v>1613</v>
      </c>
      <c r="G492" s="13">
        <v>1.44E7</v>
      </c>
      <c r="H492" s="11"/>
      <c r="I492" s="8" t="s">
        <v>507</v>
      </c>
      <c r="J492" s="8" t="s">
        <v>334</v>
      </c>
      <c r="K492" s="8" t="s">
        <v>2767</v>
      </c>
      <c r="L492" s="8" t="s">
        <v>2768</v>
      </c>
      <c r="M492" s="11"/>
      <c r="N492" s="13">
        <v>3.46E7</v>
      </c>
      <c r="O492" s="13"/>
      <c r="P492" s="16" t="b">
        <v>0</v>
      </c>
      <c r="Q492" s="16" t="str">
        <f t="shared" si="1"/>
        <v>No</v>
      </c>
      <c r="R492" s="16" t="b">
        <f t="shared" si="2"/>
        <v>0</v>
      </c>
      <c r="S492" s="16"/>
      <c r="T492" s="16"/>
      <c r="U492" s="16"/>
      <c r="V492" s="16"/>
      <c r="W492" s="16"/>
      <c r="X492" s="16"/>
    </row>
    <row r="493">
      <c r="A493" s="17" t="s">
        <v>2769</v>
      </c>
      <c r="B493" s="18">
        <v>40970.0</v>
      </c>
      <c r="C493" s="19" t="s">
        <v>2770</v>
      </c>
      <c r="D493" s="17" t="s">
        <v>160</v>
      </c>
      <c r="E493" s="22"/>
      <c r="F493" s="20" t="s">
        <v>172</v>
      </c>
      <c r="G493" s="21">
        <v>7.0E7</v>
      </c>
      <c r="H493" s="20"/>
      <c r="I493" s="17" t="s">
        <v>2771</v>
      </c>
      <c r="J493" s="17" t="s">
        <v>270</v>
      </c>
      <c r="K493" s="17" t="s">
        <v>2772</v>
      </c>
      <c r="L493" s="17" t="s">
        <v>806</v>
      </c>
      <c r="M493" s="17" t="s">
        <v>2750</v>
      </c>
      <c r="N493" s="21">
        <v>3.488E8</v>
      </c>
      <c r="O493" s="21"/>
      <c r="P493" s="25" t="b">
        <v>0</v>
      </c>
      <c r="Q493" s="25" t="str">
        <f t="shared" si="1"/>
        <v>YES</v>
      </c>
      <c r="R493" s="25" t="b">
        <f t="shared" si="2"/>
        <v>0</v>
      </c>
      <c r="S493" s="25"/>
      <c r="T493" s="25"/>
      <c r="U493" s="25"/>
      <c r="V493" s="25"/>
      <c r="W493" s="25"/>
      <c r="X493" s="25"/>
    </row>
    <row r="494">
      <c r="A494" s="8" t="s">
        <v>2773</v>
      </c>
      <c r="B494" s="9">
        <v>40970.0</v>
      </c>
      <c r="C494" s="10" t="s">
        <v>2774</v>
      </c>
      <c r="D494" s="8" t="s">
        <v>66</v>
      </c>
      <c r="E494" s="11"/>
      <c r="F494" s="12" t="s">
        <v>1134</v>
      </c>
      <c r="G494" s="13">
        <v>1.2E7</v>
      </c>
      <c r="H494" s="11"/>
      <c r="I494" s="8" t="s">
        <v>69</v>
      </c>
      <c r="J494" s="8" t="s">
        <v>2775</v>
      </c>
      <c r="K494" s="8" t="s">
        <v>2776</v>
      </c>
      <c r="L494" s="8" t="s">
        <v>2777</v>
      </c>
      <c r="M494" s="8" t="s">
        <v>1208</v>
      </c>
      <c r="N494" s="13">
        <v>1.027E8</v>
      </c>
      <c r="O494" s="13"/>
      <c r="P494" s="16" t="b">
        <v>0</v>
      </c>
      <c r="Q494" s="16" t="str">
        <f t="shared" si="1"/>
        <v>YES</v>
      </c>
      <c r="R494" s="16" t="str">
        <f t="shared" si="2"/>
        <v>COMEDY BLOCKBUSTER</v>
      </c>
      <c r="S494" s="16"/>
      <c r="T494" s="16"/>
      <c r="U494" s="16"/>
      <c r="V494" s="16"/>
      <c r="W494" s="16"/>
      <c r="X494" s="16"/>
    </row>
    <row r="495">
      <c r="A495" s="17" t="s">
        <v>2778</v>
      </c>
      <c r="B495" s="18">
        <v>40963.0</v>
      </c>
      <c r="C495" s="19" t="s">
        <v>2779</v>
      </c>
      <c r="D495" s="17" t="s">
        <v>202</v>
      </c>
      <c r="E495" s="17" t="s">
        <v>28</v>
      </c>
      <c r="F495" s="20" t="s">
        <v>1465</v>
      </c>
      <c r="G495" s="21">
        <v>1.4E7</v>
      </c>
      <c r="H495" s="22"/>
      <c r="I495" s="17" t="s">
        <v>1465</v>
      </c>
      <c r="J495" s="17" t="s">
        <v>2780</v>
      </c>
      <c r="K495" s="17" t="s">
        <v>2781</v>
      </c>
      <c r="L495" s="17" t="s">
        <v>2782</v>
      </c>
      <c r="M495" s="17" t="s">
        <v>2783</v>
      </c>
      <c r="N495" s="21">
        <v>3.56E7</v>
      </c>
      <c r="O495" s="21"/>
      <c r="P495" s="25" t="b">
        <v>0</v>
      </c>
      <c r="Q495" s="25" t="str">
        <f t="shared" si="1"/>
        <v>No</v>
      </c>
      <c r="R495" s="25" t="b">
        <f t="shared" si="2"/>
        <v>0</v>
      </c>
      <c r="S495" s="25"/>
      <c r="T495" s="25"/>
      <c r="U495" s="25"/>
      <c r="V495" s="25"/>
      <c r="W495" s="25"/>
      <c r="X495" s="25"/>
    </row>
    <row r="496">
      <c r="A496" s="8" t="s">
        <v>2784</v>
      </c>
      <c r="B496" s="9">
        <v>40963.0</v>
      </c>
      <c r="C496" s="10" t="s">
        <v>2785</v>
      </c>
      <c r="D496" s="8" t="s">
        <v>66</v>
      </c>
      <c r="E496" s="11"/>
      <c r="F496" s="12" t="s">
        <v>2786</v>
      </c>
      <c r="G496" s="13">
        <v>3.5E7</v>
      </c>
      <c r="H496" s="11"/>
      <c r="I496" s="8" t="s">
        <v>595</v>
      </c>
      <c r="J496" s="8" t="s">
        <v>355</v>
      </c>
      <c r="K496" s="8" t="s">
        <v>2787</v>
      </c>
      <c r="L496" s="8" t="s">
        <v>2788</v>
      </c>
      <c r="M496" s="8" t="s">
        <v>2789</v>
      </c>
      <c r="N496" s="13">
        <v>2.42E7</v>
      </c>
      <c r="O496" s="13"/>
      <c r="P496" s="16" t="b">
        <v>0</v>
      </c>
      <c r="Q496" s="16" t="str">
        <f t="shared" si="1"/>
        <v>No</v>
      </c>
      <c r="R496" s="16" t="b">
        <f t="shared" si="2"/>
        <v>0</v>
      </c>
      <c r="S496" s="16"/>
      <c r="T496" s="16"/>
      <c r="U496" s="16"/>
      <c r="V496" s="16"/>
      <c r="W496" s="16"/>
      <c r="X496" s="16"/>
    </row>
    <row r="497">
      <c r="A497" s="17" t="s">
        <v>2790</v>
      </c>
      <c r="B497" s="18">
        <v>40956.0</v>
      </c>
      <c r="C497" s="19" t="s">
        <v>2791</v>
      </c>
      <c r="D497" s="17" t="s">
        <v>37</v>
      </c>
      <c r="E497" s="17" t="s">
        <v>56</v>
      </c>
      <c r="F497" s="20" t="s">
        <v>1197</v>
      </c>
      <c r="G497" s="21">
        <v>5.7E7</v>
      </c>
      <c r="H497" s="20" t="s">
        <v>2792</v>
      </c>
      <c r="I497" s="17" t="s">
        <v>1448</v>
      </c>
      <c r="J497" s="17" t="s">
        <v>1152</v>
      </c>
      <c r="K497" s="17" t="s">
        <v>2793</v>
      </c>
      <c r="L497" s="17" t="s">
        <v>2794</v>
      </c>
      <c r="M497" s="17" t="s">
        <v>2795</v>
      </c>
      <c r="N497" s="21">
        <v>1.326E8</v>
      </c>
      <c r="O497" s="21"/>
      <c r="P497" s="25" t="b">
        <v>0</v>
      </c>
      <c r="Q497" s="25" t="str">
        <f t="shared" si="1"/>
        <v>YES</v>
      </c>
      <c r="R497" s="25" t="b">
        <f t="shared" si="2"/>
        <v>0</v>
      </c>
      <c r="S497" s="25"/>
      <c r="T497" s="25"/>
      <c r="U497" s="25"/>
      <c r="V497" s="25"/>
      <c r="W497" s="25"/>
      <c r="X497" s="25"/>
    </row>
    <row r="498">
      <c r="A498" s="8" t="s">
        <v>2796</v>
      </c>
      <c r="B498" s="9">
        <v>40956.0</v>
      </c>
      <c r="C498" s="10" t="s">
        <v>2797</v>
      </c>
      <c r="D498" s="8" t="s">
        <v>45</v>
      </c>
      <c r="E498" s="11"/>
      <c r="F498" s="12" t="s">
        <v>2798</v>
      </c>
      <c r="G498" s="13">
        <v>2.3E7</v>
      </c>
      <c r="H498" s="11"/>
      <c r="I498" s="8" t="s">
        <v>263</v>
      </c>
      <c r="J498" s="8" t="s">
        <v>800</v>
      </c>
      <c r="K498" s="8" t="s">
        <v>2799</v>
      </c>
      <c r="L498" s="8" t="s">
        <v>2800</v>
      </c>
      <c r="M498" s="8" t="s">
        <v>1171</v>
      </c>
      <c r="N498" s="13">
        <v>1.456E8</v>
      </c>
      <c r="O498" s="13"/>
      <c r="P498" s="16" t="b">
        <v>0</v>
      </c>
      <c r="Q498" s="16" t="str">
        <f t="shared" si="1"/>
        <v>YES</v>
      </c>
      <c r="R498" s="16" t="b">
        <f t="shared" si="2"/>
        <v>0</v>
      </c>
      <c r="S498" s="16"/>
      <c r="T498" s="16"/>
      <c r="U498" s="16"/>
      <c r="V498" s="16"/>
      <c r="W498" s="16"/>
      <c r="X498" s="16"/>
    </row>
    <row r="499">
      <c r="A499" s="17" t="s">
        <v>2801</v>
      </c>
      <c r="B499" s="18">
        <v>40956.0</v>
      </c>
      <c r="C499" s="19" t="s">
        <v>2802</v>
      </c>
      <c r="D499" s="17" t="s">
        <v>37</v>
      </c>
      <c r="E499" s="17" t="s">
        <v>202</v>
      </c>
      <c r="F499" s="20" t="s">
        <v>2803</v>
      </c>
      <c r="G499" s="21">
        <v>6.5E7</v>
      </c>
      <c r="H499" s="22"/>
      <c r="I499" s="17" t="s">
        <v>589</v>
      </c>
      <c r="J499" s="17" t="s">
        <v>146</v>
      </c>
      <c r="K499" s="17" t="s">
        <v>1001</v>
      </c>
      <c r="L499" s="17" t="s">
        <v>2458</v>
      </c>
      <c r="M499" s="17" t="s">
        <v>2804</v>
      </c>
      <c r="N499" s="21">
        <v>1.565E8</v>
      </c>
      <c r="O499" s="23" t="s">
        <v>2805</v>
      </c>
      <c r="P499" s="25" t="b">
        <v>0</v>
      </c>
      <c r="Q499" s="25" t="str">
        <f t="shared" si="1"/>
        <v>YES</v>
      </c>
      <c r="R499" s="25" t="b">
        <f t="shared" si="2"/>
        <v>0</v>
      </c>
      <c r="S499" s="25"/>
      <c r="T499" s="25"/>
      <c r="U499" s="25"/>
      <c r="V499" s="25"/>
      <c r="W499" s="25"/>
      <c r="X499" s="25"/>
    </row>
    <row r="500">
      <c r="A500" s="8" t="s">
        <v>2806</v>
      </c>
      <c r="B500" s="9">
        <v>40949.0</v>
      </c>
      <c r="C500" s="10" t="s">
        <v>2807</v>
      </c>
      <c r="D500" s="8" t="s">
        <v>45</v>
      </c>
      <c r="E500" s="11"/>
      <c r="F500" s="12" t="s">
        <v>2808</v>
      </c>
      <c r="G500" s="13">
        <v>7.9E7</v>
      </c>
      <c r="H500" s="11"/>
      <c r="I500" s="8" t="s">
        <v>222</v>
      </c>
      <c r="J500" s="8" t="s">
        <v>738</v>
      </c>
      <c r="K500" s="8" t="s">
        <v>580</v>
      </c>
      <c r="L500" s="8" t="s">
        <v>2809</v>
      </c>
      <c r="M500" s="8" t="s">
        <v>2098</v>
      </c>
      <c r="N500" s="13">
        <v>3.353E8</v>
      </c>
      <c r="O500" s="13"/>
      <c r="P500" s="16" t="b">
        <v>0</v>
      </c>
      <c r="Q500" s="16" t="str">
        <f t="shared" si="1"/>
        <v>YES</v>
      </c>
      <c r="R500" s="16" t="b">
        <f t="shared" si="2"/>
        <v>0</v>
      </c>
      <c r="S500" s="16"/>
      <c r="T500" s="16"/>
      <c r="U500" s="16"/>
      <c r="V500" s="16"/>
      <c r="W500" s="16"/>
      <c r="X500" s="16"/>
    </row>
    <row r="501">
      <c r="A501" s="17" t="s">
        <v>2810</v>
      </c>
      <c r="B501" s="18">
        <v>40949.0</v>
      </c>
      <c r="C501" s="19" t="s">
        <v>2811</v>
      </c>
      <c r="D501" s="17" t="s">
        <v>37</v>
      </c>
      <c r="E501" s="22"/>
      <c r="F501" s="20" t="s">
        <v>1203</v>
      </c>
      <c r="G501" s="21">
        <v>8.5E7</v>
      </c>
      <c r="H501" s="22"/>
      <c r="I501" s="17" t="s">
        <v>1496</v>
      </c>
      <c r="J501" s="17" t="s">
        <v>478</v>
      </c>
      <c r="K501" s="17" t="s">
        <v>467</v>
      </c>
      <c r="L501" s="17" t="s">
        <v>2357</v>
      </c>
      <c r="M501" s="17" t="s">
        <v>2812</v>
      </c>
      <c r="N501" s="21">
        <v>2.081E8</v>
      </c>
      <c r="O501" s="21"/>
      <c r="P501" s="25" t="b">
        <v>0</v>
      </c>
      <c r="Q501" s="25" t="str">
        <f t="shared" si="1"/>
        <v>YES</v>
      </c>
      <c r="R501" s="25" t="b">
        <f t="shared" si="2"/>
        <v>0</v>
      </c>
      <c r="S501" s="25"/>
      <c r="T501" s="25"/>
      <c r="U501" s="25"/>
      <c r="V501" s="25"/>
      <c r="W501" s="25"/>
      <c r="X501" s="25"/>
    </row>
    <row r="502">
      <c r="A502" s="8" t="s">
        <v>2813</v>
      </c>
      <c r="B502" s="9">
        <v>40942.0</v>
      </c>
      <c r="C502" s="10" t="s">
        <v>2814</v>
      </c>
      <c r="D502" s="8" t="s">
        <v>153</v>
      </c>
      <c r="E502" s="8" t="s">
        <v>28</v>
      </c>
      <c r="F502" s="12" t="s">
        <v>712</v>
      </c>
      <c r="G502" s="13">
        <v>1.2E7</v>
      </c>
      <c r="H502" s="11"/>
      <c r="I502" s="8" t="s">
        <v>2815</v>
      </c>
      <c r="J502" s="8" t="s">
        <v>705</v>
      </c>
      <c r="K502" s="8" t="s">
        <v>2816</v>
      </c>
      <c r="L502" s="8" t="s">
        <v>2817</v>
      </c>
      <c r="M502" s="11"/>
      <c r="N502" s="13">
        <v>1.266E8</v>
      </c>
      <c r="O502" s="14" t="s">
        <v>2805</v>
      </c>
      <c r="P502" s="16" t="b">
        <v>0</v>
      </c>
      <c r="Q502" s="16" t="str">
        <f t="shared" si="1"/>
        <v>YES</v>
      </c>
      <c r="R502" s="16" t="b">
        <f t="shared" si="2"/>
        <v>0</v>
      </c>
      <c r="S502" s="16"/>
      <c r="T502" s="16"/>
      <c r="U502" s="16"/>
      <c r="V502" s="16"/>
      <c r="W502" s="16"/>
      <c r="X502" s="16"/>
    </row>
    <row r="503">
      <c r="A503" s="17" t="s">
        <v>2818</v>
      </c>
      <c r="B503" s="18">
        <v>40942.0</v>
      </c>
      <c r="C503" s="19" t="s">
        <v>2819</v>
      </c>
      <c r="D503" s="17" t="s">
        <v>137</v>
      </c>
      <c r="E503" s="17" t="s">
        <v>20</v>
      </c>
      <c r="F503" s="20" t="s">
        <v>2820</v>
      </c>
      <c r="G503" s="21">
        <v>1.5E7</v>
      </c>
      <c r="H503" s="22"/>
      <c r="I503" s="17" t="s">
        <v>1094</v>
      </c>
      <c r="J503" s="17" t="s">
        <v>2794</v>
      </c>
      <c r="K503" s="17" t="s">
        <v>252</v>
      </c>
      <c r="L503" s="17" t="s">
        <v>2821</v>
      </c>
      <c r="M503" s="17" t="s">
        <v>2822</v>
      </c>
      <c r="N503" s="21">
        <v>1.285E8</v>
      </c>
      <c r="O503" s="21"/>
      <c r="P503" s="25" t="b">
        <v>0</v>
      </c>
      <c r="Q503" s="25" t="str">
        <f t="shared" si="1"/>
        <v>YES</v>
      </c>
      <c r="R503" s="25" t="b">
        <f t="shared" si="2"/>
        <v>0</v>
      </c>
      <c r="S503" s="25"/>
      <c r="T503" s="25"/>
      <c r="U503" s="25"/>
      <c r="V503" s="25"/>
      <c r="W503" s="25"/>
      <c r="X503" s="25"/>
    </row>
    <row r="504">
      <c r="A504" s="8" t="s">
        <v>2823</v>
      </c>
      <c r="B504" s="9">
        <v>40935.0</v>
      </c>
      <c r="C504" s="10" t="s">
        <v>2824</v>
      </c>
      <c r="D504" s="8" t="s">
        <v>202</v>
      </c>
      <c r="E504" s="8" t="s">
        <v>28</v>
      </c>
      <c r="F504" s="12" t="s">
        <v>2825</v>
      </c>
      <c r="G504" s="13">
        <v>1500000.0</v>
      </c>
      <c r="H504" s="11"/>
      <c r="I504" s="8" t="s">
        <v>2826</v>
      </c>
      <c r="J504" s="11"/>
      <c r="K504" s="11"/>
      <c r="L504" s="11"/>
      <c r="M504" s="11"/>
      <c r="N504" s="13">
        <v>6500000.0</v>
      </c>
      <c r="O504" s="13"/>
      <c r="P504" s="16" t="b">
        <v>0</v>
      </c>
      <c r="Q504" s="16" t="str">
        <f t="shared" si="1"/>
        <v>No</v>
      </c>
      <c r="R504" s="16" t="b">
        <f t="shared" si="2"/>
        <v>0</v>
      </c>
      <c r="S504" s="16"/>
      <c r="T504" s="16"/>
      <c r="U504" s="16"/>
      <c r="V504" s="16"/>
      <c r="W504" s="16"/>
      <c r="X504" s="16"/>
    </row>
    <row r="505">
      <c r="A505" s="17" t="s">
        <v>2827</v>
      </c>
      <c r="B505" s="18">
        <v>40935.0</v>
      </c>
      <c r="C505" s="19" t="s">
        <v>2828</v>
      </c>
      <c r="D505" s="17" t="s">
        <v>37</v>
      </c>
      <c r="E505" s="17" t="s">
        <v>28</v>
      </c>
      <c r="F505" s="20" t="s">
        <v>2829</v>
      </c>
      <c r="G505" s="21">
        <v>4.2E7</v>
      </c>
      <c r="H505" s="22"/>
      <c r="I505" s="17" t="s">
        <v>1771</v>
      </c>
      <c r="J505" s="17" t="s">
        <v>920</v>
      </c>
      <c r="K505" s="17" t="s">
        <v>581</v>
      </c>
      <c r="L505" s="17" t="s">
        <v>714</v>
      </c>
      <c r="M505" s="17" t="s">
        <v>2541</v>
      </c>
      <c r="N505" s="21">
        <v>4.62E7</v>
      </c>
      <c r="O505" s="21"/>
      <c r="P505" s="25" t="b">
        <v>0</v>
      </c>
      <c r="Q505" s="25" t="str">
        <f t="shared" si="1"/>
        <v>No</v>
      </c>
      <c r="R505" s="25" t="b">
        <f t="shared" si="2"/>
        <v>0</v>
      </c>
      <c r="S505" s="25"/>
      <c r="T505" s="25"/>
      <c r="U505" s="25"/>
      <c r="V505" s="25"/>
      <c r="W505" s="25"/>
      <c r="X505" s="25"/>
    </row>
    <row r="506">
      <c r="A506" s="8" t="s">
        <v>2830</v>
      </c>
      <c r="B506" s="9">
        <v>40935.0</v>
      </c>
      <c r="C506" s="10" t="s">
        <v>2831</v>
      </c>
      <c r="D506" s="8" t="s">
        <v>65</v>
      </c>
      <c r="E506" s="8" t="s">
        <v>202</v>
      </c>
      <c r="F506" s="12" t="s">
        <v>2832</v>
      </c>
      <c r="G506" s="13">
        <v>4.0E7</v>
      </c>
      <c r="H506" s="11"/>
      <c r="I506" s="8" t="s">
        <v>1936</v>
      </c>
      <c r="J506" s="8" t="s">
        <v>2833</v>
      </c>
      <c r="K506" s="8" t="s">
        <v>2834</v>
      </c>
      <c r="L506" s="8" t="s">
        <v>2835</v>
      </c>
      <c r="M506" s="8" t="s">
        <v>1188</v>
      </c>
      <c r="N506" s="13">
        <v>3.69E7</v>
      </c>
      <c r="O506" s="13"/>
      <c r="P506" s="16" t="b">
        <v>0</v>
      </c>
      <c r="Q506" s="16" t="str">
        <f t="shared" si="1"/>
        <v>No</v>
      </c>
      <c r="R506" s="16" t="b">
        <f t="shared" si="2"/>
        <v>0</v>
      </c>
      <c r="S506" s="16"/>
      <c r="T506" s="16"/>
      <c r="U506" s="16"/>
      <c r="V506" s="16"/>
      <c r="W506" s="16"/>
      <c r="X506" s="16"/>
    </row>
    <row r="507">
      <c r="A507" s="17" t="s">
        <v>2836</v>
      </c>
      <c r="B507" s="18">
        <v>40935.0</v>
      </c>
      <c r="C507" s="19" t="s">
        <v>2837</v>
      </c>
      <c r="D507" s="17" t="s">
        <v>37</v>
      </c>
      <c r="E507" s="17" t="s">
        <v>28</v>
      </c>
      <c r="F507" s="20" t="s">
        <v>2838</v>
      </c>
      <c r="G507" s="21">
        <v>2.5E7</v>
      </c>
      <c r="H507" s="22"/>
      <c r="I507" s="17" t="s">
        <v>919</v>
      </c>
      <c r="J507" s="17" t="s">
        <v>190</v>
      </c>
      <c r="K507" s="17" t="s">
        <v>770</v>
      </c>
      <c r="L507" s="17" t="s">
        <v>2839</v>
      </c>
      <c r="M507" s="22"/>
      <c r="N507" s="21">
        <v>7.73E7</v>
      </c>
      <c r="O507" s="21"/>
      <c r="P507" s="25" t="b">
        <v>0</v>
      </c>
      <c r="Q507" s="25" t="str">
        <f t="shared" si="1"/>
        <v>YES</v>
      </c>
      <c r="R507" s="25" t="b">
        <f t="shared" si="2"/>
        <v>0</v>
      </c>
      <c r="S507" s="25"/>
      <c r="T507" s="25"/>
      <c r="U507" s="25"/>
      <c r="V507" s="25"/>
      <c r="W507" s="25"/>
      <c r="X507" s="25"/>
    </row>
    <row r="508">
      <c r="A508" s="8" t="s">
        <v>2840</v>
      </c>
      <c r="B508" s="9">
        <v>40928.0</v>
      </c>
      <c r="C508" s="10" t="s">
        <v>2841</v>
      </c>
      <c r="D508" s="43" t="s">
        <v>28</v>
      </c>
      <c r="E508" s="8"/>
      <c r="F508" s="12" t="s">
        <v>2842</v>
      </c>
      <c r="G508" s="13">
        <v>5.8E7</v>
      </c>
      <c r="H508" s="11"/>
      <c r="I508" s="8" t="s">
        <v>2843</v>
      </c>
      <c r="J508" s="8" t="s">
        <v>1506</v>
      </c>
      <c r="K508" s="8" t="s">
        <v>1281</v>
      </c>
      <c r="L508" s="8" t="s">
        <v>2844</v>
      </c>
      <c r="M508" s="8" t="s">
        <v>2271</v>
      </c>
      <c r="N508" s="13">
        <v>5.04E7</v>
      </c>
      <c r="O508" s="13"/>
      <c r="P508" s="16" t="b">
        <v>0</v>
      </c>
      <c r="Q508" s="16" t="str">
        <f t="shared" si="1"/>
        <v>YES</v>
      </c>
      <c r="R508" s="16" t="b">
        <f t="shared" si="2"/>
        <v>0</v>
      </c>
      <c r="S508" s="16"/>
      <c r="T508" s="16"/>
      <c r="U508" s="16"/>
      <c r="V508" s="16"/>
      <c r="W508" s="16"/>
      <c r="X508" s="16"/>
    </row>
    <row r="509">
      <c r="A509" s="17" t="s">
        <v>2845</v>
      </c>
      <c r="B509" s="18">
        <v>40914.0</v>
      </c>
      <c r="C509" s="19" t="s">
        <v>2846</v>
      </c>
      <c r="D509" s="17" t="s">
        <v>137</v>
      </c>
      <c r="E509" s="17" t="s">
        <v>28</v>
      </c>
      <c r="F509" s="20" t="s">
        <v>547</v>
      </c>
      <c r="G509" s="21">
        <v>1000000.0</v>
      </c>
      <c r="H509" s="22"/>
      <c r="I509" s="17" t="s">
        <v>2847</v>
      </c>
      <c r="J509" s="17" t="s">
        <v>2848</v>
      </c>
      <c r="K509" s="17" t="s">
        <v>2849</v>
      </c>
      <c r="L509" s="17" t="s">
        <v>2850</v>
      </c>
      <c r="M509" s="22"/>
      <c r="N509" s="21">
        <v>1.018E8</v>
      </c>
      <c r="O509" s="21"/>
      <c r="P509" s="24"/>
      <c r="Q509" s="25" t="str">
        <f t="shared" si="1"/>
        <v>YES</v>
      </c>
      <c r="R509" s="25" t="b">
        <f t="shared" si="2"/>
        <v>0</v>
      </c>
      <c r="S509" s="24"/>
      <c r="T509" s="25"/>
      <c r="U509" s="25"/>
      <c r="V509" s="25"/>
      <c r="W509" s="25"/>
      <c r="X509" s="25"/>
    </row>
    <row r="510">
      <c r="A510" s="8"/>
      <c r="B510" s="9"/>
      <c r="C510" s="10"/>
      <c r="D510" s="8"/>
      <c r="E510" s="8"/>
      <c r="F510" s="12"/>
      <c r="G510" s="13"/>
      <c r="H510" s="11"/>
      <c r="I510" s="8"/>
      <c r="J510" s="8"/>
      <c r="K510" s="8"/>
      <c r="L510" s="8"/>
      <c r="M510" s="11"/>
      <c r="N510" s="13"/>
      <c r="O510" s="13"/>
      <c r="P510" s="16"/>
      <c r="Q510" s="16"/>
      <c r="R510" s="16"/>
      <c r="S510" s="16"/>
      <c r="T510" s="16"/>
      <c r="U510" s="16"/>
      <c r="V510" s="16"/>
      <c r="W510" s="16"/>
      <c r="X510" s="16"/>
    </row>
    <row r="511">
      <c r="A511" s="17"/>
      <c r="B511" s="18"/>
      <c r="C511" s="19"/>
      <c r="D511" s="17"/>
      <c r="E511" s="17"/>
      <c r="F511" s="20"/>
      <c r="G511" s="21"/>
      <c r="H511" s="22"/>
      <c r="I511" s="17"/>
      <c r="J511" s="17"/>
      <c r="K511" s="17"/>
      <c r="L511" s="17"/>
      <c r="M511" s="22"/>
      <c r="N511" s="21"/>
      <c r="O511" s="21"/>
      <c r="P511" s="25"/>
      <c r="Q511" s="25"/>
      <c r="R511" s="25"/>
      <c r="S511" s="25"/>
      <c r="T511" s="25"/>
      <c r="U511" s="25"/>
      <c r="V511" s="25"/>
      <c r="W511" s="25"/>
      <c r="X511" s="25"/>
    </row>
    <row r="512">
      <c r="A512" s="8"/>
      <c r="B512" s="9"/>
      <c r="C512" s="10"/>
      <c r="D512" s="8"/>
      <c r="E512" s="8"/>
      <c r="F512" s="12"/>
      <c r="G512" s="13"/>
      <c r="H512" s="11"/>
      <c r="I512" s="8"/>
      <c r="J512" s="8"/>
      <c r="K512" s="8"/>
      <c r="L512" s="8"/>
      <c r="M512" s="11"/>
      <c r="N512" s="13"/>
      <c r="O512" s="13"/>
      <c r="P512" s="16"/>
      <c r="Q512" s="16"/>
      <c r="R512" s="16"/>
      <c r="S512" s="16"/>
      <c r="T512" s="16"/>
      <c r="U512" s="16"/>
      <c r="V512" s="16"/>
      <c r="W512" s="16"/>
      <c r="X512" s="16"/>
    </row>
    <row r="513">
      <c r="A513" s="17"/>
      <c r="B513" s="18"/>
      <c r="C513" s="19"/>
      <c r="D513" s="17"/>
      <c r="E513" s="17"/>
      <c r="F513" s="20"/>
      <c r="G513" s="21"/>
      <c r="H513" s="22"/>
      <c r="I513" s="17"/>
      <c r="J513" s="17"/>
      <c r="K513" s="17"/>
      <c r="L513" s="17"/>
      <c r="M513" s="22"/>
      <c r="N513" s="21"/>
      <c r="O513" s="21"/>
      <c r="P513" s="25"/>
      <c r="Q513" s="25"/>
      <c r="R513" s="25"/>
      <c r="S513" s="25"/>
      <c r="T513" s="25"/>
      <c r="U513" s="25"/>
      <c r="V513" s="25"/>
      <c r="W513" s="25"/>
      <c r="X513" s="25"/>
    </row>
    <row r="514">
      <c r="A514" s="8"/>
      <c r="B514" s="9"/>
      <c r="C514" s="10"/>
      <c r="D514" s="8"/>
      <c r="E514" s="8"/>
      <c r="F514" s="12"/>
      <c r="G514" s="13"/>
      <c r="H514" s="11"/>
      <c r="I514" s="8"/>
      <c r="J514" s="8"/>
      <c r="K514" s="8"/>
      <c r="L514" s="8"/>
      <c r="M514" s="11"/>
      <c r="N514" s="13"/>
      <c r="O514" s="13"/>
      <c r="P514" s="16"/>
      <c r="Q514" s="16"/>
      <c r="R514" s="16"/>
      <c r="S514" s="16"/>
      <c r="T514" s="16"/>
      <c r="U514" s="16"/>
      <c r="V514" s="16"/>
      <c r="W514" s="16"/>
      <c r="X514" s="16"/>
    </row>
    <row r="515">
      <c r="A515" s="17"/>
      <c r="B515" s="18"/>
      <c r="C515" s="19"/>
      <c r="D515" s="17"/>
      <c r="E515" s="17"/>
      <c r="F515" s="20"/>
      <c r="G515" s="21"/>
      <c r="H515" s="22"/>
      <c r="I515" s="17"/>
      <c r="J515" s="17"/>
      <c r="K515" s="17"/>
      <c r="L515" s="17"/>
      <c r="M515" s="22"/>
      <c r="N515" s="21"/>
      <c r="O515" s="21"/>
      <c r="P515" s="25"/>
      <c r="Q515" s="25"/>
      <c r="R515" s="25"/>
      <c r="S515" s="25"/>
      <c r="T515" s="25"/>
      <c r="U515" s="25"/>
      <c r="V515" s="25"/>
      <c r="W515" s="25"/>
      <c r="X515" s="25"/>
    </row>
    <row r="516">
      <c r="A516" s="8"/>
      <c r="B516" s="9"/>
      <c r="C516" s="10"/>
      <c r="D516" s="8"/>
      <c r="E516" s="8"/>
      <c r="F516" s="12"/>
      <c r="G516" s="13"/>
      <c r="H516" s="11"/>
      <c r="I516" s="8"/>
      <c r="J516" s="8"/>
      <c r="K516" s="8"/>
      <c r="L516" s="8"/>
      <c r="M516" s="11"/>
      <c r="N516" s="13"/>
      <c r="O516" s="13"/>
      <c r="P516" s="16"/>
      <c r="Q516" s="16"/>
      <c r="R516" s="16"/>
      <c r="S516" s="16"/>
      <c r="T516" s="16"/>
      <c r="U516" s="16"/>
      <c r="V516" s="16"/>
      <c r="W516" s="16"/>
      <c r="X516" s="16"/>
    </row>
    <row r="517">
      <c r="A517" s="17"/>
      <c r="B517" s="18"/>
      <c r="C517" s="19"/>
      <c r="D517" s="17"/>
      <c r="E517" s="17"/>
      <c r="F517" s="20"/>
      <c r="G517" s="21"/>
      <c r="H517" s="22"/>
      <c r="I517" s="17"/>
      <c r="J517" s="17"/>
      <c r="K517" s="17"/>
      <c r="L517" s="17"/>
      <c r="M517" s="22"/>
      <c r="N517" s="21"/>
      <c r="O517" s="21"/>
      <c r="P517" s="25"/>
      <c r="Q517" s="25"/>
      <c r="R517" s="25"/>
      <c r="S517" s="25"/>
      <c r="T517" s="25"/>
      <c r="U517" s="25"/>
      <c r="V517" s="25"/>
      <c r="W517" s="25"/>
      <c r="X517" s="25"/>
    </row>
    <row r="518">
      <c r="A518" s="8"/>
      <c r="B518" s="9"/>
      <c r="C518" s="10"/>
      <c r="D518" s="8"/>
      <c r="E518" s="8"/>
      <c r="F518" s="12"/>
      <c r="G518" s="13"/>
      <c r="H518" s="11"/>
      <c r="I518" s="8"/>
      <c r="J518" s="8"/>
      <c r="K518" s="8"/>
      <c r="L518" s="8"/>
      <c r="M518" s="11"/>
      <c r="N518" s="13"/>
      <c r="O518" s="13"/>
      <c r="P518" s="16"/>
      <c r="Q518" s="16"/>
      <c r="R518" s="16"/>
      <c r="S518" s="16"/>
      <c r="T518" s="16"/>
      <c r="U518" s="16"/>
      <c r="V518" s="16"/>
      <c r="W518" s="16"/>
      <c r="X518" s="16"/>
    </row>
    <row r="519">
      <c r="A519" s="17"/>
      <c r="B519" s="18"/>
      <c r="C519" s="19"/>
      <c r="D519" s="17"/>
      <c r="E519" s="17"/>
      <c r="F519" s="20"/>
      <c r="G519" s="21"/>
      <c r="H519" s="22"/>
      <c r="I519" s="17"/>
      <c r="J519" s="17"/>
      <c r="K519" s="17"/>
      <c r="L519" s="17"/>
      <c r="M519" s="22"/>
      <c r="N519" s="21"/>
      <c r="O519" s="21"/>
      <c r="P519" s="25"/>
      <c r="Q519" s="25"/>
      <c r="R519" s="25"/>
      <c r="S519" s="25"/>
      <c r="T519" s="25"/>
      <c r="U519" s="25"/>
      <c r="V519" s="25"/>
      <c r="W519" s="25"/>
      <c r="X519" s="25"/>
    </row>
    <row r="520">
      <c r="A520" s="8"/>
      <c r="B520" s="9"/>
      <c r="C520" s="10"/>
      <c r="D520" s="8"/>
      <c r="E520" s="8"/>
      <c r="F520" s="12"/>
      <c r="G520" s="13"/>
      <c r="H520" s="11"/>
      <c r="I520" s="8"/>
      <c r="J520" s="8"/>
      <c r="K520" s="8"/>
      <c r="L520" s="8"/>
      <c r="M520" s="11"/>
      <c r="N520" s="13"/>
      <c r="O520" s="13"/>
      <c r="P520" s="16"/>
      <c r="Q520" s="16"/>
      <c r="R520" s="16"/>
      <c r="S520" s="16"/>
      <c r="T520" s="16"/>
      <c r="U520" s="16"/>
      <c r="V520" s="16"/>
      <c r="W520" s="16"/>
      <c r="X520" s="16"/>
    </row>
    <row r="521">
      <c r="A521" s="17"/>
      <c r="B521" s="18"/>
      <c r="C521" s="19"/>
      <c r="D521" s="17"/>
      <c r="E521" s="17"/>
      <c r="F521" s="20"/>
      <c r="G521" s="21"/>
      <c r="H521" s="22"/>
      <c r="I521" s="17"/>
      <c r="J521" s="17"/>
      <c r="K521" s="17"/>
      <c r="L521" s="17"/>
      <c r="M521" s="22"/>
      <c r="N521" s="21"/>
      <c r="O521" s="21"/>
      <c r="P521" s="25"/>
      <c r="Q521" s="25"/>
      <c r="R521" s="25"/>
      <c r="S521" s="25"/>
      <c r="T521" s="25"/>
      <c r="U521" s="25"/>
      <c r="V521" s="25"/>
      <c r="W521" s="25"/>
      <c r="X521" s="25"/>
    </row>
    <row r="522">
      <c r="A522" s="8"/>
      <c r="B522" s="9"/>
      <c r="C522" s="10"/>
      <c r="D522" s="8"/>
      <c r="E522" s="8"/>
      <c r="F522" s="12"/>
      <c r="G522" s="13"/>
      <c r="H522" s="11"/>
      <c r="I522" s="8"/>
      <c r="J522" s="8"/>
      <c r="K522" s="8"/>
      <c r="L522" s="8"/>
      <c r="M522" s="11"/>
      <c r="N522" s="13"/>
      <c r="O522" s="13"/>
      <c r="P522" s="16"/>
      <c r="Q522" s="16"/>
      <c r="R522" s="16"/>
      <c r="S522" s="16"/>
      <c r="T522" s="16"/>
      <c r="U522" s="16"/>
      <c r="V522" s="16"/>
      <c r="W522" s="16"/>
      <c r="X522" s="16"/>
    </row>
    <row r="523">
      <c r="A523" s="17"/>
      <c r="B523" s="18"/>
      <c r="C523" s="19"/>
      <c r="D523" s="17"/>
      <c r="E523" s="17"/>
      <c r="F523" s="20"/>
      <c r="G523" s="21"/>
      <c r="H523" s="22"/>
      <c r="I523" s="17"/>
      <c r="J523" s="17"/>
      <c r="K523" s="17"/>
      <c r="L523" s="17"/>
      <c r="M523" s="22"/>
      <c r="N523" s="21"/>
      <c r="O523" s="21"/>
      <c r="P523" s="25"/>
      <c r="Q523" s="25"/>
      <c r="R523" s="25"/>
      <c r="S523" s="25"/>
      <c r="T523" s="25"/>
      <c r="U523" s="25"/>
      <c r="V523" s="25"/>
      <c r="W523" s="25"/>
      <c r="X523" s="25"/>
    </row>
    <row r="524">
      <c r="A524" s="8"/>
      <c r="B524" s="9"/>
      <c r="C524" s="10"/>
      <c r="D524" s="8"/>
      <c r="E524" s="8"/>
      <c r="F524" s="12"/>
      <c r="G524" s="13"/>
      <c r="H524" s="11"/>
      <c r="I524" s="8"/>
      <c r="J524" s="8"/>
      <c r="K524" s="8"/>
      <c r="L524" s="8"/>
      <c r="M524" s="11"/>
      <c r="N524" s="13"/>
      <c r="O524" s="13"/>
      <c r="P524" s="16"/>
      <c r="Q524" s="16"/>
      <c r="R524" s="16"/>
      <c r="S524" s="16"/>
      <c r="T524" s="16"/>
      <c r="U524" s="16"/>
      <c r="V524" s="16"/>
      <c r="W524" s="16"/>
      <c r="X524" s="16"/>
    </row>
    <row r="525">
      <c r="A525" s="17"/>
      <c r="B525" s="18"/>
      <c r="C525" s="19"/>
      <c r="D525" s="17"/>
      <c r="E525" s="17"/>
      <c r="F525" s="20"/>
      <c r="G525" s="21"/>
      <c r="H525" s="22"/>
      <c r="I525" s="17"/>
      <c r="J525" s="17"/>
      <c r="K525" s="17"/>
      <c r="L525" s="17"/>
      <c r="M525" s="22"/>
      <c r="N525" s="21"/>
      <c r="O525" s="21"/>
      <c r="P525" s="25"/>
      <c r="Q525" s="25"/>
      <c r="R525" s="25"/>
      <c r="S525" s="25"/>
      <c r="T525" s="25"/>
      <c r="U525" s="25"/>
      <c r="V525" s="25"/>
      <c r="W525" s="25"/>
      <c r="X525" s="25"/>
    </row>
    <row r="526">
      <c r="A526" s="8"/>
      <c r="B526" s="9"/>
      <c r="C526" s="10"/>
      <c r="D526" s="8"/>
      <c r="E526" s="8"/>
      <c r="F526" s="12"/>
      <c r="G526" s="13"/>
      <c r="H526" s="11"/>
      <c r="I526" s="8"/>
      <c r="J526" s="8"/>
      <c r="K526" s="8"/>
      <c r="L526" s="8"/>
      <c r="M526" s="11"/>
      <c r="N526" s="13"/>
      <c r="O526" s="13"/>
      <c r="P526" s="16"/>
      <c r="Q526" s="16"/>
      <c r="R526" s="16"/>
      <c r="S526" s="16"/>
      <c r="T526" s="16"/>
      <c r="U526" s="16"/>
      <c r="V526" s="16"/>
      <c r="W526" s="16"/>
      <c r="X526" s="16"/>
    </row>
    <row r="527">
      <c r="A527" s="17"/>
      <c r="B527" s="18"/>
      <c r="C527" s="19"/>
      <c r="D527" s="17"/>
      <c r="E527" s="17"/>
      <c r="F527" s="20"/>
      <c r="G527" s="21"/>
      <c r="H527" s="22"/>
      <c r="I527" s="17"/>
      <c r="J527" s="17"/>
      <c r="K527" s="17"/>
      <c r="L527" s="17"/>
      <c r="M527" s="22"/>
      <c r="N527" s="21"/>
      <c r="O527" s="21"/>
      <c r="P527" s="25"/>
      <c r="Q527" s="25"/>
      <c r="R527" s="25"/>
      <c r="S527" s="25"/>
      <c r="T527" s="25"/>
      <c r="U527" s="25"/>
      <c r="V527" s="25"/>
      <c r="W527" s="25"/>
      <c r="X527" s="25"/>
    </row>
    <row r="528">
      <c r="A528" s="8"/>
      <c r="B528" s="9"/>
      <c r="C528" s="10"/>
      <c r="D528" s="8"/>
      <c r="E528" s="8"/>
      <c r="F528" s="12"/>
      <c r="G528" s="13"/>
      <c r="H528" s="11"/>
      <c r="I528" s="8"/>
      <c r="J528" s="8"/>
      <c r="K528" s="8"/>
      <c r="L528" s="8"/>
      <c r="M528" s="11"/>
      <c r="N528" s="13"/>
      <c r="O528" s="13"/>
      <c r="P528" s="16"/>
      <c r="Q528" s="16"/>
      <c r="R528" s="16"/>
      <c r="S528" s="16"/>
      <c r="T528" s="16"/>
      <c r="U528" s="16"/>
      <c r="V528" s="16"/>
      <c r="W528" s="16"/>
      <c r="X528" s="16"/>
    </row>
    <row r="529">
      <c r="A529" s="17"/>
      <c r="B529" s="18"/>
      <c r="C529" s="19"/>
      <c r="D529" s="17"/>
      <c r="E529" s="17"/>
      <c r="F529" s="20"/>
      <c r="G529" s="21"/>
      <c r="H529" s="22"/>
      <c r="I529" s="17"/>
      <c r="J529" s="17"/>
      <c r="K529" s="17"/>
      <c r="L529" s="17"/>
      <c r="M529" s="22"/>
      <c r="N529" s="21"/>
      <c r="O529" s="21"/>
      <c r="P529" s="25"/>
      <c r="Q529" s="25"/>
      <c r="R529" s="25"/>
      <c r="S529" s="25"/>
      <c r="T529" s="25"/>
      <c r="U529" s="25"/>
      <c r="V529" s="25"/>
      <c r="W529" s="25"/>
      <c r="X529" s="25"/>
    </row>
    <row r="530">
      <c r="A530" s="8"/>
      <c r="B530" s="9"/>
      <c r="C530" s="10"/>
      <c r="D530" s="8"/>
      <c r="E530" s="8"/>
      <c r="F530" s="12"/>
      <c r="G530" s="13"/>
      <c r="H530" s="11"/>
      <c r="I530" s="8"/>
      <c r="J530" s="8"/>
      <c r="K530" s="8"/>
      <c r="L530" s="8"/>
      <c r="M530" s="11"/>
      <c r="N530" s="13"/>
      <c r="O530" s="13"/>
      <c r="P530" s="16"/>
      <c r="Q530" s="16"/>
      <c r="R530" s="16"/>
      <c r="S530" s="16"/>
      <c r="T530" s="16"/>
      <c r="U530" s="16"/>
      <c r="V530" s="16"/>
      <c r="W530" s="16"/>
      <c r="X530" s="16"/>
    </row>
    <row r="531">
      <c r="A531" s="17"/>
      <c r="B531" s="18"/>
      <c r="C531" s="19"/>
      <c r="D531" s="17"/>
      <c r="E531" s="17"/>
      <c r="F531" s="20"/>
      <c r="G531" s="21"/>
      <c r="H531" s="22"/>
      <c r="I531" s="17"/>
      <c r="J531" s="17"/>
      <c r="K531" s="17"/>
      <c r="L531" s="17"/>
      <c r="M531" s="22"/>
      <c r="N531" s="21"/>
      <c r="O531" s="21"/>
      <c r="P531" s="25"/>
      <c r="Q531" s="25"/>
      <c r="R531" s="25"/>
      <c r="S531" s="25"/>
      <c r="T531" s="25"/>
      <c r="U531" s="25"/>
      <c r="V531" s="25"/>
      <c r="W531" s="25"/>
      <c r="X531" s="25"/>
    </row>
    <row r="532">
      <c r="A532" s="8"/>
      <c r="B532" s="9"/>
      <c r="C532" s="10"/>
      <c r="D532" s="8"/>
      <c r="E532" s="8"/>
      <c r="F532" s="12"/>
      <c r="G532" s="13"/>
      <c r="H532" s="11"/>
      <c r="I532" s="8"/>
      <c r="J532" s="8"/>
      <c r="K532" s="8"/>
      <c r="L532" s="8"/>
      <c r="M532" s="11"/>
      <c r="N532" s="13"/>
      <c r="O532" s="13"/>
      <c r="P532" s="16"/>
      <c r="Q532" s="16"/>
      <c r="R532" s="16"/>
      <c r="S532" s="16"/>
      <c r="T532" s="16"/>
      <c r="U532" s="16"/>
      <c r="V532" s="16"/>
      <c r="W532" s="16"/>
      <c r="X532" s="16"/>
    </row>
    <row r="533">
      <c r="A533" s="17"/>
      <c r="B533" s="18"/>
      <c r="C533" s="19"/>
      <c r="D533" s="17"/>
      <c r="E533" s="17"/>
      <c r="F533" s="20"/>
      <c r="G533" s="21"/>
      <c r="H533" s="22"/>
      <c r="I533" s="17"/>
      <c r="J533" s="17"/>
      <c r="K533" s="17"/>
      <c r="L533" s="17"/>
      <c r="M533" s="22"/>
      <c r="N533" s="21"/>
      <c r="O533" s="21"/>
      <c r="P533" s="25"/>
      <c r="Q533" s="25"/>
      <c r="R533" s="25"/>
      <c r="S533" s="25"/>
      <c r="T533" s="25"/>
      <c r="U533" s="25"/>
      <c r="V533" s="25"/>
      <c r="W533" s="25"/>
      <c r="X533" s="25"/>
    </row>
    <row r="534">
      <c r="A534" s="8"/>
      <c r="B534" s="9"/>
      <c r="C534" s="10"/>
      <c r="D534" s="8"/>
      <c r="E534" s="8"/>
      <c r="F534" s="12"/>
      <c r="G534" s="13"/>
      <c r="H534" s="11"/>
      <c r="I534" s="8"/>
      <c r="J534" s="8"/>
      <c r="K534" s="8"/>
      <c r="L534" s="8"/>
      <c r="M534" s="11"/>
      <c r="N534" s="13"/>
      <c r="O534" s="13"/>
      <c r="P534" s="16"/>
      <c r="Q534" s="16"/>
      <c r="R534" s="16"/>
      <c r="S534" s="16"/>
      <c r="T534" s="16"/>
      <c r="U534" s="16"/>
      <c r="V534" s="16"/>
      <c r="W534" s="16"/>
      <c r="X534" s="16"/>
    </row>
    <row r="535">
      <c r="A535" s="17"/>
      <c r="B535" s="18"/>
      <c r="C535" s="19"/>
      <c r="D535" s="17"/>
      <c r="E535" s="17"/>
      <c r="F535" s="20"/>
      <c r="G535" s="21"/>
      <c r="H535" s="22"/>
      <c r="I535" s="17"/>
      <c r="J535" s="17"/>
      <c r="K535" s="17"/>
      <c r="L535" s="17"/>
      <c r="M535" s="22"/>
      <c r="N535" s="21"/>
      <c r="O535" s="21"/>
      <c r="P535" s="25"/>
      <c r="Q535" s="25"/>
      <c r="R535" s="25"/>
      <c r="S535" s="25"/>
      <c r="T535" s="25"/>
      <c r="U535" s="25"/>
      <c r="V535" s="25"/>
      <c r="W535" s="25"/>
      <c r="X535" s="25"/>
    </row>
    <row r="536">
      <c r="A536" s="8"/>
      <c r="B536" s="9"/>
      <c r="C536" s="10"/>
      <c r="D536" s="8"/>
      <c r="E536" s="8"/>
      <c r="F536" s="12"/>
      <c r="G536" s="13"/>
      <c r="H536" s="11"/>
      <c r="I536" s="8"/>
      <c r="J536" s="8"/>
      <c r="K536" s="8"/>
      <c r="L536" s="8"/>
      <c r="M536" s="11"/>
      <c r="N536" s="13"/>
      <c r="O536" s="13"/>
      <c r="P536" s="16"/>
      <c r="Q536" s="16"/>
      <c r="R536" s="16"/>
      <c r="S536" s="16"/>
      <c r="T536" s="16"/>
      <c r="U536" s="16"/>
      <c r="V536" s="16"/>
      <c r="W536" s="16"/>
      <c r="X536" s="16"/>
    </row>
    <row r="537">
      <c r="A537" s="17"/>
      <c r="B537" s="18"/>
      <c r="C537" s="19"/>
      <c r="D537" s="17"/>
      <c r="E537" s="17"/>
      <c r="F537" s="20"/>
      <c r="G537" s="21"/>
      <c r="H537" s="22"/>
      <c r="I537" s="17"/>
      <c r="J537" s="17"/>
      <c r="K537" s="17"/>
      <c r="L537" s="17"/>
      <c r="M537" s="22"/>
      <c r="N537" s="21"/>
      <c r="O537" s="21"/>
      <c r="P537" s="25"/>
      <c r="Q537" s="25"/>
      <c r="R537" s="25"/>
      <c r="S537" s="25"/>
      <c r="T537" s="25"/>
      <c r="U537" s="25"/>
      <c r="V537" s="25"/>
      <c r="W537" s="25"/>
      <c r="X537" s="25"/>
    </row>
    <row r="538">
      <c r="A538" s="8"/>
      <c r="B538" s="9"/>
      <c r="C538" s="10"/>
      <c r="D538" s="8"/>
      <c r="E538" s="8"/>
      <c r="F538" s="12"/>
      <c r="G538" s="13"/>
      <c r="H538" s="11"/>
      <c r="I538" s="8"/>
      <c r="J538" s="8"/>
      <c r="K538" s="8"/>
      <c r="L538" s="8"/>
      <c r="M538" s="11"/>
      <c r="N538" s="13"/>
      <c r="O538" s="13"/>
      <c r="P538" s="16"/>
      <c r="Q538" s="16"/>
      <c r="R538" s="16"/>
      <c r="S538" s="16"/>
      <c r="T538" s="16"/>
      <c r="U538" s="16"/>
      <c r="V538" s="16"/>
      <c r="W538" s="16"/>
      <c r="X538" s="16"/>
    </row>
    <row r="539">
      <c r="A539" s="17"/>
      <c r="B539" s="18"/>
      <c r="C539" s="19"/>
      <c r="D539" s="17"/>
      <c r="E539" s="17"/>
      <c r="F539" s="20"/>
      <c r="G539" s="21"/>
      <c r="H539" s="22"/>
      <c r="I539" s="17"/>
      <c r="J539" s="17"/>
      <c r="K539" s="17"/>
      <c r="L539" s="17"/>
      <c r="M539" s="22"/>
      <c r="N539" s="21"/>
      <c r="O539" s="21"/>
      <c r="P539" s="25"/>
      <c r="Q539" s="25"/>
      <c r="R539" s="25"/>
      <c r="S539" s="25"/>
      <c r="T539" s="25"/>
      <c r="U539" s="25"/>
      <c r="V539" s="25"/>
      <c r="W539" s="25"/>
      <c r="X539" s="25"/>
    </row>
    <row r="540">
      <c r="A540" s="8"/>
      <c r="B540" s="9"/>
      <c r="C540" s="10"/>
      <c r="D540" s="8"/>
      <c r="E540" s="8"/>
      <c r="F540" s="12"/>
      <c r="G540" s="13"/>
      <c r="H540" s="11"/>
      <c r="I540" s="8"/>
      <c r="J540" s="8"/>
      <c r="K540" s="8"/>
      <c r="L540" s="8"/>
      <c r="M540" s="11"/>
      <c r="N540" s="13"/>
      <c r="O540" s="13"/>
      <c r="P540" s="16"/>
      <c r="Q540" s="16"/>
      <c r="R540" s="16"/>
      <c r="S540" s="16"/>
      <c r="T540" s="16"/>
      <c r="U540" s="16"/>
      <c r="V540" s="16"/>
      <c r="W540" s="16"/>
      <c r="X540" s="16"/>
    </row>
    <row r="541">
      <c r="A541" s="17"/>
      <c r="B541" s="18"/>
      <c r="C541" s="19"/>
      <c r="D541" s="17"/>
      <c r="E541" s="17"/>
      <c r="F541" s="20"/>
      <c r="G541" s="21"/>
      <c r="H541" s="22"/>
      <c r="I541" s="17"/>
      <c r="J541" s="17"/>
      <c r="K541" s="17"/>
      <c r="L541" s="17"/>
      <c r="M541" s="22"/>
      <c r="N541" s="21"/>
      <c r="O541" s="21"/>
      <c r="P541" s="25"/>
      <c r="Q541" s="25"/>
      <c r="R541" s="25"/>
      <c r="S541" s="25"/>
      <c r="T541" s="25"/>
      <c r="U541" s="25"/>
      <c r="V541" s="25"/>
      <c r="W541" s="25"/>
      <c r="X541" s="25"/>
    </row>
    <row r="542">
      <c r="A542" s="8"/>
      <c r="B542" s="9"/>
      <c r="C542" s="10"/>
      <c r="D542" s="8"/>
      <c r="E542" s="8"/>
      <c r="F542" s="12"/>
      <c r="G542" s="13"/>
      <c r="H542" s="11"/>
      <c r="I542" s="8"/>
      <c r="J542" s="8"/>
      <c r="K542" s="8"/>
      <c r="L542" s="8"/>
      <c r="M542" s="11"/>
      <c r="N542" s="13"/>
      <c r="O542" s="13"/>
      <c r="P542" s="16"/>
      <c r="Q542" s="16"/>
      <c r="R542" s="16"/>
      <c r="S542" s="16"/>
      <c r="T542" s="16"/>
      <c r="U542" s="16"/>
      <c r="V542" s="16"/>
      <c r="W542" s="16"/>
      <c r="X542" s="16"/>
    </row>
    <row r="543">
      <c r="A543" s="17"/>
      <c r="B543" s="18"/>
      <c r="C543" s="19"/>
      <c r="D543" s="17"/>
      <c r="E543" s="17"/>
      <c r="F543" s="20"/>
      <c r="G543" s="21"/>
      <c r="H543" s="22"/>
      <c r="I543" s="17"/>
      <c r="J543" s="17"/>
      <c r="K543" s="17"/>
      <c r="L543" s="17"/>
      <c r="M543" s="22"/>
      <c r="N543" s="21"/>
      <c r="O543" s="21"/>
      <c r="P543" s="25"/>
      <c r="Q543" s="25"/>
      <c r="R543" s="25"/>
      <c r="S543" s="25"/>
      <c r="T543" s="25"/>
      <c r="U543" s="25"/>
      <c r="V543" s="25"/>
      <c r="W543" s="25"/>
      <c r="X543" s="25"/>
    </row>
    <row r="544">
      <c r="A544" s="8"/>
      <c r="B544" s="9"/>
      <c r="C544" s="10"/>
      <c r="D544" s="8"/>
      <c r="E544" s="8"/>
      <c r="F544" s="12"/>
      <c r="G544" s="13"/>
      <c r="H544" s="11"/>
      <c r="I544" s="8"/>
      <c r="J544" s="8"/>
      <c r="K544" s="8"/>
      <c r="L544" s="8"/>
      <c r="M544" s="11"/>
      <c r="N544" s="13"/>
      <c r="O544" s="13"/>
      <c r="P544" s="16"/>
      <c r="Q544" s="16"/>
      <c r="R544" s="16"/>
      <c r="S544" s="16"/>
      <c r="T544" s="16"/>
      <c r="U544" s="16"/>
      <c r="V544" s="16"/>
      <c r="W544" s="16"/>
      <c r="X544" s="16"/>
    </row>
    <row r="545">
      <c r="A545" s="17"/>
      <c r="B545" s="18"/>
      <c r="C545" s="19"/>
      <c r="D545" s="17"/>
      <c r="E545" s="17"/>
      <c r="F545" s="20"/>
      <c r="G545" s="21"/>
      <c r="H545" s="22"/>
      <c r="I545" s="17"/>
      <c r="J545" s="17"/>
      <c r="K545" s="17"/>
      <c r="L545" s="17"/>
      <c r="M545" s="22"/>
      <c r="N545" s="21"/>
      <c r="O545" s="21"/>
      <c r="P545" s="25"/>
      <c r="Q545" s="25"/>
      <c r="R545" s="25"/>
      <c r="S545" s="25"/>
      <c r="T545" s="25"/>
      <c r="U545" s="25"/>
      <c r="V545" s="25"/>
      <c r="W545" s="25"/>
      <c r="X545" s="25"/>
    </row>
    <row r="546">
      <c r="A546" s="8"/>
      <c r="B546" s="9"/>
      <c r="C546" s="10"/>
      <c r="D546" s="8"/>
      <c r="E546" s="8"/>
      <c r="F546" s="12"/>
      <c r="G546" s="13"/>
      <c r="H546" s="11"/>
      <c r="I546" s="8"/>
      <c r="J546" s="8"/>
      <c r="K546" s="8"/>
      <c r="L546" s="8"/>
      <c r="M546" s="11"/>
      <c r="N546" s="13"/>
      <c r="O546" s="13"/>
      <c r="P546" s="16"/>
      <c r="Q546" s="16"/>
      <c r="R546" s="16"/>
      <c r="S546" s="16"/>
      <c r="T546" s="16"/>
      <c r="U546" s="16"/>
      <c r="V546" s="16"/>
      <c r="W546" s="16"/>
      <c r="X546" s="16"/>
    </row>
    <row r="547">
      <c r="A547" s="17"/>
      <c r="B547" s="18"/>
      <c r="C547" s="19"/>
      <c r="D547" s="17"/>
      <c r="E547" s="17"/>
      <c r="F547" s="20"/>
      <c r="G547" s="21"/>
      <c r="H547" s="22"/>
      <c r="I547" s="17"/>
      <c r="J547" s="17"/>
      <c r="K547" s="17"/>
      <c r="L547" s="17"/>
      <c r="M547" s="22"/>
      <c r="N547" s="21"/>
      <c r="O547" s="21"/>
      <c r="P547" s="25"/>
      <c r="Q547" s="25"/>
      <c r="R547" s="25"/>
      <c r="S547" s="25"/>
      <c r="T547" s="25"/>
      <c r="U547" s="25"/>
      <c r="V547" s="25"/>
      <c r="W547" s="25"/>
      <c r="X547" s="25"/>
    </row>
    <row r="548">
      <c r="A548" s="8"/>
      <c r="B548" s="9"/>
      <c r="C548" s="10"/>
      <c r="D548" s="8"/>
      <c r="E548" s="8"/>
      <c r="F548" s="12"/>
      <c r="G548" s="13"/>
      <c r="H548" s="11"/>
      <c r="I548" s="8"/>
      <c r="J548" s="8"/>
      <c r="K548" s="8"/>
      <c r="L548" s="8"/>
      <c r="M548" s="11"/>
      <c r="N548" s="13"/>
      <c r="O548" s="13"/>
      <c r="P548" s="16"/>
      <c r="Q548" s="16"/>
      <c r="R548" s="16"/>
      <c r="S548" s="16"/>
      <c r="T548" s="16"/>
      <c r="U548" s="16"/>
      <c r="V548" s="16"/>
      <c r="W548" s="16"/>
      <c r="X548" s="16"/>
    </row>
    <row r="549">
      <c r="A549" s="17"/>
      <c r="B549" s="18"/>
      <c r="C549" s="19"/>
      <c r="D549" s="17"/>
      <c r="E549" s="17"/>
      <c r="F549" s="20"/>
      <c r="G549" s="21"/>
      <c r="H549" s="22"/>
      <c r="I549" s="17"/>
      <c r="J549" s="17"/>
      <c r="K549" s="17"/>
      <c r="L549" s="17"/>
      <c r="M549" s="22"/>
      <c r="N549" s="21"/>
      <c r="O549" s="21"/>
      <c r="P549" s="25"/>
      <c r="Q549" s="25"/>
      <c r="R549" s="25"/>
      <c r="S549" s="25"/>
      <c r="T549" s="25"/>
      <c r="U549" s="25"/>
      <c r="V549" s="25"/>
      <c r="W549" s="25"/>
      <c r="X549" s="25"/>
    </row>
    <row r="550">
      <c r="A550" s="8"/>
      <c r="B550" s="9"/>
      <c r="C550" s="10"/>
      <c r="D550" s="8"/>
      <c r="E550" s="8"/>
      <c r="F550" s="12"/>
      <c r="G550" s="13"/>
      <c r="H550" s="11"/>
      <c r="I550" s="8"/>
      <c r="J550" s="8"/>
      <c r="K550" s="8"/>
      <c r="L550" s="8"/>
      <c r="M550" s="11"/>
      <c r="N550" s="13"/>
      <c r="O550" s="13"/>
      <c r="P550" s="16"/>
      <c r="Q550" s="16"/>
      <c r="R550" s="16"/>
      <c r="S550" s="16"/>
      <c r="T550" s="16"/>
      <c r="U550" s="16"/>
      <c r="V550" s="16"/>
      <c r="W550" s="16"/>
      <c r="X550" s="16"/>
    </row>
    <row r="551">
      <c r="A551" s="17"/>
      <c r="B551" s="18"/>
      <c r="C551" s="19"/>
      <c r="D551" s="17"/>
      <c r="E551" s="17"/>
      <c r="F551" s="20"/>
      <c r="G551" s="21"/>
      <c r="H551" s="22"/>
      <c r="I551" s="17"/>
      <c r="J551" s="17"/>
      <c r="K551" s="17"/>
      <c r="L551" s="17"/>
      <c r="M551" s="22"/>
      <c r="N551" s="21"/>
      <c r="O551" s="21"/>
      <c r="P551" s="25"/>
      <c r="Q551" s="25"/>
      <c r="R551" s="25"/>
      <c r="S551" s="25"/>
      <c r="T551" s="25"/>
      <c r="U551" s="25"/>
      <c r="V551" s="25"/>
      <c r="W551" s="25"/>
      <c r="X551" s="25"/>
    </row>
    <row r="552">
      <c r="A552" s="8"/>
      <c r="B552" s="9"/>
      <c r="C552" s="10"/>
      <c r="D552" s="8"/>
      <c r="E552" s="8"/>
      <c r="F552" s="12"/>
      <c r="G552" s="13"/>
      <c r="H552" s="11"/>
      <c r="I552" s="8"/>
      <c r="J552" s="8"/>
      <c r="K552" s="8"/>
      <c r="L552" s="8"/>
      <c r="M552" s="11"/>
      <c r="N552" s="13"/>
      <c r="O552" s="13"/>
      <c r="P552" s="16"/>
      <c r="Q552" s="16"/>
      <c r="R552" s="16"/>
      <c r="S552" s="16"/>
      <c r="T552" s="16"/>
      <c r="U552" s="16"/>
      <c r="V552" s="16"/>
      <c r="W552" s="16"/>
      <c r="X552" s="16"/>
    </row>
    <row r="553">
      <c r="A553" s="17"/>
      <c r="B553" s="18"/>
      <c r="C553" s="19"/>
      <c r="D553" s="17"/>
      <c r="E553" s="17"/>
      <c r="F553" s="20"/>
      <c r="G553" s="21"/>
      <c r="H553" s="22"/>
      <c r="I553" s="17"/>
      <c r="J553" s="17"/>
      <c r="K553" s="17"/>
      <c r="L553" s="17"/>
      <c r="M553" s="22"/>
      <c r="N553" s="21"/>
      <c r="O553" s="21"/>
      <c r="P553" s="25"/>
      <c r="Q553" s="25"/>
      <c r="R553" s="25"/>
      <c r="S553" s="25"/>
      <c r="T553" s="25"/>
      <c r="U553" s="25"/>
      <c r="V553" s="25"/>
      <c r="W553" s="25"/>
      <c r="X553" s="25"/>
    </row>
    <row r="554">
      <c r="A554" s="8"/>
      <c r="B554" s="9"/>
      <c r="C554" s="10"/>
      <c r="D554" s="8"/>
      <c r="E554" s="8"/>
      <c r="F554" s="12"/>
      <c r="G554" s="13"/>
      <c r="H554" s="11"/>
      <c r="I554" s="8"/>
      <c r="J554" s="8"/>
      <c r="K554" s="8"/>
      <c r="L554" s="8"/>
      <c r="M554" s="11"/>
      <c r="N554" s="13"/>
      <c r="O554" s="13"/>
      <c r="P554" s="16"/>
      <c r="Q554" s="16"/>
      <c r="R554" s="16"/>
      <c r="S554" s="16"/>
      <c r="T554" s="16"/>
      <c r="U554" s="16"/>
      <c r="V554" s="16"/>
      <c r="W554" s="16"/>
      <c r="X554" s="16"/>
    </row>
    <row r="555">
      <c r="A555" s="17"/>
      <c r="B555" s="18"/>
      <c r="C555" s="19"/>
      <c r="D555" s="17"/>
      <c r="E555" s="17"/>
      <c r="F555" s="20"/>
      <c r="G555" s="21"/>
      <c r="H555" s="22"/>
      <c r="I555" s="17"/>
      <c r="J555" s="17"/>
      <c r="K555" s="17"/>
      <c r="L555" s="17"/>
      <c r="M555" s="22"/>
      <c r="N555" s="21"/>
      <c r="O555" s="21"/>
      <c r="P555" s="25"/>
      <c r="Q555" s="25"/>
      <c r="R555" s="25"/>
      <c r="S555" s="25"/>
      <c r="T555" s="25"/>
      <c r="U555" s="25"/>
      <c r="V555" s="25"/>
      <c r="W555" s="25"/>
      <c r="X555" s="25"/>
    </row>
    <row r="556">
      <c r="A556" s="8"/>
      <c r="B556" s="9"/>
      <c r="C556" s="10"/>
      <c r="D556" s="8"/>
      <c r="E556" s="8"/>
      <c r="F556" s="12"/>
      <c r="G556" s="13"/>
      <c r="H556" s="11"/>
      <c r="I556" s="8"/>
      <c r="J556" s="8"/>
      <c r="K556" s="8"/>
      <c r="L556" s="8"/>
      <c r="M556" s="11"/>
      <c r="N556" s="13"/>
      <c r="O556" s="13"/>
      <c r="P556" s="16"/>
      <c r="Q556" s="16"/>
      <c r="R556" s="16"/>
      <c r="S556" s="16"/>
      <c r="T556" s="16"/>
      <c r="U556" s="16"/>
      <c r="V556" s="16"/>
      <c r="W556" s="16"/>
      <c r="X556" s="16"/>
    </row>
    <row r="557">
      <c r="A557" s="17"/>
      <c r="B557" s="18"/>
      <c r="C557" s="19"/>
      <c r="D557" s="17"/>
      <c r="E557" s="17"/>
      <c r="F557" s="20"/>
      <c r="G557" s="21"/>
      <c r="H557" s="22"/>
      <c r="I557" s="17"/>
      <c r="J557" s="17"/>
      <c r="K557" s="17"/>
      <c r="L557" s="17"/>
      <c r="M557" s="22"/>
      <c r="N557" s="21"/>
      <c r="O557" s="21"/>
      <c r="P557" s="25"/>
      <c r="Q557" s="25"/>
      <c r="R557" s="25"/>
      <c r="S557" s="25"/>
      <c r="T557" s="25"/>
      <c r="U557" s="25"/>
      <c r="V557" s="25"/>
      <c r="W557" s="25"/>
      <c r="X557" s="25"/>
    </row>
    <row r="558">
      <c r="A558" s="8"/>
      <c r="B558" s="9"/>
      <c r="C558" s="10"/>
      <c r="D558" s="8"/>
      <c r="E558" s="8"/>
      <c r="F558" s="12"/>
      <c r="G558" s="13"/>
      <c r="H558" s="11"/>
      <c r="I558" s="8"/>
      <c r="J558" s="8"/>
      <c r="K558" s="8"/>
      <c r="L558" s="8"/>
      <c r="M558" s="11"/>
      <c r="N558" s="13"/>
      <c r="O558" s="13"/>
      <c r="P558" s="16"/>
      <c r="Q558" s="16"/>
      <c r="R558" s="16"/>
      <c r="S558" s="16"/>
      <c r="T558" s="16"/>
      <c r="U558" s="16"/>
      <c r="V558" s="16"/>
      <c r="W558" s="16"/>
      <c r="X558" s="16"/>
    </row>
    <row r="559">
      <c r="A559" s="17"/>
      <c r="B559" s="18"/>
      <c r="C559" s="19"/>
      <c r="D559" s="17"/>
      <c r="E559" s="17"/>
      <c r="F559" s="20"/>
      <c r="G559" s="21"/>
      <c r="H559" s="22"/>
      <c r="I559" s="17"/>
      <c r="J559" s="17"/>
      <c r="K559" s="17"/>
      <c r="L559" s="17"/>
      <c r="M559" s="22"/>
      <c r="N559" s="21"/>
      <c r="O559" s="21"/>
      <c r="P559" s="25"/>
      <c r="Q559" s="25"/>
      <c r="R559" s="25"/>
      <c r="S559" s="25"/>
      <c r="T559" s="25"/>
      <c r="U559" s="25"/>
      <c r="V559" s="25"/>
      <c r="W559" s="25"/>
      <c r="X559" s="25"/>
    </row>
    <row r="560">
      <c r="A560" s="8"/>
      <c r="B560" s="9"/>
      <c r="C560" s="10"/>
      <c r="D560" s="8"/>
      <c r="E560" s="8"/>
      <c r="F560" s="12"/>
      <c r="G560" s="13"/>
      <c r="H560" s="11"/>
      <c r="I560" s="8"/>
      <c r="J560" s="8"/>
      <c r="K560" s="8"/>
      <c r="L560" s="8"/>
      <c r="M560" s="11"/>
      <c r="N560" s="13"/>
      <c r="O560" s="13"/>
      <c r="P560" s="16"/>
      <c r="Q560" s="16"/>
      <c r="R560" s="16"/>
      <c r="S560" s="16"/>
      <c r="T560" s="16"/>
      <c r="U560" s="16"/>
      <c r="V560" s="16"/>
      <c r="W560" s="16"/>
      <c r="X560" s="16"/>
    </row>
    <row r="561">
      <c r="A561" s="17"/>
      <c r="B561" s="18"/>
      <c r="C561" s="19"/>
      <c r="D561" s="17"/>
      <c r="E561" s="17"/>
      <c r="F561" s="20"/>
      <c r="G561" s="21"/>
      <c r="H561" s="22"/>
      <c r="I561" s="17"/>
      <c r="J561" s="17"/>
      <c r="K561" s="17"/>
      <c r="L561" s="17"/>
      <c r="M561" s="22"/>
      <c r="N561" s="21"/>
      <c r="O561" s="21"/>
      <c r="P561" s="25"/>
      <c r="Q561" s="25"/>
      <c r="R561" s="25"/>
      <c r="S561" s="25"/>
      <c r="T561" s="25"/>
      <c r="U561" s="25"/>
      <c r="V561" s="25"/>
      <c r="W561" s="25"/>
      <c r="X561" s="25"/>
    </row>
    <row r="562">
      <c r="A562" s="8"/>
      <c r="B562" s="9"/>
      <c r="C562" s="10"/>
      <c r="D562" s="8"/>
      <c r="E562" s="8"/>
      <c r="F562" s="12"/>
      <c r="G562" s="13"/>
      <c r="H562" s="11"/>
      <c r="I562" s="8"/>
      <c r="J562" s="8"/>
      <c r="K562" s="8"/>
      <c r="L562" s="8"/>
      <c r="M562" s="11"/>
      <c r="N562" s="13"/>
      <c r="O562" s="13"/>
      <c r="P562" s="16"/>
      <c r="Q562" s="16"/>
      <c r="R562" s="16"/>
      <c r="S562" s="16"/>
      <c r="T562" s="16"/>
      <c r="U562" s="16"/>
      <c r="V562" s="16"/>
      <c r="W562" s="16"/>
      <c r="X562" s="16"/>
    </row>
    <row r="563">
      <c r="A563" s="17"/>
      <c r="B563" s="18"/>
      <c r="C563" s="19"/>
      <c r="D563" s="17"/>
      <c r="E563" s="17"/>
      <c r="F563" s="20"/>
      <c r="G563" s="21"/>
      <c r="H563" s="22"/>
      <c r="I563" s="17"/>
      <c r="J563" s="17"/>
      <c r="K563" s="17"/>
      <c r="L563" s="17"/>
      <c r="M563" s="22"/>
      <c r="N563" s="21"/>
      <c r="O563" s="21"/>
      <c r="P563" s="25"/>
      <c r="Q563" s="25"/>
      <c r="R563" s="25"/>
      <c r="S563" s="25"/>
      <c r="T563" s="25"/>
      <c r="U563" s="25"/>
      <c r="V563" s="25"/>
      <c r="W563" s="25"/>
      <c r="X563" s="25"/>
    </row>
    <row r="564">
      <c r="A564" s="8"/>
      <c r="B564" s="9"/>
      <c r="C564" s="10"/>
      <c r="D564" s="8"/>
      <c r="E564" s="8"/>
      <c r="F564" s="12"/>
      <c r="G564" s="13"/>
      <c r="H564" s="11"/>
      <c r="I564" s="8"/>
      <c r="J564" s="8"/>
      <c r="K564" s="8"/>
      <c r="L564" s="8"/>
      <c r="M564" s="11"/>
      <c r="N564" s="13"/>
      <c r="O564" s="13"/>
      <c r="P564" s="16"/>
      <c r="Q564" s="16"/>
      <c r="R564" s="16"/>
      <c r="S564" s="16"/>
      <c r="T564" s="16"/>
      <c r="U564" s="16"/>
      <c r="V564" s="16"/>
      <c r="W564" s="16"/>
      <c r="X564" s="16"/>
    </row>
    <row r="565">
      <c r="A565" s="17"/>
      <c r="B565" s="18"/>
      <c r="C565" s="19"/>
      <c r="D565" s="17"/>
      <c r="E565" s="17"/>
      <c r="F565" s="20"/>
      <c r="G565" s="21"/>
      <c r="H565" s="22"/>
      <c r="I565" s="17"/>
      <c r="J565" s="17"/>
      <c r="K565" s="17"/>
      <c r="L565" s="17"/>
      <c r="M565" s="22"/>
      <c r="N565" s="21"/>
      <c r="O565" s="21"/>
      <c r="P565" s="25"/>
      <c r="Q565" s="25"/>
      <c r="R565" s="25"/>
      <c r="S565" s="25"/>
      <c r="T565" s="25"/>
      <c r="U565" s="25"/>
      <c r="V565" s="25"/>
      <c r="W565" s="25"/>
      <c r="X565" s="25"/>
    </row>
    <row r="566">
      <c r="A566" s="8"/>
      <c r="B566" s="9"/>
      <c r="C566" s="10"/>
      <c r="D566" s="8"/>
      <c r="E566" s="8"/>
      <c r="F566" s="12"/>
      <c r="G566" s="13"/>
      <c r="H566" s="11"/>
      <c r="I566" s="8"/>
      <c r="J566" s="8"/>
      <c r="K566" s="8"/>
      <c r="L566" s="8"/>
      <c r="M566" s="11"/>
      <c r="N566" s="13"/>
      <c r="O566" s="13"/>
      <c r="P566" s="16"/>
      <c r="Q566" s="16"/>
      <c r="R566" s="16"/>
      <c r="S566" s="16"/>
      <c r="T566" s="16"/>
      <c r="U566" s="16"/>
      <c r="V566" s="16"/>
      <c r="W566" s="16"/>
      <c r="X566" s="16"/>
    </row>
    <row r="567">
      <c r="A567" s="17"/>
      <c r="B567" s="18"/>
      <c r="C567" s="19"/>
      <c r="D567" s="17"/>
      <c r="E567" s="17"/>
      <c r="F567" s="20"/>
      <c r="G567" s="21"/>
      <c r="H567" s="22"/>
      <c r="I567" s="17"/>
      <c r="J567" s="17"/>
      <c r="K567" s="17"/>
      <c r="L567" s="17"/>
      <c r="M567" s="22"/>
      <c r="N567" s="21"/>
      <c r="O567" s="21"/>
      <c r="P567" s="25"/>
      <c r="Q567" s="25"/>
      <c r="R567" s="25"/>
      <c r="S567" s="25"/>
      <c r="T567" s="25"/>
      <c r="U567" s="25"/>
      <c r="V567" s="25"/>
      <c r="W567" s="25"/>
      <c r="X567" s="25"/>
    </row>
    <row r="568">
      <c r="A568" s="8"/>
      <c r="B568" s="9"/>
      <c r="C568" s="10"/>
      <c r="D568" s="8"/>
      <c r="E568" s="8"/>
      <c r="F568" s="12"/>
      <c r="G568" s="13"/>
      <c r="H568" s="11"/>
      <c r="I568" s="8"/>
      <c r="J568" s="8"/>
      <c r="K568" s="8"/>
      <c r="L568" s="8"/>
      <c r="M568" s="11"/>
      <c r="N568" s="13"/>
      <c r="O568" s="13"/>
      <c r="P568" s="16"/>
      <c r="Q568" s="16"/>
      <c r="R568" s="16"/>
      <c r="S568" s="16"/>
      <c r="T568" s="16"/>
      <c r="U568" s="16"/>
      <c r="V568" s="16"/>
      <c r="W568" s="16"/>
      <c r="X568" s="16"/>
    </row>
    <row r="569">
      <c r="A569" s="17"/>
      <c r="B569" s="18"/>
      <c r="C569" s="19"/>
      <c r="D569" s="17"/>
      <c r="E569" s="17"/>
      <c r="F569" s="20"/>
      <c r="G569" s="21"/>
      <c r="H569" s="22"/>
      <c r="I569" s="17"/>
      <c r="J569" s="17"/>
      <c r="K569" s="17"/>
      <c r="L569" s="17"/>
      <c r="M569" s="22"/>
      <c r="N569" s="21"/>
      <c r="O569" s="21"/>
      <c r="P569" s="25"/>
      <c r="Q569" s="25"/>
      <c r="R569" s="25"/>
      <c r="S569" s="25"/>
      <c r="T569" s="25"/>
      <c r="U569" s="25"/>
      <c r="V569" s="25"/>
      <c r="W569" s="25"/>
      <c r="X569" s="25"/>
    </row>
    <row r="570">
      <c r="A570" s="8"/>
      <c r="B570" s="9"/>
      <c r="C570" s="10"/>
      <c r="D570" s="8"/>
      <c r="E570" s="8"/>
      <c r="F570" s="47"/>
      <c r="G570" s="48" t="s">
        <v>2851</v>
      </c>
      <c r="H570" s="49"/>
      <c r="I570" s="8"/>
      <c r="J570" s="8"/>
      <c r="K570" s="8"/>
      <c r="L570" s="8"/>
      <c r="M570" s="11"/>
      <c r="N570" s="13"/>
      <c r="O570" s="13"/>
      <c r="P570" s="16"/>
      <c r="Q570" s="16"/>
      <c r="R570" s="16"/>
      <c r="S570" s="16"/>
      <c r="T570" s="16"/>
      <c r="U570" s="16"/>
      <c r="V570" s="16"/>
      <c r="W570" s="16"/>
      <c r="X570" s="16"/>
    </row>
    <row r="571">
      <c r="A571" s="17"/>
      <c r="B571" s="18"/>
      <c r="C571" s="19"/>
      <c r="D571" s="17"/>
      <c r="E571" s="17"/>
      <c r="F571" s="50" t="s">
        <v>2852</v>
      </c>
      <c r="G571" s="51" t="s">
        <v>570</v>
      </c>
      <c r="H571" s="52"/>
      <c r="I571" s="17"/>
      <c r="J571" s="17"/>
      <c r="K571" s="17"/>
      <c r="L571" s="17"/>
      <c r="M571" s="22"/>
      <c r="N571" s="21"/>
      <c r="O571" s="21"/>
      <c r="P571" s="25"/>
      <c r="Q571" s="25"/>
      <c r="R571" s="25"/>
      <c r="S571" s="25"/>
      <c r="T571" s="25"/>
      <c r="U571" s="25"/>
      <c r="V571" s="25"/>
      <c r="W571" s="25"/>
      <c r="X571" s="25"/>
    </row>
    <row r="572">
      <c r="A572" s="8"/>
      <c r="B572" s="9"/>
      <c r="C572" s="10"/>
      <c r="D572" s="8"/>
      <c r="E572" s="8"/>
      <c r="F572" s="53" t="s">
        <v>2853</v>
      </c>
      <c r="G572" s="48">
        <v>6.823E8</v>
      </c>
      <c r="H572" s="49"/>
      <c r="I572" s="8"/>
      <c r="J572" s="8"/>
      <c r="K572" s="8"/>
      <c r="L572" s="8"/>
      <c r="M572" s="11"/>
      <c r="N572" s="13"/>
      <c r="O572" s="13"/>
      <c r="P572" s="16"/>
      <c r="Q572" s="16"/>
      <c r="R572" s="16"/>
      <c r="S572" s="16"/>
      <c r="T572" s="16"/>
      <c r="U572" s="16"/>
      <c r="V572" s="16"/>
      <c r="W572" s="16"/>
      <c r="X572" s="16"/>
    </row>
    <row r="573">
      <c r="A573" s="17"/>
      <c r="B573" s="18"/>
      <c r="C573" s="19"/>
      <c r="D573" s="17"/>
      <c r="E573" s="17"/>
      <c r="F573" s="50" t="s">
        <v>2854</v>
      </c>
      <c r="G573" s="51" t="s">
        <v>37</v>
      </c>
      <c r="H573" s="52"/>
      <c r="I573" s="17"/>
      <c r="J573" s="17"/>
      <c r="K573" s="17"/>
      <c r="L573" s="17"/>
      <c r="M573" s="22"/>
      <c r="N573" s="21"/>
      <c r="O573" s="21"/>
      <c r="P573" s="25"/>
      <c r="Q573" s="25"/>
      <c r="R573" s="25"/>
      <c r="S573" s="25"/>
      <c r="T573" s="25"/>
      <c r="U573" s="25"/>
      <c r="V573" s="25"/>
      <c r="W573" s="25"/>
      <c r="X573" s="25"/>
    </row>
    <row r="574">
      <c r="A574" s="8"/>
      <c r="B574" s="9"/>
      <c r="C574" s="10"/>
      <c r="D574" s="8"/>
      <c r="E574" s="8"/>
      <c r="F574" s="47"/>
      <c r="G574" s="54"/>
      <c r="H574" s="49"/>
      <c r="I574" s="8"/>
      <c r="J574" s="8"/>
      <c r="K574" s="8"/>
      <c r="L574" s="8"/>
      <c r="M574" s="11"/>
      <c r="N574" s="13"/>
      <c r="O574" s="13"/>
      <c r="P574" s="16"/>
      <c r="Q574" s="16"/>
      <c r="R574" s="16"/>
      <c r="S574" s="16"/>
      <c r="T574" s="16"/>
      <c r="U574" s="16"/>
      <c r="V574" s="16"/>
      <c r="W574" s="16"/>
      <c r="X574" s="16"/>
    </row>
    <row r="575">
      <c r="A575" s="17"/>
      <c r="B575" s="18"/>
      <c r="C575" s="19"/>
      <c r="D575" s="17"/>
      <c r="E575" s="17"/>
      <c r="F575" s="50" t="s">
        <v>2855</v>
      </c>
      <c r="G575" s="55"/>
      <c r="H575" s="52">
        <f>AVERAGEIF(D76:D199,G573,N76:N199)</f>
        <v>156623809.5</v>
      </c>
      <c r="I575" s="17"/>
      <c r="J575" s="17"/>
      <c r="K575" s="17"/>
      <c r="L575" s="17"/>
      <c r="M575" s="22"/>
      <c r="N575" s="21"/>
      <c r="O575" s="21"/>
      <c r="P575" s="25"/>
      <c r="Q575" s="25"/>
      <c r="R575" s="25"/>
      <c r="S575" s="25"/>
      <c r="T575" s="25"/>
      <c r="U575" s="25"/>
      <c r="V575" s="25"/>
      <c r="W575" s="25"/>
      <c r="X575" s="25"/>
    </row>
    <row r="576">
      <c r="A576" s="8"/>
      <c r="B576" s="9"/>
      <c r="C576" s="10"/>
      <c r="D576" s="8"/>
      <c r="E576" s="8"/>
      <c r="F576" s="12"/>
      <c r="G576" s="13"/>
      <c r="H576" s="11"/>
      <c r="I576" s="8"/>
      <c r="J576" s="8"/>
      <c r="K576" s="8"/>
      <c r="L576" s="8"/>
      <c r="M576" s="11"/>
      <c r="N576" s="13"/>
      <c r="O576" s="13"/>
      <c r="P576" s="16"/>
      <c r="Q576" s="16"/>
      <c r="R576" s="16"/>
      <c r="S576" s="16"/>
      <c r="T576" s="16"/>
      <c r="U576" s="16"/>
      <c r="V576" s="16"/>
      <c r="W576" s="16"/>
      <c r="X576" s="16"/>
    </row>
    <row r="577">
      <c r="A577" s="17"/>
      <c r="B577" s="18"/>
      <c r="C577" s="19"/>
      <c r="D577" s="17"/>
      <c r="E577" s="17"/>
      <c r="F577" s="20"/>
      <c r="G577" s="21"/>
      <c r="H577" s="22"/>
      <c r="I577" s="17"/>
      <c r="J577" s="17"/>
      <c r="K577" s="17"/>
      <c r="L577" s="17"/>
      <c r="M577" s="22"/>
      <c r="N577" s="21"/>
      <c r="O577" s="21"/>
      <c r="P577" s="25"/>
      <c r="Q577" s="25"/>
      <c r="R577" s="25"/>
      <c r="S577" s="25"/>
      <c r="T577" s="25"/>
      <c r="U577" s="25"/>
      <c r="V577" s="25"/>
      <c r="W577" s="25"/>
      <c r="X577" s="25"/>
    </row>
    <row r="578">
      <c r="A578" s="8"/>
      <c r="B578" s="9"/>
      <c r="C578" s="10"/>
      <c r="D578" s="8"/>
      <c r="E578" s="8"/>
      <c r="F578" s="12"/>
      <c r="G578" s="13"/>
      <c r="H578" s="11"/>
      <c r="I578" s="8"/>
      <c r="J578" s="8"/>
      <c r="K578" s="8"/>
      <c r="L578" s="8"/>
      <c r="M578" s="11"/>
      <c r="N578" s="13"/>
      <c r="O578" s="13"/>
      <c r="P578" s="16"/>
      <c r="Q578" s="16"/>
      <c r="R578" s="16"/>
      <c r="S578" s="16"/>
      <c r="T578" s="16"/>
      <c r="U578" s="16"/>
      <c r="V578" s="16"/>
      <c r="W578" s="16"/>
      <c r="X578" s="16"/>
    </row>
    <row r="579">
      <c r="A579" s="17"/>
      <c r="B579" s="18"/>
      <c r="C579" s="19"/>
      <c r="D579" s="17"/>
      <c r="E579" s="17"/>
      <c r="F579" s="20"/>
      <c r="G579" s="21"/>
      <c r="H579" s="22"/>
      <c r="I579" s="17"/>
      <c r="J579" s="17"/>
      <c r="K579" s="17"/>
      <c r="L579" s="17"/>
      <c r="M579" s="22"/>
      <c r="N579" s="21"/>
      <c r="O579" s="21"/>
      <c r="P579" s="25"/>
      <c r="Q579" s="25"/>
      <c r="R579" s="25"/>
      <c r="S579" s="25"/>
      <c r="T579" s="25"/>
      <c r="U579" s="25"/>
      <c r="V579" s="25"/>
      <c r="W579" s="25"/>
      <c r="X579" s="25"/>
    </row>
    <row r="580">
      <c r="A580" s="8"/>
      <c r="B580" s="9"/>
      <c r="C580" s="10"/>
      <c r="D580" s="8"/>
      <c r="E580" s="8"/>
      <c r="F580" s="12"/>
      <c r="G580" s="13"/>
      <c r="H580" s="11"/>
      <c r="I580" s="8"/>
      <c r="J580" s="8"/>
      <c r="K580" s="8"/>
      <c r="L580" s="8"/>
      <c r="M580" s="11"/>
      <c r="N580" s="13"/>
      <c r="O580" s="13"/>
      <c r="P580" s="16"/>
      <c r="Q580" s="16"/>
      <c r="R580" s="16"/>
      <c r="S580" s="16"/>
      <c r="T580" s="16"/>
      <c r="U580" s="16"/>
      <c r="V580" s="16"/>
      <c r="W580" s="16"/>
      <c r="X580" s="16"/>
    </row>
    <row r="581">
      <c r="A581" s="17"/>
      <c r="B581" s="18"/>
      <c r="C581" s="19"/>
      <c r="D581" s="17"/>
      <c r="E581" s="17"/>
      <c r="F581" s="20"/>
      <c r="G581" s="21"/>
      <c r="H581" s="22"/>
      <c r="I581" s="17"/>
      <c r="J581" s="17"/>
      <c r="K581" s="17"/>
      <c r="L581" s="17"/>
      <c r="M581" s="22"/>
      <c r="N581" s="21"/>
      <c r="O581" s="21"/>
      <c r="P581" s="25"/>
      <c r="Q581" s="25"/>
      <c r="R581" s="25"/>
      <c r="S581" s="25"/>
      <c r="T581" s="25"/>
      <c r="U581" s="25"/>
      <c r="V581" s="25"/>
      <c r="W581" s="25"/>
      <c r="X581" s="25"/>
    </row>
    <row r="582">
      <c r="A582" s="8"/>
      <c r="B582" s="9"/>
      <c r="C582" s="10"/>
      <c r="D582" s="8"/>
      <c r="E582" s="8"/>
      <c r="F582" s="12"/>
      <c r="G582" s="13"/>
      <c r="H582" s="11"/>
      <c r="I582" s="8"/>
      <c r="J582" s="8"/>
      <c r="K582" s="8"/>
      <c r="L582" s="8"/>
      <c r="M582" s="11"/>
      <c r="N582" s="13"/>
      <c r="O582" s="13"/>
      <c r="P582" s="16"/>
      <c r="Q582" s="16"/>
      <c r="R582" s="16"/>
      <c r="S582" s="16"/>
      <c r="T582" s="16"/>
      <c r="U582" s="16"/>
      <c r="V582" s="16"/>
      <c r="W582" s="16"/>
      <c r="X582" s="16"/>
    </row>
    <row r="583">
      <c r="A583" s="17"/>
      <c r="B583" s="18"/>
      <c r="C583" s="19"/>
      <c r="D583" s="17"/>
      <c r="E583" s="17"/>
      <c r="F583" s="20"/>
      <c r="G583" s="21"/>
      <c r="H583" s="22"/>
      <c r="I583" s="17"/>
      <c r="J583" s="17"/>
      <c r="K583" s="17"/>
      <c r="L583" s="17"/>
      <c r="M583" s="22"/>
      <c r="N583" s="21"/>
      <c r="O583" s="21"/>
      <c r="P583" s="25"/>
      <c r="Q583" s="25"/>
      <c r="R583" s="25"/>
      <c r="S583" s="25"/>
      <c r="T583" s="25"/>
      <c r="U583" s="25"/>
      <c r="V583" s="25"/>
      <c r="W583" s="25"/>
      <c r="X583" s="25"/>
    </row>
    <row r="584">
      <c r="A584" s="8"/>
      <c r="B584" s="9"/>
      <c r="C584" s="10"/>
      <c r="D584" s="8"/>
      <c r="E584" s="8"/>
      <c r="F584" s="12"/>
      <c r="G584" s="13"/>
      <c r="H584" s="11"/>
      <c r="I584" s="8"/>
      <c r="J584" s="8"/>
      <c r="K584" s="8"/>
      <c r="L584" s="8"/>
      <c r="M584" s="11"/>
      <c r="N584" s="13"/>
      <c r="O584" s="13"/>
      <c r="P584" s="16"/>
      <c r="Q584" s="16"/>
      <c r="R584" s="16"/>
      <c r="S584" s="16"/>
      <c r="T584" s="16"/>
      <c r="U584" s="16"/>
      <c r="V584" s="16"/>
      <c r="W584" s="16"/>
      <c r="X584" s="16"/>
    </row>
    <row r="585">
      <c r="A585" s="17"/>
      <c r="B585" s="18"/>
      <c r="C585" s="19"/>
      <c r="D585" s="17"/>
      <c r="E585" s="17"/>
      <c r="F585" s="20"/>
      <c r="G585" s="21"/>
      <c r="H585" s="22"/>
      <c r="I585" s="17"/>
      <c r="J585" s="17"/>
      <c r="K585" s="17"/>
      <c r="L585" s="17"/>
      <c r="M585" s="22"/>
      <c r="N585" s="21"/>
      <c r="O585" s="21"/>
      <c r="P585" s="25"/>
      <c r="Q585" s="25"/>
      <c r="R585" s="25"/>
      <c r="S585" s="25"/>
      <c r="T585" s="25"/>
      <c r="U585" s="25"/>
      <c r="V585" s="25"/>
      <c r="W585" s="25"/>
      <c r="X585" s="25"/>
    </row>
    <row r="586">
      <c r="A586" s="8"/>
      <c r="B586" s="9"/>
      <c r="C586" s="10"/>
      <c r="D586" s="8"/>
      <c r="E586" s="8"/>
      <c r="F586" s="12"/>
      <c r="G586" s="13"/>
      <c r="H586" s="11"/>
      <c r="I586" s="8"/>
      <c r="J586" s="8"/>
      <c r="K586" s="8"/>
      <c r="L586" s="8"/>
      <c r="M586" s="11"/>
      <c r="N586" s="13"/>
      <c r="O586" s="13"/>
      <c r="P586" s="16"/>
      <c r="Q586" s="16"/>
      <c r="R586" s="16"/>
      <c r="S586" s="16"/>
      <c r="T586" s="16"/>
      <c r="U586" s="16"/>
      <c r="V586" s="16"/>
      <c r="W586" s="16"/>
      <c r="X586" s="16"/>
    </row>
    <row r="587">
      <c r="A587" s="17"/>
      <c r="B587" s="18"/>
      <c r="C587" s="19"/>
      <c r="D587" s="17"/>
      <c r="E587" s="17"/>
      <c r="F587" s="20"/>
      <c r="G587" s="21"/>
      <c r="H587" s="22"/>
      <c r="I587" s="17"/>
      <c r="J587" s="17"/>
      <c r="K587" s="17"/>
      <c r="L587" s="17"/>
      <c r="M587" s="22"/>
      <c r="N587" s="21"/>
      <c r="O587" s="21"/>
      <c r="P587" s="25"/>
      <c r="Q587" s="25"/>
      <c r="R587" s="25"/>
      <c r="S587" s="25"/>
      <c r="T587" s="25"/>
      <c r="U587" s="25"/>
      <c r="V587" s="25"/>
      <c r="W587" s="25"/>
      <c r="X587" s="25"/>
    </row>
    <row r="588">
      <c r="A588" s="8"/>
      <c r="B588" s="9"/>
      <c r="C588" s="10"/>
      <c r="D588" s="8"/>
      <c r="E588" s="8"/>
      <c r="F588" s="12"/>
      <c r="G588" s="13"/>
      <c r="H588" s="11"/>
      <c r="I588" s="8"/>
      <c r="J588" s="8"/>
      <c r="K588" s="8"/>
      <c r="L588" s="8"/>
      <c r="M588" s="11"/>
      <c r="N588" s="13"/>
      <c r="O588" s="13"/>
      <c r="P588" s="16"/>
      <c r="Q588" s="16"/>
      <c r="R588" s="16"/>
      <c r="S588" s="16"/>
      <c r="T588" s="16"/>
      <c r="U588" s="16"/>
      <c r="V588" s="16"/>
      <c r="W588" s="16"/>
      <c r="X588" s="16"/>
    </row>
    <row r="589">
      <c r="A589" s="17"/>
      <c r="B589" s="18"/>
      <c r="C589" s="19"/>
      <c r="D589" s="17"/>
      <c r="E589" s="17"/>
      <c r="F589" s="20"/>
      <c r="G589" s="21"/>
      <c r="H589" s="22"/>
      <c r="I589" s="17"/>
      <c r="J589" s="17"/>
      <c r="K589" s="17"/>
      <c r="L589" s="17"/>
      <c r="M589" s="22"/>
      <c r="N589" s="21"/>
      <c r="O589" s="21"/>
      <c r="P589" s="25"/>
      <c r="Q589" s="25"/>
      <c r="R589" s="25"/>
      <c r="S589" s="25"/>
      <c r="T589" s="25"/>
      <c r="U589" s="25"/>
      <c r="V589" s="25"/>
      <c r="W589" s="25"/>
      <c r="X589" s="25"/>
    </row>
    <row r="590">
      <c r="A590" s="8"/>
      <c r="B590" s="9"/>
      <c r="C590" s="10"/>
      <c r="D590" s="8"/>
      <c r="E590" s="8"/>
      <c r="F590" s="12"/>
      <c r="G590" s="13"/>
      <c r="H590" s="11"/>
      <c r="I590" s="8"/>
      <c r="J590" s="8"/>
      <c r="K590" s="8"/>
      <c r="L590" s="8"/>
      <c r="M590" s="11"/>
      <c r="N590" s="13"/>
      <c r="O590" s="13"/>
      <c r="P590" s="16"/>
      <c r="Q590" s="16"/>
      <c r="R590" s="16"/>
      <c r="S590" s="16"/>
      <c r="T590" s="16"/>
      <c r="U590" s="16"/>
      <c r="V590" s="16"/>
      <c r="W590" s="16"/>
      <c r="X590" s="16"/>
    </row>
    <row r="591">
      <c r="A591" s="17"/>
      <c r="B591" s="18"/>
      <c r="C591" s="19"/>
      <c r="D591" s="17"/>
      <c r="E591" s="17"/>
      <c r="F591" s="20"/>
      <c r="G591" s="21"/>
      <c r="H591" s="22"/>
      <c r="I591" s="17"/>
      <c r="J591" s="17"/>
      <c r="K591" s="17"/>
      <c r="L591" s="17"/>
      <c r="M591" s="22"/>
      <c r="N591" s="21"/>
      <c r="O591" s="21"/>
      <c r="P591" s="25"/>
      <c r="Q591" s="25"/>
      <c r="R591" s="25"/>
      <c r="S591" s="25"/>
      <c r="T591" s="25"/>
      <c r="U591" s="25"/>
      <c r="V591" s="25"/>
      <c r="W591" s="25"/>
      <c r="X591" s="25"/>
    </row>
    <row r="592">
      <c r="A592" s="8"/>
      <c r="B592" s="9"/>
      <c r="C592" s="10"/>
      <c r="D592" s="8"/>
      <c r="E592" s="8"/>
      <c r="F592" s="12"/>
      <c r="G592" s="13"/>
      <c r="H592" s="11"/>
      <c r="I592" s="8"/>
      <c r="J592" s="8"/>
      <c r="K592" s="8"/>
      <c r="L592" s="8"/>
      <c r="M592" s="11"/>
      <c r="N592" s="13"/>
      <c r="O592" s="13"/>
      <c r="P592" s="16"/>
      <c r="Q592" s="16"/>
      <c r="R592" s="16"/>
      <c r="S592" s="16"/>
      <c r="T592" s="16"/>
      <c r="U592" s="16"/>
      <c r="V592" s="16"/>
      <c r="W592" s="16"/>
      <c r="X592" s="16"/>
    </row>
    <row r="593">
      <c r="A593" s="17"/>
      <c r="B593" s="18"/>
      <c r="C593" s="19"/>
      <c r="D593" s="17"/>
      <c r="E593" s="17"/>
      <c r="F593" s="20"/>
      <c r="G593" s="21"/>
      <c r="H593" s="22"/>
      <c r="I593" s="17"/>
      <c r="J593" s="17"/>
      <c r="K593" s="17"/>
      <c r="L593" s="17"/>
      <c r="M593" s="22"/>
      <c r="N593" s="21"/>
      <c r="O593" s="21"/>
      <c r="P593" s="25"/>
      <c r="Q593" s="25"/>
      <c r="R593" s="25"/>
      <c r="S593" s="25"/>
      <c r="T593" s="25"/>
      <c r="U593" s="25"/>
      <c r="V593" s="25"/>
      <c r="W593" s="25"/>
      <c r="X593" s="25"/>
    </row>
    <row r="594">
      <c r="A594" s="8"/>
      <c r="B594" s="9"/>
      <c r="C594" s="10"/>
      <c r="D594" s="8"/>
      <c r="E594" s="8"/>
      <c r="F594" s="12"/>
      <c r="G594" s="13"/>
      <c r="H594" s="11"/>
      <c r="I594" s="8"/>
      <c r="J594" s="8"/>
      <c r="K594" s="8"/>
      <c r="L594" s="8"/>
      <c r="M594" s="11"/>
      <c r="N594" s="13"/>
      <c r="O594" s="13"/>
      <c r="P594" s="16"/>
      <c r="Q594" s="16"/>
      <c r="R594" s="16"/>
      <c r="S594" s="16"/>
      <c r="T594" s="16"/>
      <c r="U594" s="16"/>
      <c r="V594" s="16"/>
      <c r="W594" s="16"/>
      <c r="X594" s="16"/>
    </row>
    <row r="595">
      <c r="A595" s="17"/>
      <c r="B595" s="18"/>
      <c r="C595" s="19"/>
      <c r="D595" s="17"/>
      <c r="E595" s="17"/>
      <c r="F595" s="20"/>
      <c r="G595" s="21"/>
      <c r="H595" s="22"/>
      <c r="I595" s="17"/>
      <c r="J595" s="17"/>
      <c r="K595" s="17"/>
      <c r="L595" s="17"/>
      <c r="M595" s="22"/>
      <c r="N595" s="21"/>
      <c r="O595" s="21"/>
      <c r="P595" s="25"/>
      <c r="Q595" s="25"/>
      <c r="R595" s="25"/>
      <c r="S595" s="25"/>
      <c r="T595" s="25"/>
      <c r="U595" s="25"/>
      <c r="V595" s="25"/>
      <c r="W595" s="25"/>
      <c r="X595" s="25"/>
    </row>
    <row r="596">
      <c r="A596" s="8"/>
      <c r="B596" s="9"/>
      <c r="C596" s="10"/>
      <c r="D596" s="8"/>
      <c r="E596" s="8"/>
      <c r="F596" s="12"/>
      <c r="G596" s="13"/>
      <c r="H596" s="11"/>
      <c r="I596" s="8"/>
      <c r="J596" s="8"/>
      <c r="K596" s="8"/>
      <c r="L596" s="8"/>
      <c r="M596" s="11"/>
      <c r="N596" s="13"/>
      <c r="O596" s="13"/>
      <c r="P596" s="16"/>
      <c r="Q596" s="16"/>
      <c r="R596" s="16"/>
      <c r="S596" s="16"/>
      <c r="T596" s="16"/>
      <c r="U596" s="16"/>
      <c r="V596" s="16"/>
      <c r="W596" s="16"/>
      <c r="X596" s="16"/>
    </row>
    <row r="597">
      <c r="A597" s="17"/>
      <c r="B597" s="18"/>
      <c r="C597" s="19"/>
      <c r="D597" s="17"/>
      <c r="E597" s="17"/>
      <c r="F597" s="20"/>
      <c r="G597" s="21"/>
      <c r="H597" s="22"/>
      <c r="I597" s="17"/>
      <c r="J597" s="17"/>
      <c r="K597" s="17"/>
      <c r="L597" s="17"/>
      <c r="M597" s="22"/>
      <c r="N597" s="21"/>
      <c r="O597" s="21"/>
      <c r="P597" s="25"/>
      <c r="Q597" s="25"/>
      <c r="R597" s="25"/>
      <c r="S597" s="25"/>
      <c r="T597" s="25"/>
      <c r="U597" s="25"/>
      <c r="V597" s="25"/>
      <c r="W597" s="25"/>
      <c r="X597" s="25"/>
    </row>
    <row r="598">
      <c r="A598" s="8"/>
      <c r="B598" s="9"/>
      <c r="C598" s="10"/>
      <c r="D598" s="8"/>
      <c r="E598" s="8"/>
      <c r="F598" s="12"/>
      <c r="G598" s="13"/>
      <c r="H598" s="11"/>
      <c r="I598" s="8"/>
      <c r="J598" s="8"/>
      <c r="K598" s="8"/>
      <c r="L598" s="8"/>
      <c r="M598" s="11"/>
      <c r="N598" s="13"/>
      <c r="O598" s="13"/>
      <c r="P598" s="16"/>
      <c r="Q598" s="16"/>
      <c r="R598" s="16"/>
      <c r="S598" s="16"/>
      <c r="T598" s="16"/>
      <c r="U598" s="16"/>
      <c r="V598" s="16"/>
      <c r="W598" s="16"/>
      <c r="X598" s="16"/>
    </row>
    <row r="599">
      <c r="A599" s="17"/>
      <c r="B599" s="18"/>
      <c r="C599" s="19"/>
      <c r="D599" s="17"/>
      <c r="E599" s="17"/>
      <c r="F599" s="20"/>
      <c r="G599" s="21"/>
      <c r="H599" s="22"/>
      <c r="I599" s="17"/>
      <c r="J599" s="17"/>
      <c r="K599" s="17"/>
      <c r="L599" s="17"/>
      <c r="M599" s="22"/>
      <c r="N599" s="21"/>
      <c r="O599" s="21"/>
      <c r="P599" s="25"/>
      <c r="Q599" s="25"/>
      <c r="R599" s="25"/>
      <c r="S599" s="25"/>
      <c r="T599" s="25"/>
      <c r="U599" s="25"/>
      <c r="V599" s="25"/>
      <c r="W599" s="25"/>
      <c r="X599" s="25"/>
    </row>
    <row r="600">
      <c r="A600" s="8"/>
      <c r="B600" s="9"/>
      <c r="C600" s="10"/>
      <c r="D600" s="8"/>
      <c r="E600" s="8"/>
      <c r="F600" s="12"/>
      <c r="G600" s="13"/>
      <c r="H600" s="11"/>
      <c r="I600" s="8"/>
      <c r="J600" s="8"/>
      <c r="K600" s="8"/>
      <c r="L600" s="8"/>
      <c r="M600" s="11"/>
      <c r="N600" s="13"/>
      <c r="O600" s="13"/>
      <c r="P600" s="16"/>
      <c r="Q600" s="16"/>
      <c r="R600" s="16"/>
      <c r="S600" s="16"/>
      <c r="T600" s="16"/>
      <c r="U600" s="16"/>
      <c r="V600" s="16"/>
      <c r="W600" s="16"/>
      <c r="X600" s="16"/>
    </row>
    <row r="601">
      <c r="A601" s="17"/>
      <c r="B601" s="18"/>
      <c r="C601" s="19"/>
      <c r="D601" s="17"/>
      <c r="E601" s="17"/>
      <c r="F601" s="20"/>
      <c r="G601" s="21"/>
      <c r="H601" s="22"/>
      <c r="I601" s="17"/>
      <c r="J601" s="17"/>
      <c r="K601" s="17"/>
      <c r="L601" s="17"/>
      <c r="M601" s="22"/>
      <c r="N601" s="21"/>
      <c r="O601" s="21"/>
      <c r="P601" s="25"/>
      <c r="Q601" s="25"/>
      <c r="R601" s="25"/>
      <c r="S601" s="25"/>
      <c r="T601" s="25"/>
      <c r="U601" s="25"/>
      <c r="V601" s="25"/>
      <c r="W601" s="25"/>
      <c r="X601" s="25"/>
    </row>
    <row r="602">
      <c r="A602" s="8"/>
      <c r="B602" s="9"/>
      <c r="C602" s="10"/>
      <c r="D602" s="8"/>
      <c r="E602" s="8"/>
      <c r="F602" s="12"/>
      <c r="G602" s="13"/>
      <c r="H602" s="11"/>
      <c r="I602" s="8"/>
      <c r="J602" s="8"/>
      <c r="K602" s="8"/>
      <c r="L602" s="8"/>
      <c r="M602" s="11"/>
      <c r="N602" s="13"/>
      <c r="O602" s="13"/>
      <c r="P602" s="16"/>
      <c r="Q602" s="16"/>
      <c r="R602" s="16"/>
      <c r="S602" s="16"/>
      <c r="T602" s="16"/>
      <c r="U602" s="16"/>
      <c r="V602" s="16"/>
      <c r="W602" s="16"/>
      <c r="X602" s="16"/>
    </row>
    <row r="603">
      <c r="A603" s="17"/>
      <c r="B603" s="18"/>
      <c r="C603" s="19"/>
      <c r="D603" s="17"/>
      <c r="E603" s="17"/>
      <c r="F603" s="20"/>
      <c r="G603" s="21"/>
      <c r="H603" s="22"/>
      <c r="I603" s="17"/>
      <c r="J603" s="17"/>
      <c r="K603" s="17"/>
      <c r="L603" s="17"/>
      <c r="M603" s="22"/>
      <c r="N603" s="21"/>
      <c r="O603" s="21"/>
      <c r="P603" s="25"/>
      <c r="Q603" s="25"/>
      <c r="R603" s="25"/>
      <c r="S603" s="25"/>
      <c r="T603" s="25"/>
      <c r="U603" s="25"/>
      <c r="V603" s="25"/>
      <c r="W603" s="25"/>
      <c r="X603" s="25"/>
    </row>
    <row r="604">
      <c r="A604" s="8"/>
      <c r="B604" s="9"/>
      <c r="C604" s="10"/>
      <c r="D604" s="8"/>
      <c r="E604" s="8"/>
      <c r="F604" s="12"/>
      <c r="G604" s="13"/>
      <c r="H604" s="11"/>
      <c r="I604" s="8"/>
      <c r="J604" s="8"/>
      <c r="K604" s="8"/>
      <c r="L604" s="8"/>
      <c r="M604" s="11"/>
      <c r="N604" s="13"/>
      <c r="O604" s="13"/>
      <c r="P604" s="16"/>
      <c r="Q604" s="16"/>
      <c r="R604" s="16"/>
      <c r="S604" s="16"/>
      <c r="T604" s="16"/>
      <c r="U604" s="16"/>
      <c r="V604" s="16"/>
      <c r="W604" s="16"/>
      <c r="X604" s="16"/>
    </row>
    <row r="605">
      <c r="A605" s="17"/>
      <c r="B605" s="18"/>
      <c r="C605" s="19"/>
      <c r="D605" s="17"/>
      <c r="E605" s="17"/>
      <c r="F605" s="20"/>
      <c r="G605" s="21"/>
      <c r="H605" s="22"/>
      <c r="I605" s="17"/>
      <c r="J605" s="17"/>
      <c r="K605" s="17"/>
      <c r="L605" s="17"/>
      <c r="M605" s="22"/>
      <c r="N605" s="21"/>
      <c r="O605" s="21"/>
      <c r="P605" s="25"/>
      <c r="Q605" s="25"/>
      <c r="R605" s="25"/>
      <c r="S605" s="25"/>
      <c r="T605" s="25"/>
      <c r="U605" s="25"/>
      <c r="V605" s="25"/>
      <c r="W605" s="25"/>
      <c r="X605" s="25"/>
    </row>
    <row r="606">
      <c r="A606" s="8"/>
      <c r="B606" s="9"/>
      <c r="C606" s="10"/>
      <c r="D606" s="8"/>
      <c r="E606" s="8"/>
      <c r="F606" s="12"/>
      <c r="G606" s="13"/>
      <c r="H606" s="11"/>
      <c r="I606" s="8"/>
      <c r="J606" s="8"/>
      <c r="K606" s="8"/>
      <c r="L606" s="8"/>
      <c r="M606" s="11"/>
      <c r="N606" s="13"/>
      <c r="O606" s="13"/>
      <c r="P606" s="16"/>
      <c r="Q606" s="16"/>
      <c r="R606" s="16"/>
      <c r="S606" s="16"/>
      <c r="T606" s="16"/>
      <c r="U606" s="16"/>
      <c r="V606" s="16"/>
      <c r="W606" s="16"/>
      <c r="X606" s="16"/>
    </row>
    <row r="607">
      <c r="A607" s="17"/>
      <c r="B607" s="18"/>
      <c r="C607" s="19"/>
      <c r="D607" s="17"/>
      <c r="E607" s="17"/>
      <c r="F607" s="20"/>
      <c r="G607" s="21"/>
      <c r="H607" s="22"/>
      <c r="I607" s="17"/>
      <c r="J607" s="17"/>
      <c r="K607" s="17"/>
      <c r="L607" s="17"/>
      <c r="M607" s="22"/>
      <c r="N607" s="21"/>
      <c r="O607" s="21"/>
      <c r="P607" s="25"/>
      <c r="Q607" s="25"/>
      <c r="R607" s="25"/>
      <c r="S607" s="25"/>
      <c r="T607" s="25"/>
      <c r="U607" s="25"/>
      <c r="V607" s="25"/>
      <c r="W607" s="25"/>
      <c r="X607" s="25"/>
    </row>
    <row r="608">
      <c r="A608" s="8"/>
      <c r="B608" s="9"/>
      <c r="C608" s="10"/>
      <c r="D608" s="8"/>
      <c r="E608" s="8"/>
      <c r="F608" s="12"/>
      <c r="G608" s="13"/>
      <c r="H608" s="11"/>
      <c r="I608" s="8"/>
      <c r="J608" s="8"/>
      <c r="K608" s="8"/>
      <c r="L608" s="8"/>
      <c r="M608" s="11"/>
      <c r="N608" s="13"/>
      <c r="O608" s="13"/>
      <c r="P608" s="16"/>
      <c r="Q608" s="16"/>
      <c r="R608" s="16"/>
      <c r="S608" s="16"/>
      <c r="T608" s="16"/>
      <c r="U608" s="16"/>
      <c r="V608" s="16"/>
      <c r="W608" s="16"/>
      <c r="X608" s="16"/>
    </row>
    <row r="609">
      <c r="A609" s="17"/>
      <c r="B609" s="18"/>
      <c r="C609" s="19"/>
      <c r="D609" s="17"/>
      <c r="E609" s="17"/>
      <c r="F609" s="20"/>
      <c r="G609" s="21"/>
      <c r="H609" s="22"/>
      <c r="I609" s="17"/>
      <c r="J609" s="17"/>
      <c r="K609" s="17"/>
      <c r="L609" s="17"/>
      <c r="M609" s="22"/>
      <c r="N609" s="21"/>
      <c r="O609" s="21"/>
      <c r="P609" s="25"/>
      <c r="Q609" s="25"/>
      <c r="R609" s="25"/>
      <c r="S609" s="25"/>
      <c r="T609" s="25"/>
      <c r="U609" s="25"/>
      <c r="V609" s="25"/>
      <c r="W609" s="25"/>
      <c r="X609" s="25"/>
    </row>
    <row r="610">
      <c r="A610" s="8"/>
      <c r="B610" s="9"/>
      <c r="C610" s="10"/>
      <c r="D610" s="8"/>
      <c r="E610" s="8"/>
      <c r="F610" s="12"/>
      <c r="G610" s="13"/>
      <c r="H610" s="11"/>
      <c r="I610" s="8"/>
      <c r="J610" s="8"/>
      <c r="K610" s="8"/>
      <c r="L610" s="8"/>
      <c r="M610" s="11"/>
      <c r="N610" s="13"/>
      <c r="O610" s="13"/>
      <c r="P610" s="16"/>
      <c r="Q610" s="16"/>
      <c r="R610" s="16"/>
      <c r="S610" s="16"/>
      <c r="T610" s="16"/>
      <c r="U610" s="16"/>
      <c r="V610" s="16"/>
      <c r="W610" s="16"/>
      <c r="X610" s="16"/>
    </row>
    <row r="611">
      <c r="A611" s="17"/>
      <c r="B611" s="18"/>
      <c r="C611" s="19"/>
      <c r="D611" s="17"/>
      <c r="E611" s="17"/>
      <c r="F611" s="20"/>
      <c r="G611" s="21"/>
      <c r="H611" s="22"/>
      <c r="I611" s="17"/>
      <c r="J611" s="17"/>
      <c r="K611" s="17"/>
      <c r="L611" s="17"/>
      <c r="M611" s="22"/>
      <c r="N611" s="21"/>
      <c r="O611" s="21"/>
      <c r="P611" s="25"/>
      <c r="Q611" s="25"/>
      <c r="R611" s="25"/>
      <c r="S611" s="25"/>
      <c r="T611" s="25"/>
      <c r="U611" s="25"/>
      <c r="V611" s="25"/>
      <c r="W611" s="25"/>
      <c r="X611" s="25"/>
    </row>
    <row r="612">
      <c r="A612" s="8"/>
      <c r="B612" s="9"/>
      <c r="C612" s="10"/>
      <c r="D612" s="8"/>
      <c r="E612" s="8"/>
      <c r="F612" s="12"/>
      <c r="G612" s="13"/>
      <c r="H612" s="11"/>
      <c r="I612" s="8"/>
      <c r="J612" s="8"/>
      <c r="K612" s="8"/>
      <c r="L612" s="8"/>
      <c r="M612" s="11"/>
      <c r="N612" s="13"/>
      <c r="O612" s="13"/>
      <c r="P612" s="16"/>
      <c r="Q612" s="16"/>
      <c r="R612" s="16"/>
      <c r="S612" s="16"/>
      <c r="T612" s="16"/>
      <c r="U612" s="16"/>
      <c r="V612" s="16"/>
      <c r="W612" s="16"/>
      <c r="X612" s="16"/>
    </row>
    <row r="613">
      <c r="A613" s="17"/>
      <c r="B613" s="18"/>
      <c r="C613" s="19"/>
      <c r="D613" s="17"/>
      <c r="E613" s="17"/>
      <c r="F613" s="20"/>
      <c r="G613" s="21"/>
      <c r="H613" s="22"/>
      <c r="I613" s="17"/>
      <c r="J613" s="17"/>
      <c r="K613" s="17"/>
      <c r="L613" s="17"/>
      <c r="M613" s="22"/>
      <c r="N613" s="21"/>
      <c r="O613" s="21"/>
      <c r="P613" s="25"/>
      <c r="Q613" s="25"/>
      <c r="R613" s="25"/>
      <c r="S613" s="25"/>
      <c r="T613" s="25"/>
      <c r="U613" s="25"/>
      <c r="V613" s="25"/>
      <c r="W613" s="25"/>
      <c r="X613" s="25"/>
    </row>
    <row r="614">
      <c r="A614" s="8"/>
      <c r="B614" s="9"/>
      <c r="C614" s="10"/>
      <c r="D614" s="8"/>
      <c r="E614" s="8"/>
      <c r="F614" s="12"/>
      <c r="G614" s="13"/>
      <c r="H614" s="11"/>
      <c r="I614" s="8"/>
      <c r="J614" s="8"/>
      <c r="K614" s="8"/>
      <c r="L614" s="8"/>
      <c r="M614" s="11"/>
      <c r="N614" s="13"/>
      <c r="O614" s="13"/>
      <c r="P614" s="16"/>
      <c r="Q614" s="16"/>
      <c r="R614" s="16"/>
      <c r="S614" s="16"/>
      <c r="T614" s="16"/>
      <c r="U614" s="16"/>
      <c r="V614" s="16"/>
      <c r="W614" s="16"/>
      <c r="X614" s="16"/>
    </row>
    <row r="615">
      <c r="A615" s="17"/>
      <c r="B615" s="18"/>
      <c r="C615" s="19"/>
      <c r="D615" s="17"/>
      <c r="E615" s="17"/>
      <c r="F615" s="20"/>
      <c r="G615" s="21"/>
      <c r="H615" s="22"/>
      <c r="I615" s="17"/>
      <c r="J615" s="17"/>
      <c r="K615" s="17"/>
      <c r="L615" s="17"/>
      <c r="M615" s="22"/>
      <c r="N615" s="21"/>
      <c r="O615" s="21"/>
      <c r="P615" s="25"/>
      <c r="Q615" s="25"/>
      <c r="R615" s="25"/>
      <c r="S615" s="25"/>
      <c r="T615" s="25"/>
      <c r="U615" s="25"/>
      <c r="V615" s="25"/>
      <c r="W615" s="25"/>
      <c r="X615" s="25"/>
    </row>
    <row r="616">
      <c r="A616" s="8"/>
      <c r="B616" s="9"/>
      <c r="C616" s="10"/>
      <c r="D616" s="8"/>
      <c r="E616" s="8"/>
      <c r="F616" s="12"/>
      <c r="G616" s="13"/>
      <c r="H616" s="11"/>
      <c r="I616" s="8"/>
      <c r="J616" s="8"/>
      <c r="K616" s="8"/>
      <c r="L616" s="8"/>
      <c r="M616" s="11"/>
      <c r="N616" s="13"/>
      <c r="O616" s="13"/>
      <c r="P616" s="16"/>
      <c r="Q616" s="16"/>
      <c r="R616" s="16"/>
      <c r="S616" s="16"/>
      <c r="T616" s="16"/>
      <c r="U616" s="16"/>
      <c r="V616" s="16"/>
      <c r="W616" s="16"/>
      <c r="X616" s="16"/>
    </row>
    <row r="617">
      <c r="A617" s="17"/>
      <c r="B617" s="18"/>
      <c r="C617" s="19"/>
      <c r="D617" s="17"/>
      <c r="E617" s="17"/>
      <c r="F617" s="20"/>
      <c r="G617" s="21"/>
      <c r="H617" s="22"/>
      <c r="I617" s="17"/>
      <c r="J617" s="17"/>
      <c r="K617" s="17"/>
      <c r="L617" s="17"/>
      <c r="M617" s="22"/>
      <c r="N617" s="21"/>
      <c r="O617" s="21"/>
      <c r="P617" s="25"/>
      <c r="Q617" s="25"/>
      <c r="R617" s="25"/>
      <c r="S617" s="25"/>
      <c r="T617" s="25"/>
      <c r="U617" s="25"/>
      <c r="V617" s="25"/>
      <c r="W617" s="25"/>
      <c r="X617" s="25"/>
    </row>
    <row r="618">
      <c r="A618" s="8"/>
      <c r="B618" s="9"/>
      <c r="C618" s="10"/>
      <c r="D618" s="8"/>
      <c r="E618" s="8"/>
      <c r="F618" s="12"/>
      <c r="G618" s="13"/>
      <c r="H618" s="11"/>
      <c r="I618" s="8"/>
      <c r="J618" s="8"/>
      <c r="K618" s="8"/>
      <c r="L618" s="8"/>
      <c r="M618" s="11"/>
      <c r="N618" s="13"/>
      <c r="O618" s="13"/>
      <c r="P618" s="16"/>
      <c r="Q618" s="16"/>
      <c r="R618" s="16"/>
      <c r="S618" s="16"/>
      <c r="T618" s="16"/>
      <c r="U618" s="16"/>
      <c r="V618" s="16"/>
      <c r="W618" s="16"/>
      <c r="X618" s="16"/>
    </row>
    <row r="619">
      <c r="A619" s="17"/>
      <c r="B619" s="18"/>
      <c r="C619" s="19"/>
      <c r="D619" s="17"/>
      <c r="E619" s="17"/>
      <c r="F619" s="20"/>
      <c r="G619" s="21"/>
      <c r="H619" s="22"/>
      <c r="I619" s="17"/>
      <c r="J619" s="17"/>
      <c r="K619" s="17"/>
      <c r="L619" s="17"/>
      <c r="M619" s="22"/>
      <c r="N619" s="21"/>
      <c r="O619" s="21"/>
      <c r="P619" s="25"/>
      <c r="Q619" s="25"/>
      <c r="R619" s="25"/>
      <c r="S619" s="25"/>
      <c r="T619" s="25"/>
      <c r="U619" s="25"/>
      <c r="V619" s="25"/>
      <c r="W619" s="25"/>
      <c r="X619" s="25"/>
    </row>
    <row r="620">
      <c r="A620" s="8"/>
      <c r="B620" s="9"/>
      <c r="C620" s="10"/>
      <c r="D620" s="8"/>
      <c r="E620" s="8"/>
      <c r="F620" s="12"/>
      <c r="G620" s="13"/>
      <c r="H620" s="11"/>
      <c r="I620" s="8"/>
      <c r="J620" s="8"/>
      <c r="K620" s="8"/>
      <c r="L620" s="8"/>
      <c r="M620" s="11"/>
      <c r="N620" s="13"/>
      <c r="O620" s="13"/>
      <c r="P620" s="16"/>
      <c r="Q620" s="16"/>
      <c r="R620" s="16"/>
      <c r="S620" s="16"/>
      <c r="T620" s="16"/>
      <c r="U620" s="16"/>
      <c r="V620" s="16"/>
      <c r="W620" s="16"/>
      <c r="X620" s="16"/>
    </row>
    <row r="621">
      <c r="A621" s="17"/>
      <c r="B621" s="18"/>
      <c r="C621" s="19"/>
      <c r="D621" s="17"/>
      <c r="E621" s="17"/>
      <c r="F621" s="20"/>
      <c r="G621" s="21"/>
      <c r="H621" s="22"/>
      <c r="I621" s="17"/>
      <c r="J621" s="17"/>
      <c r="K621" s="17"/>
      <c r="L621" s="17"/>
      <c r="M621" s="22"/>
      <c r="N621" s="21"/>
      <c r="O621" s="21"/>
      <c r="P621" s="25"/>
      <c r="Q621" s="25"/>
      <c r="R621" s="25"/>
      <c r="S621" s="25"/>
      <c r="T621" s="25"/>
      <c r="U621" s="25"/>
      <c r="V621" s="25"/>
      <c r="W621" s="25"/>
      <c r="X621" s="25"/>
    </row>
    <row r="622">
      <c r="A622" s="8"/>
      <c r="B622" s="9"/>
      <c r="C622" s="10"/>
      <c r="D622" s="8"/>
      <c r="E622" s="8"/>
      <c r="F622" s="12"/>
      <c r="G622" s="13"/>
      <c r="H622" s="11"/>
      <c r="I622" s="8"/>
      <c r="J622" s="8"/>
      <c r="K622" s="8"/>
      <c r="L622" s="8"/>
      <c r="M622" s="11"/>
      <c r="N622" s="13"/>
      <c r="O622" s="13"/>
      <c r="P622" s="16"/>
      <c r="Q622" s="16"/>
      <c r="R622" s="16"/>
      <c r="S622" s="16"/>
      <c r="T622" s="16"/>
      <c r="U622" s="16"/>
      <c r="V622" s="16"/>
      <c r="W622" s="16"/>
      <c r="X622" s="16"/>
    </row>
    <row r="623">
      <c r="A623" s="17"/>
      <c r="B623" s="18"/>
      <c r="C623" s="19"/>
      <c r="D623" s="17"/>
      <c r="E623" s="17"/>
      <c r="F623" s="20"/>
      <c r="G623" s="21"/>
      <c r="H623" s="22"/>
      <c r="I623" s="17"/>
      <c r="J623" s="17"/>
      <c r="K623" s="17"/>
      <c r="L623" s="17"/>
      <c r="M623" s="22"/>
      <c r="N623" s="21"/>
      <c r="O623" s="21"/>
      <c r="P623" s="25"/>
      <c r="Q623" s="25"/>
      <c r="R623" s="25"/>
      <c r="S623" s="25"/>
      <c r="T623" s="25"/>
      <c r="U623" s="25"/>
      <c r="V623" s="25"/>
      <c r="W623" s="25"/>
      <c r="X623" s="25"/>
    </row>
    <row r="624">
      <c r="A624" s="8"/>
      <c r="B624" s="9"/>
      <c r="C624" s="10"/>
      <c r="D624" s="8"/>
      <c r="E624" s="8"/>
      <c r="F624" s="12"/>
      <c r="G624" s="13"/>
      <c r="H624" s="11"/>
      <c r="I624" s="8"/>
      <c r="J624" s="8"/>
      <c r="K624" s="8"/>
      <c r="L624" s="8"/>
      <c r="M624" s="11"/>
      <c r="N624" s="13"/>
      <c r="O624" s="13"/>
      <c r="P624" s="16"/>
      <c r="Q624" s="16"/>
      <c r="R624" s="16"/>
      <c r="S624" s="16"/>
      <c r="T624" s="16"/>
      <c r="U624" s="16"/>
      <c r="V624" s="16"/>
      <c r="W624" s="16"/>
      <c r="X624" s="16"/>
    </row>
    <row r="625">
      <c r="A625" s="17"/>
      <c r="B625" s="18"/>
      <c r="C625" s="19"/>
      <c r="D625" s="17"/>
      <c r="E625" s="17"/>
      <c r="F625" s="20"/>
      <c r="G625" s="21"/>
      <c r="H625" s="22"/>
      <c r="I625" s="17"/>
      <c r="J625" s="17"/>
      <c r="K625" s="17"/>
      <c r="L625" s="17"/>
      <c r="M625" s="22"/>
      <c r="N625" s="21"/>
      <c r="O625" s="21"/>
      <c r="P625" s="25"/>
      <c r="Q625" s="25"/>
      <c r="R625" s="25"/>
      <c r="S625" s="25"/>
      <c r="T625" s="25"/>
      <c r="U625" s="25"/>
      <c r="V625" s="25"/>
      <c r="W625" s="25"/>
      <c r="X625" s="25"/>
    </row>
    <row r="626">
      <c r="A626" s="8"/>
      <c r="B626" s="9"/>
      <c r="C626" s="10"/>
      <c r="D626" s="8"/>
      <c r="E626" s="8"/>
      <c r="F626" s="12"/>
      <c r="G626" s="13"/>
      <c r="H626" s="11"/>
      <c r="I626" s="8"/>
      <c r="J626" s="8"/>
      <c r="K626" s="8"/>
      <c r="L626" s="8"/>
      <c r="M626" s="11"/>
      <c r="N626" s="13"/>
      <c r="O626" s="13"/>
      <c r="P626" s="16"/>
      <c r="Q626" s="16"/>
      <c r="R626" s="16"/>
      <c r="S626" s="16"/>
      <c r="T626" s="16"/>
      <c r="U626" s="16"/>
      <c r="V626" s="16"/>
      <c r="W626" s="16"/>
      <c r="X626" s="16"/>
    </row>
    <row r="627">
      <c r="A627" s="17"/>
      <c r="B627" s="18"/>
      <c r="C627" s="19"/>
      <c r="D627" s="17"/>
      <c r="E627" s="17"/>
      <c r="F627" s="20"/>
      <c r="G627" s="21"/>
      <c r="H627" s="22"/>
      <c r="I627" s="17"/>
      <c r="J627" s="17"/>
      <c r="K627" s="17"/>
      <c r="L627" s="17"/>
      <c r="M627" s="22"/>
      <c r="N627" s="21"/>
      <c r="O627" s="21"/>
      <c r="P627" s="25"/>
      <c r="Q627" s="25"/>
      <c r="R627" s="25"/>
      <c r="S627" s="25"/>
      <c r="T627" s="25"/>
      <c r="U627" s="25"/>
      <c r="V627" s="25"/>
      <c r="W627" s="25"/>
      <c r="X627" s="25"/>
    </row>
    <row r="628">
      <c r="A628" s="8"/>
      <c r="B628" s="9"/>
      <c r="C628" s="10"/>
      <c r="D628" s="8"/>
      <c r="E628" s="8"/>
      <c r="F628" s="12"/>
      <c r="G628" s="13"/>
      <c r="H628" s="11"/>
      <c r="I628" s="8"/>
      <c r="J628" s="8"/>
      <c r="K628" s="8"/>
      <c r="L628" s="8"/>
      <c r="M628" s="11"/>
      <c r="N628" s="13"/>
      <c r="O628" s="13"/>
      <c r="P628" s="16"/>
      <c r="Q628" s="16"/>
      <c r="R628" s="16"/>
      <c r="S628" s="16"/>
      <c r="T628" s="16"/>
      <c r="U628" s="16"/>
      <c r="V628" s="16"/>
      <c r="W628" s="16"/>
      <c r="X628" s="16"/>
    </row>
    <row r="629">
      <c r="A629" s="17"/>
      <c r="B629" s="18"/>
      <c r="C629" s="19"/>
      <c r="D629" s="17"/>
      <c r="E629" s="17"/>
      <c r="F629" s="20"/>
      <c r="G629" s="21"/>
      <c r="H629" s="22"/>
      <c r="I629" s="17"/>
      <c r="J629" s="17"/>
      <c r="K629" s="17"/>
      <c r="L629" s="17"/>
      <c r="M629" s="22"/>
      <c r="N629" s="21"/>
      <c r="O629" s="21"/>
      <c r="P629" s="25"/>
      <c r="Q629" s="25"/>
      <c r="R629" s="25"/>
      <c r="S629" s="25"/>
      <c r="T629" s="25"/>
      <c r="U629" s="25"/>
      <c r="V629" s="25"/>
      <c r="W629" s="25"/>
      <c r="X629" s="25"/>
    </row>
    <row r="630">
      <c r="A630" s="8"/>
      <c r="B630" s="9"/>
      <c r="C630" s="10"/>
      <c r="D630" s="8"/>
      <c r="E630" s="8"/>
      <c r="F630" s="12"/>
      <c r="G630" s="13"/>
      <c r="H630" s="11"/>
      <c r="I630" s="8"/>
      <c r="J630" s="8"/>
      <c r="K630" s="8"/>
      <c r="L630" s="8"/>
      <c r="M630" s="11"/>
      <c r="N630" s="13"/>
      <c r="O630" s="13"/>
      <c r="P630" s="16"/>
      <c r="Q630" s="16"/>
      <c r="R630" s="16"/>
      <c r="S630" s="16"/>
      <c r="T630" s="16"/>
      <c r="U630" s="16"/>
      <c r="V630" s="16"/>
      <c r="W630" s="16"/>
      <c r="X630" s="16"/>
    </row>
    <row r="631">
      <c r="A631" s="17"/>
      <c r="B631" s="18"/>
      <c r="C631" s="19"/>
      <c r="D631" s="17"/>
      <c r="E631" s="17"/>
      <c r="F631" s="20"/>
      <c r="G631" s="21"/>
      <c r="H631" s="22"/>
      <c r="I631" s="17"/>
      <c r="J631" s="17"/>
      <c r="K631" s="17"/>
      <c r="L631" s="17"/>
      <c r="M631" s="22"/>
      <c r="N631" s="21"/>
      <c r="O631" s="21"/>
      <c r="P631" s="25"/>
      <c r="Q631" s="25"/>
      <c r="R631" s="25"/>
      <c r="S631" s="25"/>
      <c r="T631" s="25"/>
      <c r="U631" s="25"/>
      <c r="V631" s="25"/>
      <c r="W631" s="25"/>
      <c r="X631" s="25"/>
    </row>
    <row r="632">
      <c r="A632" s="8"/>
      <c r="B632" s="9"/>
      <c r="C632" s="10"/>
      <c r="D632" s="8"/>
      <c r="E632" s="8"/>
      <c r="F632" s="12"/>
      <c r="G632" s="13"/>
      <c r="H632" s="11"/>
      <c r="I632" s="8"/>
      <c r="J632" s="8"/>
      <c r="K632" s="8"/>
      <c r="L632" s="8"/>
      <c r="M632" s="11"/>
      <c r="N632" s="13"/>
      <c r="O632" s="13"/>
      <c r="P632" s="16"/>
      <c r="Q632" s="16"/>
      <c r="R632" s="16"/>
      <c r="S632" s="16"/>
      <c r="T632" s="16"/>
      <c r="U632" s="16"/>
      <c r="V632" s="16"/>
      <c r="W632" s="16"/>
      <c r="X632" s="16"/>
    </row>
    <row r="633">
      <c r="A633" s="17"/>
      <c r="B633" s="18"/>
      <c r="C633" s="19"/>
      <c r="D633" s="17"/>
      <c r="E633" s="17"/>
      <c r="F633" s="20"/>
      <c r="G633" s="21"/>
      <c r="H633" s="22"/>
      <c r="I633" s="17"/>
      <c r="J633" s="17"/>
      <c r="K633" s="17"/>
      <c r="L633" s="17"/>
      <c r="M633" s="22"/>
      <c r="N633" s="21"/>
      <c r="O633" s="21"/>
      <c r="P633" s="25"/>
      <c r="Q633" s="25"/>
      <c r="R633" s="25"/>
      <c r="S633" s="25"/>
      <c r="T633" s="25"/>
      <c r="U633" s="25"/>
      <c r="V633" s="25"/>
      <c r="W633" s="25"/>
      <c r="X633" s="25"/>
    </row>
    <row r="634">
      <c r="A634" s="8"/>
      <c r="B634" s="9"/>
      <c r="C634" s="10"/>
      <c r="D634" s="8"/>
      <c r="E634" s="8"/>
      <c r="F634" s="12"/>
      <c r="G634" s="13"/>
      <c r="H634" s="11"/>
      <c r="I634" s="8"/>
      <c r="J634" s="8"/>
      <c r="K634" s="8"/>
      <c r="L634" s="8"/>
      <c r="M634" s="11"/>
      <c r="N634" s="13"/>
      <c r="O634" s="13"/>
      <c r="P634" s="16"/>
      <c r="Q634" s="16"/>
      <c r="R634" s="16"/>
      <c r="S634" s="16"/>
      <c r="T634" s="16"/>
      <c r="U634" s="16"/>
      <c r="V634" s="16"/>
      <c r="W634" s="16"/>
      <c r="X634" s="16"/>
    </row>
    <row r="635">
      <c r="A635" s="17"/>
      <c r="B635" s="18"/>
      <c r="C635" s="19"/>
      <c r="D635" s="17"/>
      <c r="E635" s="17"/>
      <c r="F635" s="20"/>
      <c r="G635" s="21"/>
      <c r="H635" s="22"/>
      <c r="I635" s="17"/>
      <c r="J635" s="17"/>
      <c r="K635" s="17"/>
      <c r="L635" s="17"/>
      <c r="M635" s="22"/>
      <c r="N635" s="21"/>
      <c r="O635" s="21"/>
      <c r="P635" s="25"/>
      <c r="Q635" s="25"/>
      <c r="R635" s="25"/>
      <c r="S635" s="25"/>
      <c r="T635" s="25"/>
      <c r="U635" s="25"/>
      <c r="V635" s="25"/>
      <c r="W635" s="25"/>
      <c r="X635" s="25"/>
    </row>
    <row r="636">
      <c r="A636" s="8"/>
      <c r="B636" s="9"/>
      <c r="C636" s="10"/>
      <c r="D636" s="8"/>
      <c r="E636" s="8"/>
      <c r="F636" s="12"/>
      <c r="G636" s="13"/>
      <c r="H636" s="11"/>
      <c r="I636" s="8"/>
      <c r="J636" s="8"/>
      <c r="K636" s="8"/>
      <c r="L636" s="8"/>
      <c r="M636" s="11"/>
      <c r="N636" s="13"/>
      <c r="O636" s="13"/>
      <c r="P636" s="16"/>
      <c r="Q636" s="16"/>
      <c r="R636" s="16"/>
      <c r="S636" s="16"/>
      <c r="T636" s="16"/>
      <c r="U636" s="16"/>
      <c r="V636" s="16"/>
      <c r="W636" s="16"/>
      <c r="X636" s="16"/>
    </row>
    <row r="637">
      <c r="A637" s="17"/>
      <c r="B637" s="18"/>
      <c r="C637" s="19"/>
      <c r="D637" s="17"/>
      <c r="E637" s="17"/>
      <c r="F637" s="20"/>
      <c r="G637" s="21"/>
      <c r="H637" s="22"/>
      <c r="I637" s="17"/>
      <c r="J637" s="17"/>
      <c r="K637" s="17"/>
      <c r="L637" s="17"/>
      <c r="M637" s="22"/>
      <c r="N637" s="21"/>
      <c r="O637" s="21"/>
      <c r="P637" s="25"/>
      <c r="Q637" s="25"/>
      <c r="R637" s="25"/>
      <c r="S637" s="25"/>
      <c r="T637" s="25"/>
      <c r="U637" s="25"/>
      <c r="V637" s="25"/>
      <c r="W637" s="25"/>
      <c r="X637" s="25"/>
    </row>
    <row r="638">
      <c r="A638" s="8"/>
      <c r="B638" s="9"/>
      <c r="C638" s="10"/>
      <c r="D638" s="8"/>
      <c r="E638" s="8"/>
      <c r="F638" s="12"/>
      <c r="G638" s="13"/>
      <c r="H638" s="11"/>
      <c r="I638" s="8"/>
      <c r="J638" s="8"/>
      <c r="K638" s="8"/>
      <c r="L638" s="8"/>
      <c r="M638" s="11"/>
      <c r="N638" s="13"/>
      <c r="O638" s="13"/>
      <c r="P638" s="16"/>
      <c r="Q638" s="16"/>
      <c r="R638" s="16"/>
      <c r="S638" s="16"/>
      <c r="T638" s="16"/>
      <c r="U638" s="16"/>
      <c r="V638" s="16"/>
      <c r="W638" s="16"/>
      <c r="X638" s="16"/>
    </row>
    <row r="639">
      <c r="A639" s="17"/>
      <c r="B639" s="18"/>
      <c r="C639" s="19"/>
      <c r="D639" s="17"/>
      <c r="E639" s="17"/>
      <c r="F639" s="20"/>
      <c r="G639" s="21"/>
      <c r="H639" s="22"/>
      <c r="I639" s="17"/>
      <c r="J639" s="17"/>
      <c r="K639" s="17"/>
      <c r="L639" s="17"/>
      <c r="M639" s="22"/>
      <c r="N639" s="21"/>
      <c r="O639" s="21"/>
      <c r="P639" s="25"/>
      <c r="Q639" s="25"/>
      <c r="R639" s="25"/>
      <c r="S639" s="25"/>
      <c r="T639" s="25"/>
      <c r="U639" s="25"/>
      <c r="V639" s="25"/>
      <c r="W639" s="25"/>
      <c r="X639" s="25"/>
    </row>
    <row r="640">
      <c r="A640" s="8"/>
      <c r="B640" s="9"/>
      <c r="C640" s="10"/>
      <c r="D640" s="8"/>
      <c r="E640" s="8"/>
      <c r="F640" s="12"/>
      <c r="G640" s="13"/>
      <c r="H640" s="11"/>
      <c r="I640" s="8"/>
      <c r="J640" s="8"/>
      <c r="K640" s="8"/>
      <c r="L640" s="8"/>
      <c r="M640" s="11"/>
      <c r="N640" s="13"/>
      <c r="O640" s="13"/>
      <c r="P640" s="16"/>
      <c r="Q640" s="16"/>
      <c r="R640" s="16"/>
      <c r="S640" s="16"/>
      <c r="T640" s="16"/>
      <c r="U640" s="16"/>
      <c r="V640" s="16"/>
      <c r="W640" s="16"/>
      <c r="X640" s="16"/>
    </row>
    <row r="641">
      <c r="A641" s="17"/>
      <c r="B641" s="18"/>
      <c r="C641" s="19"/>
      <c r="D641" s="17"/>
      <c r="E641" s="17"/>
      <c r="F641" s="20"/>
      <c r="G641" s="21"/>
      <c r="H641" s="22"/>
      <c r="I641" s="17"/>
      <c r="J641" s="17"/>
      <c r="K641" s="17"/>
      <c r="L641" s="17"/>
      <c r="M641" s="22"/>
      <c r="N641" s="21"/>
      <c r="O641" s="21"/>
      <c r="P641" s="25"/>
      <c r="Q641" s="25"/>
      <c r="R641" s="25"/>
      <c r="S641" s="25"/>
      <c r="T641" s="25"/>
      <c r="U641" s="25"/>
      <c r="V641" s="25"/>
      <c r="W641" s="25"/>
      <c r="X641" s="25"/>
    </row>
    <row r="642">
      <c r="A642" s="8"/>
      <c r="B642" s="9"/>
      <c r="C642" s="10"/>
      <c r="D642" s="8"/>
      <c r="E642" s="8"/>
      <c r="F642" s="12"/>
      <c r="G642" s="13"/>
      <c r="H642" s="11"/>
      <c r="I642" s="8"/>
      <c r="J642" s="8"/>
      <c r="K642" s="8"/>
      <c r="L642" s="8"/>
      <c r="M642" s="11"/>
      <c r="N642" s="13"/>
      <c r="O642" s="13"/>
      <c r="P642" s="16"/>
      <c r="Q642" s="16"/>
      <c r="R642" s="16"/>
      <c r="S642" s="16"/>
      <c r="T642" s="16"/>
      <c r="U642" s="16"/>
      <c r="V642" s="16"/>
      <c r="W642" s="16"/>
      <c r="X642" s="16"/>
    </row>
    <row r="643">
      <c r="A643" s="17"/>
      <c r="B643" s="18"/>
      <c r="C643" s="19"/>
      <c r="D643" s="17"/>
      <c r="E643" s="17"/>
      <c r="F643" s="20"/>
      <c r="G643" s="21"/>
      <c r="H643" s="22"/>
      <c r="I643" s="17"/>
      <c r="J643" s="17"/>
      <c r="K643" s="17"/>
      <c r="L643" s="17"/>
      <c r="M643" s="22"/>
      <c r="N643" s="21"/>
      <c r="O643" s="21"/>
      <c r="P643" s="25"/>
      <c r="Q643" s="25"/>
      <c r="R643" s="25"/>
      <c r="S643" s="25"/>
      <c r="T643" s="25"/>
      <c r="U643" s="25"/>
      <c r="V643" s="25"/>
      <c r="W643" s="25"/>
      <c r="X643" s="25"/>
    </row>
    <row r="644">
      <c r="A644" s="8"/>
      <c r="B644" s="9"/>
      <c r="C644" s="10"/>
      <c r="D644" s="8"/>
      <c r="E644" s="8"/>
      <c r="F644" s="12"/>
      <c r="G644" s="13"/>
      <c r="H644" s="11"/>
      <c r="I644" s="8"/>
      <c r="J644" s="8"/>
      <c r="K644" s="8"/>
      <c r="L644" s="8"/>
      <c r="M644" s="11"/>
      <c r="N644" s="13"/>
      <c r="O644" s="13"/>
      <c r="P644" s="16"/>
      <c r="Q644" s="16"/>
      <c r="R644" s="16"/>
      <c r="S644" s="16"/>
      <c r="T644" s="16"/>
      <c r="U644" s="16"/>
      <c r="V644" s="16"/>
      <c r="W644" s="16"/>
      <c r="X644" s="16"/>
    </row>
    <row r="645">
      <c r="A645" s="17"/>
      <c r="B645" s="18"/>
      <c r="C645" s="19"/>
      <c r="D645" s="17"/>
      <c r="E645" s="17"/>
      <c r="F645" s="20"/>
      <c r="G645" s="21"/>
      <c r="H645" s="22"/>
      <c r="I645" s="17"/>
      <c r="J645" s="17"/>
      <c r="K645" s="17"/>
      <c r="L645" s="17"/>
      <c r="M645" s="22"/>
      <c r="N645" s="21"/>
      <c r="O645" s="21"/>
      <c r="P645" s="25"/>
      <c r="Q645" s="25"/>
      <c r="R645" s="25"/>
      <c r="S645" s="25"/>
      <c r="T645" s="25"/>
      <c r="U645" s="25"/>
      <c r="V645" s="25"/>
      <c r="W645" s="25"/>
      <c r="X645" s="25"/>
    </row>
    <row r="646">
      <c r="A646" s="8"/>
      <c r="B646" s="9"/>
      <c r="C646" s="10"/>
      <c r="D646" s="8"/>
      <c r="E646" s="8"/>
      <c r="F646" s="12"/>
      <c r="G646" s="13"/>
      <c r="H646" s="11"/>
      <c r="I646" s="8"/>
      <c r="J646" s="8"/>
      <c r="K646" s="8"/>
      <c r="L646" s="8"/>
      <c r="M646" s="11"/>
      <c r="N646" s="13"/>
      <c r="O646" s="13"/>
      <c r="P646" s="16"/>
      <c r="Q646" s="16"/>
      <c r="R646" s="16"/>
      <c r="S646" s="16"/>
      <c r="T646" s="16"/>
      <c r="U646" s="16"/>
      <c r="V646" s="16"/>
      <c r="W646" s="16"/>
      <c r="X646" s="16"/>
    </row>
    <row r="647">
      <c r="A647" s="17"/>
      <c r="B647" s="18"/>
      <c r="C647" s="19"/>
      <c r="D647" s="17"/>
      <c r="E647" s="17"/>
      <c r="F647" s="20"/>
      <c r="G647" s="21"/>
      <c r="H647" s="22"/>
      <c r="I647" s="17"/>
      <c r="J647" s="17"/>
      <c r="K647" s="17"/>
      <c r="L647" s="17"/>
      <c r="M647" s="22"/>
      <c r="N647" s="21"/>
      <c r="O647" s="21"/>
      <c r="P647" s="25"/>
      <c r="Q647" s="25"/>
      <c r="R647" s="25"/>
      <c r="S647" s="25"/>
      <c r="T647" s="25"/>
      <c r="U647" s="25"/>
      <c r="V647" s="25"/>
      <c r="W647" s="25"/>
      <c r="X647" s="25"/>
    </row>
    <row r="648">
      <c r="A648" s="8"/>
      <c r="B648" s="9"/>
      <c r="C648" s="10"/>
      <c r="D648" s="8"/>
      <c r="E648" s="8"/>
      <c r="F648" s="12"/>
      <c r="G648" s="13"/>
      <c r="H648" s="11"/>
      <c r="I648" s="8"/>
      <c r="J648" s="8"/>
      <c r="K648" s="8"/>
      <c r="L648" s="8"/>
      <c r="M648" s="11"/>
      <c r="N648" s="13"/>
      <c r="O648" s="13"/>
      <c r="P648" s="16"/>
      <c r="Q648" s="16"/>
      <c r="R648" s="16"/>
      <c r="S648" s="16"/>
      <c r="T648" s="16"/>
      <c r="U648" s="16"/>
      <c r="V648" s="16"/>
      <c r="W648" s="16"/>
      <c r="X648" s="16"/>
    </row>
    <row r="649">
      <c r="A649" s="17"/>
      <c r="B649" s="18"/>
      <c r="C649" s="19"/>
      <c r="D649" s="17"/>
      <c r="E649" s="17"/>
      <c r="F649" s="20"/>
      <c r="G649" s="21"/>
      <c r="H649" s="22"/>
      <c r="I649" s="17"/>
      <c r="J649" s="17"/>
      <c r="K649" s="17"/>
      <c r="L649" s="17"/>
      <c r="M649" s="22"/>
      <c r="N649" s="21"/>
      <c r="O649" s="21"/>
      <c r="P649" s="25"/>
      <c r="Q649" s="25"/>
      <c r="R649" s="25"/>
      <c r="S649" s="25"/>
      <c r="T649" s="25"/>
      <c r="U649" s="25"/>
      <c r="V649" s="25"/>
      <c r="W649" s="25"/>
      <c r="X649" s="25"/>
    </row>
    <row r="650">
      <c r="A650" s="8"/>
      <c r="B650" s="9"/>
      <c r="C650" s="10"/>
      <c r="D650" s="8"/>
      <c r="E650" s="8"/>
      <c r="F650" s="12"/>
      <c r="G650" s="13"/>
      <c r="H650" s="11"/>
      <c r="I650" s="8"/>
      <c r="J650" s="8"/>
      <c r="K650" s="8"/>
      <c r="L650" s="8"/>
      <c r="M650" s="11"/>
      <c r="N650" s="13"/>
      <c r="O650" s="13"/>
      <c r="P650" s="16"/>
      <c r="Q650" s="16"/>
      <c r="R650" s="16"/>
      <c r="S650" s="16"/>
      <c r="T650" s="16"/>
      <c r="U650" s="16"/>
      <c r="V650" s="16"/>
      <c r="W650" s="16"/>
      <c r="X650" s="16"/>
    </row>
    <row r="651">
      <c r="A651" s="17"/>
      <c r="B651" s="18"/>
      <c r="C651" s="19"/>
      <c r="D651" s="17"/>
      <c r="E651" s="17"/>
      <c r="F651" s="20"/>
      <c r="G651" s="21"/>
      <c r="H651" s="22"/>
      <c r="I651" s="17"/>
      <c r="J651" s="17"/>
      <c r="K651" s="17"/>
      <c r="L651" s="17"/>
      <c r="M651" s="22"/>
      <c r="N651" s="21"/>
      <c r="O651" s="21"/>
      <c r="P651" s="25"/>
      <c r="Q651" s="25"/>
      <c r="R651" s="25"/>
      <c r="S651" s="25"/>
      <c r="T651" s="25"/>
      <c r="U651" s="25"/>
      <c r="V651" s="25"/>
      <c r="W651" s="25"/>
      <c r="X651" s="25"/>
    </row>
    <row r="652">
      <c r="A652" s="8"/>
      <c r="B652" s="9"/>
      <c r="C652" s="10"/>
      <c r="D652" s="8"/>
      <c r="E652" s="8"/>
      <c r="F652" s="12"/>
      <c r="G652" s="13"/>
      <c r="H652" s="11"/>
      <c r="I652" s="8"/>
      <c r="J652" s="8"/>
      <c r="K652" s="8"/>
      <c r="L652" s="8"/>
      <c r="M652" s="11"/>
      <c r="N652" s="13"/>
      <c r="O652" s="13"/>
      <c r="P652" s="16"/>
      <c r="Q652" s="16"/>
      <c r="R652" s="16"/>
      <c r="S652" s="16"/>
      <c r="T652" s="16"/>
      <c r="U652" s="16"/>
      <c r="V652" s="16"/>
      <c r="W652" s="16"/>
      <c r="X652" s="16"/>
    </row>
    <row r="653">
      <c r="A653" s="17"/>
      <c r="B653" s="18"/>
      <c r="C653" s="19"/>
      <c r="D653" s="17"/>
      <c r="E653" s="17"/>
      <c r="F653" s="20"/>
      <c r="G653" s="21"/>
      <c r="H653" s="22"/>
      <c r="I653" s="17"/>
      <c r="J653" s="17"/>
      <c r="K653" s="17"/>
      <c r="L653" s="17"/>
      <c r="M653" s="22"/>
      <c r="N653" s="21"/>
      <c r="O653" s="21"/>
      <c r="P653" s="25"/>
      <c r="Q653" s="25"/>
      <c r="R653" s="25"/>
      <c r="S653" s="25"/>
      <c r="T653" s="25"/>
      <c r="U653" s="25"/>
      <c r="V653" s="25"/>
      <c r="W653" s="25"/>
      <c r="X653" s="25"/>
    </row>
    <row r="654">
      <c r="A654" s="8"/>
      <c r="B654" s="9"/>
      <c r="C654" s="10"/>
      <c r="D654" s="8"/>
      <c r="E654" s="8"/>
      <c r="F654" s="12"/>
      <c r="G654" s="13"/>
      <c r="H654" s="11"/>
      <c r="I654" s="8"/>
      <c r="J654" s="8"/>
      <c r="K654" s="8"/>
      <c r="L654" s="8"/>
      <c r="M654" s="11"/>
      <c r="N654" s="13"/>
      <c r="O654" s="13"/>
      <c r="P654" s="16"/>
      <c r="Q654" s="16"/>
      <c r="R654" s="16"/>
      <c r="S654" s="16"/>
      <c r="T654" s="16"/>
      <c r="U654" s="16"/>
      <c r="V654" s="16"/>
      <c r="W654" s="16"/>
      <c r="X654" s="16"/>
    </row>
    <row r="655">
      <c r="A655" s="17"/>
      <c r="B655" s="18"/>
      <c r="C655" s="19"/>
      <c r="D655" s="17"/>
      <c r="E655" s="17"/>
      <c r="F655" s="20"/>
      <c r="G655" s="21"/>
      <c r="H655" s="22"/>
      <c r="I655" s="17"/>
      <c r="J655" s="17"/>
      <c r="K655" s="17"/>
      <c r="L655" s="17"/>
      <c r="M655" s="22"/>
      <c r="N655" s="21"/>
      <c r="O655" s="21"/>
      <c r="P655" s="25"/>
      <c r="Q655" s="25"/>
      <c r="R655" s="25"/>
      <c r="S655" s="25"/>
      <c r="T655" s="25"/>
      <c r="U655" s="25"/>
      <c r="V655" s="25"/>
      <c r="W655" s="25"/>
      <c r="X655" s="25"/>
    </row>
    <row r="656">
      <c r="A656" s="8"/>
      <c r="B656" s="9"/>
      <c r="C656" s="10"/>
      <c r="D656" s="8"/>
      <c r="E656" s="8"/>
      <c r="F656" s="12"/>
      <c r="G656" s="13"/>
      <c r="H656" s="11"/>
      <c r="I656" s="8"/>
      <c r="J656" s="8"/>
      <c r="K656" s="8"/>
      <c r="L656" s="8"/>
      <c r="M656" s="11"/>
      <c r="N656" s="13"/>
      <c r="O656" s="13"/>
      <c r="P656" s="16"/>
      <c r="Q656" s="16"/>
      <c r="R656" s="16"/>
      <c r="S656" s="16"/>
      <c r="T656" s="16"/>
      <c r="U656" s="16"/>
      <c r="V656" s="16"/>
      <c r="W656" s="16"/>
      <c r="X656" s="16"/>
    </row>
    <row r="657">
      <c r="A657" s="17"/>
      <c r="B657" s="18"/>
      <c r="C657" s="19"/>
      <c r="D657" s="17"/>
      <c r="E657" s="17"/>
      <c r="F657" s="20"/>
      <c r="G657" s="21"/>
      <c r="H657" s="22"/>
      <c r="I657" s="17"/>
      <c r="J657" s="17"/>
      <c r="K657" s="17"/>
      <c r="L657" s="17"/>
      <c r="M657" s="22"/>
      <c r="N657" s="21"/>
      <c r="O657" s="21"/>
      <c r="P657" s="25"/>
      <c r="Q657" s="25"/>
      <c r="R657" s="25"/>
      <c r="S657" s="25"/>
      <c r="T657" s="25"/>
      <c r="U657" s="25"/>
      <c r="V657" s="25"/>
      <c r="W657" s="25"/>
      <c r="X657" s="25"/>
    </row>
    <row r="658">
      <c r="A658" s="8"/>
      <c r="B658" s="9"/>
      <c r="C658" s="10"/>
      <c r="D658" s="8"/>
      <c r="E658" s="8"/>
      <c r="F658" s="12"/>
      <c r="G658" s="13"/>
      <c r="H658" s="11"/>
      <c r="I658" s="8"/>
      <c r="J658" s="8"/>
      <c r="K658" s="8"/>
      <c r="L658" s="8"/>
      <c r="M658" s="11"/>
      <c r="N658" s="13"/>
      <c r="O658" s="13"/>
      <c r="P658" s="16"/>
      <c r="Q658" s="16"/>
      <c r="R658" s="16"/>
      <c r="S658" s="16"/>
      <c r="T658" s="16"/>
      <c r="U658" s="16"/>
      <c r="V658" s="16"/>
      <c r="W658" s="16"/>
      <c r="X658" s="16"/>
    </row>
    <row r="659">
      <c r="A659" s="17"/>
      <c r="B659" s="18"/>
      <c r="C659" s="19"/>
      <c r="D659" s="17"/>
      <c r="E659" s="17"/>
      <c r="F659" s="20"/>
      <c r="G659" s="21"/>
      <c r="H659" s="22"/>
      <c r="I659" s="17"/>
      <c r="J659" s="17"/>
      <c r="K659" s="17"/>
      <c r="L659" s="17"/>
      <c r="M659" s="22"/>
      <c r="N659" s="21"/>
      <c r="O659" s="21"/>
      <c r="P659" s="25"/>
      <c r="Q659" s="25"/>
      <c r="R659" s="25"/>
      <c r="S659" s="25"/>
      <c r="T659" s="25"/>
      <c r="U659" s="25"/>
      <c r="V659" s="25"/>
      <c r="W659" s="25"/>
      <c r="X659" s="25"/>
    </row>
    <row r="660">
      <c r="A660" s="8"/>
      <c r="B660" s="9"/>
      <c r="C660" s="10"/>
      <c r="D660" s="8"/>
      <c r="E660" s="8"/>
      <c r="F660" s="12"/>
      <c r="G660" s="13"/>
      <c r="H660" s="11"/>
      <c r="I660" s="8"/>
      <c r="J660" s="8"/>
      <c r="K660" s="8"/>
      <c r="L660" s="8"/>
      <c r="M660" s="11"/>
      <c r="N660" s="13"/>
      <c r="O660" s="13"/>
      <c r="P660" s="16"/>
      <c r="Q660" s="16"/>
      <c r="R660" s="16"/>
      <c r="S660" s="16"/>
      <c r="T660" s="16"/>
      <c r="U660" s="16"/>
      <c r="V660" s="16"/>
      <c r="W660" s="16"/>
      <c r="X660" s="16"/>
    </row>
    <row r="661">
      <c r="A661" s="17"/>
      <c r="B661" s="18"/>
      <c r="C661" s="19"/>
      <c r="D661" s="17"/>
      <c r="E661" s="17"/>
      <c r="F661" s="20"/>
      <c r="G661" s="21"/>
      <c r="H661" s="22"/>
      <c r="I661" s="17"/>
      <c r="J661" s="17"/>
      <c r="K661" s="17"/>
      <c r="L661" s="17"/>
      <c r="M661" s="22"/>
      <c r="N661" s="21"/>
      <c r="O661" s="21"/>
      <c r="P661" s="25"/>
      <c r="Q661" s="25"/>
      <c r="R661" s="25"/>
      <c r="S661" s="25"/>
      <c r="T661" s="25"/>
      <c r="U661" s="25"/>
      <c r="V661" s="25"/>
      <c r="W661" s="25"/>
      <c r="X661" s="25"/>
    </row>
    <row r="662">
      <c r="A662" s="8"/>
      <c r="B662" s="9"/>
      <c r="C662" s="10"/>
      <c r="D662" s="8"/>
      <c r="E662" s="8"/>
      <c r="F662" s="12"/>
      <c r="G662" s="13"/>
      <c r="H662" s="11"/>
      <c r="I662" s="8"/>
      <c r="J662" s="8"/>
      <c r="K662" s="8"/>
      <c r="L662" s="8"/>
      <c r="M662" s="11"/>
      <c r="N662" s="13"/>
      <c r="O662" s="13"/>
      <c r="P662" s="16"/>
      <c r="Q662" s="16"/>
      <c r="R662" s="16"/>
      <c r="S662" s="16"/>
      <c r="T662" s="16"/>
      <c r="U662" s="16"/>
      <c r="V662" s="16"/>
      <c r="W662" s="16"/>
      <c r="X662" s="16"/>
    </row>
    <row r="663">
      <c r="A663" s="17"/>
      <c r="B663" s="18"/>
      <c r="C663" s="19"/>
      <c r="D663" s="17"/>
      <c r="E663" s="17"/>
      <c r="F663" s="20"/>
      <c r="G663" s="21"/>
      <c r="H663" s="22"/>
      <c r="I663" s="17"/>
      <c r="J663" s="17"/>
      <c r="K663" s="17"/>
      <c r="L663" s="17"/>
      <c r="M663" s="22"/>
      <c r="N663" s="21"/>
      <c r="O663" s="21"/>
      <c r="P663" s="25"/>
      <c r="Q663" s="25"/>
      <c r="R663" s="25"/>
      <c r="S663" s="25"/>
      <c r="T663" s="25"/>
      <c r="U663" s="25"/>
      <c r="V663" s="25"/>
      <c r="W663" s="25"/>
      <c r="X663" s="25"/>
    </row>
    <row r="664">
      <c r="A664" s="8"/>
      <c r="B664" s="9"/>
      <c r="C664" s="10"/>
      <c r="D664" s="8"/>
      <c r="E664" s="8"/>
      <c r="F664" s="12"/>
      <c r="G664" s="13"/>
      <c r="H664" s="11"/>
      <c r="I664" s="8"/>
      <c r="J664" s="8"/>
      <c r="K664" s="8"/>
      <c r="L664" s="8"/>
      <c r="M664" s="11"/>
      <c r="N664" s="13"/>
      <c r="O664" s="13"/>
      <c r="P664" s="16"/>
      <c r="Q664" s="16"/>
      <c r="R664" s="16"/>
      <c r="S664" s="16"/>
      <c r="T664" s="16"/>
      <c r="U664" s="16"/>
      <c r="V664" s="16"/>
      <c r="W664" s="16"/>
      <c r="X664" s="16"/>
    </row>
    <row r="665">
      <c r="A665" s="17"/>
      <c r="B665" s="18"/>
      <c r="C665" s="19"/>
      <c r="D665" s="17"/>
      <c r="E665" s="17"/>
      <c r="F665" s="20"/>
      <c r="G665" s="21"/>
      <c r="H665" s="22"/>
      <c r="I665" s="17"/>
      <c r="J665" s="17"/>
      <c r="K665" s="17"/>
      <c r="L665" s="17"/>
      <c r="M665" s="22"/>
      <c r="N665" s="21"/>
      <c r="O665" s="21"/>
      <c r="P665" s="25"/>
      <c r="Q665" s="25"/>
      <c r="R665" s="25"/>
      <c r="S665" s="25"/>
      <c r="T665" s="25"/>
      <c r="U665" s="25"/>
      <c r="V665" s="25"/>
      <c r="W665" s="25"/>
      <c r="X665" s="25"/>
    </row>
    <row r="666">
      <c r="A666" s="8"/>
      <c r="B666" s="9"/>
      <c r="C666" s="10"/>
      <c r="D666" s="8"/>
      <c r="E666" s="8"/>
      <c r="F666" s="12"/>
      <c r="G666" s="13"/>
      <c r="H666" s="11"/>
      <c r="I666" s="8"/>
      <c r="J666" s="8"/>
      <c r="K666" s="8"/>
      <c r="L666" s="8"/>
      <c r="M666" s="11"/>
      <c r="N666" s="13"/>
      <c r="O666" s="13"/>
      <c r="P666" s="16"/>
      <c r="Q666" s="16"/>
      <c r="R666" s="16"/>
      <c r="S666" s="16"/>
      <c r="T666" s="16"/>
      <c r="U666" s="16"/>
      <c r="V666" s="16"/>
      <c r="W666" s="16"/>
      <c r="X666" s="16"/>
    </row>
    <row r="667">
      <c r="A667" s="17"/>
      <c r="B667" s="18"/>
      <c r="C667" s="19"/>
      <c r="D667" s="17"/>
      <c r="E667" s="17"/>
      <c r="F667" s="20"/>
      <c r="G667" s="21"/>
      <c r="H667" s="22"/>
      <c r="I667" s="17"/>
      <c r="J667" s="17"/>
      <c r="K667" s="17"/>
      <c r="L667" s="17"/>
      <c r="M667" s="22"/>
      <c r="N667" s="21"/>
      <c r="O667" s="21"/>
      <c r="P667" s="25"/>
      <c r="Q667" s="25"/>
      <c r="R667" s="25"/>
      <c r="S667" s="25"/>
      <c r="T667" s="25"/>
      <c r="U667" s="25"/>
      <c r="V667" s="25"/>
      <c r="W667" s="25"/>
      <c r="X667" s="25"/>
    </row>
    <row r="668">
      <c r="A668" s="8"/>
      <c r="B668" s="9"/>
      <c r="C668" s="10"/>
      <c r="D668" s="8"/>
      <c r="E668" s="8"/>
      <c r="F668" s="12"/>
      <c r="G668" s="13"/>
      <c r="H668" s="11"/>
      <c r="I668" s="8"/>
      <c r="J668" s="8"/>
      <c r="K668" s="8"/>
      <c r="L668" s="8"/>
      <c r="M668" s="11"/>
      <c r="N668" s="13"/>
      <c r="O668" s="13"/>
      <c r="P668" s="16"/>
      <c r="Q668" s="16"/>
      <c r="R668" s="16"/>
      <c r="S668" s="16"/>
      <c r="T668" s="16"/>
      <c r="U668" s="16"/>
      <c r="V668" s="16"/>
      <c r="W668" s="16"/>
      <c r="X668" s="16"/>
    </row>
    <row r="669">
      <c r="A669" s="17"/>
      <c r="B669" s="18"/>
      <c r="C669" s="19"/>
      <c r="D669" s="17"/>
      <c r="E669" s="17"/>
      <c r="F669" s="20"/>
      <c r="G669" s="21"/>
      <c r="H669" s="22"/>
      <c r="I669" s="17"/>
      <c r="J669" s="17"/>
      <c r="K669" s="17"/>
      <c r="L669" s="17"/>
      <c r="M669" s="22"/>
      <c r="N669" s="21"/>
      <c r="O669" s="21"/>
      <c r="P669" s="25"/>
      <c r="Q669" s="25"/>
      <c r="R669" s="25"/>
      <c r="S669" s="25"/>
      <c r="T669" s="25"/>
      <c r="U669" s="25"/>
      <c r="V669" s="25"/>
      <c r="W669" s="25"/>
      <c r="X669" s="25"/>
    </row>
    <row r="670">
      <c r="A670" s="8"/>
      <c r="B670" s="9"/>
      <c r="C670" s="10"/>
      <c r="D670" s="8"/>
      <c r="E670" s="8"/>
      <c r="F670" s="12"/>
      <c r="G670" s="13"/>
      <c r="H670" s="11"/>
      <c r="I670" s="8"/>
      <c r="J670" s="8"/>
      <c r="K670" s="8"/>
      <c r="L670" s="8"/>
      <c r="M670" s="11"/>
      <c r="N670" s="13"/>
      <c r="O670" s="13"/>
      <c r="P670" s="16"/>
      <c r="Q670" s="16"/>
      <c r="R670" s="16"/>
      <c r="S670" s="16"/>
      <c r="T670" s="16"/>
      <c r="U670" s="16"/>
      <c r="V670" s="16"/>
      <c r="W670" s="16"/>
      <c r="X670" s="16"/>
    </row>
    <row r="671">
      <c r="A671" s="17"/>
      <c r="B671" s="18"/>
      <c r="C671" s="19"/>
      <c r="D671" s="17"/>
      <c r="E671" s="17"/>
      <c r="F671" s="20"/>
      <c r="G671" s="21"/>
      <c r="H671" s="22"/>
      <c r="I671" s="17"/>
      <c r="J671" s="17"/>
      <c r="K671" s="17"/>
      <c r="L671" s="17"/>
      <c r="M671" s="22"/>
      <c r="N671" s="21"/>
      <c r="O671" s="21"/>
      <c r="P671" s="25"/>
      <c r="Q671" s="25"/>
      <c r="R671" s="25"/>
      <c r="S671" s="25"/>
      <c r="T671" s="25"/>
      <c r="U671" s="25"/>
      <c r="V671" s="25"/>
      <c r="W671" s="25"/>
      <c r="X671" s="25"/>
    </row>
    <row r="672">
      <c r="A672" s="8"/>
      <c r="B672" s="9"/>
      <c r="C672" s="10"/>
      <c r="D672" s="8"/>
      <c r="E672" s="8"/>
      <c r="F672" s="12"/>
      <c r="G672" s="13"/>
      <c r="H672" s="11"/>
      <c r="I672" s="8"/>
      <c r="J672" s="8"/>
      <c r="K672" s="8"/>
      <c r="L672" s="8"/>
      <c r="M672" s="11"/>
      <c r="N672" s="13"/>
      <c r="O672" s="13"/>
      <c r="P672" s="16"/>
      <c r="Q672" s="16"/>
      <c r="R672" s="16"/>
      <c r="S672" s="16"/>
      <c r="T672" s="16"/>
      <c r="U672" s="16"/>
      <c r="V672" s="16"/>
      <c r="W672" s="16"/>
      <c r="X672" s="16"/>
    </row>
    <row r="673">
      <c r="A673" s="17"/>
      <c r="B673" s="18"/>
      <c r="C673" s="19"/>
      <c r="D673" s="17"/>
      <c r="E673" s="17"/>
      <c r="F673" s="20"/>
      <c r="G673" s="21"/>
      <c r="H673" s="22"/>
      <c r="I673" s="17"/>
      <c r="J673" s="17"/>
      <c r="K673" s="17"/>
      <c r="L673" s="17"/>
      <c r="M673" s="22"/>
      <c r="N673" s="21"/>
      <c r="O673" s="21"/>
      <c r="P673" s="25"/>
      <c r="Q673" s="25"/>
      <c r="R673" s="25"/>
      <c r="S673" s="25"/>
      <c r="T673" s="25"/>
      <c r="U673" s="25"/>
      <c r="V673" s="25"/>
      <c r="W673" s="25"/>
      <c r="X673" s="25"/>
    </row>
    <row r="674">
      <c r="A674" s="8"/>
      <c r="B674" s="9"/>
      <c r="C674" s="10"/>
      <c r="D674" s="8"/>
      <c r="E674" s="8"/>
      <c r="F674" s="12"/>
      <c r="G674" s="13"/>
      <c r="H674" s="11"/>
      <c r="I674" s="8"/>
      <c r="J674" s="8"/>
      <c r="K674" s="8"/>
      <c r="L674" s="8"/>
      <c r="M674" s="11"/>
      <c r="N674" s="13"/>
      <c r="O674" s="13"/>
      <c r="P674" s="16"/>
      <c r="Q674" s="16"/>
      <c r="R674" s="16"/>
      <c r="S674" s="16"/>
      <c r="T674" s="16"/>
      <c r="U674" s="16"/>
      <c r="V674" s="16"/>
      <c r="W674" s="16"/>
      <c r="X674" s="16"/>
    </row>
    <row r="675">
      <c r="A675" s="17"/>
      <c r="B675" s="18"/>
      <c r="C675" s="19"/>
      <c r="D675" s="17"/>
      <c r="E675" s="17"/>
      <c r="F675" s="20"/>
      <c r="G675" s="21"/>
      <c r="H675" s="22"/>
      <c r="I675" s="17"/>
      <c r="J675" s="17"/>
      <c r="K675" s="17"/>
      <c r="L675" s="17"/>
      <c r="M675" s="22"/>
      <c r="N675" s="21"/>
      <c r="O675" s="21"/>
      <c r="P675" s="25"/>
      <c r="Q675" s="25"/>
      <c r="R675" s="25"/>
      <c r="S675" s="25"/>
      <c r="T675" s="25"/>
      <c r="U675" s="25"/>
      <c r="V675" s="25"/>
      <c r="W675" s="25"/>
      <c r="X675" s="25"/>
    </row>
    <row r="676">
      <c r="A676" s="8"/>
      <c r="B676" s="9"/>
      <c r="C676" s="10"/>
      <c r="D676" s="8"/>
      <c r="E676" s="8"/>
      <c r="F676" s="12"/>
      <c r="G676" s="13"/>
      <c r="H676" s="11"/>
      <c r="I676" s="8"/>
      <c r="J676" s="8"/>
      <c r="K676" s="8"/>
      <c r="L676" s="8"/>
      <c r="M676" s="11"/>
      <c r="N676" s="13"/>
      <c r="O676" s="13"/>
      <c r="P676" s="16"/>
      <c r="Q676" s="16"/>
      <c r="R676" s="16"/>
      <c r="S676" s="16"/>
      <c r="T676" s="16"/>
      <c r="U676" s="16"/>
      <c r="V676" s="16"/>
      <c r="W676" s="16"/>
      <c r="X676" s="16"/>
    </row>
    <row r="677">
      <c r="A677" s="17"/>
      <c r="B677" s="18"/>
      <c r="C677" s="19"/>
      <c r="D677" s="17"/>
      <c r="E677" s="17"/>
      <c r="F677" s="20"/>
      <c r="G677" s="21"/>
      <c r="H677" s="22"/>
      <c r="I677" s="17"/>
      <c r="J677" s="17"/>
      <c r="K677" s="17"/>
      <c r="L677" s="17"/>
      <c r="M677" s="22"/>
      <c r="N677" s="21"/>
      <c r="O677" s="21"/>
      <c r="P677" s="25"/>
      <c r="Q677" s="25"/>
      <c r="R677" s="25"/>
      <c r="S677" s="25"/>
      <c r="T677" s="25"/>
      <c r="U677" s="25"/>
      <c r="V677" s="25"/>
      <c r="W677" s="25"/>
      <c r="X677" s="25"/>
    </row>
    <row r="678">
      <c r="A678" s="8"/>
      <c r="B678" s="9"/>
      <c r="C678" s="10"/>
      <c r="D678" s="8"/>
      <c r="E678" s="8"/>
      <c r="F678" s="12"/>
      <c r="G678" s="13"/>
      <c r="H678" s="11"/>
      <c r="I678" s="8"/>
      <c r="J678" s="8"/>
      <c r="K678" s="8"/>
      <c r="L678" s="8"/>
      <c r="M678" s="11"/>
      <c r="N678" s="13"/>
      <c r="O678" s="13"/>
      <c r="P678" s="16"/>
      <c r="Q678" s="16"/>
      <c r="R678" s="16"/>
      <c r="S678" s="16"/>
      <c r="T678" s="16"/>
      <c r="U678" s="16"/>
      <c r="V678" s="16"/>
      <c r="W678" s="16"/>
      <c r="X678" s="16"/>
    </row>
    <row r="679">
      <c r="A679" s="17"/>
      <c r="B679" s="18"/>
      <c r="C679" s="19"/>
      <c r="D679" s="17"/>
      <c r="E679" s="17"/>
      <c r="F679" s="20"/>
      <c r="G679" s="21"/>
      <c r="H679" s="22"/>
      <c r="I679" s="17"/>
      <c r="J679" s="17"/>
      <c r="K679" s="17"/>
      <c r="L679" s="17"/>
      <c r="M679" s="22"/>
      <c r="N679" s="21"/>
      <c r="O679" s="21"/>
      <c r="P679" s="25"/>
      <c r="Q679" s="25"/>
      <c r="R679" s="25"/>
      <c r="S679" s="25"/>
      <c r="T679" s="25"/>
      <c r="U679" s="25"/>
      <c r="V679" s="25"/>
      <c r="W679" s="25"/>
      <c r="X679" s="25"/>
    </row>
    <row r="680">
      <c r="A680" s="8"/>
      <c r="B680" s="9"/>
      <c r="C680" s="10"/>
      <c r="D680" s="8"/>
      <c r="E680" s="8"/>
      <c r="F680" s="12"/>
      <c r="G680" s="13"/>
      <c r="H680" s="11"/>
      <c r="I680" s="8"/>
      <c r="J680" s="8"/>
      <c r="K680" s="8"/>
      <c r="L680" s="8"/>
      <c r="M680" s="11"/>
      <c r="N680" s="13"/>
      <c r="O680" s="13"/>
      <c r="P680" s="16"/>
      <c r="Q680" s="16"/>
      <c r="R680" s="16"/>
      <c r="S680" s="16"/>
      <c r="T680" s="16"/>
      <c r="U680" s="16"/>
      <c r="V680" s="16"/>
      <c r="W680" s="16"/>
      <c r="X680" s="16"/>
    </row>
    <row r="681">
      <c r="A681" s="17"/>
      <c r="B681" s="18"/>
      <c r="C681" s="19"/>
      <c r="D681" s="17"/>
      <c r="E681" s="17"/>
      <c r="F681" s="20"/>
      <c r="G681" s="21"/>
      <c r="H681" s="22"/>
      <c r="I681" s="17"/>
      <c r="J681" s="17"/>
      <c r="K681" s="17"/>
      <c r="L681" s="17"/>
      <c r="M681" s="22"/>
      <c r="N681" s="21"/>
      <c r="O681" s="21"/>
      <c r="P681" s="25"/>
      <c r="Q681" s="25"/>
      <c r="R681" s="25"/>
      <c r="S681" s="25"/>
      <c r="T681" s="25"/>
      <c r="U681" s="25"/>
      <c r="V681" s="25"/>
      <c r="W681" s="25"/>
      <c r="X681" s="25"/>
    </row>
    <row r="682">
      <c r="A682" s="8"/>
      <c r="B682" s="9"/>
      <c r="C682" s="10"/>
      <c r="D682" s="8"/>
      <c r="E682" s="8"/>
      <c r="F682" s="12"/>
      <c r="G682" s="13"/>
      <c r="H682" s="11"/>
      <c r="I682" s="8"/>
      <c r="J682" s="8"/>
      <c r="K682" s="8"/>
      <c r="L682" s="8"/>
      <c r="M682" s="11"/>
      <c r="N682" s="13"/>
      <c r="O682" s="13"/>
      <c r="P682" s="16"/>
      <c r="Q682" s="16"/>
      <c r="R682" s="16"/>
      <c r="S682" s="16"/>
      <c r="T682" s="16"/>
      <c r="U682" s="16"/>
      <c r="V682" s="16"/>
      <c r="W682" s="16"/>
      <c r="X682" s="16"/>
    </row>
    <row r="683">
      <c r="A683" s="17"/>
      <c r="B683" s="18"/>
      <c r="C683" s="19"/>
      <c r="D683" s="17"/>
      <c r="E683" s="17"/>
      <c r="F683" s="20"/>
      <c r="G683" s="21"/>
      <c r="H683" s="22"/>
      <c r="I683" s="17"/>
      <c r="J683" s="17"/>
      <c r="K683" s="17"/>
      <c r="L683" s="17"/>
      <c r="M683" s="22"/>
      <c r="N683" s="21"/>
      <c r="O683" s="21"/>
      <c r="P683" s="25"/>
      <c r="Q683" s="25"/>
      <c r="R683" s="25"/>
      <c r="S683" s="25"/>
      <c r="T683" s="25"/>
      <c r="U683" s="25"/>
      <c r="V683" s="25"/>
      <c r="W683" s="25"/>
      <c r="X683" s="25"/>
    </row>
    <row r="684">
      <c r="A684" s="8"/>
      <c r="B684" s="9"/>
      <c r="C684" s="10"/>
      <c r="D684" s="8"/>
      <c r="E684" s="8"/>
      <c r="F684" s="12"/>
      <c r="G684" s="13"/>
      <c r="H684" s="11"/>
      <c r="I684" s="8"/>
      <c r="J684" s="8"/>
      <c r="K684" s="8"/>
      <c r="L684" s="8"/>
      <c r="M684" s="11"/>
      <c r="N684" s="13"/>
      <c r="O684" s="13"/>
      <c r="P684" s="16"/>
      <c r="Q684" s="16"/>
      <c r="R684" s="16"/>
      <c r="S684" s="16"/>
      <c r="T684" s="16"/>
      <c r="U684" s="16"/>
      <c r="V684" s="16"/>
      <c r="W684" s="16"/>
      <c r="X684" s="16"/>
    </row>
    <row r="685">
      <c r="A685" s="17"/>
      <c r="B685" s="18"/>
      <c r="C685" s="19"/>
      <c r="D685" s="17"/>
      <c r="E685" s="17"/>
      <c r="F685" s="20"/>
      <c r="G685" s="21"/>
      <c r="H685" s="22"/>
      <c r="I685" s="17"/>
      <c r="J685" s="17"/>
      <c r="K685" s="17"/>
      <c r="L685" s="17"/>
      <c r="M685" s="22"/>
      <c r="N685" s="21"/>
      <c r="O685" s="21"/>
      <c r="P685" s="25"/>
      <c r="Q685" s="25"/>
      <c r="R685" s="25"/>
      <c r="S685" s="25"/>
      <c r="T685" s="25"/>
      <c r="U685" s="25"/>
      <c r="V685" s="25"/>
      <c r="W685" s="25"/>
      <c r="X685" s="25"/>
    </row>
    <row r="686">
      <c r="A686" s="8"/>
      <c r="B686" s="9"/>
      <c r="C686" s="10"/>
      <c r="D686" s="8"/>
      <c r="E686" s="8"/>
      <c r="F686" s="12"/>
      <c r="G686" s="13"/>
      <c r="H686" s="11"/>
      <c r="I686" s="8"/>
      <c r="J686" s="8"/>
      <c r="K686" s="8"/>
      <c r="L686" s="8"/>
      <c r="M686" s="11"/>
      <c r="N686" s="13"/>
      <c r="O686" s="13"/>
      <c r="P686" s="16"/>
      <c r="Q686" s="16"/>
      <c r="R686" s="16"/>
      <c r="S686" s="16"/>
      <c r="T686" s="16"/>
      <c r="U686" s="16"/>
      <c r="V686" s="16"/>
      <c r="W686" s="16"/>
      <c r="X686" s="16"/>
    </row>
    <row r="687">
      <c r="A687" s="17"/>
      <c r="B687" s="18"/>
      <c r="C687" s="19"/>
      <c r="D687" s="17"/>
      <c r="E687" s="17"/>
      <c r="F687" s="20"/>
      <c r="G687" s="21"/>
      <c r="H687" s="22"/>
      <c r="I687" s="17"/>
      <c r="J687" s="17"/>
      <c r="K687" s="17"/>
      <c r="L687" s="17"/>
      <c r="M687" s="22"/>
      <c r="N687" s="21"/>
      <c r="O687" s="21"/>
      <c r="P687" s="25"/>
      <c r="Q687" s="25"/>
      <c r="R687" s="25"/>
      <c r="S687" s="25"/>
      <c r="T687" s="25"/>
      <c r="U687" s="25"/>
      <c r="V687" s="25"/>
      <c r="W687" s="25"/>
      <c r="X687" s="25"/>
    </row>
    <row r="688">
      <c r="A688" s="8"/>
      <c r="B688" s="9"/>
      <c r="C688" s="10"/>
      <c r="D688" s="8"/>
      <c r="E688" s="8"/>
      <c r="F688" s="12"/>
      <c r="G688" s="13"/>
      <c r="H688" s="11"/>
      <c r="I688" s="8"/>
      <c r="J688" s="8"/>
      <c r="K688" s="8"/>
      <c r="L688" s="8"/>
      <c r="M688" s="11"/>
      <c r="N688" s="13"/>
      <c r="O688" s="13"/>
      <c r="P688" s="16"/>
      <c r="Q688" s="16"/>
      <c r="R688" s="16"/>
      <c r="S688" s="16"/>
      <c r="T688" s="16"/>
      <c r="U688" s="16"/>
      <c r="V688" s="16"/>
      <c r="W688" s="16"/>
      <c r="X688" s="16"/>
    </row>
    <row r="689">
      <c r="A689" s="17"/>
      <c r="B689" s="18"/>
      <c r="C689" s="19"/>
      <c r="D689" s="17"/>
      <c r="E689" s="17"/>
      <c r="F689" s="20"/>
      <c r="G689" s="21"/>
      <c r="H689" s="22"/>
      <c r="I689" s="17"/>
      <c r="J689" s="17"/>
      <c r="K689" s="17"/>
      <c r="L689" s="17"/>
      <c r="M689" s="22"/>
      <c r="N689" s="21"/>
      <c r="O689" s="21"/>
      <c r="P689" s="25"/>
      <c r="Q689" s="25"/>
      <c r="R689" s="25"/>
      <c r="S689" s="25"/>
      <c r="T689" s="25"/>
      <c r="U689" s="25"/>
      <c r="V689" s="25"/>
      <c r="W689" s="25"/>
      <c r="X689" s="25"/>
    </row>
    <row r="690">
      <c r="A690" s="8"/>
      <c r="B690" s="9"/>
      <c r="C690" s="10"/>
      <c r="D690" s="8"/>
      <c r="E690" s="8"/>
      <c r="F690" s="12"/>
      <c r="G690" s="13"/>
      <c r="H690" s="11"/>
      <c r="I690" s="8"/>
      <c r="J690" s="8"/>
      <c r="K690" s="8"/>
      <c r="L690" s="8"/>
      <c r="M690" s="11"/>
      <c r="N690" s="13"/>
      <c r="O690" s="13"/>
      <c r="P690" s="16"/>
      <c r="Q690" s="16"/>
      <c r="R690" s="16"/>
      <c r="S690" s="16"/>
      <c r="T690" s="16"/>
      <c r="U690" s="16"/>
      <c r="V690" s="16"/>
      <c r="W690" s="16"/>
      <c r="X690" s="16"/>
    </row>
    <row r="691">
      <c r="A691" s="17"/>
      <c r="B691" s="18"/>
      <c r="C691" s="19"/>
      <c r="D691" s="17"/>
      <c r="E691" s="17"/>
      <c r="F691" s="20"/>
      <c r="G691" s="21"/>
      <c r="H691" s="22"/>
      <c r="I691" s="17"/>
      <c r="J691" s="17"/>
      <c r="K691" s="17"/>
      <c r="L691" s="17"/>
      <c r="M691" s="22"/>
      <c r="N691" s="21"/>
      <c r="O691" s="21"/>
      <c r="P691" s="25"/>
      <c r="Q691" s="25"/>
      <c r="R691" s="25"/>
      <c r="S691" s="25"/>
      <c r="T691" s="25"/>
      <c r="U691" s="25"/>
      <c r="V691" s="25"/>
      <c r="W691" s="25"/>
      <c r="X691" s="25"/>
    </row>
    <row r="692">
      <c r="A692" s="8"/>
      <c r="B692" s="9"/>
      <c r="C692" s="10"/>
      <c r="D692" s="8"/>
      <c r="E692" s="8"/>
      <c r="F692" s="12"/>
      <c r="G692" s="13"/>
      <c r="H692" s="11"/>
      <c r="I692" s="8"/>
      <c r="J692" s="8"/>
      <c r="K692" s="8"/>
      <c r="L692" s="8"/>
      <c r="M692" s="11"/>
      <c r="N692" s="13"/>
      <c r="O692" s="13"/>
      <c r="P692" s="16"/>
      <c r="Q692" s="16"/>
      <c r="R692" s="16"/>
      <c r="S692" s="16"/>
      <c r="T692" s="16"/>
      <c r="U692" s="16"/>
      <c r="V692" s="16"/>
      <c r="W692" s="16"/>
      <c r="X692" s="16"/>
    </row>
    <row r="693">
      <c r="A693" s="17"/>
      <c r="B693" s="18"/>
      <c r="C693" s="19"/>
      <c r="D693" s="17"/>
      <c r="E693" s="17"/>
      <c r="F693" s="20"/>
      <c r="G693" s="21"/>
      <c r="H693" s="22"/>
      <c r="I693" s="17"/>
      <c r="J693" s="17"/>
      <c r="K693" s="17"/>
      <c r="L693" s="17"/>
      <c r="M693" s="22"/>
      <c r="N693" s="21"/>
      <c r="O693" s="21"/>
      <c r="P693" s="25"/>
      <c r="Q693" s="25"/>
      <c r="R693" s="25"/>
      <c r="S693" s="25"/>
      <c r="T693" s="25"/>
      <c r="U693" s="25"/>
      <c r="V693" s="25"/>
      <c r="W693" s="25"/>
      <c r="X693" s="25"/>
    </row>
    <row r="694">
      <c r="A694" s="8"/>
      <c r="B694" s="9"/>
      <c r="C694" s="10"/>
      <c r="D694" s="8"/>
      <c r="E694" s="8"/>
      <c r="F694" s="12"/>
      <c r="G694" s="13"/>
      <c r="H694" s="11"/>
      <c r="I694" s="8"/>
      <c r="J694" s="8"/>
      <c r="K694" s="8"/>
      <c r="L694" s="8"/>
      <c r="M694" s="11"/>
      <c r="N694" s="13"/>
      <c r="O694" s="13"/>
      <c r="P694" s="16"/>
      <c r="Q694" s="16"/>
      <c r="R694" s="16"/>
      <c r="S694" s="16"/>
      <c r="T694" s="16"/>
      <c r="U694" s="16"/>
      <c r="V694" s="16"/>
      <c r="W694" s="16"/>
      <c r="X694" s="16"/>
    </row>
    <row r="695">
      <c r="A695" s="17"/>
      <c r="B695" s="18"/>
      <c r="C695" s="19"/>
      <c r="D695" s="17"/>
      <c r="E695" s="17"/>
      <c r="F695" s="20"/>
      <c r="G695" s="21"/>
      <c r="H695" s="22"/>
      <c r="I695" s="17"/>
      <c r="J695" s="17"/>
      <c r="K695" s="17"/>
      <c r="L695" s="17"/>
      <c r="M695" s="22"/>
      <c r="N695" s="21"/>
      <c r="O695" s="21"/>
      <c r="P695" s="25"/>
      <c r="Q695" s="25"/>
      <c r="R695" s="25"/>
      <c r="S695" s="25"/>
      <c r="T695" s="25"/>
      <c r="U695" s="25"/>
      <c r="V695" s="25"/>
      <c r="W695" s="25"/>
      <c r="X695" s="25"/>
    </row>
    <row r="696">
      <c r="A696" s="8"/>
      <c r="B696" s="9"/>
      <c r="C696" s="10"/>
      <c r="D696" s="8"/>
      <c r="E696" s="8"/>
      <c r="F696" s="12"/>
      <c r="G696" s="13"/>
      <c r="H696" s="11"/>
      <c r="I696" s="8"/>
      <c r="J696" s="8"/>
      <c r="K696" s="8"/>
      <c r="L696" s="8"/>
      <c r="M696" s="11"/>
      <c r="N696" s="13"/>
      <c r="O696" s="13"/>
      <c r="P696" s="16"/>
      <c r="Q696" s="16"/>
      <c r="R696" s="16"/>
      <c r="S696" s="16"/>
      <c r="T696" s="16"/>
      <c r="U696" s="16"/>
      <c r="V696" s="16"/>
      <c r="W696" s="16"/>
      <c r="X696" s="16"/>
    </row>
    <row r="697">
      <c r="A697" s="17"/>
      <c r="B697" s="18"/>
      <c r="C697" s="19"/>
      <c r="D697" s="17"/>
      <c r="E697" s="17"/>
      <c r="F697" s="20"/>
      <c r="G697" s="21"/>
      <c r="H697" s="22"/>
      <c r="I697" s="17"/>
      <c r="J697" s="17"/>
      <c r="K697" s="17"/>
      <c r="L697" s="17"/>
      <c r="M697" s="22"/>
      <c r="N697" s="21"/>
      <c r="O697" s="21"/>
      <c r="P697" s="25"/>
      <c r="Q697" s="25"/>
      <c r="R697" s="25"/>
      <c r="S697" s="25"/>
      <c r="T697" s="25"/>
      <c r="U697" s="25"/>
      <c r="V697" s="25"/>
      <c r="W697" s="25"/>
      <c r="X697" s="25"/>
    </row>
    <row r="698">
      <c r="A698" s="8"/>
      <c r="B698" s="9"/>
      <c r="C698" s="10"/>
      <c r="D698" s="8"/>
      <c r="E698" s="8"/>
      <c r="F698" s="12"/>
      <c r="G698" s="13"/>
      <c r="H698" s="11"/>
      <c r="I698" s="8"/>
      <c r="J698" s="8"/>
      <c r="K698" s="8"/>
      <c r="L698" s="8"/>
      <c r="M698" s="11"/>
      <c r="N698" s="13"/>
      <c r="O698" s="13"/>
      <c r="P698" s="16"/>
      <c r="Q698" s="16"/>
      <c r="R698" s="16"/>
      <c r="S698" s="16"/>
      <c r="T698" s="16"/>
      <c r="U698" s="16"/>
      <c r="V698" s="16"/>
      <c r="W698" s="16"/>
      <c r="X698" s="16"/>
    </row>
    <row r="699">
      <c r="A699" s="17"/>
      <c r="B699" s="18"/>
      <c r="C699" s="19"/>
      <c r="D699" s="17"/>
      <c r="E699" s="17"/>
      <c r="F699" s="20"/>
      <c r="G699" s="21"/>
      <c r="H699" s="22"/>
      <c r="I699" s="17"/>
      <c r="J699" s="17"/>
      <c r="K699" s="17"/>
      <c r="L699" s="17"/>
      <c r="M699" s="22"/>
      <c r="N699" s="21"/>
      <c r="O699" s="21"/>
      <c r="P699" s="25"/>
      <c r="Q699" s="25"/>
      <c r="R699" s="25"/>
      <c r="S699" s="25"/>
      <c r="T699" s="25"/>
      <c r="U699" s="25"/>
      <c r="V699" s="25"/>
      <c r="W699" s="25"/>
      <c r="X699" s="25"/>
    </row>
    <row r="700">
      <c r="A700" s="8"/>
      <c r="B700" s="9"/>
      <c r="C700" s="10"/>
      <c r="D700" s="8"/>
      <c r="E700" s="8"/>
      <c r="F700" s="12"/>
      <c r="G700" s="13"/>
      <c r="H700" s="11"/>
      <c r="I700" s="8"/>
      <c r="J700" s="8"/>
      <c r="K700" s="8"/>
      <c r="L700" s="8"/>
      <c r="M700" s="11"/>
      <c r="N700" s="13"/>
      <c r="O700" s="13"/>
      <c r="P700" s="16"/>
      <c r="Q700" s="16"/>
      <c r="R700" s="16"/>
      <c r="S700" s="16"/>
      <c r="T700" s="16"/>
      <c r="U700" s="16"/>
      <c r="V700" s="16"/>
      <c r="W700" s="16"/>
      <c r="X700" s="16"/>
    </row>
    <row r="701">
      <c r="A701" s="17"/>
      <c r="B701" s="18"/>
      <c r="C701" s="19"/>
      <c r="D701" s="17"/>
      <c r="E701" s="17"/>
      <c r="F701" s="20"/>
      <c r="G701" s="21"/>
      <c r="H701" s="22"/>
      <c r="I701" s="17"/>
      <c r="J701" s="17"/>
      <c r="K701" s="17"/>
      <c r="L701" s="17"/>
      <c r="M701" s="22"/>
      <c r="N701" s="21"/>
      <c r="O701" s="21"/>
      <c r="P701" s="25"/>
      <c r="Q701" s="25"/>
      <c r="R701" s="25"/>
      <c r="S701" s="25"/>
      <c r="T701" s="25"/>
      <c r="U701" s="25"/>
      <c r="V701" s="25"/>
      <c r="W701" s="25"/>
      <c r="X701" s="25"/>
    </row>
    <row r="702">
      <c r="A702" s="8"/>
      <c r="B702" s="9"/>
      <c r="C702" s="10"/>
      <c r="D702" s="8"/>
      <c r="E702" s="8"/>
      <c r="F702" s="12"/>
      <c r="G702" s="13"/>
      <c r="H702" s="11"/>
      <c r="I702" s="8"/>
      <c r="J702" s="8"/>
      <c r="K702" s="8"/>
      <c r="L702" s="8"/>
      <c r="M702" s="11"/>
      <c r="N702" s="13"/>
      <c r="O702" s="13"/>
      <c r="P702" s="16"/>
      <c r="Q702" s="16"/>
      <c r="R702" s="16"/>
      <c r="S702" s="16"/>
      <c r="T702" s="16"/>
      <c r="U702" s="16"/>
      <c r="V702" s="16"/>
      <c r="W702" s="16"/>
      <c r="X702" s="16"/>
    </row>
    <row r="703">
      <c r="A703" s="17"/>
      <c r="B703" s="18"/>
      <c r="C703" s="19"/>
      <c r="D703" s="17"/>
      <c r="E703" s="17"/>
      <c r="F703" s="20"/>
      <c r="G703" s="21"/>
      <c r="H703" s="22"/>
      <c r="I703" s="17"/>
      <c r="J703" s="17"/>
      <c r="K703" s="17"/>
      <c r="L703" s="17"/>
      <c r="M703" s="22"/>
      <c r="N703" s="21"/>
      <c r="O703" s="21"/>
      <c r="P703" s="25"/>
      <c r="Q703" s="25"/>
      <c r="R703" s="25"/>
      <c r="S703" s="25"/>
      <c r="T703" s="25"/>
      <c r="U703" s="25"/>
      <c r="V703" s="25"/>
      <c r="W703" s="25"/>
      <c r="X703" s="25"/>
    </row>
    <row r="704">
      <c r="A704" s="8"/>
      <c r="B704" s="9"/>
      <c r="C704" s="10"/>
      <c r="D704" s="8"/>
      <c r="E704" s="8"/>
      <c r="F704" s="12"/>
      <c r="G704" s="13"/>
      <c r="H704" s="11"/>
      <c r="I704" s="8"/>
      <c r="J704" s="8"/>
      <c r="K704" s="8"/>
      <c r="L704" s="8"/>
      <c r="M704" s="11"/>
      <c r="N704" s="13"/>
      <c r="O704" s="13"/>
      <c r="P704" s="16"/>
      <c r="Q704" s="16"/>
      <c r="R704" s="16"/>
      <c r="S704" s="16"/>
      <c r="T704" s="16"/>
      <c r="U704" s="16"/>
      <c r="V704" s="16"/>
      <c r="W704" s="16"/>
      <c r="X704" s="16"/>
    </row>
    <row r="705">
      <c r="A705" s="17"/>
      <c r="B705" s="18"/>
      <c r="C705" s="19"/>
      <c r="D705" s="17"/>
      <c r="E705" s="17"/>
      <c r="F705" s="20"/>
      <c r="G705" s="21"/>
      <c r="H705" s="22"/>
      <c r="I705" s="17"/>
      <c r="J705" s="17"/>
      <c r="K705" s="17"/>
      <c r="L705" s="17"/>
      <c r="M705" s="22"/>
      <c r="N705" s="21"/>
      <c r="O705" s="21"/>
      <c r="P705" s="25"/>
      <c r="Q705" s="25"/>
      <c r="R705" s="25"/>
      <c r="S705" s="25"/>
      <c r="T705" s="25"/>
      <c r="U705" s="25"/>
      <c r="V705" s="25"/>
      <c r="W705" s="25"/>
      <c r="X705" s="25"/>
    </row>
    <row r="706">
      <c r="A706" s="8"/>
      <c r="B706" s="9"/>
      <c r="C706" s="10"/>
      <c r="D706" s="8"/>
      <c r="E706" s="8"/>
      <c r="F706" s="12"/>
      <c r="G706" s="13"/>
      <c r="H706" s="11"/>
      <c r="I706" s="8"/>
      <c r="J706" s="8"/>
      <c r="K706" s="8"/>
      <c r="L706" s="8"/>
      <c r="M706" s="11"/>
      <c r="N706" s="13"/>
      <c r="O706" s="13"/>
      <c r="P706" s="16"/>
      <c r="Q706" s="16"/>
      <c r="R706" s="16"/>
      <c r="S706" s="16"/>
      <c r="T706" s="16"/>
      <c r="U706" s="16"/>
      <c r="V706" s="16"/>
      <c r="W706" s="16"/>
      <c r="X706" s="16"/>
    </row>
    <row r="707">
      <c r="A707" s="17"/>
      <c r="B707" s="18"/>
      <c r="C707" s="19"/>
      <c r="D707" s="17"/>
      <c r="E707" s="17"/>
      <c r="F707" s="20"/>
      <c r="G707" s="21"/>
      <c r="H707" s="22"/>
      <c r="I707" s="17"/>
      <c r="J707" s="17"/>
      <c r="K707" s="17"/>
      <c r="L707" s="17"/>
      <c r="M707" s="22"/>
      <c r="N707" s="21"/>
      <c r="O707" s="21"/>
      <c r="P707" s="25"/>
      <c r="Q707" s="25"/>
      <c r="R707" s="25"/>
      <c r="S707" s="25"/>
      <c r="T707" s="25"/>
      <c r="U707" s="25"/>
      <c r="V707" s="25"/>
      <c r="W707" s="25"/>
      <c r="X707" s="25"/>
    </row>
    <row r="708">
      <c r="A708" s="8"/>
      <c r="B708" s="9"/>
      <c r="C708" s="10"/>
      <c r="D708" s="8"/>
      <c r="E708" s="8"/>
      <c r="F708" s="12"/>
      <c r="G708" s="13"/>
      <c r="H708" s="11"/>
      <c r="I708" s="8"/>
      <c r="J708" s="8"/>
      <c r="K708" s="8"/>
      <c r="L708" s="8"/>
      <c r="M708" s="11"/>
      <c r="N708" s="13"/>
      <c r="O708" s="13"/>
      <c r="P708" s="16"/>
      <c r="Q708" s="16"/>
      <c r="R708" s="16"/>
      <c r="S708" s="16"/>
      <c r="T708" s="16"/>
      <c r="U708" s="16"/>
      <c r="V708" s="16"/>
      <c r="W708" s="16"/>
      <c r="X708" s="16"/>
    </row>
    <row r="709">
      <c r="A709" s="17"/>
      <c r="B709" s="18"/>
      <c r="C709" s="19"/>
      <c r="D709" s="17"/>
      <c r="E709" s="17"/>
      <c r="F709" s="20"/>
      <c r="G709" s="21"/>
      <c r="H709" s="22"/>
      <c r="I709" s="17"/>
      <c r="J709" s="17"/>
      <c r="K709" s="17"/>
      <c r="L709" s="17"/>
      <c r="M709" s="22"/>
      <c r="N709" s="21"/>
      <c r="O709" s="21"/>
      <c r="P709" s="25"/>
      <c r="Q709" s="25"/>
      <c r="R709" s="25"/>
      <c r="S709" s="25"/>
      <c r="T709" s="25"/>
      <c r="U709" s="25"/>
      <c r="V709" s="25"/>
      <c r="W709" s="25"/>
      <c r="X709" s="25"/>
    </row>
    <row r="710">
      <c r="A710" s="8"/>
      <c r="B710" s="9"/>
      <c r="C710" s="10"/>
      <c r="D710" s="8"/>
      <c r="E710" s="8"/>
      <c r="F710" s="12"/>
      <c r="G710" s="13"/>
      <c r="H710" s="11"/>
      <c r="I710" s="8"/>
      <c r="J710" s="8"/>
      <c r="K710" s="8"/>
      <c r="L710" s="8"/>
      <c r="M710" s="11"/>
      <c r="N710" s="13"/>
      <c r="O710" s="13"/>
      <c r="P710" s="16"/>
      <c r="Q710" s="16"/>
      <c r="R710" s="16"/>
      <c r="S710" s="16"/>
      <c r="T710" s="16"/>
      <c r="U710" s="16"/>
      <c r="V710" s="16"/>
      <c r="W710" s="16"/>
      <c r="X710" s="16"/>
    </row>
    <row r="711">
      <c r="A711" s="17"/>
      <c r="B711" s="18"/>
      <c r="C711" s="19"/>
      <c r="D711" s="17"/>
      <c r="E711" s="17"/>
      <c r="F711" s="20"/>
      <c r="G711" s="21"/>
      <c r="H711" s="22"/>
      <c r="I711" s="17"/>
      <c r="J711" s="17"/>
      <c r="K711" s="17"/>
      <c r="L711" s="17"/>
      <c r="M711" s="22"/>
      <c r="N711" s="21"/>
      <c r="O711" s="21"/>
      <c r="P711" s="25"/>
      <c r="Q711" s="25"/>
      <c r="R711" s="25"/>
      <c r="S711" s="25"/>
      <c r="T711" s="25"/>
      <c r="U711" s="25"/>
      <c r="V711" s="25"/>
      <c r="W711" s="25"/>
      <c r="X711" s="25"/>
    </row>
    <row r="712">
      <c r="A712" s="8"/>
      <c r="B712" s="9"/>
      <c r="C712" s="10"/>
      <c r="D712" s="8"/>
      <c r="E712" s="8"/>
      <c r="F712" s="12"/>
      <c r="G712" s="13"/>
      <c r="H712" s="11"/>
      <c r="I712" s="8"/>
      <c r="J712" s="8"/>
      <c r="K712" s="8"/>
      <c r="L712" s="8"/>
      <c r="M712" s="11"/>
      <c r="N712" s="13"/>
      <c r="O712" s="13"/>
      <c r="P712" s="16"/>
      <c r="Q712" s="16"/>
      <c r="R712" s="16"/>
      <c r="S712" s="16"/>
      <c r="T712" s="16"/>
      <c r="U712" s="16"/>
      <c r="V712" s="16"/>
      <c r="W712" s="16"/>
      <c r="X712" s="16"/>
    </row>
    <row r="713">
      <c r="A713" s="17"/>
      <c r="B713" s="18"/>
      <c r="C713" s="19"/>
      <c r="D713" s="17"/>
      <c r="E713" s="17"/>
      <c r="F713" s="20"/>
      <c r="G713" s="21"/>
      <c r="H713" s="22"/>
      <c r="I713" s="17"/>
      <c r="J713" s="17"/>
      <c r="K713" s="17"/>
      <c r="L713" s="17"/>
      <c r="M713" s="22"/>
      <c r="N713" s="21"/>
      <c r="O713" s="21"/>
      <c r="P713" s="25"/>
      <c r="Q713" s="25"/>
      <c r="R713" s="25"/>
      <c r="S713" s="25"/>
      <c r="T713" s="25"/>
      <c r="U713" s="25"/>
      <c r="V713" s="25"/>
      <c r="W713" s="25"/>
      <c r="X713" s="25"/>
    </row>
    <row r="714">
      <c r="A714" s="8"/>
      <c r="B714" s="9"/>
      <c r="C714" s="10"/>
      <c r="D714" s="8"/>
      <c r="E714" s="8"/>
      <c r="F714" s="12"/>
      <c r="G714" s="13"/>
      <c r="H714" s="11"/>
      <c r="I714" s="8"/>
      <c r="J714" s="8"/>
      <c r="K714" s="8"/>
      <c r="L714" s="8"/>
      <c r="M714" s="11"/>
      <c r="N714" s="13"/>
      <c r="O714" s="13"/>
      <c r="P714" s="16"/>
      <c r="Q714" s="16"/>
      <c r="R714" s="16"/>
      <c r="S714" s="16"/>
      <c r="T714" s="16"/>
      <c r="U714" s="16"/>
      <c r="V714" s="16"/>
      <c r="W714" s="16"/>
      <c r="X714" s="16"/>
    </row>
    <row r="715">
      <c r="A715" s="17"/>
      <c r="B715" s="18"/>
      <c r="C715" s="19"/>
      <c r="D715" s="17"/>
      <c r="E715" s="17"/>
      <c r="F715" s="20"/>
      <c r="G715" s="21"/>
      <c r="H715" s="22"/>
      <c r="I715" s="17"/>
      <c r="J715" s="17"/>
      <c r="K715" s="17"/>
      <c r="L715" s="17"/>
      <c r="M715" s="22"/>
      <c r="N715" s="21"/>
      <c r="O715" s="21"/>
      <c r="P715" s="25"/>
      <c r="Q715" s="25"/>
      <c r="R715" s="25"/>
      <c r="S715" s="25"/>
      <c r="T715" s="25"/>
      <c r="U715" s="25"/>
      <c r="V715" s="25"/>
      <c r="W715" s="25"/>
      <c r="X715" s="25"/>
    </row>
    <row r="716">
      <c r="A716" s="8"/>
      <c r="B716" s="9"/>
      <c r="C716" s="10"/>
      <c r="D716" s="8"/>
      <c r="E716" s="8"/>
      <c r="F716" s="12"/>
      <c r="G716" s="13"/>
      <c r="H716" s="11"/>
      <c r="I716" s="8"/>
      <c r="J716" s="8"/>
      <c r="K716" s="8"/>
      <c r="L716" s="8"/>
      <c r="M716" s="11"/>
      <c r="N716" s="13"/>
      <c r="O716" s="13"/>
      <c r="P716" s="16"/>
      <c r="Q716" s="16"/>
      <c r="R716" s="16"/>
      <c r="S716" s="16"/>
      <c r="T716" s="16"/>
      <c r="U716" s="16"/>
      <c r="V716" s="16"/>
      <c r="W716" s="16"/>
      <c r="X716" s="16"/>
    </row>
    <row r="717">
      <c r="A717" s="17"/>
      <c r="B717" s="18"/>
      <c r="C717" s="19"/>
      <c r="D717" s="17"/>
      <c r="E717" s="17"/>
      <c r="F717" s="20"/>
      <c r="G717" s="21"/>
      <c r="H717" s="22"/>
      <c r="I717" s="17"/>
      <c r="J717" s="17"/>
      <c r="K717" s="17"/>
      <c r="L717" s="17"/>
      <c r="M717" s="22"/>
      <c r="N717" s="21"/>
      <c r="O717" s="21"/>
      <c r="P717" s="25"/>
      <c r="Q717" s="25"/>
      <c r="R717" s="25"/>
      <c r="S717" s="25"/>
      <c r="T717" s="25"/>
      <c r="U717" s="25"/>
      <c r="V717" s="25"/>
      <c r="W717" s="25"/>
      <c r="X717" s="25"/>
    </row>
    <row r="718">
      <c r="A718" s="8"/>
      <c r="B718" s="9"/>
      <c r="C718" s="10"/>
      <c r="D718" s="8"/>
      <c r="E718" s="8"/>
      <c r="F718" s="12"/>
      <c r="G718" s="13"/>
      <c r="H718" s="11"/>
      <c r="I718" s="8"/>
      <c r="J718" s="8"/>
      <c r="K718" s="8"/>
      <c r="L718" s="8"/>
      <c r="M718" s="11"/>
      <c r="N718" s="13"/>
      <c r="O718" s="13"/>
      <c r="P718" s="16"/>
      <c r="Q718" s="16"/>
      <c r="R718" s="16"/>
      <c r="S718" s="16"/>
      <c r="T718" s="16"/>
      <c r="U718" s="16"/>
      <c r="V718" s="16"/>
      <c r="W718" s="16"/>
      <c r="X718" s="16"/>
    </row>
    <row r="719">
      <c r="A719" s="17"/>
      <c r="B719" s="18"/>
      <c r="C719" s="19"/>
      <c r="D719" s="17"/>
      <c r="E719" s="17"/>
      <c r="F719" s="20"/>
      <c r="G719" s="21"/>
      <c r="H719" s="22"/>
      <c r="I719" s="17"/>
      <c r="J719" s="17"/>
      <c r="K719" s="17"/>
      <c r="L719" s="17"/>
      <c r="M719" s="22"/>
      <c r="N719" s="21"/>
      <c r="O719" s="21"/>
      <c r="P719" s="25"/>
      <c r="Q719" s="25"/>
      <c r="R719" s="25"/>
      <c r="S719" s="25"/>
      <c r="T719" s="25"/>
      <c r="U719" s="25"/>
      <c r="V719" s="25"/>
      <c r="W719" s="25"/>
      <c r="X719" s="25"/>
    </row>
    <row r="720">
      <c r="A720" s="8"/>
      <c r="B720" s="9"/>
      <c r="C720" s="10"/>
      <c r="D720" s="8"/>
      <c r="E720" s="8"/>
      <c r="F720" s="12"/>
      <c r="G720" s="13"/>
      <c r="H720" s="11"/>
      <c r="I720" s="8"/>
      <c r="J720" s="8"/>
      <c r="K720" s="8"/>
      <c r="L720" s="8"/>
      <c r="M720" s="11"/>
      <c r="N720" s="13"/>
      <c r="O720" s="13"/>
      <c r="P720" s="16"/>
      <c r="Q720" s="16"/>
      <c r="R720" s="16"/>
      <c r="S720" s="16"/>
      <c r="T720" s="16"/>
      <c r="U720" s="16"/>
      <c r="V720" s="16"/>
      <c r="W720" s="16"/>
      <c r="X720" s="16"/>
    </row>
    <row r="721">
      <c r="A721" s="17"/>
      <c r="B721" s="18"/>
      <c r="C721" s="19"/>
      <c r="D721" s="17"/>
      <c r="E721" s="17"/>
      <c r="F721" s="20"/>
      <c r="G721" s="21"/>
      <c r="H721" s="22"/>
      <c r="I721" s="17"/>
      <c r="J721" s="17"/>
      <c r="K721" s="17"/>
      <c r="L721" s="17"/>
      <c r="M721" s="22"/>
      <c r="N721" s="21"/>
      <c r="O721" s="21"/>
      <c r="P721" s="25"/>
      <c r="Q721" s="25"/>
      <c r="R721" s="25"/>
      <c r="S721" s="25"/>
      <c r="T721" s="25"/>
      <c r="U721" s="25"/>
      <c r="V721" s="25"/>
      <c r="W721" s="25"/>
      <c r="X721" s="25"/>
    </row>
    <row r="722">
      <c r="A722" s="8"/>
      <c r="B722" s="9"/>
      <c r="C722" s="10"/>
      <c r="D722" s="8"/>
      <c r="E722" s="8"/>
      <c r="F722" s="12"/>
      <c r="G722" s="13"/>
      <c r="H722" s="11"/>
      <c r="I722" s="8"/>
      <c r="J722" s="8"/>
      <c r="K722" s="8"/>
      <c r="L722" s="8"/>
      <c r="M722" s="11"/>
      <c r="N722" s="13"/>
      <c r="O722" s="13"/>
      <c r="P722" s="16"/>
      <c r="Q722" s="16"/>
      <c r="R722" s="16"/>
      <c r="S722" s="16"/>
      <c r="T722" s="16"/>
      <c r="U722" s="16"/>
      <c r="V722" s="16"/>
      <c r="W722" s="16"/>
      <c r="X722" s="16"/>
    </row>
    <row r="723">
      <c r="A723" s="17"/>
      <c r="B723" s="18"/>
      <c r="C723" s="19"/>
      <c r="D723" s="17"/>
      <c r="E723" s="17"/>
      <c r="F723" s="20"/>
      <c r="G723" s="21"/>
      <c r="H723" s="22"/>
      <c r="I723" s="17"/>
      <c r="J723" s="17"/>
      <c r="K723" s="17"/>
      <c r="L723" s="17"/>
      <c r="M723" s="22"/>
      <c r="N723" s="21"/>
      <c r="O723" s="21"/>
      <c r="P723" s="25"/>
      <c r="Q723" s="25"/>
      <c r="R723" s="25"/>
      <c r="S723" s="25"/>
      <c r="T723" s="25"/>
      <c r="U723" s="25"/>
      <c r="V723" s="25"/>
      <c r="W723" s="25"/>
      <c r="X723" s="25"/>
    </row>
    <row r="724">
      <c r="A724" s="8"/>
      <c r="B724" s="9"/>
      <c r="C724" s="10"/>
      <c r="D724" s="8"/>
      <c r="E724" s="8"/>
      <c r="F724" s="12"/>
      <c r="G724" s="13"/>
      <c r="H724" s="11"/>
      <c r="I724" s="8"/>
      <c r="J724" s="8"/>
      <c r="K724" s="8"/>
      <c r="L724" s="8"/>
      <c r="M724" s="11"/>
      <c r="N724" s="13"/>
      <c r="O724" s="13"/>
      <c r="P724" s="16"/>
      <c r="Q724" s="16"/>
      <c r="R724" s="16"/>
      <c r="S724" s="16"/>
      <c r="T724" s="16"/>
      <c r="U724" s="16"/>
      <c r="V724" s="16"/>
      <c r="W724" s="16"/>
      <c r="X724" s="16"/>
    </row>
    <row r="725">
      <c r="A725" s="17"/>
      <c r="B725" s="18"/>
      <c r="C725" s="19"/>
      <c r="D725" s="17"/>
      <c r="E725" s="17"/>
      <c r="F725" s="20"/>
      <c r="G725" s="21"/>
      <c r="H725" s="22"/>
      <c r="I725" s="17"/>
      <c r="J725" s="17"/>
      <c r="K725" s="17"/>
      <c r="L725" s="17"/>
      <c r="M725" s="22"/>
      <c r="N725" s="21"/>
      <c r="O725" s="21"/>
      <c r="P725" s="25"/>
      <c r="Q725" s="25"/>
      <c r="R725" s="25"/>
      <c r="S725" s="25"/>
      <c r="T725" s="25"/>
      <c r="U725" s="25"/>
      <c r="V725" s="25"/>
      <c r="W725" s="25"/>
      <c r="X725" s="25"/>
    </row>
    <row r="726">
      <c r="A726" s="8"/>
      <c r="B726" s="9"/>
      <c r="C726" s="10"/>
      <c r="D726" s="8"/>
      <c r="E726" s="8"/>
      <c r="F726" s="12"/>
      <c r="G726" s="13"/>
      <c r="H726" s="11"/>
      <c r="I726" s="8"/>
      <c r="J726" s="8"/>
      <c r="K726" s="8"/>
      <c r="L726" s="8"/>
      <c r="M726" s="11"/>
      <c r="N726" s="13"/>
      <c r="O726" s="13"/>
      <c r="P726" s="16"/>
      <c r="Q726" s="16"/>
      <c r="R726" s="16"/>
      <c r="S726" s="16"/>
      <c r="T726" s="16"/>
      <c r="U726" s="16"/>
      <c r="V726" s="16"/>
      <c r="W726" s="16"/>
      <c r="X726" s="16"/>
    </row>
    <row r="727">
      <c r="A727" s="17"/>
      <c r="B727" s="18"/>
      <c r="C727" s="19"/>
      <c r="D727" s="17"/>
      <c r="E727" s="17"/>
      <c r="F727" s="20"/>
      <c r="G727" s="21"/>
      <c r="H727" s="22"/>
      <c r="I727" s="17"/>
      <c r="J727" s="17"/>
      <c r="K727" s="17"/>
      <c r="L727" s="17"/>
      <c r="M727" s="22"/>
      <c r="N727" s="21"/>
      <c r="O727" s="21"/>
      <c r="P727" s="25"/>
      <c r="Q727" s="25"/>
      <c r="R727" s="25"/>
      <c r="S727" s="25"/>
      <c r="T727" s="25"/>
      <c r="U727" s="25"/>
      <c r="V727" s="25"/>
      <c r="W727" s="25"/>
      <c r="X727" s="25"/>
    </row>
    <row r="728">
      <c r="A728" s="8"/>
      <c r="B728" s="9"/>
      <c r="C728" s="10"/>
      <c r="D728" s="8"/>
      <c r="E728" s="8"/>
      <c r="F728" s="12"/>
      <c r="G728" s="13"/>
      <c r="H728" s="11"/>
      <c r="I728" s="8"/>
      <c r="J728" s="8"/>
      <c r="K728" s="8"/>
      <c r="L728" s="8"/>
      <c r="M728" s="11"/>
      <c r="N728" s="13"/>
      <c r="O728" s="13"/>
      <c r="P728" s="16"/>
      <c r="Q728" s="16"/>
      <c r="R728" s="16"/>
      <c r="S728" s="16"/>
      <c r="T728" s="16"/>
      <c r="U728" s="16"/>
      <c r="V728" s="16"/>
      <c r="W728" s="16"/>
      <c r="X728" s="16"/>
    </row>
    <row r="729">
      <c r="A729" s="17"/>
      <c r="B729" s="18"/>
      <c r="C729" s="19"/>
      <c r="D729" s="17"/>
      <c r="E729" s="17"/>
      <c r="F729" s="20"/>
      <c r="G729" s="21"/>
      <c r="H729" s="22"/>
      <c r="I729" s="17"/>
      <c r="J729" s="17"/>
      <c r="K729" s="17"/>
      <c r="L729" s="17"/>
      <c r="M729" s="22"/>
      <c r="N729" s="21"/>
      <c r="O729" s="21"/>
      <c r="P729" s="25"/>
      <c r="Q729" s="25"/>
      <c r="R729" s="25"/>
      <c r="S729" s="25"/>
      <c r="T729" s="25"/>
      <c r="U729" s="25"/>
      <c r="V729" s="25"/>
      <c r="W729" s="25"/>
      <c r="X729" s="25"/>
    </row>
    <row r="730">
      <c r="A730" s="8"/>
      <c r="B730" s="9"/>
      <c r="C730" s="10"/>
      <c r="D730" s="8"/>
      <c r="E730" s="8"/>
      <c r="F730" s="12"/>
      <c r="G730" s="13"/>
      <c r="H730" s="11"/>
      <c r="I730" s="8"/>
      <c r="J730" s="8"/>
      <c r="K730" s="8"/>
      <c r="L730" s="8"/>
      <c r="M730" s="11"/>
      <c r="N730" s="13"/>
      <c r="O730" s="13"/>
      <c r="P730" s="16"/>
      <c r="Q730" s="16"/>
      <c r="R730" s="16"/>
      <c r="S730" s="16"/>
      <c r="T730" s="16"/>
      <c r="U730" s="16"/>
      <c r="V730" s="16"/>
      <c r="W730" s="16"/>
      <c r="X730" s="16"/>
    </row>
    <row r="731">
      <c r="A731" s="17"/>
      <c r="B731" s="18"/>
      <c r="C731" s="19"/>
      <c r="D731" s="17"/>
      <c r="E731" s="17"/>
      <c r="F731" s="20"/>
      <c r="G731" s="21"/>
      <c r="H731" s="22"/>
      <c r="I731" s="17"/>
      <c r="J731" s="17"/>
      <c r="K731" s="17"/>
      <c r="L731" s="17"/>
      <c r="M731" s="22"/>
      <c r="N731" s="21"/>
      <c r="O731" s="21"/>
      <c r="P731" s="25"/>
      <c r="Q731" s="25"/>
      <c r="R731" s="25"/>
      <c r="S731" s="25"/>
      <c r="T731" s="25"/>
      <c r="U731" s="25"/>
      <c r="V731" s="25"/>
      <c r="W731" s="25"/>
      <c r="X731" s="25"/>
    </row>
    <row r="732">
      <c r="A732" s="8"/>
      <c r="B732" s="9"/>
      <c r="C732" s="10"/>
      <c r="D732" s="8"/>
      <c r="E732" s="8"/>
      <c r="F732" s="12"/>
      <c r="G732" s="13"/>
      <c r="H732" s="11"/>
      <c r="I732" s="8"/>
      <c r="J732" s="8"/>
      <c r="K732" s="8"/>
      <c r="L732" s="8"/>
      <c r="M732" s="11"/>
      <c r="N732" s="13"/>
      <c r="O732" s="13"/>
      <c r="P732" s="16"/>
      <c r="Q732" s="16"/>
      <c r="R732" s="16"/>
      <c r="S732" s="16"/>
      <c r="T732" s="16"/>
      <c r="U732" s="16"/>
      <c r="V732" s="16"/>
      <c r="W732" s="16"/>
      <c r="X732" s="16"/>
    </row>
    <row r="733">
      <c r="A733" s="17"/>
      <c r="B733" s="18"/>
      <c r="C733" s="19"/>
      <c r="D733" s="17"/>
      <c r="E733" s="17"/>
      <c r="F733" s="20"/>
      <c r="G733" s="21"/>
      <c r="H733" s="22"/>
      <c r="I733" s="17"/>
      <c r="J733" s="17"/>
      <c r="K733" s="17"/>
      <c r="L733" s="17"/>
      <c r="M733" s="22"/>
      <c r="N733" s="21"/>
      <c r="O733" s="21"/>
      <c r="P733" s="25"/>
      <c r="Q733" s="25"/>
      <c r="R733" s="25"/>
      <c r="S733" s="25"/>
      <c r="T733" s="25"/>
      <c r="U733" s="25"/>
      <c r="V733" s="25"/>
      <c r="W733" s="25"/>
      <c r="X733" s="25"/>
    </row>
    <row r="734">
      <c r="A734" s="8"/>
      <c r="B734" s="9"/>
      <c r="C734" s="10"/>
      <c r="D734" s="8"/>
      <c r="E734" s="8"/>
      <c r="F734" s="12"/>
      <c r="G734" s="13"/>
      <c r="H734" s="11"/>
      <c r="I734" s="8"/>
      <c r="J734" s="8"/>
      <c r="K734" s="8"/>
      <c r="L734" s="8"/>
      <c r="M734" s="11"/>
      <c r="N734" s="13"/>
      <c r="O734" s="13"/>
      <c r="P734" s="16"/>
      <c r="Q734" s="16"/>
      <c r="R734" s="16"/>
      <c r="S734" s="16"/>
      <c r="T734" s="16"/>
      <c r="U734" s="16"/>
      <c r="V734" s="16"/>
      <c r="W734" s="16"/>
      <c r="X734" s="16"/>
    </row>
    <row r="735">
      <c r="A735" s="17"/>
      <c r="B735" s="18"/>
      <c r="C735" s="19"/>
      <c r="D735" s="17"/>
      <c r="E735" s="17"/>
      <c r="F735" s="20"/>
      <c r="G735" s="21"/>
      <c r="H735" s="22"/>
      <c r="I735" s="17"/>
      <c r="J735" s="17"/>
      <c r="K735" s="17"/>
      <c r="L735" s="17"/>
      <c r="M735" s="22"/>
      <c r="N735" s="21"/>
      <c r="O735" s="21"/>
      <c r="P735" s="25"/>
      <c r="Q735" s="25"/>
      <c r="R735" s="25"/>
      <c r="S735" s="25"/>
      <c r="T735" s="25"/>
      <c r="U735" s="25"/>
      <c r="V735" s="25"/>
      <c r="W735" s="25"/>
      <c r="X735" s="25"/>
    </row>
    <row r="736">
      <c r="A736" s="8"/>
      <c r="B736" s="9"/>
      <c r="C736" s="10"/>
      <c r="D736" s="8"/>
      <c r="E736" s="8"/>
      <c r="F736" s="12"/>
      <c r="G736" s="13"/>
      <c r="H736" s="11"/>
      <c r="I736" s="8"/>
      <c r="J736" s="8"/>
      <c r="K736" s="8"/>
      <c r="L736" s="8"/>
      <c r="M736" s="11"/>
      <c r="N736" s="13"/>
      <c r="O736" s="13"/>
      <c r="P736" s="16"/>
      <c r="Q736" s="16"/>
      <c r="R736" s="16"/>
      <c r="S736" s="16"/>
      <c r="T736" s="16"/>
      <c r="U736" s="16"/>
      <c r="V736" s="16"/>
      <c r="W736" s="16"/>
      <c r="X736" s="16"/>
    </row>
    <row r="737">
      <c r="A737" s="17"/>
      <c r="B737" s="18"/>
      <c r="C737" s="19"/>
      <c r="D737" s="17"/>
      <c r="E737" s="17"/>
      <c r="F737" s="20"/>
      <c r="G737" s="21"/>
      <c r="H737" s="22"/>
      <c r="I737" s="17"/>
      <c r="J737" s="17"/>
      <c r="K737" s="17"/>
      <c r="L737" s="17"/>
      <c r="M737" s="22"/>
      <c r="N737" s="21"/>
      <c r="O737" s="21"/>
      <c r="P737" s="25"/>
      <c r="Q737" s="25"/>
      <c r="R737" s="25"/>
      <c r="S737" s="25"/>
      <c r="T737" s="25"/>
      <c r="U737" s="25"/>
      <c r="V737" s="25"/>
      <c r="W737" s="25"/>
      <c r="X737" s="25"/>
    </row>
    <row r="738">
      <c r="A738" s="8"/>
      <c r="B738" s="9"/>
      <c r="C738" s="10"/>
      <c r="D738" s="8"/>
      <c r="E738" s="8"/>
      <c r="F738" s="12"/>
      <c r="G738" s="13"/>
      <c r="H738" s="11"/>
      <c r="I738" s="8"/>
      <c r="J738" s="8"/>
      <c r="K738" s="8"/>
      <c r="L738" s="8"/>
      <c r="M738" s="11"/>
      <c r="N738" s="13"/>
      <c r="O738" s="13"/>
      <c r="P738" s="16"/>
      <c r="Q738" s="16"/>
      <c r="R738" s="16"/>
      <c r="S738" s="16"/>
      <c r="T738" s="16"/>
      <c r="U738" s="16"/>
      <c r="V738" s="16"/>
      <c r="W738" s="16"/>
      <c r="X738" s="16"/>
    </row>
    <row r="739">
      <c r="A739" s="17"/>
      <c r="B739" s="18"/>
      <c r="C739" s="19"/>
      <c r="D739" s="17"/>
      <c r="E739" s="17"/>
      <c r="F739" s="20"/>
      <c r="G739" s="21"/>
      <c r="H739" s="22"/>
      <c r="I739" s="17"/>
      <c r="J739" s="17"/>
      <c r="K739" s="17"/>
      <c r="L739" s="17"/>
      <c r="M739" s="22"/>
      <c r="N739" s="21"/>
      <c r="O739" s="21"/>
      <c r="P739" s="25"/>
      <c r="Q739" s="25"/>
      <c r="R739" s="25"/>
      <c r="S739" s="25"/>
      <c r="T739" s="25"/>
      <c r="U739" s="25"/>
      <c r="V739" s="25"/>
      <c r="W739" s="25"/>
      <c r="X739" s="25"/>
    </row>
    <row r="740">
      <c r="A740" s="8"/>
      <c r="B740" s="9"/>
      <c r="C740" s="10"/>
      <c r="D740" s="8"/>
      <c r="E740" s="8"/>
      <c r="F740" s="12"/>
      <c r="G740" s="13"/>
      <c r="H740" s="11"/>
      <c r="I740" s="8"/>
      <c r="J740" s="8"/>
      <c r="K740" s="8"/>
      <c r="L740" s="8"/>
      <c r="M740" s="11"/>
      <c r="N740" s="13"/>
      <c r="O740" s="13"/>
      <c r="P740" s="16"/>
      <c r="Q740" s="16"/>
      <c r="R740" s="16"/>
      <c r="S740" s="16"/>
      <c r="T740" s="16"/>
      <c r="U740" s="16"/>
      <c r="V740" s="16"/>
      <c r="W740" s="16"/>
      <c r="X740" s="16"/>
    </row>
    <row r="741">
      <c r="A741" s="17"/>
      <c r="B741" s="18"/>
      <c r="C741" s="19"/>
      <c r="D741" s="17"/>
      <c r="E741" s="17"/>
      <c r="F741" s="20"/>
      <c r="G741" s="21"/>
      <c r="H741" s="22"/>
      <c r="I741" s="17"/>
      <c r="J741" s="17"/>
      <c r="K741" s="17"/>
      <c r="L741" s="17"/>
      <c r="M741" s="22"/>
      <c r="N741" s="21"/>
      <c r="O741" s="21"/>
      <c r="P741" s="25"/>
      <c r="Q741" s="25"/>
      <c r="R741" s="25"/>
      <c r="S741" s="25"/>
      <c r="T741" s="25"/>
      <c r="U741" s="25"/>
      <c r="V741" s="25"/>
      <c r="W741" s="25"/>
      <c r="X741" s="25"/>
    </row>
    <row r="742">
      <c r="A742" s="8"/>
      <c r="B742" s="9"/>
      <c r="C742" s="10"/>
      <c r="D742" s="8"/>
      <c r="E742" s="8"/>
      <c r="F742" s="12"/>
      <c r="G742" s="13"/>
      <c r="H742" s="11"/>
      <c r="I742" s="8"/>
      <c r="J742" s="8"/>
      <c r="K742" s="8"/>
      <c r="L742" s="8"/>
      <c r="M742" s="11"/>
      <c r="N742" s="13"/>
      <c r="O742" s="13"/>
      <c r="P742" s="16"/>
      <c r="Q742" s="16"/>
      <c r="R742" s="16"/>
      <c r="S742" s="16"/>
      <c r="T742" s="16"/>
      <c r="U742" s="16"/>
      <c r="V742" s="16"/>
      <c r="W742" s="16"/>
      <c r="X742" s="16"/>
    </row>
    <row r="743">
      <c r="A743" s="17"/>
      <c r="B743" s="18"/>
      <c r="C743" s="19"/>
      <c r="D743" s="17"/>
      <c r="E743" s="17"/>
      <c r="F743" s="20"/>
      <c r="G743" s="21"/>
      <c r="H743" s="22"/>
      <c r="I743" s="17"/>
      <c r="J743" s="17"/>
      <c r="K743" s="17"/>
      <c r="L743" s="17"/>
      <c r="M743" s="22"/>
      <c r="N743" s="21"/>
      <c r="O743" s="21"/>
      <c r="P743" s="25"/>
      <c r="Q743" s="25"/>
      <c r="R743" s="25"/>
      <c r="S743" s="25"/>
      <c r="T743" s="25"/>
      <c r="U743" s="25"/>
      <c r="V743" s="25"/>
      <c r="W743" s="25"/>
      <c r="X743" s="25"/>
    </row>
    <row r="744">
      <c r="A744" s="8"/>
      <c r="B744" s="9"/>
      <c r="C744" s="10"/>
      <c r="D744" s="8"/>
      <c r="E744" s="8"/>
      <c r="F744" s="12"/>
      <c r="G744" s="13"/>
      <c r="H744" s="11"/>
      <c r="I744" s="8"/>
      <c r="J744" s="8"/>
      <c r="K744" s="8"/>
      <c r="L744" s="8"/>
      <c r="M744" s="11"/>
      <c r="N744" s="13"/>
      <c r="O744" s="13"/>
      <c r="P744" s="16"/>
      <c r="Q744" s="16"/>
      <c r="R744" s="16"/>
      <c r="S744" s="16"/>
      <c r="T744" s="16"/>
      <c r="U744" s="16"/>
      <c r="V744" s="16"/>
      <c r="W744" s="16"/>
      <c r="X744" s="16"/>
    </row>
    <row r="745">
      <c r="A745" s="17"/>
      <c r="B745" s="18"/>
      <c r="C745" s="19"/>
      <c r="D745" s="17"/>
      <c r="E745" s="17"/>
      <c r="F745" s="20"/>
      <c r="G745" s="21"/>
      <c r="H745" s="22"/>
      <c r="I745" s="17"/>
      <c r="J745" s="17"/>
      <c r="K745" s="17"/>
      <c r="L745" s="17"/>
      <c r="M745" s="22"/>
      <c r="N745" s="21"/>
      <c r="O745" s="21"/>
      <c r="P745" s="25"/>
      <c r="Q745" s="25"/>
      <c r="R745" s="25"/>
      <c r="S745" s="25"/>
      <c r="T745" s="25"/>
      <c r="U745" s="25"/>
      <c r="V745" s="25"/>
      <c r="W745" s="25"/>
      <c r="X745" s="25"/>
    </row>
    <row r="746">
      <c r="A746" s="8"/>
      <c r="B746" s="9"/>
      <c r="C746" s="10"/>
      <c r="D746" s="8"/>
      <c r="E746" s="8"/>
      <c r="F746" s="12"/>
      <c r="G746" s="13"/>
      <c r="H746" s="11"/>
      <c r="I746" s="8"/>
      <c r="J746" s="8"/>
      <c r="K746" s="8"/>
      <c r="L746" s="8"/>
      <c r="M746" s="11"/>
      <c r="N746" s="13"/>
      <c r="O746" s="13"/>
      <c r="P746" s="16"/>
      <c r="Q746" s="16"/>
      <c r="R746" s="16"/>
      <c r="S746" s="16"/>
      <c r="T746" s="16"/>
      <c r="U746" s="16"/>
      <c r="V746" s="16"/>
      <c r="W746" s="16"/>
      <c r="X746" s="16"/>
    </row>
    <row r="747">
      <c r="A747" s="17"/>
      <c r="B747" s="18"/>
      <c r="C747" s="19"/>
      <c r="D747" s="17"/>
      <c r="E747" s="17"/>
      <c r="F747" s="20"/>
      <c r="G747" s="21"/>
      <c r="H747" s="22"/>
      <c r="I747" s="17"/>
      <c r="J747" s="17"/>
      <c r="K747" s="17"/>
      <c r="L747" s="17"/>
      <c r="M747" s="22"/>
      <c r="N747" s="21"/>
      <c r="O747" s="21"/>
      <c r="P747" s="25"/>
      <c r="Q747" s="25"/>
      <c r="R747" s="25"/>
      <c r="S747" s="25"/>
      <c r="T747" s="25"/>
      <c r="U747" s="25"/>
      <c r="V747" s="25"/>
      <c r="W747" s="25"/>
      <c r="X747" s="25"/>
    </row>
    <row r="748">
      <c r="A748" s="8"/>
      <c r="B748" s="9"/>
      <c r="C748" s="10"/>
      <c r="D748" s="8"/>
      <c r="E748" s="8"/>
      <c r="F748" s="12"/>
      <c r="G748" s="13"/>
      <c r="H748" s="11"/>
      <c r="I748" s="8"/>
      <c r="J748" s="8"/>
      <c r="K748" s="8"/>
      <c r="L748" s="8"/>
      <c r="M748" s="11"/>
      <c r="N748" s="13"/>
      <c r="O748" s="13"/>
      <c r="P748" s="16"/>
      <c r="Q748" s="16"/>
      <c r="R748" s="16"/>
      <c r="S748" s="16"/>
      <c r="T748" s="16"/>
      <c r="U748" s="16"/>
      <c r="V748" s="16"/>
      <c r="W748" s="16"/>
      <c r="X748" s="16"/>
    </row>
    <row r="749">
      <c r="A749" s="17"/>
      <c r="B749" s="18"/>
      <c r="C749" s="19"/>
      <c r="D749" s="17"/>
      <c r="E749" s="17"/>
      <c r="F749" s="20"/>
      <c r="G749" s="21"/>
      <c r="H749" s="22"/>
      <c r="I749" s="17"/>
      <c r="J749" s="17"/>
      <c r="K749" s="17"/>
      <c r="L749" s="17"/>
      <c r="M749" s="22"/>
      <c r="N749" s="21"/>
      <c r="O749" s="21"/>
      <c r="P749" s="25"/>
      <c r="Q749" s="25"/>
      <c r="R749" s="25"/>
      <c r="S749" s="25"/>
      <c r="T749" s="25"/>
      <c r="U749" s="25"/>
      <c r="V749" s="25"/>
      <c r="W749" s="25"/>
      <c r="X749" s="25"/>
    </row>
    <row r="750">
      <c r="A750" s="8"/>
      <c r="B750" s="9"/>
      <c r="C750" s="10"/>
      <c r="D750" s="8"/>
      <c r="E750" s="8"/>
      <c r="F750" s="12"/>
      <c r="G750" s="13"/>
      <c r="H750" s="11"/>
      <c r="I750" s="8"/>
      <c r="J750" s="8"/>
      <c r="K750" s="8"/>
      <c r="L750" s="8"/>
      <c r="M750" s="11"/>
      <c r="N750" s="13"/>
      <c r="O750" s="13"/>
      <c r="P750" s="16"/>
      <c r="Q750" s="16"/>
      <c r="R750" s="16"/>
      <c r="S750" s="16"/>
      <c r="T750" s="16"/>
      <c r="U750" s="16"/>
      <c r="V750" s="16"/>
      <c r="W750" s="16"/>
      <c r="X750" s="16"/>
    </row>
    <row r="751">
      <c r="A751" s="17"/>
      <c r="B751" s="18"/>
      <c r="C751" s="19"/>
      <c r="D751" s="17"/>
      <c r="E751" s="17"/>
      <c r="F751" s="20"/>
      <c r="G751" s="21"/>
      <c r="H751" s="22"/>
      <c r="I751" s="17"/>
      <c r="J751" s="17"/>
      <c r="K751" s="17"/>
      <c r="L751" s="17"/>
      <c r="M751" s="22"/>
      <c r="N751" s="21"/>
      <c r="O751" s="21"/>
      <c r="P751" s="25"/>
      <c r="Q751" s="25"/>
      <c r="R751" s="25"/>
      <c r="S751" s="25"/>
      <c r="T751" s="25"/>
      <c r="U751" s="25"/>
      <c r="V751" s="25"/>
      <c r="W751" s="25"/>
      <c r="X751" s="25"/>
    </row>
    <row r="752">
      <c r="A752" s="8"/>
      <c r="B752" s="9"/>
      <c r="C752" s="10"/>
      <c r="D752" s="8"/>
      <c r="E752" s="8"/>
      <c r="F752" s="12"/>
      <c r="G752" s="13"/>
      <c r="H752" s="11"/>
      <c r="I752" s="8"/>
      <c r="J752" s="8"/>
      <c r="K752" s="8"/>
      <c r="L752" s="8"/>
      <c r="M752" s="11"/>
      <c r="N752" s="13"/>
      <c r="O752" s="13"/>
      <c r="P752" s="16"/>
      <c r="Q752" s="16"/>
      <c r="R752" s="16"/>
      <c r="S752" s="16"/>
      <c r="T752" s="16"/>
      <c r="U752" s="16"/>
      <c r="V752" s="16"/>
      <c r="W752" s="16"/>
      <c r="X752" s="16"/>
    </row>
    <row r="753">
      <c r="A753" s="17"/>
      <c r="B753" s="18"/>
      <c r="C753" s="19"/>
      <c r="D753" s="17"/>
      <c r="E753" s="17"/>
      <c r="F753" s="20"/>
      <c r="G753" s="21"/>
      <c r="H753" s="22"/>
      <c r="I753" s="17"/>
      <c r="J753" s="17"/>
      <c r="K753" s="17"/>
      <c r="L753" s="17"/>
      <c r="M753" s="22"/>
      <c r="N753" s="21"/>
      <c r="O753" s="21"/>
      <c r="P753" s="25"/>
      <c r="Q753" s="25"/>
      <c r="R753" s="25"/>
      <c r="S753" s="25"/>
      <c r="T753" s="25"/>
      <c r="U753" s="25"/>
      <c r="V753" s="25"/>
      <c r="W753" s="25"/>
      <c r="X753" s="25"/>
    </row>
    <row r="754">
      <c r="A754" s="8"/>
      <c r="B754" s="9"/>
      <c r="C754" s="10"/>
      <c r="D754" s="8"/>
      <c r="E754" s="8"/>
      <c r="F754" s="12"/>
      <c r="G754" s="13"/>
      <c r="H754" s="11"/>
      <c r="I754" s="8"/>
      <c r="J754" s="8"/>
      <c r="K754" s="8"/>
      <c r="L754" s="8"/>
      <c r="M754" s="11"/>
      <c r="N754" s="13"/>
      <c r="O754" s="13"/>
      <c r="P754" s="16"/>
      <c r="Q754" s="16"/>
      <c r="R754" s="16"/>
      <c r="S754" s="16"/>
      <c r="T754" s="16"/>
      <c r="U754" s="16"/>
      <c r="V754" s="16"/>
      <c r="W754" s="16"/>
      <c r="X754" s="16"/>
    </row>
    <row r="755">
      <c r="A755" s="17"/>
      <c r="B755" s="18"/>
      <c r="C755" s="19"/>
      <c r="D755" s="17"/>
      <c r="E755" s="17"/>
      <c r="F755" s="20"/>
      <c r="G755" s="21"/>
      <c r="H755" s="22"/>
      <c r="I755" s="17"/>
      <c r="J755" s="17"/>
      <c r="K755" s="17"/>
      <c r="L755" s="17"/>
      <c r="M755" s="22"/>
      <c r="N755" s="21"/>
      <c r="O755" s="21"/>
      <c r="P755" s="25"/>
      <c r="Q755" s="25"/>
      <c r="R755" s="25"/>
      <c r="S755" s="25"/>
      <c r="T755" s="25"/>
      <c r="U755" s="25"/>
      <c r="V755" s="25"/>
      <c r="W755" s="25"/>
      <c r="X755" s="25"/>
    </row>
    <row r="756">
      <c r="A756" s="8"/>
      <c r="B756" s="9"/>
      <c r="C756" s="10"/>
      <c r="D756" s="8"/>
      <c r="E756" s="8"/>
      <c r="F756" s="12"/>
      <c r="G756" s="13"/>
      <c r="H756" s="11"/>
      <c r="I756" s="8"/>
      <c r="J756" s="8"/>
      <c r="K756" s="8"/>
      <c r="L756" s="8"/>
      <c r="M756" s="11"/>
      <c r="N756" s="13"/>
      <c r="O756" s="13"/>
      <c r="P756" s="16"/>
      <c r="Q756" s="16"/>
      <c r="R756" s="16"/>
      <c r="S756" s="16"/>
      <c r="T756" s="16"/>
      <c r="U756" s="16"/>
      <c r="V756" s="16"/>
      <c r="W756" s="16"/>
      <c r="X756" s="16"/>
    </row>
    <row r="757">
      <c r="A757" s="17"/>
      <c r="B757" s="18"/>
      <c r="C757" s="19"/>
      <c r="D757" s="17"/>
      <c r="E757" s="17"/>
      <c r="F757" s="20"/>
      <c r="G757" s="21"/>
      <c r="H757" s="22"/>
      <c r="I757" s="17"/>
      <c r="J757" s="17"/>
      <c r="K757" s="17"/>
      <c r="L757" s="17"/>
      <c r="M757" s="22"/>
      <c r="N757" s="21"/>
      <c r="O757" s="21"/>
      <c r="P757" s="25"/>
      <c r="Q757" s="25"/>
      <c r="R757" s="25"/>
      <c r="S757" s="25"/>
      <c r="T757" s="25"/>
      <c r="U757" s="25"/>
      <c r="V757" s="25"/>
      <c r="W757" s="25"/>
      <c r="X757" s="25"/>
    </row>
    <row r="758">
      <c r="A758" s="8"/>
      <c r="B758" s="9"/>
      <c r="C758" s="10"/>
      <c r="D758" s="8"/>
      <c r="E758" s="8"/>
      <c r="F758" s="12"/>
      <c r="G758" s="13"/>
      <c r="H758" s="11"/>
      <c r="I758" s="8"/>
      <c r="J758" s="8"/>
      <c r="K758" s="8"/>
      <c r="L758" s="8"/>
      <c r="M758" s="11"/>
      <c r="N758" s="13"/>
      <c r="O758" s="13"/>
      <c r="P758" s="16"/>
      <c r="Q758" s="16"/>
      <c r="R758" s="16"/>
      <c r="S758" s="16"/>
      <c r="T758" s="16"/>
      <c r="U758" s="16"/>
      <c r="V758" s="16"/>
      <c r="W758" s="16"/>
      <c r="X758" s="16"/>
    </row>
    <row r="759">
      <c r="A759" s="17"/>
      <c r="B759" s="18"/>
      <c r="C759" s="19"/>
      <c r="D759" s="17"/>
      <c r="E759" s="17"/>
      <c r="F759" s="20"/>
      <c r="G759" s="21"/>
      <c r="H759" s="22"/>
      <c r="I759" s="17"/>
      <c r="J759" s="17"/>
      <c r="K759" s="17"/>
      <c r="L759" s="17"/>
      <c r="M759" s="22"/>
      <c r="N759" s="21"/>
      <c r="O759" s="21"/>
      <c r="P759" s="25"/>
      <c r="Q759" s="25"/>
      <c r="R759" s="25"/>
      <c r="S759" s="25"/>
      <c r="T759" s="25"/>
      <c r="U759" s="25"/>
      <c r="V759" s="25"/>
      <c r="W759" s="25"/>
      <c r="X759" s="25"/>
    </row>
    <row r="760">
      <c r="A760" s="8"/>
      <c r="B760" s="9"/>
      <c r="C760" s="10"/>
      <c r="D760" s="8"/>
      <c r="E760" s="8"/>
      <c r="F760" s="12"/>
      <c r="G760" s="13"/>
      <c r="H760" s="11"/>
      <c r="I760" s="8"/>
      <c r="J760" s="8"/>
      <c r="K760" s="8"/>
      <c r="L760" s="8"/>
      <c r="M760" s="11"/>
      <c r="N760" s="13"/>
      <c r="O760" s="13"/>
      <c r="P760" s="16"/>
      <c r="Q760" s="16"/>
      <c r="R760" s="16"/>
      <c r="S760" s="16"/>
      <c r="T760" s="16"/>
      <c r="U760" s="16"/>
      <c r="V760" s="16"/>
      <c r="W760" s="16"/>
      <c r="X760" s="16"/>
    </row>
    <row r="761">
      <c r="A761" s="17"/>
      <c r="B761" s="18"/>
      <c r="C761" s="19"/>
      <c r="D761" s="17"/>
      <c r="E761" s="17"/>
      <c r="F761" s="20"/>
      <c r="G761" s="21"/>
      <c r="H761" s="22"/>
      <c r="I761" s="17"/>
      <c r="J761" s="17"/>
      <c r="K761" s="17"/>
      <c r="L761" s="17"/>
      <c r="M761" s="22"/>
      <c r="N761" s="21"/>
      <c r="O761" s="21"/>
      <c r="P761" s="25"/>
      <c r="Q761" s="25"/>
      <c r="R761" s="25"/>
      <c r="S761" s="25"/>
      <c r="T761" s="25"/>
      <c r="U761" s="25"/>
      <c r="V761" s="25"/>
      <c r="W761" s="25"/>
      <c r="X761" s="25"/>
    </row>
    <row r="762">
      <c r="A762" s="8"/>
      <c r="B762" s="9"/>
      <c r="C762" s="10"/>
      <c r="D762" s="8"/>
      <c r="E762" s="8"/>
      <c r="F762" s="12"/>
      <c r="G762" s="13"/>
      <c r="H762" s="11"/>
      <c r="I762" s="8"/>
      <c r="J762" s="8"/>
      <c r="K762" s="8"/>
      <c r="L762" s="8"/>
      <c r="M762" s="11"/>
      <c r="N762" s="13"/>
      <c r="O762" s="13"/>
      <c r="P762" s="16"/>
      <c r="Q762" s="16"/>
      <c r="R762" s="16"/>
      <c r="S762" s="16"/>
      <c r="T762" s="16"/>
      <c r="U762" s="16"/>
      <c r="V762" s="16"/>
      <c r="W762" s="16"/>
      <c r="X762" s="16"/>
    </row>
    <row r="763">
      <c r="A763" s="17"/>
      <c r="B763" s="18"/>
      <c r="C763" s="19"/>
      <c r="D763" s="17"/>
      <c r="E763" s="17"/>
      <c r="F763" s="20"/>
      <c r="G763" s="21"/>
      <c r="H763" s="22"/>
      <c r="I763" s="17"/>
      <c r="J763" s="17"/>
      <c r="K763" s="17"/>
      <c r="L763" s="17"/>
      <c r="M763" s="22"/>
      <c r="N763" s="21"/>
      <c r="O763" s="21"/>
      <c r="P763" s="25"/>
      <c r="Q763" s="25"/>
      <c r="R763" s="25"/>
      <c r="S763" s="25"/>
      <c r="T763" s="25"/>
      <c r="U763" s="25"/>
      <c r="V763" s="25"/>
      <c r="W763" s="25"/>
      <c r="X763" s="25"/>
    </row>
    <row r="764">
      <c r="A764" s="8"/>
      <c r="B764" s="9"/>
      <c r="C764" s="10"/>
      <c r="D764" s="8"/>
      <c r="E764" s="8"/>
      <c r="F764" s="12"/>
      <c r="G764" s="13"/>
      <c r="H764" s="11"/>
      <c r="I764" s="8"/>
      <c r="J764" s="8"/>
      <c r="K764" s="8"/>
      <c r="L764" s="8"/>
      <c r="M764" s="11"/>
      <c r="N764" s="13"/>
      <c r="O764" s="13"/>
      <c r="P764" s="16"/>
      <c r="Q764" s="16"/>
      <c r="R764" s="16"/>
      <c r="S764" s="16"/>
      <c r="T764" s="16"/>
      <c r="U764" s="16"/>
      <c r="V764" s="16"/>
      <c r="W764" s="16"/>
      <c r="X764" s="16"/>
    </row>
    <row r="765">
      <c r="A765" s="17"/>
      <c r="B765" s="18"/>
      <c r="C765" s="19"/>
      <c r="D765" s="17"/>
      <c r="E765" s="17"/>
      <c r="F765" s="20"/>
      <c r="G765" s="21"/>
      <c r="H765" s="22"/>
      <c r="I765" s="17"/>
      <c r="J765" s="17"/>
      <c r="K765" s="17"/>
      <c r="L765" s="17"/>
      <c r="M765" s="22"/>
      <c r="N765" s="21"/>
      <c r="O765" s="21"/>
      <c r="P765" s="25"/>
      <c r="Q765" s="25"/>
      <c r="R765" s="25"/>
      <c r="S765" s="25"/>
      <c r="T765" s="25"/>
      <c r="U765" s="25"/>
      <c r="V765" s="25"/>
      <c r="W765" s="25"/>
      <c r="X765" s="25"/>
    </row>
    <row r="766">
      <c r="A766" s="8"/>
      <c r="B766" s="9"/>
      <c r="C766" s="10"/>
      <c r="D766" s="8"/>
      <c r="E766" s="8"/>
      <c r="F766" s="12"/>
      <c r="G766" s="13"/>
      <c r="H766" s="11"/>
      <c r="I766" s="8"/>
      <c r="J766" s="8"/>
      <c r="K766" s="8"/>
      <c r="L766" s="8"/>
      <c r="M766" s="11"/>
      <c r="N766" s="13"/>
      <c r="O766" s="13"/>
      <c r="P766" s="16"/>
      <c r="Q766" s="16"/>
      <c r="R766" s="16"/>
      <c r="S766" s="16"/>
      <c r="T766" s="16"/>
      <c r="U766" s="16"/>
      <c r="V766" s="16"/>
      <c r="W766" s="16"/>
      <c r="X766" s="16"/>
    </row>
    <row r="767">
      <c r="A767" s="17"/>
      <c r="B767" s="18"/>
      <c r="C767" s="19"/>
      <c r="D767" s="17"/>
      <c r="E767" s="17"/>
      <c r="F767" s="20"/>
      <c r="G767" s="21"/>
      <c r="H767" s="22"/>
      <c r="I767" s="17"/>
      <c r="J767" s="17"/>
      <c r="K767" s="17"/>
      <c r="L767" s="17"/>
      <c r="M767" s="22"/>
      <c r="N767" s="21"/>
      <c r="O767" s="21"/>
      <c r="P767" s="25"/>
      <c r="Q767" s="25"/>
      <c r="R767" s="25"/>
      <c r="S767" s="25"/>
      <c r="T767" s="25"/>
      <c r="U767" s="25"/>
      <c r="V767" s="25"/>
      <c r="W767" s="25"/>
      <c r="X767" s="25"/>
    </row>
    <row r="768">
      <c r="A768" s="8"/>
      <c r="B768" s="9"/>
      <c r="C768" s="10"/>
      <c r="D768" s="8"/>
      <c r="E768" s="8"/>
      <c r="F768" s="12"/>
      <c r="G768" s="13"/>
      <c r="H768" s="11"/>
      <c r="I768" s="8"/>
      <c r="J768" s="8"/>
      <c r="K768" s="8"/>
      <c r="L768" s="8"/>
      <c r="M768" s="11"/>
      <c r="N768" s="13"/>
      <c r="O768" s="13"/>
      <c r="P768" s="16"/>
      <c r="Q768" s="16"/>
      <c r="R768" s="16"/>
      <c r="S768" s="16"/>
      <c r="T768" s="16"/>
      <c r="U768" s="16"/>
      <c r="V768" s="16"/>
      <c r="W768" s="16"/>
      <c r="X768" s="16"/>
    </row>
    <row r="769">
      <c r="A769" s="17"/>
      <c r="B769" s="18"/>
      <c r="C769" s="19"/>
      <c r="D769" s="17"/>
      <c r="E769" s="17"/>
      <c r="F769" s="20"/>
      <c r="G769" s="21"/>
      <c r="H769" s="22"/>
      <c r="I769" s="17"/>
      <c r="J769" s="17"/>
      <c r="K769" s="17"/>
      <c r="L769" s="17"/>
      <c r="M769" s="22"/>
      <c r="N769" s="21"/>
      <c r="O769" s="21"/>
      <c r="P769" s="25"/>
      <c r="Q769" s="25"/>
      <c r="R769" s="25"/>
      <c r="S769" s="25"/>
      <c r="T769" s="25"/>
      <c r="U769" s="25"/>
      <c r="V769" s="25"/>
      <c r="W769" s="25"/>
      <c r="X769" s="25"/>
    </row>
    <row r="770">
      <c r="A770" s="8"/>
      <c r="B770" s="9"/>
      <c r="C770" s="10"/>
      <c r="D770" s="8"/>
      <c r="E770" s="8"/>
      <c r="F770" s="12"/>
      <c r="G770" s="13"/>
      <c r="H770" s="11"/>
      <c r="I770" s="8"/>
      <c r="J770" s="8"/>
      <c r="K770" s="8"/>
      <c r="L770" s="8"/>
      <c r="M770" s="11"/>
      <c r="N770" s="13"/>
      <c r="O770" s="13"/>
      <c r="P770" s="16"/>
      <c r="Q770" s="16"/>
      <c r="R770" s="16"/>
      <c r="S770" s="16"/>
      <c r="T770" s="16"/>
      <c r="U770" s="16"/>
      <c r="V770" s="16"/>
      <c r="W770" s="16"/>
      <c r="X770" s="16"/>
    </row>
    <row r="771">
      <c r="A771" s="17"/>
      <c r="B771" s="18"/>
      <c r="C771" s="19"/>
      <c r="D771" s="17"/>
      <c r="E771" s="17"/>
      <c r="F771" s="20"/>
      <c r="G771" s="21"/>
      <c r="H771" s="22"/>
      <c r="I771" s="17"/>
      <c r="J771" s="17"/>
      <c r="K771" s="17"/>
      <c r="L771" s="17"/>
      <c r="M771" s="22"/>
      <c r="N771" s="21"/>
      <c r="O771" s="21"/>
      <c r="P771" s="25"/>
      <c r="Q771" s="25"/>
      <c r="R771" s="25"/>
      <c r="S771" s="25"/>
      <c r="T771" s="25"/>
      <c r="U771" s="25"/>
      <c r="V771" s="25"/>
      <c r="W771" s="25"/>
      <c r="X771" s="25"/>
    </row>
    <row r="772">
      <c r="A772" s="8"/>
      <c r="B772" s="9"/>
      <c r="C772" s="10"/>
      <c r="D772" s="8"/>
      <c r="E772" s="8"/>
      <c r="F772" s="12"/>
      <c r="G772" s="13"/>
      <c r="H772" s="11"/>
      <c r="I772" s="8"/>
      <c r="J772" s="8"/>
      <c r="K772" s="8"/>
      <c r="L772" s="8"/>
      <c r="M772" s="11"/>
      <c r="N772" s="13"/>
      <c r="O772" s="13"/>
      <c r="P772" s="16"/>
      <c r="Q772" s="16"/>
      <c r="R772" s="16"/>
      <c r="S772" s="16"/>
      <c r="T772" s="16"/>
      <c r="U772" s="16"/>
      <c r="V772" s="16"/>
      <c r="W772" s="16"/>
      <c r="X772" s="16"/>
    </row>
    <row r="773">
      <c r="A773" s="17"/>
      <c r="B773" s="18"/>
      <c r="C773" s="19"/>
      <c r="D773" s="17"/>
      <c r="E773" s="17"/>
      <c r="F773" s="20"/>
      <c r="G773" s="21"/>
      <c r="H773" s="22"/>
      <c r="I773" s="17"/>
      <c r="J773" s="17"/>
      <c r="K773" s="17"/>
      <c r="L773" s="17"/>
      <c r="M773" s="22"/>
      <c r="N773" s="21"/>
      <c r="O773" s="21"/>
      <c r="P773" s="25"/>
      <c r="Q773" s="25"/>
      <c r="R773" s="25"/>
      <c r="S773" s="25"/>
      <c r="T773" s="25"/>
      <c r="U773" s="25"/>
      <c r="V773" s="25"/>
      <c r="W773" s="25"/>
      <c r="X773" s="25"/>
    </row>
    <row r="774">
      <c r="A774" s="8"/>
      <c r="B774" s="9"/>
      <c r="C774" s="10"/>
      <c r="D774" s="8"/>
      <c r="E774" s="8"/>
      <c r="F774" s="12"/>
      <c r="G774" s="13"/>
      <c r="H774" s="11"/>
      <c r="I774" s="8"/>
      <c r="J774" s="8"/>
      <c r="K774" s="8"/>
      <c r="L774" s="8"/>
      <c r="M774" s="11"/>
      <c r="N774" s="13"/>
      <c r="O774" s="13"/>
      <c r="P774" s="16"/>
      <c r="Q774" s="16"/>
      <c r="R774" s="16"/>
      <c r="S774" s="16"/>
      <c r="T774" s="16"/>
      <c r="U774" s="16"/>
      <c r="V774" s="16"/>
      <c r="W774" s="16"/>
      <c r="X774" s="16"/>
    </row>
    <row r="775">
      <c r="A775" s="17"/>
      <c r="B775" s="18"/>
      <c r="C775" s="19"/>
      <c r="D775" s="17"/>
      <c r="E775" s="17"/>
      <c r="F775" s="20"/>
      <c r="G775" s="21"/>
      <c r="H775" s="22"/>
      <c r="I775" s="17"/>
      <c r="J775" s="17"/>
      <c r="K775" s="17"/>
      <c r="L775" s="17"/>
      <c r="M775" s="22"/>
      <c r="N775" s="21"/>
      <c r="O775" s="21"/>
      <c r="P775" s="25"/>
      <c r="Q775" s="25"/>
      <c r="R775" s="25"/>
      <c r="S775" s="25"/>
      <c r="T775" s="25"/>
      <c r="U775" s="25"/>
      <c r="V775" s="25"/>
      <c r="W775" s="25"/>
      <c r="X775" s="25"/>
    </row>
    <row r="776">
      <c r="A776" s="8"/>
      <c r="B776" s="9"/>
      <c r="C776" s="10"/>
      <c r="D776" s="8"/>
      <c r="E776" s="8"/>
      <c r="F776" s="12"/>
      <c r="G776" s="13"/>
      <c r="H776" s="11"/>
      <c r="I776" s="8"/>
      <c r="J776" s="8"/>
      <c r="K776" s="8"/>
      <c r="L776" s="8"/>
      <c r="M776" s="11"/>
      <c r="N776" s="13"/>
      <c r="O776" s="13"/>
      <c r="P776" s="16"/>
      <c r="Q776" s="16"/>
      <c r="R776" s="16"/>
      <c r="S776" s="16"/>
      <c r="T776" s="16"/>
      <c r="U776" s="16"/>
      <c r="V776" s="16"/>
      <c r="W776" s="16"/>
      <c r="X776" s="16"/>
    </row>
    <row r="777">
      <c r="A777" s="17"/>
      <c r="B777" s="18"/>
      <c r="C777" s="19"/>
      <c r="D777" s="17"/>
      <c r="E777" s="17"/>
      <c r="F777" s="20"/>
      <c r="G777" s="21"/>
      <c r="H777" s="22"/>
      <c r="I777" s="17"/>
      <c r="J777" s="17"/>
      <c r="K777" s="17"/>
      <c r="L777" s="17"/>
      <c r="M777" s="22"/>
      <c r="N777" s="21"/>
      <c r="O777" s="21"/>
      <c r="P777" s="25"/>
      <c r="Q777" s="25"/>
      <c r="R777" s="25"/>
      <c r="S777" s="25"/>
      <c r="T777" s="25"/>
      <c r="U777" s="25"/>
      <c r="V777" s="25"/>
      <c r="W777" s="25"/>
      <c r="X777" s="25"/>
    </row>
    <row r="778">
      <c r="A778" s="8"/>
      <c r="B778" s="9"/>
      <c r="C778" s="10"/>
      <c r="D778" s="8"/>
      <c r="E778" s="8"/>
      <c r="F778" s="12"/>
      <c r="G778" s="13"/>
      <c r="H778" s="11"/>
      <c r="I778" s="8"/>
      <c r="J778" s="8"/>
      <c r="K778" s="8"/>
      <c r="L778" s="8"/>
      <c r="M778" s="11"/>
      <c r="N778" s="13"/>
      <c r="O778" s="13"/>
      <c r="P778" s="16"/>
      <c r="Q778" s="16"/>
      <c r="R778" s="16"/>
      <c r="S778" s="16"/>
      <c r="T778" s="16"/>
      <c r="U778" s="16"/>
      <c r="V778" s="16"/>
      <c r="W778" s="16"/>
      <c r="X778" s="16"/>
    </row>
    <row r="779">
      <c r="A779" s="17"/>
      <c r="B779" s="18"/>
      <c r="C779" s="19"/>
      <c r="D779" s="17"/>
      <c r="E779" s="17"/>
      <c r="F779" s="20"/>
      <c r="G779" s="21"/>
      <c r="H779" s="22"/>
      <c r="I779" s="17"/>
      <c r="J779" s="17"/>
      <c r="K779" s="17"/>
      <c r="L779" s="17"/>
      <c r="M779" s="22"/>
      <c r="N779" s="21"/>
      <c r="O779" s="21"/>
      <c r="P779" s="25"/>
      <c r="Q779" s="25"/>
      <c r="R779" s="25"/>
      <c r="S779" s="25"/>
      <c r="T779" s="25"/>
      <c r="U779" s="25"/>
      <c r="V779" s="25"/>
      <c r="W779" s="25"/>
      <c r="X779" s="25"/>
    </row>
    <row r="780">
      <c r="A780" s="8"/>
      <c r="B780" s="9"/>
      <c r="C780" s="10"/>
      <c r="D780" s="8"/>
      <c r="E780" s="8"/>
      <c r="F780" s="12"/>
      <c r="G780" s="13"/>
      <c r="H780" s="11"/>
      <c r="I780" s="8"/>
      <c r="J780" s="8"/>
      <c r="K780" s="8"/>
      <c r="L780" s="8"/>
      <c r="M780" s="11"/>
      <c r="N780" s="13"/>
      <c r="O780" s="13"/>
      <c r="P780" s="16"/>
      <c r="Q780" s="16"/>
      <c r="R780" s="16"/>
      <c r="S780" s="16"/>
      <c r="T780" s="16"/>
      <c r="U780" s="16"/>
      <c r="V780" s="16"/>
      <c r="W780" s="16"/>
      <c r="X780" s="16"/>
    </row>
    <row r="781">
      <c r="A781" s="17"/>
      <c r="B781" s="18"/>
      <c r="C781" s="19"/>
      <c r="D781" s="17"/>
      <c r="E781" s="17"/>
      <c r="F781" s="20"/>
      <c r="G781" s="21"/>
      <c r="H781" s="22"/>
      <c r="I781" s="17"/>
      <c r="J781" s="17"/>
      <c r="K781" s="17"/>
      <c r="L781" s="17"/>
      <c r="M781" s="22"/>
      <c r="N781" s="21"/>
      <c r="O781" s="21"/>
      <c r="P781" s="25"/>
      <c r="Q781" s="25"/>
      <c r="R781" s="25"/>
      <c r="S781" s="25"/>
      <c r="T781" s="25"/>
      <c r="U781" s="25"/>
      <c r="V781" s="25"/>
      <c r="W781" s="25"/>
      <c r="X781" s="25"/>
    </row>
    <row r="782">
      <c r="A782" s="8"/>
      <c r="B782" s="9"/>
      <c r="C782" s="10"/>
      <c r="D782" s="8"/>
      <c r="E782" s="8"/>
      <c r="F782" s="12"/>
      <c r="G782" s="13"/>
      <c r="H782" s="11"/>
      <c r="I782" s="8"/>
      <c r="J782" s="8"/>
      <c r="K782" s="8"/>
      <c r="L782" s="8"/>
      <c r="M782" s="11"/>
      <c r="N782" s="13"/>
      <c r="O782" s="13"/>
      <c r="P782" s="16"/>
      <c r="Q782" s="16"/>
      <c r="R782" s="16"/>
      <c r="S782" s="16"/>
      <c r="T782" s="16"/>
      <c r="U782" s="16"/>
      <c r="V782" s="16"/>
      <c r="W782" s="16"/>
      <c r="X782" s="16"/>
    </row>
    <row r="783">
      <c r="A783" s="17"/>
      <c r="B783" s="18"/>
      <c r="C783" s="19"/>
      <c r="D783" s="17"/>
      <c r="E783" s="17"/>
      <c r="F783" s="20"/>
      <c r="G783" s="21"/>
      <c r="H783" s="22"/>
      <c r="I783" s="17"/>
      <c r="J783" s="17"/>
      <c r="K783" s="17"/>
      <c r="L783" s="17"/>
      <c r="M783" s="22"/>
      <c r="N783" s="21"/>
      <c r="O783" s="21"/>
      <c r="P783" s="25"/>
      <c r="Q783" s="25"/>
      <c r="R783" s="25"/>
      <c r="S783" s="25"/>
      <c r="T783" s="25"/>
      <c r="U783" s="25"/>
      <c r="V783" s="25"/>
      <c r="W783" s="25"/>
      <c r="X783" s="25"/>
    </row>
    <row r="784">
      <c r="A784" s="8"/>
      <c r="B784" s="9"/>
      <c r="C784" s="10"/>
      <c r="D784" s="8"/>
      <c r="E784" s="8"/>
      <c r="F784" s="12"/>
      <c r="G784" s="13"/>
      <c r="H784" s="11"/>
      <c r="I784" s="8"/>
      <c r="J784" s="8"/>
      <c r="K784" s="8"/>
      <c r="L784" s="8"/>
      <c r="M784" s="11"/>
      <c r="N784" s="13"/>
      <c r="O784" s="13"/>
      <c r="P784" s="16"/>
      <c r="Q784" s="16"/>
      <c r="R784" s="16"/>
      <c r="S784" s="16"/>
      <c r="T784" s="16"/>
      <c r="U784" s="16"/>
      <c r="V784" s="16"/>
      <c r="W784" s="16"/>
      <c r="X784" s="16"/>
    </row>
    <row r="785">
      <c r="A785" s="17"/>
      <c r="B785" s="18"/>
      <c r="C785" s="19"/>
      <c r="D785" s="17"/>
      <c r="E785" s="17"/>
      <c r="F785" s="20"/>
      <c r="G785" s="21"/>
      <c r="H785" s="22"/>
      <c r="I785" s="17"/>
      <c r="J785" s="17"/>
      <c r="K785" s="17"/>
      <c r="L785" s="17"/>
      <c r="M785" s="22"/>
      <c r="N785" s="21"/>
      <c r="O785" s="21"/>
      <c r="P785" s="25"/>
      <c r="Q785" s="25"/>
      <c r="R785" s="25"/>
      <c r="S785" s="25"/>
      <c r="T785" s="25"/>
      <c r="U785" s="25"/>
      <c r="V785" s="25"/>
      <c r="W785" s="25"/>
      <c r="X785" s="25"/>
    </row>
    <row r="786">
      <c r="A786" s="8"/>
      <c r="B786" s="9"/>
      <c r="C786" s="10"/>
      <c r="D786" s="8"/>
      <c r="E786" s="8"/>
      <c r="F786" s="12"/>
      <c r="G786" s="13"/>
      <c r="H786" s="11"/>
      <c r="I786" s="8"/>
      <c r="J786" s="8"/>
      <c r="K786" s="8"/>
      <c r="L786" s="8"/>
      <c r="M786" s="11"/>
      <c r="N786" s="13"/>
      <c r="O786" s="13"/>
      <c r="P786" s="16"/>
      <c r="Q786" s="16"/>
      <c r="R786" s="16"/>
      <c r="S786" s="16"/>
      <c r="T786" s="16"/>
      <c r="U786" s="16"/>
      <c r="V786" s="16"/>
      <c r="W786" s="16"/>
      <c r="X786" s="16"/>
    </row>
    <row r="787">
      <c r="A787" s="17"/>
      <c r="B787" s="18"/>
      <c r="C787" s="19"/>
      <c r="D787" s="17"/>
      <c r="E787" s="17"/>
      <c r="F787" s="20"/>
      <c r="G787" s="21"/>
      <c r="H787" s="22"/>
      <c r="I787" s="17"/>
      <c r="J787" s="17"/>
      <c r="K787" s="17"/>
      <c r="L787" s="17"/>
      <c r="M787" s="22"/>
      <c r="N787" s="21"/>
      <c r="O787" s="21"/>
      <c r="P787" s="25"/>
      <c r="Q787" s="25"/>
      <c r="R787" s="25"/>
      <c r="S787" s="25"/>
      <c r="T787" s="25"/>
      <c r="U787" s="25"/>
      <c r="V787" s="25"/>
      <c r="W787" s="25"/>
      <c r="X787" s="25"/>
    </row>
    <row r="788">
      <c r="A788" s="8"/>
      <c r="B788" s="9"/>
      <c r="C788" s="10"/>
      <c r="D788" s="8"/>
      <c r="E788" s="8"/>
      <c r="F788" s="12"/>
      <c r="G788" s="13"/>
      <c r="H788" s="11"/>
      <c r="I788" s="8"/>
      <c r="J788" s="8"/>
      <c r="K788" s="8"/>
      <c r="L788" s="8"/>
      <c r="M788" s="11"/>
      <c r="N788" s="13"/>
      <c r="O788" s="13"/>
      <c r="P788" s="16"/>
      <c r="Q788" s="16"/>
      <c r="R788" s="16"/>
      <c r="S788" s="16"/>
      <c r="T788" s="16"/>
      <c r="U788" s="16"/>
      <c r="V788" s="16"/>
      <c r="W788" s="16"/>
      <c r="X788" s="16"/>
    </row>
    <row r="789">
      <c r="A789" s="17"/>
      <c r="B789" s="18"/>
      <c r="C789" s="19"/>
      <c r="D789" s="17"/>
      <c r="E789" s="17"/>
      <c r="F789" s="20"/>
      <c r="G789" s="21"/>
      <c r="H789" s="22"/>
      <c r="I789" s="17"/>
      <c r="J789" s="17"/>
      <c r="K789" s="17"/>
      <c r="L789" s="17"/>
      <c r="M789" s="22"/>
      <c r="N789" s="21"/>
      <c r="O789" s="21"/>
      <c r="P789" s="25"/>
      <c r="Q789" s="25"/>
      <c r="R789" s="25"/>
      <c r="S789" s="25"/>
      <c r="T789" s="25"/>
      <c r="U789" s="25"/>
      <c r="V789" s="25"/>
      <c r="W789" s="25"/>
      <c r="X789" s="25"/>
    </row>
    <row r="790">
      <c r="A790" s="8"/>
      <c r="B790" s="9"/>
      <c r="C790" s="10"/>
      <c r="D790" s="8"/>
      <c r="E790" s="8"/>
      <c r="F790" s="12"/>
      <c r="G790" s="13"/>
      <c r="H790" s="11"/>
      <c r="I790" s="8"/>
      <c r="J790" s="8"/>
      <c r="K790" s="8"/>
      <c r="L790" s="8"/>
      <c r="M790" s="11"/>
      <c r="N790" s="13"/>
      <c r="O790" s="13"/>
      <c r="P790" s="16"/>
      <c r="Q790" s="16"/>
      <c r="R790" s="16"/>
      <c r="S790" s="16"/>
      <c r="T790" s="16"/>
      <c r="U790" s="16"/>
      <c r="V790" s="16"/>
      <c r="W790" s="16"/>
      <c r="X790" s="16"/>
    </row>
    <row r="791">
      <c r="A791" s="17"/>
      <c r="B791" s="18"/>
      <c r="C791" s="19"/>
      <c r="D791" s="17"/>
      <c r="E791" s="17"/>
      <c r="F791" s="20"/>
      <c r="G791" s="21"/>
      <c r="H791" s="22"/>
      <c r="I791" s="17"/>
      <c r="J791" s="17"/>
      <c r="K791" s="17"/>
      <c r="L791" s="17"/>
      <c r="M791" s="22"/>
      <c r="N791" s="21"/>
      <c r="O791" s="21"/>
      <c r="P791" s="25"/>
      <c r="Q791" s="25"/>
      <c r="R791" s="25"/>
      <c r="S791" s="25"/>
      <c r="T791" s="25"/>
      <c r="U791" s="25"/>
      <c r="V791" s="25"/>
      <c r="W791" s="25"/>
      <c r="X791" s="25"/>
    </row>
    <row r="792">
      <c r="A792" s="8"/>
      <c r="B792" s="9"/>
      <c r="C792" s="10"/>
      <c r="D792" s="8"/>
      <c r="E792" s="8"/>
      <c r="F792" s="12"/>
      <c r="G792" s="13"/>
      <c r="H792" s="11"/>
      <c r="I792" s="8"/>
      <c r="J792" s="8"/>
      <c r="K792" s="8"/>
      <c r="L792" s="8"/>
      <c r="M792" s="11"/>
      <c r="N792" s="13"/>
      <c r="O792" s="13"/>
      <c r="P792" s="16"/>
      <c r="Q792" s="16"/>
      <c r="R792" s="16"/>
      <c r="S792" s="16"/>
      <c r="T792" s="16"/>
      <c r="U792" s="16"/>
      <c r="V792" s="16"/>
      <c r="W792" s="16"/>
      <c r="X792" s="16"/>
    </row>
    <row r="793">
      <c r="A793" s="17"/>
      <c r="B793" s="18"/>
      <c r="C793" s="19"/>
      <c r="D793" s="17"/>
      <c r="E793" s="17"/>
      <c r="F793" s="20"/>
      <c r="G793" s="21"/>
      <c r="H793" s="22"/>
      <c r="I793" s="17"/>
      <c r="J793" s="17"/>
      <c r="K793" s="17"/>
      <c r="L793" s="17"/>
      <c r="M793" s="22"/>
      <c r="N793" s="21"/>
      <c r="O793" s="21"/>
      <c r="P793" s="25"/>
      <c r="Q793" s="25"/>
      <c r="R793" s="25"/>
      <c r="S793" s="25"/>
      <c r="T793" s="25"/>
      <c r="U793" s="25"/>
      <c r="V793" s="25"/>
      <c r="W793" s="25"/>
      <c r="X793" s="25"/>
    </row>
    <row r="794">
      <c r="A794" s="8"/>
      <c r="B794" s="9"/>
      <c r="C794" s="10"/>
      <c r="D794" s="8"/>
      <c r="E794" s="8"/>
      <c r="F794" s="12"/>
      <c r="G794" s="13"/>
      <c r="H794" s="11"/>
      <c r="I794" s="8"/>
      <c r="J794" s="8"/>
      <c r="K794" s="8"/>
      <c r="L794" s="8"/>
      <c r="M794" s="11"/>
      <c r="N794" s="13"/>
      <c r="O794" s="13"/>
      <c r="P794" s="16"/>
      <c r="Q794" s="16"/>
      <c r="R794" s="16"/>
      <c r="S794" s="16"/>
      <c r="T794" s="16"/>
      <c r="U794" s="16"/>
      <c r="V794" s="16"/>
      <c r="W794" s="16"/>
      <c r="X794" s="16"/>
    </row>
    <row r="795">
      <c r="A795" s="17"/>
      <c r="B795" s="18"/>
      <c r="C795" s="19"/>
      <c r="D795" s="17"/>
      <c r="E795" s="17"/>
      <c r="F795" s="20"/>
      <c r="G795" s="21"/>
      <c r="H795" s="22"/>
      <c r="I795" s="17"/>
      <c r="J795" s="17"/>
      <c r="K795" s="17"/>
      <c r="L795" s="17"/>
      <c r="M795" s="22"/>
      <c r="N795" s="21"/>
      <c r="O795" s="21"/>
      <c r="P795" s="25"/>
      <c r="Q795" s="25"/>
      <c r="R795" s="25"/>
      <c r="S795" s="25"/>
      <c r="T795" s="25"/>
      <c r="U795" s="25"/>
      <c r="V795" s="25"/>
      <c r="W795" s="25"/>
      <c r="X795" s="25"/>
    </row>
    <row r="796">
      <c r="A796" s="8"/>
      <c r="B796" s="9"/>
      <c r="C796" s="10"/>
      <c r="D796" s="8"/>
      <c r="E796" s="8"/>
      <c r="F796" s="12"/>
      <c r="G796" s="13"/>
      <c r="H796" s="11"/>
      <c r="I796" s="8"/>
      <c r="J796" s="8"/>
      <c r="K796" s="8"/>
      <c r="L796" s="8"/>
      <c r="M796" s="11"/>
      <c r="N796" s="13"/>
      <c r="O796" s="13"/>
      <c r="P796" s="16"/>
      <c r="Q796" s="16"/>
      <c r="R796" s="16"/>
      <c r="S796" s="16"/>
      <c r="T796" s="16"/>
      <c r="U796" s="16"/>
      <c r="V796" s="16"/>
      <c r="W796" s="16"/>
      <c r="X796" s="16"/>
    </row>
    <row r="797">
      <c r="A797" s="17"/>
      <c r="B797" s="18"/>
      <c r="C797" s="19"/>
      <c r="D797" s="17"/>
      <c r="E797" s="17"/>
      <c r="F797" s="20"/>
      <c r="G797" s="21"/>
      <c r="H797" s="22"/>
      <c r="I797" s="17"/>
      <c r="J797" s="17"/>
      <c r="K797" s="17"/>
      <c r="L797" s="17"/>
      <c r="M797" s="22"/>
      <c r="N797" s="21"/>
      <c r="O797" s="21"/>
      <c r="P797" s="25"/>
      <c r="Q797" s="25"/>
      <c r="R797" s="25"/>
      <c r="S797" s="25"/>
      <c r="T797" s="25"/>
      <c r="U797" s="25"/>
      <c r="V797" s="25"/>
      <c r="W797" s="25"/>
      <c r="X797" s="25"/>
    </row>
    <row r="798">
      <c r="A798" s="8"/>
      <c r="B798" s="9"/>
      <c r="C798" s="10"/>
      <c r="D798" s="8"/>
      <c r="E798" s="8"/>
      <c r="F798" s="12"/>
      <c r="G798" s="13"/>
      <c r="H798" s="11"/>
      <c r="I798" s="8"/>
      <c r="J798" s="8"/>
      <c r="K798" s="8"/>
      <c r="L798" s="8"/>
      <c r="M798" s="11"/>
      <c r="N798" s="13"/>
      <c r="O798" s="13"/>
      <c r="P798" s="16"/>
      <c r="Q798" s="16"/>
      <c r="R798" s="16"/>
      <c r="S798" s="16"/>
      <c r="T798" s="16"/>
      <c r="U798" s="16"/>
      <c r="V798" s="16"/>
      <c r="W798" s="16"/>
      <c r="X798" s="16"/>
    </row>
    <row r="799">
      <c r="A799" s="17"/>
      <c r="B799" s="18"/>
      <c r="C799" s="19"/>
      <c r="D799" s="17"/>
      <c r="E799" s="17"/>
      <c r="F799" s="20"/>
      <c r="G799" s="21"/>
      <c r="H799" s="22"/>
      <c r="I799" s="17"/>
      <c r="J799" s="17"/>
      <c r="K799" s="17"/>
      <c r="L799" s="17"/>
      <c r="M799" s="22"/>
      <c r="N799" s="21"/>
      <c r="O799" s="21"/>
      <c r="P799" s="25"/>
      <c r="Q799" s="25"/>
      <c r="R799" s="25"/>
      <c r="S799" s="25"/>
      <c r="T799" s="25"/>
      <c r="U799" s="25"/>
      <c r="V799" s="25"/>
      <c r="W799" s="25"/>
      <c r="X799" s="25"/>
    </row>
    <row r="800">
      <c r="A800" s="8"/>
      <c r="B800" s="9"/>
      <c r="C800" s="10"/>
      <c r="D800" s="8"/>
      <c r="E800" s="8"/>
      <c r="F800" s="12"/>
      <c r="G800" s="13"/>
      <c r="H800" s="11"/>
      <c r="I800" s="8"/>
      <c r="J800" s="8"/>
      <c r="K800" s="8"/>
      <c r="L800" s="8"/>
      <c r="M800" s="11"/>
      <c r="N800" s="13"/>
      <c r="O800" s="13"/>
      <c r="P800" s="16"/>
      <c r="Q800" s="16"/>
      <c r="R800" s="16"/>
      <c r="S800" s="16"/>
      <c r="T800" s="16"/>
      <c r="U800" s="16"/>
      <c r="V800" s="16"/>
      <c r="W800" s="16"/>
      <c r="X800" s="16"/>
    </row>
    <row r="801">
      <c r="A801" s="17"/>
      <c r="B801" s="18"/>
      <c r="C801" s="19"/>
      <c r="D801" s="17"/>
      <c r="E801" s="17"/>
      <c r="F801" s="20"/>
      <c r="G801" s="21"/>
      <c r="H801" s="22"/>
      <c r="I801" s="17"/>
      <c r="J801" s="17"/>
      <c r="K801" s="17"/>
      <c r="L801" s="17"/>
      <c r="M801" s="22"/>
      <c r="N801" s="21"/>
      <c r="O801" s="21"/>
      <c r="P801" s="25"/>
      <c r="Q801" s="25"/>
      <c r="R801" s="25"/>
      <c r="S801" s="25"/>
      <c r="T801" s="25"/>
      <c r="U801" s="25"/>
      <c r="V801" s="25"/>
      <c r="W801" s="25"/>
      <c r="X801" s="25"/>
    </row>
    <row r="802">
      <c r="A802" s="8"/>
      <c r="B802" s="9"/>
      <c r="C802" s="10"/>
      <c r="D802" s="8"/>
      <c r="E802" s="8"/>
      <c r="F802" s="12"/>
      <c r="G802" s="13"/>
      <c r="H802" s="11"/>
      <c r="I802" s="8"/>
      <c r="J802" s="8"/>
      <c r="K802" s="8"/>
      <c r="L802" s="8"/>
      <c r="M802" s="11"/>
      <c r="N802" s="13"/>
      <c r="O802" s="13"/>
      <c r="P802" s="16"/>
      <c r="Q802" s="16"/>
      <c r="R802" s="16"/>
      <c r="S802" s="16"/>
      <c r="T802" s="16"/>
      <c r="U802" s="16"/>
      <c r="V802" s="16"/>
      <c r="W802" s="16"/>
      <c r="X802" s="16"/>
    </row>
    <row r="803">
      <c r="A803" s="17"/>
      <c r="B803" s="18"/>
      <c r="C803" s="19"/>
      <c r="D803" s="17"/>
      <c r="E803" s="17"/>
      <c r="F803" s="20"/>
      <c r="G803" s="21"/>
      <c r="H803" s="22"/>
      <c r="I803" s="17"/>
      <c r="J803" s="17"/>
      <c r="K803" s="17"/>
      <c r="L803" s="17"/>
      <c r="M803" s="22"/>
      <c r="N803" s="21"/>
      <c r="O803" s="21"/>
      <c r="P803" s="25"/>
      <c r="Q803" s="25"/>
      <c r="R803" s="25"/>
      <c r="S803" s="25"/>
      <c r="T803" s="25"/>
      <c r="U803" s="25"/>
      <c r="V803" s="25"/>
      <c r="W803" s="25"/>
      <c r="X803" s="25"/>
    </row>
    <row r="804">
      <c r="A804" s="8"/>
      <c r="B804" s="9"/>
      <c r="C804" s="10"/>
      <c r="D804" s="8"/>
      <c r="E804" s="8"/>
      <c r="F804" s="12"/>
      <c r="G804" s="13"/>
      <c r="H804" s="11"/>
      <c r="I804" s="8"/>
      <c r="J804" s="8"/>
      <c r="K804" s="8"/>
      <c r="L804" s="8"/>
      <c r="M804" s="11"/>
      <c r="N804" s="13"/>
      <c r="O804" s="13"/>
      <c r="P804" s="16"/>
      <c r="Q804" s="16"/>
      <c r="R804" s="16"/>
      <c r="S804" s="16"/>
      <c r="T804" s="16"/>
      <c r="U804" s="16"/>
      <c r="V804" s="16"/>
      <c r="W804" s="16"/>
      <c r="X804" s="16"/>
    </row>
    <row r="805">
      <c r="A805" s="17"/>
      <c r="B805" s="18"/>
      <c r="C805" s="19"/>
      <c r="D805" s="17"/>
      <c r="E805" s="17"/>
      <c r="F805" s="20"/>
      <c r="G805" s="21"/>
      <c r="H805" s="22"/>
      <c r="I805" s="17"/>
      <c r="J805" s="17"/>
      <c r="K805" s="17"/>
      <c r="L805" s="17"/>
      <c r="M805" s="22"/>
      <c r="N805" s="21"/>
      <c r="O805" s="21"/>
      <c r="P805" s="25"/>
      <c r="Q805" s="25"/>
      <c r="R805" s="25"/>
      <c r="S805" s="25"/>
      <c r="T805" s="25"/>
      <c r="U805" s="25"/>
      <c r="V805" s="25"/>
      <c r="W805" s="25"/>
      <c r="X805" s="25"/>
    </row>
    <row r="806">
      <c r="A806" s="8"/>
      <c r="B806" s="9"/>
      <c r="C806" s="10"/>
      <c r="D806" s="8"/>
      <c r="E806" s="8"/>
      <c r="F806" s="12"/>
      <c r="G806" s="13"/>
      <c r="H806" s="11"/>
      <c r="I806" s="8"/>
      <c r="J806" s="8"/>
      <c r="K806" s="8"/>
      <c r="L806" s="8"/>
      <c r="M806" s="11"/>
      <c r="N806" s="13"/>
      <c r="O806" s="13"/>
      <c r="P806" s="16"/>
      <c r="Q806" s="16"/>
      <c r="R806" s="16"/>
      <c r="S806" s="16"/>
      <c r="T806" s="16"/>
      <c r="U806" s="16"/>
      <c r="V806" s="16"/>
      <c r="W806" s="16"/>
      <c r="X806" s="16"/>
    </row>
    <row r="807">
      <c r="A807" s="17"/>
      <c r="B807" s="18"/>
      <c r="C807" s="19"/>
      <c r="D807" s="17"/>
      <c r="E807" s="17"/>
      <c r="F807" s="20"/>
      <c r="G807" s="21"/>
      <c r="H807" s="22"/>
      <c r="I807" s="17"/>
      <c r="J807" s="17"/>
      <c r="K807" s="17"/>
      <c r="L807" s="17"/>
      <c r="M807" s="22"/>
      <c r="N807" s="21"/>
      <c r="O807" s="21"/>
      <c r="P807" s="25"/>
      <c r="Q807" s="25"/>
      <c r="R807" s="25"/>
      <c r="S807" s="25"/>
      <c r="T807" s="25"/>
      <c r="U807" s="25"/>
      <c r="V807" s="25"/>
      <c r="W807" s="25"/>
      <c r="X807" s="25"/>
    </row>
    <row r="808">
      <c r="A808" s="8"/>
      <c r="B808" s="9"/>
      <c r="C808" s="10"/>
      <c r="D808" s="8"/>
      <c r="E808" s="8"/>
      <c r="F808" s="12"/>
      <c r="G808" s="13"/>
      <c r="H808" s="11"/>
      <c r="I808" s="8"/>
      <c r="J808" s="8"/>
      <c r="K808" s="8"/>
      <c r="L808" s="8"/>
      <c r="M808" s="11"/>
      <c r="N808" s="13"/>
      <c r="O808" s="13"/>
      <c r="P808" s="16"/>
      <c r="Q808" s="16"/>
      <c r="R808" s="16"/>
      <c r="S808" s="16"/>
      <c r="T808" s="16"/>
      <c r="U808" s="16"/>
      <c r="V808" s="16"/>
      <c r="W808" s="16"/>
      <c r="X808" s="16"/>
    </row>
    <row r="809">
      <c r="A809" s="17"/>
      <c r="B809" s="18"/>
      <c r="C809" s="19"/>
      <c r="D809" s="17"/>
      <c r="E809" s="17"/>
      <c r="F809" s="20"/>
      <c r="G809" s="21"/>
      <c r="H809" s="22"/>
      <c r="I809" s="17"/>
      <c r="J809" s="17"/>
      <c r="K809" s="17"/>
      <c r="L809" s="17"/>
      <c r="M809" s="22"/>
      <c r="N809" s="21"/>
      <c r="O809" s="21"/>
      <c r="P809" s="25"/>
      <c r="Q809" s="25"/>
      <c r="R809" s="25"/>
      <c r="S809" s="25"/>
      <c r="T809" s="25"/>
      <c r="U809" s="25"/>
      <c r="V809" s="25"/>
      <c r="W809" s="25"/>
      <c r="X809" s="25"/>
    </row>
    <row r="810">
      <c r="A810" s="8"/>
      <c r="B810" s="9"/>
      <c r="C810" s="10"/>
      <c r="D810" s="8"/>
      <c r="E810" s="8"/>
      <c r="F810" s="12"/>
      <c r="G810" s="13"/>
      <c r="H810" s="11"/>
      <c r="I810" s="8"/>
      <c r="J810" s="8"/>
      <c r="K810" s="8"/>
      <c r="L810" s="8"/>
      <c r="M810" s="11"/>
      <c r="N810" s="13"/>
      <c r="O810" s="13"/>
      <c r="P810" s="16"/>
      <c r="Q810" s="16"/>
      <c r="R810" s="16"/>
      <c r="S810" s="16"/>
      <c r="T810" s="16"/>
      <c r="U810" s="16"/>
      <c r="V810" s="16"/>
      <c r="W810" s="16"/>
      <c r="X810" s="16"/>
    </row>
    <row r="811">
      <c r="A811" s="17"/>
      <c r="B811" s="18"/>
      <c r="C811" s="19"/>
      <c r="D811" s="17"/>
      <c r="E811" s="17"/>
      <c r="F811" s="20"/>
      <c r="G811" s="21"/>
      <c r="H811" s="22"/>
      <c r="I811" s="17"/>
      <c r="J811" s="17"/>
      <c r="K811" s="17"/>
      <c r="L811" s="17"/>
      <c r="M811" s="22"/>
      <c r="N811" s="21"/>
      <c r="O811" s="21"/>
      <c r="P811" s="25"/>
      <c r="Q811" s="25"/>
      <c r="R811" s="25"/>
      <c r="S811" s="25"/>
      <c r="T811" s="25"/>
      <c r="U811" s="25"/>
      <c r="V811" s="25"/>
      <c r="W811" s="25"/>
      <c r="X811" s="25"/>
    </row>
    <row r="812">
      <c r="A812" s="8"/>
      <c r="B812" s="9"/>
      <c r="C812" s="10"/>
      <c r="D812" s="8"/>
      <c r="E812" s="8"/>
      <c r="F812" s="12"/>
      <c r="G812" s="13"/>
      <c r="H812" s="11"/>
      <c r="I812" s="8"/>
      <c r="J812" s="8"/>
      <c r="K812" s="8"/>
      <c r="L812" s="8"/>
      <c r="M812" s="11"/>
      <c r="N812" s="13"/>
      <c r="O812" s="13"/>
      <c r="P812" s="16"/>
      <c r="Q812" s="16"/>
      <c r="R812" s="16"/>
      <c r="S812" s="16"/>
      <c r="T812" s="16"/>
      <c r="U812" s="16"/>
      <c r="V812" s="16"/>
      <c r="W812" s="16"/>
      <c r="X812" s="16"/>
    </row>
    <row r="813">
      <c r="A813" s="17"/>
      <c r="B813" s="18"/>
      <c r="C813" s="19"/>
      <c r="D813" s="17"/>
      <c r="E813" s="17"/>
      <c r="F813" s="20"/>
      <c r="G813" s="21"/>
      <c r="H813" s="22"/>
      <c r="I813" s="17"/>
      <c r="J813" s="17"/>
      <c r="K813" s="17"/>
      <c r="L813" s="17"/>
      <c r="M813" s="22"/>
      <c r="N813" s="21"/>
      <c r="O813" s="21"/>
      <c r="P813" s="25"/>
      <c r="Q813" s="25"/>
      <c r="R813" s="25"/>
      <c r="S813" s="25"/>
      <c r="T813" s="25"/>
      <c r="U813" s="25"/>
      <c r="V813" s="25"/>
      <c r="W813" s="25"/>
      <c r="X813" s="25"/>
    </row>
    <row r="814">
      <c r="A814" s="8"/>
      <c r="B814" s="9"/>
      <c r="C814" s="10"/>
      <c r="D814" s="8"/>
      <c r="E814" s="8"/>
      <c r="F814" s="12"/>
      <c r="G814" s="13"/>
      <c r="H814" s="11"/>
      <c r="I814" s="8"/>
      <c r="J814" s="8"/>
      <c r="K814" s="8"/>
      <c r="L814" s="8"/>
      <c r="M814" s="11"/>
      <c r="N814" s="13"/>
      <c r="O814" s="13"/>
      <c r="P814" s="16"/>
      <c r="Q814" s="16"/>
      <c r="R814" s="16"/>
      <c r="S814" s="16"/>
      <c r="T814" s="16"/>
      <c r="U814" s="16"/>
      <c r="V814" s="16"/>
      <c r="W814" s="16"/>
      <c r="X814" s="16"/>
    </row>
    <row r="815">
      <c r="A815" s="17"/>
      <c r="B815" s="18"/>
      <c r="C815" s="19"/>
      <c r="D815" s="17"/>
      <c r="E815" s="17"/>
      <c r="F815" s="20"/>
      <c r="G815" s="21"/>
      <c r="H815" s="22"/>
      <c r="I815" s="17"/>
      <c r="J815" s="17"/>
      <c r="K815" s="17"/>
      <c r="L815" s="17"/>
      <c r="M815" s="22"/>
      <c r="N815" s="21"/>
      <c r="O815" s="21"/>
      <c r="P815" s="25"/>
      <c r="Q815" s="25"/>
      <c r="R815" s="25"/>
      <c r="S815" s="25"/>
      <c r="T815" s="25"/>
      <c r="U815" s="25"/>
      <c r="V815" s="25"/>
      <c r="W815" s="25"/>
      <c r="X815" s="25"/>
    </row>
    <row r="816">
      <c r="A816" s="8"/>
      <c r="B816" s="9"/>
      <c r="C816" s="10"/>
      <c r="D816" s="8"/>
      <c r="E816" s="8"/>
      <c r="F816" s="12"/>
      <c r="G816" s="13"/>
      <c r="H816" s="11"/>
      <c r="I816" s="8"/>
      <c r="J816" s="8"/>
      <c r="K816" s="8"/>
      <c r="L816" s="8"/>
      <c r="M816" s="11"/>
      <c r="N816" s="13"/>
      <c r="O816" s="13"/>
      <c r="P816" s="16"/>
      <c r="Q816" s="16"/>
      <c r="R816" s="16"/>
      <c r="S816" s="16"/>
      <c r="T816" s="16"/>
      <c r="U816" s="16"/>
      <c r="V816" s="16"/>
      <c r="W816" s="16"/>
      <c r="X816" s="16"/>
    </row>
    <row r="817">
      <c r="A817" s="17"/>
      <c r="B817" s="18"/>
      <c r="C817" s="19"/>
      <c r="D817" s="17"/>
      <c r="E817" s="17"/>
      <c r="F817" s="20"/>
      <c r="G817" s="21"/>
      <c r="H817" s="22"/>
      <c r="I817" s="17"/>
      <c r="J817" s="17"/>
      <c r="K817" s="17"/>
      <c r="L817" s="17"/>
      <c r="M817" s="22"/>
      <c r="N817" s="21"/>
      <c r="O817" s="21"/>
      <c r="P817" s="25"/>
      <c r="Q817" s="25"/>
      <c r="R817" s="25"/>
      <c r="S817" s="25"/>
      <c r="T817" s="25"/>
      <c r="U817" s="25"/>
      <c r="V817" s="25"/>
      <c r="W817" s="25"/>
      <c r="X817" s="25"/>
    </row>
    <row r="818">
      <c r="A818" s="8"/>
      <c r="B818" s="9"/>
      <c r="C818" s="10"/>
      <c r="D818" s="8"/>
      <c r="E818" s="8"/>
      <c r="F818" s="12"/>
      <c r="G818" s="13"/>
      <c r="H818" s="11"/>
      <c r="I818" s="8"/>
      <c r="J818" s="8"/>
      <c r="K818" s="8"/>
      <c r="L818" s="8"/>
      <c r="M818" s="11"/>
      <c r="N818" s="13"/>
      <c r="O818" s="13"/>
      <c r="P818" s="16"/>
      <c r="Q818" s="16"/>
      <c r="R818" s="16"/>
      <c r="S818" s="16"/>
      <c r="T818" s="16"/>
      <c r="U818" s="16"/>
      <c r="V818" s="16"/>
      <c r="W818" s="16"/>
      <c r="X818" s="16"/>
    </row>
    <row r="819">
      <c r="A819" s="17"/>
      <c r="B819" s="18"/>
      <c r="C819" s="19"/>
      <c r="D819" s="17"/>
      <c r="E819" s="17"/>
      <c r="F819" s="20"/>
      <c r="G819" s="21"/>
      <c r="H819" s="22"/>
      <c r="I819" s="17"/>
      <c r="J819" s="17"/>
      <c r="K819" s="17"/>
      <c r="L819" s="17"/>
      <c r="M819" s="22"/>
      <c r="N819" s="21"/>
      <c r="O819" s="21"/>
      <c r="P819" s="25"/>
      <c r="Q819" s="25"/>
      <c r="R819" s="25"/>
      <c r="S819" s="25"/>
      <c r="T819" s="25"/>
      <c r="U819" s="25"/>
      <c r="V819" s="25"/>
      <c r="W819" s="25"/>
      <c r="X819" s="25"/>
    </row>
    <row r="820">
      <c r="A820" s="8"/>
      <c r="B820" s="9"/>
      <c r="C820" s="10"/>
      <c r="D820" s="8"/>
      <c r="E820" s="8"/>
      <c r="F820" s="12"/>
      <c r="G820" s="13"/>
      <c r="H820" s="11"/>
      <c r="I820" s="8"/>
      <c r="J820" s="8"/>
      <c r="K820" s="8"/>
      <c r="L820" s="8"/>
      <c r="M820" s="11"/>
      <c r="N820" s="13"/>
      <c r="O820" s="13"/>
      <c r="P820" s="16"/>
      <c r="Q820" s="16"/>
      <c r="R820" s="16"/>
      <c r="S820" s="16"/>
      <c r="T820" s="16"/>
      <c r="U820" s="16"/>
      <c r="V820" s="16"/>
      <c r="W820" s="16"/>
      <c r="X820" s="16"/>
    </row>
    <row r="821">
      <c r="A821" s="17"/>
      <c r="B821" s="18"/>
      <c r="C821" s="19"/>
      <c r="D821" s="17"/>
      <c r="E821" s="17"/>
      <c r="F821" s="20"/>
      <c r="G821" s="21"/>
      <c r="H821" s="22"/>
      <c r="I821" s="17"/>
      <c r="J821" s="17"/>
      <c r="K821" s="17"/>
      <c r="L821" s="17"/>
      <c r="M821" s="22"/>
      <c r="N821" s="21"/>
      <c r="O821" s="21"/>
      <c r="P821" s="25"/>
      <c r="Q821" s="25"/>
      <c r="R821" s="25"/>
      <c r="S821" s="25"/>
      <c r="T821" s="25"/>
      <c r="U821" s="25"/>
      <c r="V821" s="25"/>
      <c r="W821" s="25"/>
      <c r="X821" s="25"/>
    </row>
    <row r="822">
      <c r="A822" s="8"/>
      <c r="B822" s="9"/>
      <c r="C822" s="10"/>
      <c r="D822" s="8"/>
      <c r="E822" s="8"/>
      <c r="F822" s="12"/>
      <c r="G822" s="13"/>
      <c r="H822" s="11"/>
      <c r="I822" s="8"/>
      <c r="J822" s="8"/>
      <c r="K822" s="8"/>
      <c r="L822" s="8"/>
      <c r="M822" s="11"/>
      <c r="N822" s="13"/>
      <c r="O822" s="13"/>
      <c r="P822" s="16"/>
      <c r="Q822" s="16"/>
      <c r="R822" s="16"/>
      <c r="S822" s="16"/>
      <c r="T822" s="16"/>
      <c r="U822" s="16"/>
      <c r="V822" s="16"/>
      <c r="W822" s="16"/>
      <c r="X822" s="16"/>
    </row>
    <row r="823">
      <c r="A823" s="17"/>
      <c r="B823" s="18"/>
      <c r="C823" s="19"/>
      <c r="D823" s="17"/>
      <c r="E823" s="17"/>
      <c r="F823" s="20"/>
      <c r="G823" s="21"/>
      <c r="H823" s="22"/>
      <c r="I823" s="17"/>
      <c r="J823" s="17"/>
      <c r="K823" s="17"/>
      <c r="L823" s="17"/>
      <c r="M823" s="22"/>
      <c r="N823" s="21"/>
      <c r="O823" s="21"/>
      <c r="P823" s="25"/>
      <c r="Q823" s="25"/>
      <c r="R823" s="25"/>
      <c r="S823" s="25"/>
      <c r="T823" s="25"/>
      <c r="U823" s="25"/>
      <c r="V823" s="25"/>
      <c r="W823" s="25"/>
      <c r="X823" s="25"/>
    </row>
    <row r="824">
      <c r="A824" s="8"/>
      <c r="B824" s="9"/>
      <c r="C824" s="10"/>
      <c r="D824" s="8"/>
      <c r="E824" s="8"/>
      <c r="F824" s="12"/>
      <c r="G824" s="13"/>
      <c r="H824" s="11"/>
      <c r="I824" s="8"/>
      <c r="J824" s="8"/>
      <c r="K824" s="8"/>
      <c r="L824" s="8"/>
      <c r="M824" s="11"/>
      <c r="N824" s="13"/>
      <c r="O824" s="13"/>
      <c r="P824" s="16"/>
      <c r="Q824" s="16"/>
      <c r="R824" s="16"/>
      <c r="S824" s="16"/>
      <c r="T824" s="16"/>
      <c r="U824" s="16"/>
      <c r="V824" s="16"/>
      <c r="W824" s="16"/>
      <c r="X824" s="16"/>
    </row>
    <row r="825">
      <c r="A825" s="17"/>
      <c r="B825" s="18"/>
      <c r="C825" s="19"/>
      <c r="D825" s="17"/>
      <c r="E825" s="17"/>
      <c r="F825" s="20"/>
      <c r="G825" s="21"/>
      <c r="H825" s="22"/>
      <c r="I825" s="17"/>
      <c r="J825" s="17"/>
      <c r="K825" s="17"/>
      <c r="L825" s="17"/>
      <c r="M825" s="22"/>
      <c r="N825" s="21"/>
      <c r="O825" s="21"/>
      <c r="P825" s="25"/>
      <c r="Q825" s="25"/>
      <c r="R825" s="25"/>
      <c r="S825" s="25"/>
      <c r="T825" s="25"/>
      <c r="U825" s="25"/>
      <c r="V825" s="25"/>
      <c r="W825" s="25"/>
      <c r="X825" s="25"/>
    </row>
    <row r="826">
      <c r="A826" s="8"/>
      <c r="B826" s="9"/>
      <c r="C826" s="10"/>
      <c r="D826" s="8"/>
      <c r="E826" s="8"/>
      <c r="F826" s="12"/>
      <c r="G826" s="13"/>
      <c r="H826" s="11"/>
      <c r="I826" s="8"/>
      <c r="J826" s="8"/>
      <c r="K826" s="8"/>
      <c r="L826" s="8"/>
      <c r="M826" s="11"/>
      <c r="N826" s="13"/>
      <c r="O826" s="13"/>
      <c r="P826" s="16"/>
      <c r="Q826" s="16"/>
      <c r="R826" s="16"/>
      <c r="S826" s="16"/>
      <c r="T826" s="16"/>
      <c r="U826" s="16"/>
      <c r="V826" s="16"/>
      <c r="W826" s="16"/>
      <c r="X826" s="16"/>
    </row>
    <row r="827">
      <c r="A827" s="17"/>
      <c r="B827" s="18"/>
      <c r="C827" s="19"/>
      <c r="D827" s="17"/>
      <c r="E827" s="17"/>
      <c r="F827" s="20"/>
      <c r="G827" s="21"/>
      <c r="H827" s="22"/>
      <c r="I827" s="17"/>
      <c r="J827" s="17"/>
      <c r="K827" s="17"/>
      <c r="L827" s="17"/>
      <c r="M827" s="22"/>
      <c r="N827" s="21"/>
      <c r="O827" s="21"/>
      <c r="P827" s="25"/>
      <c r="Q827" s="25"/>
      <c r="R827" s="25"/>
      <c r="S827" s="25"/>
      <c r="T827" s="25"/>
      <c r="U827" s="25"/>
      <c r="V827" s="25"/>
      <c r="W827" s="25"/>
      <c r="X827" s="25"/>
    </row>
    <row r="828">
      <c r="A828" s="8"/>
      <c r="B828" s="9"/>
      <c r="C828" s="10"/>
      <c r="D828" s="8"/>
      <c r="E828" s="8"/>
      <c r="F828" s="12"/>
      <c r="G828" s="13"/>
      <c r="H828" s="11"/>
      <c r="I828" s="8"/>
      <c r="J828" s="8"/>
      <c r="K828" s="8"/>
      <c r="L828" s="8"/>
      <c r="M828" s="11"/>
      <c r="N828" s="13"/>
      <c r="O828" s="13"/>
      <c r="P828" s="16"/>
      <c r="Q828" s="16"/>
      <c r="R828" s="16"/>
      <c r="S828" s="16"/>
      <c r="T828" s="16"/>
      <c r="U828" s="16"/>
      <c r="V828" s="16"/>
      <c r="W828" s="16"/>
      <c r="X828" s="16"/>
    </row>
    <row r="829">
      <c r="A829" s="17"/>
      <c r="B829" s="18"/>
      <c r="C829" s="19"/>
      <c r="D829" s="17"/>
      <c r="E829" s="17"/>
      <c r="F829" s="20"/>
      <c r="G829" s="21"/>
      <c r="H829" s="22"/>
      <c r="I829" s="17"/>
      <c r="J829" s="17"/>
      <c r="K829" s="17"/>
      <c r="L829" s="17"/>
      <c r="M829" s="22"/>
      <c r="N829" s="21"/>
      <c r="O829" s="21"/>
      <c r="P829" s="25"/>
      <c r="Q829" s="25"/>
      <c r="R829" s="25"/>
      <c r="S829" s="25"/>
      <c r="T829" s="25"/>
      <c r="U829" s="25"/>
      <c r="V829" s="25"/>
      <c r="W829" s="25"/>
      <c r="X829" s="25"/>
    </row>
    <row r="830">
      <c r="A830" s="8"/>
      <c r="B830" s="9"/>
      <c r="C830" s="10"/>
      <c r="D830" s="8"/>
      <c r="E830" s="8"/>
      <c r="F830" s="12"/>
      <c r="G830" s="13"/>
      <c r="H830" s="11"/>
      <c r="I830" s="8"/>
      <c r="J830" s="8"/>
      <c r="K830" s="8"/>
      <c r="L830" s="8"/>
      <c r="M830" s="11"/>
      <c r="N830" s="13"/>
      <c r="O830" s="13"/>
      <c r="P830" s="16"/>
      <c r="Q830" s="16"/>
      <c r="R830" s="16"/>
      <c r="S830" s="16"/>
      <c r="T830" s="16"/>
      <c r="U830" s="16"/>
      <c r="V830" s="16"/>
      <c r="W830" s="16"/>
      <c r="X830" s="16"/>
    </row>
    <row r="831">
      <c r="A831" s="17"/>
      <c r="B831" s="18"/>
      <c r="C831" s="19"/>
      <c r="D831" s="17"/>
      <c r="E831" s="17"/>
      <c r="F831" s="20"/>
      <c r="G831" s="21"/>
      <c r="H831" s="22"/>
      <c r="I831" s="17"/>
      <c r="J831" s="17"/>
      <c r="K831" s="17"/>
      <c r="L831" s="17"/>
      <c r="M831" s="22"/>
      <c r="N831" s="21"/>
      <c r="O831" s="21"/>
      <c r="P831" s="25"/>
      <c r="Q831" s="25"/>
      <c r="R831" s="25"/>
      <c r="S831" s="25"/>
      <c r="T831" s="25"/>
      <c r="U831" s="25"/>
      <c r="V831" s="25"/>
      <c r="W831" s="25"/>
      <c r="X831" s="25"/>
    </row>
    <row r="832">
      <c r="A832" s="8"/>
      <c r="B832" s="9"/>
      <c r="C832" s="10"/>
      <c r="D832" s="8"/>
      <c r="E832" s="8"/>
      <c r="F832" s="12"/>
      <c r="G832" s="13"/>
      <c r="H832" s="11"/>
      <c r="I832" s="8"/>
      <c r="J832" s="8"/>
      <c r="K832" s="8"/>
      <c r="L832" s="8"/>
      <c r="M832" s="11"/>
      <c r="N832" s="13"/>
      <c r="O832" s="13"/>
      <c r="P832" s="16"/>
      <c r="Q832" s="16"/>
      <c r="R832" s="16"/>
      <c r="S832" s="16"/>
      <c r="T832" s="16"/>
      <c r="U832" s="16"/>
      <c r="V832" s="16"/>
      <c r="W832" s="16"/>
      <c r="X832" s="16"/>
    </row>
    <row r="833">
      <c r="A833" s="17"/>
      <c r="B833" s="18"/>
      <c r="C833" s="19"/>
      <c r="D833" s="17"/>
      <c r="E833" s="17"/>
      <c r="F833" s="20"/>
      <c r="G833" s="21"/>
      <c r="H833" s="22"/>
      <c r="I833" s="17"/>
      <c r="J833" s="17"/>
      <c r="K833" s="17"/>
      <c r="L833" s="17"/>
      <c r="M833" s="22"/>
      <c r="N833" s="21"/>
      <c r="O833" s="21"/>
      <c r="P833" s="25"/>
      <c r="Q833" s="25"/>
      <c r="R833" s="25"/>
      <c r="S833" s="25"/>
      <c r="T833" s="25"/>
      <c r="U833" s="25"/>
      <c r="V833" s="25"/>
      <c r="W833" s="25"/>
      <c r="X833" s="25"/>
    </row>
    <row r="834">
      <c r="A834" s="8"/>
      <c r="B834" s="9"/>
      <c r="C834" s="10"/>
      <c r="D834" s="8"/>
      <c r="E834" s="8"/>
      <c r="F834" s="12"/>
      <c r="G834" s="13"/>
      <c r="H834" s="11"/>
      <c r="I834" s="8"/>
      <c r="J834" s="8"/>
      <c r="K834" s="8"/>
      <c r="L834" s="8"/>
      <c r="M834" s="11"/>
      <c r="N834" s="13"/>
      <c r="O834" s="13"/>
      <c r="P834" s="16"/>
      <c r="Q834" s="16"/>
      <c r="R834" s="16"/>
      <c r="S834" s="16"/>
      <c r="T834" s="16"/>
      <c r="U834" s="16"/>
      <c r="V834" s="16"/>
      <c r="W834" s="16"/>
      <c r="X834" s="16"/>
    </row>
    <row r="835">
      <c r="A835" s="17"/>
      <c r="B835" s="18"/>
      <c r="C835" s="19"/>
      <c r="D835" s="17"/>
      <c r="E835" s="17"/>
      <c r="F835" s="20"/>
      <c r="G835" s="21"/>
      <c r="H835" s="22"/>
      <c r="I835" s="17"/>
      <c r="J835" s="17"/>
      <c r="K835" s="17"/>
      <c r="L835" s="17"/>
      <c r="M835" s="22"/>
      <c r="N835" s="21"/>
      <c r="O835" s="21"/>
      <c r="P835" s="25"/>
      <c r="Q835" s="25"/>
      <c r="R835" s="25"/>
      <c r="S835" s="25"/>
      <c r="T835" s="25"/>
      <c r="U835" s="25"/>
      <c r="V835" s="25"/>
      <c r="W835" s="25"/>
      <c r="X835" s="25"/>
    </row>
    <row r="836">
      <c r="A836" s="8"/>
      <c r="B836" s="9"/>
      <c r="C836" s="10"/>
      <c r="D836" s="8"/>
      <c r="E836" s="8"/>
      <c r="F836" s="12"/>
      <c r="G836" s="13"/>
      <c r="H836" s="11"/>
      <c r="I836" s="8"/>
      <c r="J836" s="8"/>
      <c r="K836" s="8"/>
      <c r="L836" s="8"/>
      <c r="M836" s="11"/>
      <c r="N836" s="13"/>
      <c r="O836" s="13"/>
      <c r="P836" s="16"/>
      <c r="Q836" s="16"/>
      <c r="R836" s="16"/>
      <c r="S836" s="16"/>
      <c r="T836" s="16"/>
      <c r="U836" s="16"/>
      <c r="V836" s="16"/>
      <c r="W836" s="16"/>
      <c r="X836" s="16"/>
    </row>
    <row r="837">
      <c r="A837" s="17"/>
      <c r="B837" s="18"/>
      <c r="C837" s="19"/>
      <c r="D837" s="17"/>
      <c r="E837" s="17"/>
      <c r="F837" s="20"/>
      <c r="G837" s="21"/>
      <c r="H837" s="22"/>
      <c r="I837" s="17"/>
      <c r="J837" s="17"/>
      <c r="K837" s="17"/>
      <c r="L837" s="17"/>
      <c r="M837" s="22"/>
      <c r="N837" s="21"/>
      <c r="O837" s="21"/>
      <c r="P837" s="25"/>
      <c r="Q837" s="25"/>
      <c r="R837" s="25"/>
      <c r="S837" s="25"/>
      <c r="T837" s="25"/>
      <c r="U837" s="25"/>
      <c r="V837" s="25"/>
      <c r="W837" s="25"/>
      <c r="X837" s="25"/>
    </row>
    <row r="838">
      <c r="A838" s="8"/>
      <c r="B838" s="9"/>
      <c r="C838" s="10"/>
      <c r="D838" s="8"/>
      <c r="E838" s="8"/>
      <c r="F838" s="12"/>
      <c r="G838" s="13"/>
      <c r="H838" s="11"/>
      <c r="I838" s="8"/>
      <c r="J838" s="8"/>
      <c r="K838" s="8"/>
      <c r="L838" s="8"/>
      <c r="M838" s="11"/>
      <c r="N838" s="13"/>
      <c r="O838" s="13"/>
      <c r="P838" s="16"/>
      <c r="Q838" s="16"/>
      <c r="R838" s="16"/>
      <c r="S838" s="16"/>
      <c r="T838" s="16"/>
      <c r="U838" s="16"/>
      <c r="V838" s="16"/>
      <c r="W838" s="16"/>
      <c r="X838" s="16"/>
    </row>
    <row r="839">
      <c r="A839" s="17"/>
      <c r="B839" s="18"/>
      <c r="C839" s="19"/>
      <c r="D839" s="17"/>
      <c r="E839" s="17"/>
      <c r="F839" s="20"/>
      <c r="G839" s="21"/>
      <c r="H839" s="22"/>
      <c r="I839" s="17"/>
      <c r="J839" s="17"/>
      <c r="K839" s="17"/>
      <c r="L839" s="17"/>
      <c r="M839" s="22"/>
      <c r="N839" s="21"/>
      <c r="O839" s="21"/>
      <c r="P839" s="25"/>
      <c r="Q839" s="25"/>
      <c r="R839" s="25"/>
      <c r="S839" s="25"/>
      <c r="T839" s="25"/>
      <c r="U839" s="25"/>
      <c r="V839" s="25"/>
      <c r="W839" s="25"/>
      <c r="X839" s="25"/>
    </row>
    <row r="840">
      <c r="A840" s="8"/>
      <c r="B840" s="9"/>
      <c r="C840" s="10"/>
      <c r="D840" s="8"/>
      <c r="E840" s="8"/>
      <c r="F840" s="12"/>
      <c r="G840" s="13"/>
      <c r="H840" s="11"/>
      <c r="I840" s="8"/>
      <c r="J840" s="8"/>
      <c r="K840" s="8"/>
      <c r="L840" s="8"/>
      <c r="M840" s="11"/>
      <c r="N840" s="13"/>
      <c r="O840" s="13"/>
      <c r="P840" s="16"/>
      <c r="Q840" s="16"/>
      <c r="R840" s="16"/>
      <c r="S840" s="16"/>
      <c r="T840" s="16"/>
      <c r="U840" s="16"/>
      <c r="V840" s="16"/>
      <c r="W840" s="16"/>
      <c r="X840" s="16"/>
    </row>
    <row r="841">
      <c r="A841" s="17"/>
      <c r="B841" s="18"/>
      <c r="C841" s="19"/>
      <c r="D841" s="17"/>
      <c r="E841" s="17"/>
      <c r="F841" s="20"/>
      <c r="G841" s="21"/>
      <c r="H841" s="22"/>
      <c r="I841" s="17"/>
      <c r="J841" s="17"/>
      <c r="K841" s="17"/>
      <c r="L841" s="17"/>
      <c r="M841" s="22"/>
      <c r="N841" s="21"/>
      <c r="O841" s="21"/>
      <c r="P841" s="25"/>
      <c r="Q841" s="25"/>
      <c r="R841" s="25"/>
      <c r="S841" s="25"/>
      <c r="T841" s="25"/>
      <c r="U841" s="25"/>
      <c r="V841" s="25"/>
      <c r="W841" s="25"/>
      <c r="X841" s="25"/>
    </row>
    <row r="842">
      <c r="A842" s="8"/>
      <c r="B842" s="9"/>
      <c r="C842" s="10"/>
      <c r="D842" s="8"/>
      <c r="E842" s="8"/>
      <c r="F842" s="12"/>
      <c r="G842" s="13"/>
      <c r="H842" s="11"/>
      <c r="I842" s="8"/>
      <c r="J842" s="8"/>
      <c r="K842" s="8"/>
      <c r="L842" s="8"/>
      <c r="M842" s="11"/>
      <c r="N842" s="13"/>
      <c r="O842" s="13"/>
      <c r="P842" s="16"/>
      <c r="Q842" s="16"/>
      <c r="R842" s="16"/>
      <c r="S842" s="16"/>
      <c r="T842" s="16"/>
      <c r="U842" s="16"/>
      <c r="V842" s="16"/>
      <c r="W842" s="16"/>
      <c r="X842" s="16"/>
    </row>
    <row r="843">
      <c r="A843" s="17"/>
      <c r="B843" s="18"/>
      <c r="C843" s="19"/>
      <c r="D843" s="17"/>
      <c r="E843" s="17"/>
      <c r="F843" s="20"/>
      <c r="G843" s="21"/>
      <c r="H843" s="22"/>
      <c r="I843" s="17"/>
      <c r="J843" s="17"/>
      <c r="K843" s="17"/>
      <c r="L843" s="17"/>
      <c r="M843" s="22"/>
      <c r="N843" s="21"/>
      <c r="O843" s="21"/>
      <c r="P843" s="25"/>
      <c r="Q843" s="25"/>
      <c r="R843" s="25"/>
      <c r="S843" s="25"/>
      <c r="T843" s="25"/>
      <c r="U843" s="25"/>
      <c r="V843" s="25"/>
      <c r="W843" s="25"/>
      <c r="X843" s="25"/>
    </row>
    <row r="844">
      <c r="A844" s="8"/>
      <c r="B844" s="9"/>
      <c r="C844" s="10"/>
      <c r="D844" s="8"/>
      <c r="E844" s="8"/>
      <c r="F844" s="12"/>
      <c r="G844" s="13"/>
      <c r="H844" s="11"/>
      <c r="I844" s="8"/>
      <c r="J844" s="8"/>
      <c r="K844" s="8"/>
      <c r="L844" s="8"/>
      <c r="M844" s="11"/>
      <c r="N844" s="13"/>
      <c r="O844" s="13"/>
      <c r="P844" s="16"/>
      <c r="Q844" s="16"/>
      <c r="R844" s="16"/>
      <c r="S844" s="16"/>
      <c r="T844" s="16"/>
      <c r="U844" s="16"/>
      <c r="V844" s="16"/>
      <c r="W844" s="16"/>
      <c r="X844" s="16"/>
    </row>
    <row r="845">
      <c r="A845" s="17"/>
      <c r="B845" s="18"/>
      <c r="C845" s="19"/>
      <c r="D845" s="17"/>
      <c r="E845" s="17"/>
      <c r="F845" s="20"/>
      <c r="G845" s="21"/>
      <c r="H845" s="22"/>
      <c r="I845" s="17"/>
      <c r="J845" s="17"/>
      <c r="K845" s="17"/>
      <c r="L845" s="17"/>
      <c r="M845" s="22"/>
      <c r="N845" s="21"/>
      <c r="O845" s="21"/>
      <c r="P845" s="25"/>
      <c r="Q845" s="25"/>
      <c r="R845" s="25"/>
      <c r="S845" s="25"/>
      <c r="T845" s="25"/>
      <c r="U845" s="25"/>
      <c r="V845" s="25"/>
      <c r="W845" s="25"/>
      <c r="X845" s="25"/>
    </row>
    <row r="846">
      <c r="A846" s="8"/>
      <c r="B846" s="9"/>
      <c r="C846" s="10"/>
      <c r="D846" s="8"/>
      <c r="E846" s="8"/>
      <c r="F846" s="12"/>
      <c r="G846" s="13"/>
      <c r="H846" s="11"/>
      <c r="I846" s="8"/>
      <c r="J846" s="8"/>
      <c r="K846" s="8"/>
      <c r="L846" s="8"/>
      <c r="M846" s="11"/>
      <c r="N846" s="13"/>
      <c r="O846" s="13"/>
      <c r="P846" s="16"/>
      <c r="Q846" s="16"/>
      <c r="R846" s="16"/>
      <c r="S846" s="16"/>
      <c r="T846" s="16"/>
      <c r="U846" s="16"/>
      <c r="V846" s="16"/>
      <c r="W846" s="16"/>
      <c r="X846" s="16"/>
    </row>
    <row r="847">
      <c r="A847" s="17"/>
      <c r="B847" s="18"/>
      <c r="C847" s="19"/>
      <c r="D847" s="17"/>
      <c r="E847" s="17"/>
      <c r="F847" s="20"/>
      <c r="G847" s="21"/>
      <c r="H847" s="22"/>
      <c r="I847" s="17"/>
      <c r="J847" s="17"/>
      <c r="K847" s="17"/>
      <c r="L847" s="17"/>
      <c r="M847" s="22"/>
      <c r="N847" s="21"/>
      <c r="O847" s="21"/>
      <c r="P847" s="25"/>
      <c r="Q847" s="25"/>
      <c r="R847" s="25"/>
      <c r="S847" s="25"/>
      <c r="T847" s="25"/>
      <c r="U847" s="25"/>
      <c r="V847" s="25"/>
      <c r="W847" s="25"/>
      <c r="X847" s="25"/>
    </row>
    <row r="848">
      <c r="A848" s="8"/>
      <c r="B848" s="9"/>
      <c r="C848" s="10"/>
      <c r="D848" s="8"/>
      <c r="E848" s="8"/>
      <c r="F848" s="12"/>
      <c r="G848" s="13"/>
      <c r="H848" s="11"/>
      <c r="I848" s="8"/>
      <c r="J848" s="8"/>
      <c r="K848" s="8"/>
      <c r="L848" s="8"/>
      <c r="M848" s="11"/>
      <c r="N848" s="13"/>
      <c r="O848" s="13"/>
      <c r="P848" s="16"/>
      <c r="Q848" s="16"/>
      <c r="R848" s="16"/>
      <c r="S848" s="16"/>
      <c r="T848" s="16"/>
      <c r="U848" s="16"/>
      <c r="V848" s="16"/>
      <c r="W848" s="16"/>
      <c r="X848" s="16"/>
    </row>
    <row r="849">
      <c r="A849" s="17"/>
      <c r="B849" s="18"/>
      <c r="C849" s="19"/>
      <c r="D849" s="17"/>
      <c r="E849" s="17"/>
      <c r="F849" s="20"/>
      <c r="G849" s="21"/>
      <c r="H849" s="22"/>
      <c r="I849" s="17"/>
      <c r="J849" s="17"/>
      <c r="K849" s="17"/>
      <c r="L849" s="17"/>
      <c r="M849" s="22"/>
      <c r="N849" s="21"/>
      <c r="O849" s="21"/>
      <c r="P849" s="25"/>
      <c r="Q849" s="25"/>
      <c r="R849" s="25"/>
      <c r="S849" s="25"/>
      <c r="T849" s="25"/>
      <c r="U849" s="25"/>
      <c r="V849" s="25"/>
      <c r="W849" s="25"/>
      <c r="X849" s="25"/>
    </row>
    <row r="850">
      <c r="A850" s="8"/>
      <c r="B850" s="9"/>
      <c r="C850" s="10"/>
      <c r="D850" s="8"/>
      <c r="E850" s="8"/>
      <c r="F850" s="12"/>
      <c r="G850" s="13"/>
      <c r="H850" s="11"/>
      <c r="I850" s="8"/>
      <c r="J850" s="8"/>
      <c r="K850" s="8"/>
      <c r="L850" s="8"/>
      <c r="M850" s="11"/>
      <c r="N850" s="13"/>
      <c r="O850" s="13"/>
      <c r="P850" s="16"/>
      <c r="Q850" s="16"/>
      <c r="R850" s="16"/>
      <c r="S850" s="16"/>
      <c r="T850" s="16"/>
      <c r="U850" s="16"/>
      <c r="V850" s="16"/>
      <c r="W850" s="16"/>
      <c r="X850" s="16"/>
    </row>
    <row r="851">
      <c r="A851" s="17"/>
      <c r="B851" s="18"/>
      <c r="C851" s="19"/>
      <c r="D851" s="17"/>
      <c r="E851" s="17"/>
      <c r="F851" s="20"/>
      <c r="G851" s="21"/>
      <c r="H851" s="22"/>
      <c r="I851" s="17"/>
      <c r="J851" s="17"/>
      <c r="K851" s="17"/>
      <c r="L851" s="17"/>
      <c r="M851" s="22"/>
      <c r="N851" s="21"/>
      <c r="O851" s="21"/>
      <c r="P851" s="25"/>
      <c r="Q851" s="25"/>
      <c r="R851" s="25"/>
      <c r="S851" s="25"/>
      <c r="T851" s="25"/>
      <c r="U851" s="25"/>
      <c r="V851" s="25"/>
      <c r="W851" s="25"/>
      <c r="X851" s="25"/>
    </row>
    <row r="852">
      <c r="A852" s="8"/>
      <c r="B852" s="9"/>
      <c r="C852" s="10"/>
      <c r="D852" s="8"/>
      <c r="E852" s="8"/>
      <c r="F852" s="12"/>
      <c r="G852" s="13"/>
      <c r="H852" s="11"/>
      <c r="I852" s="8"/>
      <c r="J852" s="8"/>
      <c r="K852" s="8"/>
      <c r="L852" s="8"/>
      <c r="M852" s="11"/>
      <c r="N852" s="13"/>
      <c r="O852" s="13"/>
      <c r="P852" s="16"/>
      <c r="Q852" s="16"/>
      <c r="R852" s="16"/>
      <c r="S852" s="16"/>
      <c r="T852" s="16"/>
      <c r="U852" s="16"/>
      <c r="V852" s="16"/>
      <c r="W852" s="16"/>
      <c r="X852" s="16"/>
    </row>
    <row r="853">
      <c r="A853" s="17"/>
      <c r="B853" s="18"/>
      <c r="C853" s="19"/>
      <c r="D853" s="17"/>
      <c r="E853" s="17"/>
      <c r="F853" s="20"/>
      <c r="G853" s="21"/>
      <c r="H853" s="22"/>
      <c r="I853" s="17"/>
      <c r="J853" s="17"/>
      <c r="K853" s="17"/>
      <c r="L853" s="17"/>
      <c r="M853" s="22"/>
      <c r="N853" s="21"/>
      <c r="O853" s="21"/>
      <c r="P853" s="25"/>
      <c r="Q853" s="25"/>
      <c r="R853" s="25"/>
      <c r="S853" s="25"/>
      <c r="T853" s="25"/>
      <c r="U853" s="25"/>
      <c r="V853" s="25"/>
      <c r="W853" s="25"/>
      <c r="X853" s="25"/>
    </row>
    <row r="854">
      <c r="A854" s="8"/>
      <c r="B854" s="9"/>
      <c r="C854" s="10"/>
      <c r="D854" s="8"/>
      <c r="E854" s="8"/>
      <c r="F854" s="12"/>
      <c r="G854" s="13"/>
      <c r="H854" s="11"/>
      <c r="I854" s="8"/>
      <c r="J854" s="8"/>
      <c r="K854" s="8"/>
      <c r="L854" s="8"/>
      <c r="M854" s="11"/>
      <c r="N854" s="13"/>
      <c r="O854" s="13"/>
      <c r="P854" s="16"/>
      <c r="Q854" s="16"/>
      <c r="R854" s="16"/>
      <c r="S854" s="16"/>
      <c r="T854" s="16"/>
      <c r="U854" s="16"/>
      <c r="V854" s="16"/>
      <c r="W854" s="16"/>
      <c r="X854" s="16"/>
    </row>
    <row r="855">
      <c r="A855" s="17"/>
      <c r="B855" s="18"/>
      <c r="C855" s="19"/>
      <c r="D855" s="17"/>
      <c r="E855" s="17"/>
      <c r="F855" s="20"/>
      <c r="G855" s="21"/>
      <c r="H855" s="22"/>
      <c r="I855" s="17"/>
      <c r="J855" s="17"/>
      <c r="K855" s="17"/>
      <c r="L855" s="17"/>
      <c r="M855" s="22"/>
      <c r="N855" s="21"/>
      <c r="O855" s="21"/>
      <c r="P855" s="25"/>
      <c r="Q855" s="25"/>
      <c r="R855" s="25"/>
      <c r="S855" s="25"/>
      <c r="T855" s="25"/>
      <c r="U855" s="25"/>
      <c r="V855" s="25"/>
      <c r="W855" s="25"/>
      <c r="X855" s="25"/>
    </row>
    <row r="856">
      <c r="A856" s="8"/>
      <c r="B856" s="9"/>
      <c r="C856" s="10"/>
      <c r="D856" s="8"/>
      <c r="E856" s="8"/>
      <c r="F856" s="12"/>
      <c r="G856" s="13"/>
      <c r="H856" s="11"/>
      <c r="I856" s="8"/>
      <c r="J856" s="8"/>
      <c r="K856" s="8"/>
      <c r="L856" s="8"/>
      <c r="M856" s="11"/>
      <c r="N856" s="13"/>
      <c r="O856" s="13"/>
      <c r="P856" s="16"/>
      <c r="Q856" s="16"/>
      <c r="R856" s="16"/>
      <c r="S856" s="16"/>
      <c r="T856" s="16"/>
      <c r="U856" s="16"/>
      <c r="V856" s="16"/>
      <c r="W856" s="16"/>
      <c r="X856" s="16"/>
    </row>
    <row r="857">
      <c r="A857" s="17"/>
      <c r="B857" s="18"/>
      <c r="C857" s="19"/>
      <c r="D857" s="17"/>
      <c r="E857" s="17"/>
      <c r="F857" s="20"/>
      <c r="G857" s="21"/>
      <c r="H857" s="22"/>
      <c r="I857" s="17"/>
      <c r="J857" s="17"/>
      <c r="K857" s="17"/>
      <c r="L857" s="17"/>
      <c r="M857" s="22"/>
      <c r="N857" s="21"/>
      <c r="O857" s="21"/>
      <c r="P857" s="25"/>
      <c r="Q857" s="25"/>
      <c r="R857" s="25"/>
      <c r="S857" s="25"/>
      <c r="T857" s="25"/>
      <c r="U857" s="25"/>
      <c r="V857" s="25"/>
      <c r="W857" s="25"/>
      <c r="X857" s="25"/>
    </row>
    <row r="858">
      <c r="A858" s="8"/>
      <c r="B858" s="9"/>
      <c r="C858" s="10"/>
      <c r="D858" s="8"/>
      <c r="E858" s="8"/>
      <c r="F858" s="12"/>
      <c r="G858" s="13"/>
      <c r="H858" s="11"/>
      <c r="I858" s="8"/>
      <c r="J858" s="8"/>
      <c r="K858" s="8"/>
      <c r="L858" s="8"/>
      <c r="M858" s="11"/>
      <c r="N858" s="13"/>
      <c r="O858" s="13"/>
      <c r="P858" s="16"/>
      <c r="Q858" s="16"/>
      <c r="R858" s="16"/>
      <c r="S858" s="16"/>
      <c r="T858" s="16"/>
      <c r="U858" s="16"/>
      <c r="V858" s="16"/>
      <c r="W858" s="16"/>
      <c r="X858" s="16"/>
    </row>
    <row r="859">
      <c r="A859" s="17"/>
      <c r="B859" s="18"/>
      <c r="C859" s="19"/>
      <c r="D859" s="17"/>
      <c r="E859" s="17"/>
      <c r="F859" s="20"/>
      <c r="G859" s="21"/>
      <c r="H859" s="22"/>
      <c r="I859" s="17"/>
      <c r="J859" s="17"/>
      <c r="K859" s="17"/>
      <c r="L859" s="17"/>
      <c r="M859" s="22"/>
      <c r="N859" s="21"/>
      <c r="O859" s="21"/>
      <c r="P859" s="25"/>
      <c r="Q859" s="25"/>
      <c r="R859" s="25"/>
      <c r="S859" s="25"/>
      <c r="T859" s="25"/>
      <c r="U859" s="25"/>
      <c r="V859" s="25"/>
      <c r="W859" s="25"/>
      <c r="X859" s="25"/>
    </row>
    <row r="860">
      <c r="A860" s="8"/>
      <c r="B860" s="9"/>
      <c r="C860" s="10"/>
      <c r="D860" s="8"/>
      <c r="E860" s="8"/>
      <c r="F860" s="12"/>
      <c r="G860" s="13"/>
      <c r="H860" s="11"/>
      <c r="I860" s="8"/>
      <c r="J860" s="8"/>
      <c r="K860" s="8"/>
      <c r="L860" s="8"/>
      <c r="M860" s="11"/>
      <c r="N860" s="13"/>
      <c r="O860" s="13"/>
      <c r="P860" s="16"/>
      <c r="Q860" s="16"/>
      <c r="R860" s="16"/>
      <c r="S860" s="16"/>
      <c r="T860" s="16"/>
      <c r="U860" s="16"/>
      <c r="V860" s="16"/>
      <c r="W860" s="16"/>
      <c r="X860" s="16"/>
    </row>
    <row r="861">
      <c r="A861" s="17"/>
      <c r="B861" s="18"/>
      <c r="C861" s="19"/>
      <c r="D861" s="17"/>
      <c r="E861" s="17"/>
      <c r="F861" s="20"/>
      <c r="G861" s="21"/>
      <c r="H861" s="22"/>
      <c r="I861" s="17"/>
      <c r="J861" s="17"/>
      <c r="K861" s="17"/>
      <c r="L861" s="17"/>
      <c r="M861" s="22"/>
      <c r="N861" s="21"/>
      <c r="O861" s="21"/>
      <c r="P861" s="25"/>
      <c r="Q861" s="25"/>
      <c r="R861" s="25"/>
      <c r="S861" s="25"/>
      <c r="T861" s="25"/>
      <c r="U861" s="25"/>
      <c r="V861" s="25"/>
      <c r="W861" s="25"/>
      <c r="X861" s="25"/>
    </row>
    <row r="862">
      <c r="A862" s="8"/>
      <c r="B862" s="9"/>
      <c r="C862" s="10"/>
      <c r="D862" s="8"/>
      <c r="E862" s="8"/>
      <c r="F862" s="12"/>
      <c r="G862" s="13"/>
      <c r="H862" s="11"/>
      <c r="I862" s="8"/>
      <c r="J862" s="8"/>
      <c r="K862" s="8"/>
      <c r="L862" s="8"/>
      <c r="M862" s="11"/>
      <c r="N862" s="13"/>
      <c r="O862" s="13"/>
      <c r="P862" s="16"/>
      <c r="Q862" s="16"/>
      <c r="R862" s="16"/>
      <c r="S862" s="16"/>
      <c r="T862" s="16"/>
      <c r="U862" s="16"/>
      <c r="V862" s="16"/>
      <c r="W862" s="16"/>
      <c r="X862" s="16"/>
    </row>
    <row r="863">
      <c r="A863" s="17"/>
      <c r="B863" s="18"/>
      <c r="C863" s="19"/>
      <c r="D863" s="17"/>
      <c r="E863" s="17"/>
      <c r="F863" s="20"/>
      <c r="G863" s="21"/>
      <c r="H863" s="22"/>
      <c r="I863" s="17"/>
      <c r="J863" s="17"/>
      <c r="K863" s="17"/>
      <c r="L863" s="17"/>
      <c r="M863" s="22"/>
      <c r="N863" s="21"/>
      <c r="O863" s="21"/>
      <c r="P863" s="25"/>
      <c r="Q863" s="25"/>
      <c r="R863" s="25"/>
      <c r="S863" s="25"/>
      <c r="T863" s="25"/>
      <c r="U863" s="25"/>
      <c r="V863" s="25"/>
      <c r="W863" s="25"/>
      <c r="X863" s="25"/>
    </row>
    <row r="864">
      <c r="A864" s="8"/>
      <c r="B864" s="9"/>
      <c r="C864" s="10"/>
      <c r="D864" s="8"/>
      <c r="E864" s="8"/>
      <c r="F864" s="12"/>
      <c r="G864" s="13"/>
      <c r="H864" s="11"/>
      <c r="I864" s="8"/>
      <c r="J864" s="8"/>
      <c r="K864" s="8"/>
      <c r="L864" s="8"/>
      <c r="M864" s="11"/>
      <c r="N864" s="13"/>
      <c r="O864" s="13"/>
      <c r="P864" s="16"/>
      <c r="Q864" s="16"/>
      <c r="R864" s="16"/>
      <c r="S864" s="16"/>
      <c r="T864" s="16"/>
      <c r="U864" s="16"/>
      <c r="V864" s="16"/>
      <c r="W864" s="16"/>
      <c r="X864" s="16"/>
    </row>
    <row r="865">
      <c r="A865" s="17"/>
      <c r="B865" s="18"/>
      <c r="C865" s="19"/>
      <c r="D865" s="17"/>
      <c r="E865" s="17"/>
      <c r="F865" s="20"/>
      <c r="G865" s="21"/>
      <c r="H865" s="22"/>
      <c r="I865" s="17"/>
      <c r="J865" s="17"/>
      <c r="K865" s="17"/>
      <c r="L865" s="17"/>
      <c r="M865" s="22"/>
      <c r="N865" s="21"/>
      <c r="O865" s="21"/>
      <c r="P865" s="25"/>
      <c r="Q865" s="25"/>
      <c r="R865" s="25"/>
      <c r="S865" s="25"/>
      <c r="T865" s="25"/>
      <c r="U865" s="25"/>
      <c r="V865" s="25"/>
      <c r="W865" s="25"/>
      <c r="X865" s="25"/>
    </row>
    <row r="866">
      <c r="A866" s="8"/>
      <c r="B866" s="9"/>
      <c r="C866" s="10"/>
      <c r="D866" s="8"/>
      <c r="E866" s="8"/>
      <c r="F866" s="12"/>
      <c r="G866" s="13"/>
      <c r="H866" s="11"/>
      <c r="I866" s="8"/>
      <c r="J866" s="8"/>
      <c r="K866" s="8"/>
      <c r="L866" s="8"/>
      <c r="M866" s="11"/>
      <c r="N866" s="13"/>
      <c r="O866" s="13"/>
      <c r="P866" s="16"/>
      <c r="Q866" s="16"/>
      <c r="R866" s="16"/>
      <c r="S866" s="16"/>
      <c r="T866" s="16"/>
      <c r="U866" s="16"/>
      <c r="V866" s="16"/>
      <c r="W866" s="16"/>
      <c r="X866" s="16"/>
    </row>
    <row r="867">
      <c r="A867" s="17"/>
      <c r="B867" s="18"/>
      <c r="C867" s="19"/>
      <c r="D867" s="17"/>
      <c r="E867" s="17"/>
      <c r="F867" s="20"/>
      <c r="G867" s="21"/>
      <c r="H867" s="22"/>
      <c r="I867" s="17"/>
      <c r="J867" s="17"/>
      <c r="K867" s="17"/>
      <c r="L867" s="17"/>
      <c r="M867" s="22"/>
      <c r="N867" s="21"/>
      <c r="O867" s="21"/>
      <c r="P867" s="25"/>
      <c r="Q867" s="25"/>
      <c r="R867" s="25"/>
      <c r="S867" s="25"/>
      <c r="T867" s="25"/>
      <c r="U867" s="25"/>
      <c r="V867" s="25"/>
      <c r="W867" s="25"/>
      <c r="X867" s="25"/>
    </row>
    <row r="868">
      <c r="A868" s="8"/>
      <c r="B868" s="9"/>
      <c r="C868" s="10"/>
      <c r="D868" s="8"/>
      <c r="E868" s="8"/>
      <c r="F868" s="12"/>
      <c r="G868" s="13"/>
      <c r="H868" s="11"/>
      <c r="I868" s="8"/>
      <c r="J868" s="8"/>
      <c r="K868" s="8"/>
      <c r="L868" s="8"/>
      <c r="M868" s="11"/>
      <c r="N868" s="13"/>
      <c r="O868" s="13"/>
      <c r="P868" s="16"/>
      <c r="Q868" s="16"/>
      <c r="R868" s="16"/>
      <c r="S868" s="16"/>
      <c r="T868" s="16"/>
      <c r="U868" s="16"/>
      <c r="V868" s="16"/>
      <c r="W868" s="16"/>
      <c r="X868" s="16"/>
    </row>
    <row r="869">
      <c r="A869" s="17"/>
      <c r="B869" s="18"/>
      <c r="C869" s="19"/>
      <c r="D869" s="17"/>
      <c r="E869" s="17"/>
      <c r="F869" s="20"/>
      <c r="G869" s="21"/>
      <c r="H869" s="22"/>
      <c r="I869" s="17"/>
      <c r="J869" s="17"/>
      <c r="K869" s="17"/>
      <c r="L869" s="17"/>
      <c r="M869" s="22"/>
      <c r="N869" s="21"/>
      <c r="O869" s="21"/>
      <c r="P869" s="25"/>
      <c r="Q869" s="25"/>
      <c r="R869" s="25"/>
      <c r="S869" s="25"/>
      <c r="T869" s="25"/>
      <c r="U869" s="25"/>
      <c r="V869" s="25"/>
      <c r="W869" s="25"/>
      <c r="X869" s="25"/>
    </row>
    <row r="870">
      <c r="A870" s="8"/>
      <c r="B870" s="9"/>
      <c r="C870" s="10"/>
      <c r="D870" s="8"/>
      <c r="E870" s="8"/>
      <c r="F870" s="12"/>
      <c r="G870" s="13"/>
      <c r="H870" s="11"/>
      <c r="I870" s="8"/>
      <c r="J870" s="8"/>
      <c r="K870" s="8"/>
      <c r="L870" s="8"/>
      <c r="M870" s="11"/>
      <c r="N870" s="13"/>
      <c r="O870" s="13"/>
      <c r="P870" s="16"/>
      <c r="Q870" s="16"/>
      <c r="R870" s="16"/>
      <c r="S870" s="16"/>
      <c r="T870" s="16"/>
      <c r="U870" s="16"/>
      <c r="V870" s="16"/>
      <c r="W870" s="16"/>
      <c r="X870" s="16"/>
    </row>
    <row r="871">
      <c r="A871" s="17"/>
      <c r="B871" s="18"/>
      <c r="C871" s="19"/>
      <c r="D871" s="17"/>
      <c r="E871" s="17"/>
      <c r="F871" s="20"/>
      <c r="G871" s="21"/>
      <c r="H871" s="22"/>
      <c r="I871" s="17"/>
      <c r="J871" s="17"/>
      <c r="K871" s="17"/>
      <c r="L871" s="17"/>
      <c r="M871" s="22"/>
      <c r="N871" s="21"/>
      <c r="O871" s="21"/>
      <c r="P871" s="25"/>
      <c r="Q871" s="25"/>
      <c r="R871" s="25"/>
      <c r="S871" s="25"/>
      <c r="T871" s="25"/>
      <c r="U871" s="25"/>
      <c r="V871" s="25"/>
      <c r="W871" s="25"/>
      <c r="X871" s="25"/>
    </row>
    <row r="872">
      <c r="A872" s="8"/>
      <c r="B872" s="9"/>
      <c r="C872" s="10"/>
      <c r="D872" s="8"/>
      <c r="E872" s="8"/>
      <c r="F872" s="12"/>
      <c r="G872" s="13"/>
      <c r="H872" s="11"/>
      <c r="I872" s="8"/>
      <c r="J872" s="8"/>
      <c r="K872" s="8"/>
      <c r="L872" s="8"/>
      <c r="M872" s="11"/>
      <c r="N872" s="13"/>
      <c r="O872" s="13"/>
      <c r="P872" s="16"/>
      <c r="Q872" s="16"/>
      <c r="R872" s="16"/>
      <c r="S872" s="16"/>
      <c r="T872" s="16"/>
      <c r="U872" s="16"/>
      <c r="V872" s="16"/>
      <c r="W872" s="16"/>
      <c r="X872" s="16"/>
    </row>
    <row r="873">
      <c r="A873" s="17"/>
      <c r="B873" s="18"/>
      <c r="C873" s="19"/>
      <c r="D873" s="17"/>
      <c r="E873" s="17"/>
      <c r="F873" s="20"/>
      <c r="G873" s="21"/>
      <c r="H873" s="22"/>
      <c r="I873" s="17"/>
      <c r="J873" s="17"/>
      <c r="K873" s="17"/>
      <c r="L873" s="17"/>
      <c r="M873" s="22"/>
      <c r="N873" s="21"/>
      <c r="O873" s="21"/>
      <c r="P873" s="25"/>
      <c r="Q873" s="25"/>
      <c r="R873" s="25"/>
      <c r="S873" s="25"/>
      <c r="T873" s="25"/>
      <c r="U873" s="25"/>
      <c r="V873" s="25"/>
      <c r="W873" s="25"/>
      <c r="X873" s="25"/>
    </row>
    <row r="874">
      <c r="A874" s="8"/>
      <c r="B874" s="9"/>
      <c r="C874" s="10"/>
      <c r="D874" s="8"/>
      <c r="E874" s="8"/>
      <c r="F874" s="12"/>
      <c r="G874" s="13"/>
      <c r="H874" s="11"/>
      <c r="I874" s="8"/>
      <c r="J874" s="8"/>
      <c r="K874" s="8"/>
      <c r="L874" s="8"/>
      <c r="M874" s="11"/>
      <c r="N874" s="13"/>
      <c r="O874" s="13"/>
      <c r="P874" s="16"/>
      <c r="Q874" s="16"/>
      <c r="R874" s="16"/>
      <c r="S874" s="16"/>
      <c r="T874" s="16"/>
      <c r="U874" s="16"/>
      <c r="V874" s="16"/>
      <c r="W874" s="16"/>
      <c r="X874" s="16"/>
    </row>
    <row r="875">
      <c r="A875" s="17"/>
      <c r="B875" s="18"/>
      <c r="C875" s="19"/>
      <c r="D875" s="17"/>
      <c r="E875" s="17"/>
      <c r="F875" s="20"/>
      <c r="G875" s="21"/>
      <c r="H875" s="22"/>
      <c r="I875" s="17"/>
      <c r="J875" s="17"/>
      <c r="K875" s="17"/>
      <c r="L875" s="17"/>
      <c r="M875" s="22"/>
      <c r="N875" s="21"/>
      <c r="O875" s="21"/>
      <c r="P875" s="25"/>
      <c r="Q875" s="25"/>
      <c r="R875" s="25"/>
      <c r="S875" s="25"/>
      <c r="T875" s="25"/>
      <c r="U875" s="25"/>
      <c r="V875" s="25"/>
      <c r="W875" s="25"/>
      <c r="X875" s="25"/>
    </row>
    <row r="876">
      <c r="A876" s="8"/>
      <c r="B876" s="9"/>
      <c r="C876" s="10"/>
      <c r="D876" s="8"/>
      <c r="E876" s="8"/>
      <c r="F876" s="12"/>
      <c r="G876" s="13"/>
      <c r="H876" s="11"/>
      <c r="I876" s="8"/>
      <c r="J876" s="8"/>
      <c r="K876" s="8"/>
      <c r="L876" s="8"/>
      <c r="M876" s="11"/>
      <c r="N876" s="13"/>
      <c r="O876" s="13"/>
      <c r="P876" s="16"/>
      <c r="Q876" s="16"/>
      <c r="R876" s="16"/>
      <c r="S876" s="16"/>
      <c r="T876" s="16"/>
      <c r="U876" s="16"/>
      <c r="V876" s="16"/>
      <c r="W876" s="16"/>
      <c r="X876" s="16"/>
    </row>
    <row r="877">
      <c r="A877" s="17"/>
      <c r="B877" s="18"/>
      <c r="C877" s="19"/>
      <c r="D877" s="17"/>
      <c r="E877" s="17"/>
      <c r="F877" s="20"/>
      <c r="G877" s="21"/>
      <c r="H877" s="22"/>
      <c r="I877" s="17"/>
      <c r="J877" s="17"/>
      <c r="K877" s="17"/>
      <c r="L877" s="17"/>
      <c r="M877" s="22"/>
      <c r="N877" s="21"/>
      <c r="O877" s="21"/>
      <c r="P877" s="25"/>
      <c r="Q877" s="25"/>
      <c r="R877" s="25"/>
      <c r="S877" s="25"/>
      <c r="T877" s="25"/>
      <c r="U877" s="25"/>
      <c r="V877" s="25"/>
      <c r="W877" s="25"/>
      <c r="X877" s="25"/>
    </row>
    <row r="878">
      <c r="A878" s="8"/>
      <c r="B878" s="9"/>
      <c r="C878" s="10"/>
      <c r="D878" s="8"/>
      <c r="E878" s="8"/>
      <c r="F878" s="12"/>
      <c r="G878" s="13"/>
      <c r="H878" s="11"/>
      <c r="I878" s="8"/>
      <c r="J878" s="8"/>
      <c r="K878" s="8"/>
      <c r="L878" s="8"/>
      <c r="M878" s="11"/>
      <c r="N878" s="13"/>
      <c r="O878" s="13"/>
      <c r="P878" s="16"/>
      <c r="Q878" s="16"/>
      <c r="R878" s="16"/>
      <c r="S878" s="16"/>
      <c r="T878" s="16"/>
      <c r="U878" s="16"/>
      <c r="V878" s="16"/>
      <c r="W878" s="16"/>
      <c r="X878" s="16"/>
    </row>
    <row r="879">
      <c r="A879" s="17"/>
      <c r="B879" s="18"/>
      <c r="C879" s="19"/>
      <c r="D879" s="17"/>
      <c r="E879" s="17"/>
      <c r="F879" s="20"/>
      <c r="G879" s="21"/>
      <c r="H879" s="22"/>
      <c r="I879" s="17"/>
      <c r="J879" s="17"/>
      <c r="K879" s="17"/>
      <c r="L879" s="17"/>
      <c r="M879" s="22"/>
      <c r="N879" s="21"/>
      <c r="O879" s="21"/>
      <c r="P879" s="25"/>
      <c r="Q879" s="25"/>
      <c r="R879" s="25"/>
      <c r="S879" s="25"/>
      <c r="T879" s="25"/>
      <c r="U879" s="25"/>
      <c r="V879" s="25"/>
      <c r="W879" s="25"/>
      <c r="X879" s="25"/>
    </row>
    <row r="880">
      <c r="A880" s="8"/>
      <c r="B880" s="9"/>
      <c r="C880" s="10"/>
      <c r="D880" s="8"/>
      <c r="E880" s="8"/>
      <c r="F880" s="12"/>
      <c r="G880" s="13"/>
      <c r="H880" s="11"/>
      <c r="I880" s="8"/>
      <c r="J880" s="8"/>
      <c r="K880" s="8"/>
      <c r="L880" s="8"/>
      <c r="M880" s="11"/>
      <c r="N880" s="13"/>
      <c r="O880" s="13"/>
      <c r="P880" s="16"/>
      <c r="Q880" s="16"/>
      <c r="R880" s="16"/>
      <c r="S880" s="16"/>
      <c r="T880" s="16"/>
      <c r="U880" s="16"/>
      <c r="V880" s="16"/>
      <c r="W880" s="16"/>
      <c r="X880" s="16"/>
    </row>
    <row r="881">
      <c r="A881" s="17"/>
      <c r="B881" s="18"/>
      <c r="C881" s="19"/>
      <c r="D881" s="17"/>
      <c r="E881" s="17"/>
      <c r="F881" s="20"/>
      <c r="G881" s="21"/>
      <c r="H881" s="22"/>
      <c r="I881" s="17"/>
      <c r="J881" s="17"/>
      <c r="K881" s="17"/>
      <c r="L881" s="17"/>
      <c r="M881" s="22"/>
      <c r="N881" s="21"/>
      <c r="O881" s="21"/>
      <c r="P881" s="25"/>
      <c r="Q881" s="25"/>
      <c r="R881" s="25"/>
      <c r="S881" s="25"/>
      <c r="T881" s="25"/>
      <c r="U881" s="25"/>
      <c r="V881" s="25"/>
      <c r="W881" s="25"/>
      <c r="X881" s="25"/>
    </row>
    <row r="882">
      <c r="A882" s="8"/>
      <c r="B882" s="9"/>
      <c r="C882" s="10"/>
      <c r="D882" s="8"/>
      <c r="E882" s="8"/>
      <c r="F882" s="12"/>
      <c r="G882" s="13"/>
      <c r="H882" s="11"/>
      <c r="I882" s="8"/>
      <c r="J882" s="8"/>
      <c r="K882" s="8"/>
      <c r="L882" s="8"/>
      <c r="M882" s="11"/>
      <c r="N882" s="13"/>
      <c r="O882" s="13"/>
      <c r="P882" s="16"/>
      <c r="Q882" s="16"/>
      <c r="R882" s="16"/>
      <c r="S882" s="16"/>
      <c r="T882" s="16"/>
      <c r="U882" s="16"/>
      <c r="V882" s="16"/>
      <c r="W882" s="16"/>
      <c r="X882" s="16"/>
    </row>
    <row r="883">
      <c r="A883" s="17"/>
      <c r="B883" s="18"/>
      <c r="C883" s="19"/>
      <c r="D883" s="17"/>
      <c r="E883" s="17"/>
      <c r="F883" s="20"/>
      <c r="G883" s="21"/>
      <c r="H883" s="22"/>
      <c r="I883" s="17"/>
      <c r="J883" s="17"/>
      <c r="K883" s="17"/>
      <c r="L883" s="17"/>
      <c r="M883" s="22"/>
      <c r="N883" s="21"/>
      <c r="O883" s="21"/>
      <c r="P883" s="25"/>
      <c r="Q883" s="25"/>
      <c r="R883" s="25"/>
      <c r="S883" s="25"/>
      <c r="T883" s="25"/>
      <c r="U883" s="25"/>
      <c r="V883" s="25"/>
      <c r="W883" s="25"/>
      <c r="X883" s="25"/>
    </row>
    <row r="884">
      <c r="A884" s="8"/>
      <c r="B884" s="9"/>
      <c r="C884" s="10"/>
      <c r="D884" s="8"/>
      <c r="E884" s="8"/>
      <c r="F884" s="12"/>
      <c r="G884" s="13"/>
      <c r="H884" s="11"/>
      <c r="I884" s="8"/>
      <c r="J884" s="8"/>
      <c r="K884" s="8"/>
      <c r="L884" s="8"/>
      <c r="M884" s="11"/>
      <c r="N884" s="13"/>
      <c r="O884" s="13"/>
      <c r="P884" s="16"/>
      <c r="Q884" s="16"/>
      <c r="R884" s="16"/>
      <c r="S884" s="16"/>
      <c r="T884" s="16"/>
      <c r="U884" s="16"/>
      <c r="V884" s="16"/>
      <c r="W884" s="16"/>
      <c r="X884" s="16"/>
    </row>
    <row r="885">
      <c r="A885" s="17"/>
      <c r="B885" s="18"/>
      <c r="C885" s="19"/>
      <c r="D885" s="17"/>
      <c r="E885" s="17"/>
      <c r="F885" s="20"/>
      <c r="G885" s="21"/>
      <c r="H885" s="22"/>
      <c r="I885" s="17"/>
      <c r="J885" s="17"/>
      <c r="K885" s="17"/>
      <c r="L885" s="17"/>
      <c r="M885" s="22"/>
      <c r="N885" s="21"/>
      <c r="O885" s="21"/>
      <c r="P885" s="25"/>
      <c r="Q885" s="25"/>
      <c r="R885" s="25"/>
      <c r="S885" s="25"/>
      <c r="T885" s="25"/>
      <c r="U885" s="25"/>
      <c r="V885" s="25"/>
      <c r="W885" s="25"/>
      <c r="X885" s="25"/>
    </row>
    <row r="886">
      <c r="A886" s="8"/>
      <c r="B886" s="9"/>
      <c r="C886" s="10"/>
      <c r="D886" s="8"/>
      <c r="E886" s="8"/>
      <c r="F886" s="12"/>
      <c r="G886" s="13"/>
      <c r="H886" s="11"/>
      <c r="I886" s="8"/>
      <c r="J886" s="8"/>
      <c r="K886" s="8"/>
      <c r="L886" s="8"/>
      <c r="M886" s="11"/>
      <c r="N886" s="13"/>
      <c r="O886" s="13"/>
      <c r="P886" s="16"/>
      <c r="Q886" s="16"/>
      <c r="R886" s="16"/>
      <c r="S886" s="16"/>
      <c r="T886" s="16"/>
      <c r="U886" s="16"/>
      <c r="V886" s="16"/>
      <c r="W886" s="16"/>
      <c r="X886" s="16"/>
    </row>
    <row r="887">
      <c r="A887" s="17"/>
      <c r="B887" s="18"/>
      <c r="C887" s="19"/>
      <c r="D887" s="17"/>
      <c r="E887" s="17"/>
      <c r="F887" s="20"/>
      <c r="G887" s="21"/>
      <c r="H887" s="22"/>
      <c r="I887" s="17"/>
      <c r="J887" s="17"/>
      <c r="K887" s="17"/>
      <c r="L887" s="17"/>
      <c r="M887" s="22"/>
      <c r="N887" s="21"/>
      <c r="O887" s="21"/>
      <c r="P887" s="25"/>
      <c r="Q887" s="25"/>
      <c r="R887" s="25"/>
      <c r="S887" s="25"/>
      <c r="T887" s="25"/>
      <c r="U887" s="25"/>
      <c r="V887" s="25"/>
      <c r="W887" s="25"/>
      <c r="X887" s="25"/>
    </row>
    <row r="888">
      <c r="A888" s="8"/>
      <c r="B888" s="9"/>
      <c r="C888" s="10"/>
      <c r="D888" s="8"/>
      <c r="E888" s="8"/>
      <c r="F888" s="12"/>
      <c r="G888" s="13"/>
      <c r="H888" s="11"/>
      <c r="I888" s="8"/>
      <c r="J888" s="8"/>
      <c r="K888" s="8"/>
      <c r="L888" s="8"/>
      <c r="M888" s="11"/>
      <c r="N888" s="13"/>
      <c r="O888" s="13"/>
      <c r="P888" s="16"/>
      <c r="Q888" s="16"/>
      <c r="R888" s="16"/>
      <c r="S888" s="16"/>
      <c r="T888" s="16"/>
      <c r="U888" s="16"/>
      <c r="V888" s="16"/>
      <c r="W888" s="16"/>
      <c r="X888" s="16"/>
    </row>
    <row r="889">
      <c r="A889" s="17"/>
      <c r="B889" s="18"/>
      <c r="C889" s="19"/>
      <c r="D889" s="17"/>
      <c r="E889" s="17"/>
      <c r="F889" s="20"/>
      <c r="G889" s="21"/>
      <c r="H889" s="22"/>
      <c r="I889" s="17"/>
      <c r="J889" s="17"/>
      <c r="K889" s="17"/>
      <c r="L889" s="17"/>
      <c r="M889" s="22"/>
      <c r="N889" s="21"/>
      <c r="O889" s="21"/>
      <c r="P889" s="25"/>
      <c r="Q889" s="25"/>
      <c r="R889" s="25"/>
      <c r="S889" s="25"/>
      <c r="T889" s="25"/>
      <c r="U889" s="25"/>
      <c r="V889" s="25"/>
      <c r="W889" s="25"/>
      <c r="X889" s="25"/>
    </row>
    <row r="890">
      <c r="A890" s="8"/>
      <c r="B890" s="9"/>
      <c r="C890" s="10"/>
      <c r="D890" s="8"/>
      <c r="E890" s="8"/>
      <c r="F890" s="12"/>
      <c r="G890" s="13"/>
      <c r="H890" s="11"/>
      <c r="I890" s="8"/>
      <c r="J890" s="8"/>
      <c r="K890" s="8"/>
      <c r="L890" s="8"/>
      <c r="M890" s="11"/>
      <c r="N890" s="13"/>
      <c r="O890" s="13"/>
      <c r="P890" s="16"/>
      <c r="Q890" s="16"/>
      <c r="R890" s="16"/>
      <c r="S890" s="16"/>
      <c r="T890" s="16"/>
      <c r="U890" s="16"/>
      <c r="V890" s="16"/>
      <c r="W890" s="16"/>
      <c r="X890" s="16"/>
    </row>
    <row r="891">
      <c r="A891" s="17"/>
      <c r="B891" s="18"/>
      <c r="C891" s="19"/>
      <c r="D891" s="17"/>
      <c r="E891" s="17"/>
      <c r="F891" s="20"/>
      <c r="G891" s="21"/>
      <c r="H891" s="22"/>
      <c r="I891" s="17"/>
      <c r="J891" s="17"/>
      <c r="K891" s="17"/>
      <c r="L891" s="17"/>
      <c r="M891" s="22"/>
      <c r="N891" s="21"/>
      <c r="O891" s="21"/>
      <c r="P891" s="25"/>
      <c r="Q891" s="25"/>
      <c r="R891" s="25"/>
      <c r="S891" s="25"/>
      <c r="T891" s="25"/>
      <c r="U891" s="25"/>
      <c r="V891" s="25"/>
      <c r="W891" s="25"/>
      <c r="X891" s="25"/>
    </row>
    <row r="892">
      <c r="A892" s="8"/>
      <c r="B892" s="9"/>
      <c r="C892" s="10"/>
      <c r="D892" s="8"/>
      <c r="E892" s="8"/>
      <c r="F892" s="12"/>
      <c r="G892" s="13"/>
      <c r="H892" s="11"/>
      <c r="I892" s="8"/>
      <c r="J892" s="8"/>
      <c r="K892" s="8"/>
      <c r="L892" s="8"/>
      <c r="M892" s="11"/>
      <c r="N892" s="13"/>
      <c r="O892" s="13"/>
      <c r="P892" s="16"/>
      <c r="Q892" s="16"/>
      <c r="R892" s="16"/>
      <c r="S892" s="16"/>
      <c r="T892" s="16"/>
      <c r="U892" s="16"/>
      <c r="V892" s="16"/>
      <c r="W892" s="16"/>
      <c r="X892" s="16"/>
    </row>
    <row r="893">
      <c r="A893" s="17"/>
      <c r="B893" s="18"/>
      <c r="C893" s="19"/>
      <c r="D893" s="17"/>
      <c r="E893" s="17"/>
      <c r="F893" s="20"/>
      <c r="G893" s="21"/>
      <c r="H893" s="22"/>
      <c r="I893" s="17"/>
      <c r="J893" s="17"/>
      <c r="K893" s="17"/>
      <c r="L893" s="17"/>
      <c r="M893" s="22"/>
      <c r="N893" s="21"/>
      <c r="O893" s="21"/>
      <c r="P893" s="25"/>
      <c r="Q893" s="25"/>
      <c r="R893" s="25"/>
      <c r="S893" s="25"/>
      <c r="T893" s="25"/>
      <c r="U893" s="25"/>
      <c r="V893" s="25"/>
      <c r="W893" s="25"/>
      <c r="X893" s="25"/>
    </row>
    <row r="894">
      <c r="A894" s="8"/>
      <c r="B894" s="9"/>
      <c r="C894" s="10"/>
      <c r="D894" s="8"/>
      <c r="E894" s="8"/>
      <c r="F894" s="12"/>
      <c r="G894" s="13"/>
      <c r="H894" s="11"/>
      <c r="I894" s="8"/>
      <c r="J894" s="8"/>
      <c r="K894" s="8"/>
      <c r="L894" s="8"/>
      <c r="M894" s="11"/>
      <c r="N894" s="13"/>
      <c r="O894" s="13"/>
      <c r="P894" s="16"/>
      <c r="Q894" s="16"/>
      <c r="R894" s="16"/>
      <c r="S894" s="16"/>
      <c r="T894" s="16"/>
      <c r="U894" s="16"/>
      <c r="V894" s="16"/>
      <c r="W894" s="16"/>
      <c r="X894" s="16"/>
    </row>
    <row r="895">
      <c r="A895" s="17"/>
      <c r="B895" s="18"/>
      <c r="C895" s="19"/>
      <c r="D895" s="17"/>
      <c r="E895" s="17"/>
      <c r="F895" s="20"/>
      <c r="G895" s="21"/>
      <c r="H895" s="22"/>
      <c r="I895" s="17"/>
      <c r="J895" s="17"/>
      <c r="K895" s="17"/>
      <c r="L895" s="17"/>
      <c r="M895" s="22"/>
      <c r="N895" s="21"/>
      <c r="O895" s="21"/>
      <c r="P895" s="25"/>
      <c r="Q895" s="25"/>
      <c r="R895" s="25"/>
      <c r="S895" s="25"/>
      <c r="T895" s="25"/>
      <c r="U895" s="25"/>
      <c r="V895" s="25"/>
      <c r="W895" s="25"/>
      <c r="X895" s="25"/>
    </row>
    <row r="896">
      <c r="A896" s="8"/>
      <c r="B896" s="9"/>
      <c r="C896" s="10"/>
      <c r="D896" s="8"/>
      <c r="E896" s="8"/>
      <c r="F896" s="12"/>
      <c r="G896" s="13"/>
      <c r="H896" s="11"/>
      <c r="I896" s="8"/>
      <c r="J896" s="8"/>
      <c r="K896" s="8"/>
      <c r="L896" s="8"/>
      <c r="M896" s="11"/>
      <c r="N896" s="13"/>
      <c r="O896" s="13"/>
      <c r="P896" s="16"/>
      <c r="Q896" s="16"/>
      <c r="R896" s="16"/>
      <c r="S896" s="16"/>
      <c r="T896" s="16"/>
      <c r="U896" s="16"/>
      <c r="V896" s="16"/>
      <c r="W896" s="16"/>
      <c r="X896" s="16"/>
    </row>
    <row r="897">
      <c r="A897" s="17"/>
      <c r="B897" s="18"/>
      <c r="C897" s="19"/>
      <c r="D897" s="17"/>
      <c r="E897" s="17"/>
      <c r="F897" s="20"/>
      <c r="G897" s="21"/>
      <c r="H897" s="22"/>
      <c r="I897" s="17"/>
      <c r="J897" s="17"/>
      <c r="K897" s="17"/>
      <c r="L897" s="17"/>
      <c r="M897" s="22"/>
      <c r="N897" s="21"/>
      <c r="O897" s="21"/>
      <c r="P897" s="25"/>
      <c r="Q897" s="25"/>
      <c r="R897" s="25"/>
      <c r="S897" s="25"/>
      <c r="T897" s="25"/>
      <c r="U897" s="25"/>
      <c r="V897" s="25"/>
      <c r="W897" s="25"/>
      <c r="X897" s="25"/>
    </row>
    <row r="898">
      <c r="A898" s="8"/>
      <c r="B898" s="9"/>
      <c r="C898" s="10"/>
      <c r="D898" s="8"/>
      <c r="E898" s="8"/>
      <c r="F898" s="12"/>
      <c r="G898" s="13"/>
      <c r="H898" s="11"/>
      <c r="I898" s="8"/>
      <c r="J898" s="8"/>
      <c r="K898" s="8"/>
      <c r="L898" s="8"/>
      <c r="M898" s="11"/>
      <c r="N898" s="13"/>
      <c r="O898" s="13"/>
      <c r="P898" s="16"/>
      <c r="Q898" s="16"/>
      <c r="R898" s="16"/>
      <c r="S898" s="16"/>
      <c r="T898" s="16"/>
      <c r="U898" s="16"/>
      <c r="V898" s="16"/>
      <c r="W898" s="16"/>
      <c r="X898" s="16"/>
    </row>
    <row r="899">
      <c r="A899" s="17"/>
      <c r="B899" s="18"/>
      <c r="C899" s="19"/>
      <c r="D899" s="17"/>
      <c r="E899" s="17"/>
      <c r="F899" s="20"/>
      <c r="G899" s="21"/>
      <c r="H899" s="22"/>
      <c r="I899" s="17"/>
      <c r="J899" s="17"/>
      <c r="K899" s="17"/>
      <c r="L899" s="17"/>
      <c r="M899" s="22"/>
      <c r="N899" s="21"/>
      <c r="O899" s="21"/>
      <c r="P899" s="25"/>
      <c r="Q899" s="25"/>
      <c r="R899" s="25"/>
      <c r="S899" s="25"/>
      <c r="T899" s="25"/>
      <c r="U899" s="25"/>
      <c r="V899" s="25"/>
      <c r="W899" s="25"/>
      <c r="X899" s="25"/>
    </row>
    <row r="900">
      <c r="A900" s="8"/>
      <c r="B900" s="9"/>
      <c r="C900" s="10"/>
      <c r="D900" s="8"/>
      <c r="E900" s="8"/>
      <c r="F900" s="12"/>
      <c r="G900" s="13"/>
      <c r="H900" s="11"/>
      <c r="I900" s="8"/>
      <c r="J900" s="8"/>
      <c r="K900" s="8"/>
      <c r="L900" s="8"/>
      <c r="M900" s="11"/>
      <c r="N900" s="13"/>
      <c r="O900" s="13"/>
      <c r="P900" s="16"/>
      <c r="Q900" s="16"/>
      <c r="R900" s="16"/>
      <c r="S900" s="16"/>
      <c r="T900" s="16"/>
      <c r="U900" s="16"/>
      <c r="V900" s="16"/>
      <c r="W900" s="16"/>
      <c r="X900" s="16"/>
    </row>
    <row r="901">
      <c r="A901" s="17"/>
      <c r="B901" s="18"/>
      <c r="C901" s="19"/>
      <c r="D901" s="17"/>
      <c r="E901" s="17"/>
      <c r="F901" s="20"/>
      <c r="G901" s="21"/>
      <c r="H901" s="22"/>
      <c r="I901" s="17"/>
      <c r="J901" s="17"/>
      <c r="K901" s="17"/>
      <c r="L901" s="17"/>
      <c r="M901" s="22"/>
      <c r="N901" s="21"/>
      <c r="O901" s="21"/>
      <c r="P901" s="25"/>
      <c r="Q901" s="25"/>
      <c r="R901" s="25"/>
      <c r="S901" s="25"/>
      <c r="T901" s="25"/>
      <c r="U901" s="25"/>
      <c r="V901" s="25"/>
      <c r="W901" s="25"/>
      <c r="X901" s="25"/>
    </row>
    <row r="902">
      <c r="A902" s="8"/>
      <c r="B902" s="9"/>
      <c r="C902" s="10"/>
      <c r="D902" s="8"/>
      <c r="E902" s="8"/>
      <c r="F902" s="12"/>
      <c r="G902" s="13"/>
      <c r="H902" s="11"/>
      <c r="I902" s="8"/>
      <c r="J902" s="8"/>
      <c r="K902" s="8"/>
      <c r="L902" s="8"/>
      <c r="M902" s="11"/>
      <c r="N902" s="13"/>
      <c r="O902" s="13"/>
      <c r="P902" s="16"/>
      <c r="Q902" s="16"/>
      <c r="R902" s="16"/>
      <c r="S902" s="16"/>
      <c r="T902" s="16"/>
      <c r="U902" s="16"/>
      <c r="V902" s="16"/>
      <c r="W902" s="16"/>
      <c r="X902" s="16"/>
    </row>
    <row r="903">
      <c r="A903" s="17"/>
      <c r="B903" s="18"/>
      <c r="C903" s="19"/>
      <c r="D903" s="17"/>
      <c r="E903" s="17"/>
      <c r="F903" s="20"/>
      <c r="G903" s="21"/>
      <c r="H903" s="22"/>
      <c r="I903" s="17"/>
      <c r="J903" s="17"/>
      <c r="K903" s="17"/>
      <c r="L903" s="17"/>
      <c r="M903" s="22"/>
      <c r="N903" s="21"/>
      <c r="O903" s="21"/>
      <c r="P903" s="25"/>
      <c r="Q903" s="25"/>
      <c r="R903" s="25"/>
      <c r="S903" s="25"/>
      <c r="T903" s="25"/>
      <c r="U903" s="25"/>
      <c r="V903" s="25"/>
      <c r="W903" s="25"/>
      <c r="X903" s="25"/>
    </row>
    <row r="904">
      <c r="A904" s="8"/>
      <c r="B904" s="9"/>
      <c r="C904" s="10"/>
      <c r="D904" s="8"/>
      <c r="E904" s="8"/>
      <c r="F904" s="12"/>
      <c r="G904" s="13"/>
      <c r="H904" s="11"/>
      <c r="I904" s="8"/>
      <c r="J904" s="8"/>
      <c r="K904" s="8"/>
      <c r="L904" s="8"/>
      <c r="M904" s="11"/>
      <c r="N904" s="13"/>
      <c r="O904" s="13"/>
      <c r="P904" s="16"/>
      <c r="Q904" s="16"/>
      <c r="R904" s="16"/>
      <c r="S904" s="16"/>
      <c r="T904" s="16"/>
      <c r="U904" s="16"/>
      <c r="V904" s="16"/>
      <c r="W904" s="16"/>
      <c r="X904" s="16"/>
    </row>
    <row r="905">
      <c r="A905" s="17"/>
      <c r="B905" s="18"/>
      <c r="C905" s="19"/>
      <c r="D905" s="17"/>
      <c r="E905" s="17"/>
      <c r="F905" s="20"/>
      <c r="G905" s="21"/>
      <c r="H905" s="22"/>
      <c r="I905" s="17"/>
      <c r="J905" s="17"/>
      <c r="K905" s="17"/>
      <c r="L905" s="17"/>
      <c r="M905" s="22"/>
      <c r="N905" s="21"/>
      <c r="O905" s="21"/>
      <c r="P905" s="25"/>
      <c r="Q905" s="25"/>
      <c r="R905" s="25"/>
      <c r="S905" s="25"/>
      <c r="T905" s="25"/>
      <c r="U905" s="25"/>
      <c r="V905" s="25"/>
      <c r="W905" s="25"/>
      <c r="X905" s="25"/>
    </row>
    <row r="906">
      <c r="A906" s="8"/>
      <c r="B906" s="9"/>
      <c r="C906" s="10"/>
      <c r="D906" s="8"/>
      <c r="E906" s="8"/>
      <c r="F906" s="12"/>
      <c r="G906" s="13"/>
      <c r="H906" s="11"/>
      <c r="I906" s="8"/>
      <c r="J906" s="8"/>
      <c r="K906" s="8"/>
      <c r="L906" s="8"/>
      <c r="M906" s="11"/>
      <c r="N906" s="13"/>
      <c r="O906" s="13"/>
      <c r="P906" s="16"/>
      <c r="Q906" s="16"/>
      <c r="R906" s="16"/>
      <c r="S906" s="16"/>
      <c r="T906" s="16"/>
      <c r="U906" s="16"/>
      <c r="V906" s="16"/>
      <c r="W906" s="16"/>
      <c r="X906" s="16"/>
    </row>
    <row r="907">
      <c r="A907" s="17"/>
      <c r="B907" s="18"/>
      <c r="C907" s="19"/>
      <c r="D907" s="17"/>
      <c r="E907" s="17"/>
      <c r="F907" s="20"/>
      <c r="G907" s="21"/>
      <c r="H907" s="22"/>
      <c r="I907" s="17"/>
      <c r="J907" s="17"/>
      <c r="K907" s="17"/>
      <c r="L907" s="17"/>
      <c r="M907" s="22"/>
      <c r="N907" s="21"/>
      <c r="O907" s="21"/>
      <c r="P907" s="25"/>
      <c r="Q907" s="25"/>
      <c r="R907" s="25"/>
      <c r="S907" s="25"/>
      <c r="T907" s="25"/>
      <c r="U907" s="25"/>
      <c r="V907" s="25"/>
      <c r="W907" s="25"/>
      <c r="X907" s="25"/>
    </row>
    <row r="908">
      <c r="A908" s="8"/>
      <c r="B908" s="9"/>
      <c r="C908" s="10"/>
      <c r="D908" s="8"/>
      <c r="E908" s="8"/>
      <c r="F908" s="12"/>
      <c r="G908" s="13"/>
      <c r="H908" s="11"/>
      <c r="I908" s="8"/>
      <c r="J908" s="8"/>
      <c r="K908" s="8"/>
      <c r="L908" s="8"/>
      <c r="M908" s="11"/>
      <c r="N908" s="13"/>
      <c r="O908" s="13"/>
      <c r="P908" s="16"/>
      <c r="Q908" s="16"/>
      <c r="R908" s="16"/>
      <c r="S908" s="16"/>
      <c r="T908" s="16"/>
      <c r="U908" s="16"/>
      <c r="V908" s="16"/>
      <c r="W908" s="16"/>
      <c r="X908" s="16"/>
    </row>
    <row r="909">
      <c r="A909" s="17"/>
      <c r="B909" s="18"/>
      <c r="C909" s="19"/>
      <c r="D909" s="17"/>
      <c r="E909" s="17"/>
      <c r="F909" s="20"/>
      <c r="G909" s="21"/>
      <c r="H909" s="22"/>
      <c r="I909" s="17"/>
      <c r="J909" s="17"/>
      <c r="K909" s="17"/>
      <c r="L909" s="17"/>
      <c r="M909" s="22"/>
      <c r="N909" s="21"/>
      <c r="O909" s="21"/>
      <c r="P909" s="25"/>
      <c r="Q909" s="25"/>
      <c r="R909" s="25"/>
      <c r="S909" s="25"/>
      <c r="T909" s="25"/>
      <c r="U909" s="25"/>
      <c r="V909" s="25"/>
      <c r="W909" s="25"/>
      <c r="X909" s="25"/>
    </row>
    <row r="910">
      <c r="A910" s="8"/>
      <c r="B910" s="9"/>
      <c r="C910" s="10"/>
      <c r="D910" s="8"/>
      <c r="E910" s="8"/>
      <c r="F910" s="12"/>
      <c r="G910" s="13"/>
      <c r="H910" s="11"/>
      <c r="I910" s="8"/>
      <c r="J910" s="8"/>
      <c r="K910" s="8"/>
      <c r="L910" s="8"/>
      <c r="M910" s="11"/>
      <c r="N910" s="13"/>
      <c r="O910" s="13"/>
      <c r="P910" s="16"/>
      <c r="Q910" s="16"/>
      <c r="R910" s="16"/>
      <c r="S910" s="16"/>
      <c r="T910" s="16"/>
      <c r="U910" s="16"/>
      <c r="V910" s="16"/>
      <c r="W910" s="16"/>
      <c r="X910" s="16"/>
    </row>
    <row r="911">
      <c r="A911" s="17"/>
      <c r="B911" s="18"/>
      <c r="C911" s="19"/>
      <c r="D911" s="17"/>
      <c r="E911" s="17"/>
      <c r="F911" s="20"/>
      <c r="G911" s="21"/>
      <c r="H911" s="22"/>
      <c r="I911" s="17"/>
      <c r="J911" s="17"/>
      <c r="K911" s="17"/>
      <c r="L911" s="17"/>
      <c r="M911" s="22"/>
      <c r="N911" s="21"/>
      <c r="O911" s="21"/>
      <c r="P911" s="25"/>
      <c r="Q911" s="25"/>
      <c r="R911" s="25"/>
      <c r="S911" s="25"/>
      <c r="T911" s="25"/>
      <c r="U911" s="25"/>
      <c r="V911" s="25"/>
      <c r="W911" s="25"/>
      <c r="X911" s="25"/>
    </row>
    <row r="912">
      <c r="A912" s="8"/>
      <c r="B912" s="9"/>
      <c r="C912" s="10"/>
      <c r="D912" s="8"/>
      <c r="E912" s="8"/>
      <c r="F912" s="12"/>
      <c r="G912" s="13"/>
      <c r="H912" s="11"/>
      <c r="I912" s="8"/>
      <c r="J912" s="8"/>
      <c r="K912" s="8"/>
      <c r="L912" s="8"/>
      <c r="M912" s="11"/>
      <c r="N912" s="13"/>
      <c r="O912" s="13"/>
      <c r="P912" s="16"/>
      <c r="Q912" s="16"/>
      <c r="R912" s="16"/>
      <c r="S912" s="16"/>
      <c r="T912" s="16"/>
      <c r="U912" s="16"/>
      <c r="V912" s="16"/>
      <c r="W912" s="16"/>
      <c r="X912" s="16"/>
    </row>
    <row r="913">
      <c r="A913" s="17"/>
      <c r="B913" s="18"/>
      <c r="C913" s="19"/>
      <c r="D913" s="17"/>
      <c r="E913" s="17"/>
      <c r="F913" s="20"/>
      <c r="G913" s="21"/>
      <c r="H913" s="22"/>
      <c r="I913" s="17"/>
      <c r="J913" s="17"/>
      <c r="K913" s="17"/>
      <c r="L913" s="17"/>
      <c r="M913" s="22"/>
      <c r="N913" s="21"/>
      <c r="O913" s="21"/>
      <c r="P913" s="25"/>
      <c r="Q913" s="25"/>
      <c r="R913" s="25"/>
      <c r="S913" s="25"/>
      <c r="T913" s="25"/>
      <c r="U913" s="25"/>
      <c r="V913" s="25"/>
      <c r="W913" s="25"/>
      <c r="X913" s="25"/>
    </row>
    <row r="914">
      <c r="A914" s="8"/>
      <c r="B914" s="9"/>
      <c r="C914" s="10"/>
      <c r="D914" s="8"/>
      <c r="E914" s="8"/>
      <c r="F914" s="12"/>
      <c r="G914" s="13"/>
      <c r="H914" s="11"/>
      <c r="I914" s="8"/>
      <c r="J914" s="8"/>
      <c r="K914" s="8"/>
      <c r="L914" s="8"/>
      <c r="M914" s="11"/>
      <c r="N914" s="13"/>
      <c r="O914" s="13"/>
      <c r="P914" s="16"/>
      <c r="Q914" s="16"/>
      <c r="R914" s="16"/>
      <c r="S914" s="16"/>
      <c r="T914" s="16"/>
      <c r="U914" s="16"/>
      <c r="V914" s="16"/>
      <c r="W914" s="16"/>
      <c r="X914" s="16"/>
    </row>
    <row r="915">
      <c r="A915" s="17"/>
      <c r="B915" s="18"/>
      <c r="C915" s="19"/>
      <c r="D915" s="17"/>
      <c r="E915" s="17"/>
      <c r="F915" s="20"/>
      <c r="G915" s="21"/>
      <c r="H915" s="22"/>
      <c r="I915" s="17"/>
      <c r="J915" s="17"/>
      <c r="K915" s="17"/>
      <c r="L915" s="17"/>
      <c r="M915" s="22"/>
      <c r="N915" s="21"/>
      <c r="O915" s="21"/>
      <c r="P915" s="25"/>
      <c r="Q915" s="25"/>
      <c r="R915" s="25"/>
      <c r="S915" s="25"/>
      <c r="T915" s="25"/>
      <c r="U915" s="25"/>
      <c r="V915" s="25"/>
      <c r="W915" s="25"/>
      <c r="X915" s="25"/>
    </row>
    <row r="916">
      <c r="A916" s="8"/>
      <c r="B916" s="9"/>
      <c r="C916" s="10"/>
      <c r="D916" s="8"/>
      <c r="E916" s="8"/>
      <c r="F916" s="12"/>
      <c r="G916" s="13"/>
      <c r="H916" s="11"/>
      <c r="I916" s="8"/>
      <c r="J916" s="8"/>
      <c r="K916" s="8"/>
      <c r="L916" s="8"/>
      <c r="M916" s="11"/>
      <c r="N916" s="13"/>
      <c r="O916" s="13"/>
      <c r="P916" s="16"/>
      <c r="Q916" s="16"/>
      <c r="R916" s="16"/>
      <c r="S916" s="16"/>
      <c r="T916" s="16"/>
      <c r="U916" s="16"/>
      <c r="V916" s="16"/>
      <c r="W916" s="16"/>
      <c r="X916" s="16"/>
    </row>
    <row r="917">
      <c r="A917" s="17"/>
      <c r="B917" s="18"/>
      <c r="C917" s="19"/>
      <c r="D917" s="17"/>
      <c r="E917" s="17"/>
      <c r="F917" s="20"/>
      <c r="G917" s="21"/>
      <c r="H917" s="22"/>
      <c r="I917" s="17"/>
      <c r="J917" s="17"/>
      <c r="K917" s="17"/>
      <c r="L917" s="17"/>
      <c r="M917" s="22"/>
      <c r="N917" s="21"/>
      <c r="O917" s="21"/>
      <c r="P917" s="25"/>
      <c r="Q917" s="25"/>
      <c r="R917" s="25"/>
      <c r="S917" s="25"/>
      <c r="T917" s="25"/>
      <c r="U917" s="25"/>
      <c r="V917" s="25"/>
      <c r="W917" s="25"/>
      <c r="X917" s="25"/>
    </row>
    <row r="918">
      <c r="A918" s="8"/>
      <c r="B918" s="9"/>
      <c r="C918" s="10"/>
      <c r="D918" s="8"/>
      <c r="E918" s="8"/>
      <c r="F918" s="12"/>
      <c r="G918" s="13"/>
      <c r="H918" s="11"/>
      <c r="I918" s="8"/>
      <c r="J918" s="8"/>
      <c r="K918" s="8"/>
      <c r="L918" s="8"/>
      <c r="M918" s="11"/>
      <c r="N918" s="13"/>
      <c r="O918" s="13"/>
      <c r="P918" s="16"/>
      <c r="Q918" s="16"/>
      <c r="R918" s="16"/>
      <c r="S918" s="16"/>
      <c r="T918" s="16"/>
      <c r="U918" s="16"/>
      <c r="V918" s="16"/>
      <c r="W918" s="16"/>
      <c r="X918" s="16"/>
    </row>
    <row r="919">
      <c r="A919" s="17"/>
      <c r="B919" s="18"/>
      <c r="C919" s="19"/>
      <c r="D919" s="17"/>
      <c r="E919" s="17"/>
      <c r="F919" s="20"/>
      <c r="G919" s="21"/>
      <c r="H919" s="22"/>
      <c r="I919" s="17"/>
      <c r="J919" s="17"/>
      <c r="K919" s="17"/>
      <c r="L919" s="17"/>
      <c r="M919" s="22"/>
      <c r="N919" s="21"/>
      <c r="O919" s="21"/>
      <c r="P919" s="25"/>
      <c r="Q919" s="25"/>
      <c r="R919" s="25"/>
      <c r="S919" s="25"/>
      <c r="T919" s="25"/>
      <c r="U919" s="25"/>
      <c r="V919" s="25"/>
      <c r="W919" s="25"/>
      <c r="X919" s="25"/>
    </row>
    <row r="920">
      <c r="A920" s="8"/>
      <c r="B920" s="9"/>
      <c r="C920" s="10"/>
      <c r="D920" s="8"/>
      <c r="E920" s="8"/>
      <c r="F920" s="12"/>
      <c r="G920" s="13"/>
      <c r="H920" s="11"/>
      <c r="I920" s="8"/>
      <c r="J920" s="8"/>
      <c r="K920" s="8"/>
      <c r="L920" s="8"/>
      <c r="M920" s="11"/>
      <c r="N920" s="13"/>
      <c r="O920" s="13"/>
      <c r="P920" s="16"/>
      <c r="Q920" s="16"/>
      <c r="R920" s="16"/>
      <c r="S920" s="16"/>
      <c r="T920" s="16"/>
      <c r="U920" s="16"/>
      <c r="V920" s="16"/>
      <c r="W920" s="16"/>
      <c r="X920" s="16"/>
    </row>
    <row r="921">
      <c r="A921" s="17"/>
      <c r="B921" s="18"/>
      <c r="C921" s="19"/>
      <c r="D921" s="17"/>
      <c r="E921" s="17"/>
      <c r="F921" s="20"/>
      <c r="G921" s="21"/>
      <c r="H921" s="22"/>
      <c r="I921" s="17"/>
      <c r="J921" s="17"/>
      <c r="K921" s="17"/>
      <c r="L921" s="17"/>
      <c r="M921" s="22"/>
      <c r="N921" s="21"/>
      <c r="O921" s="21"/>
      <c r="P921" s="25"/>
      <c r="Q921" s="25"/>
      <c r="R921" s="25"/>
      <c r="S921" s="25"/>
      <c r="T921" s="25"/>
      <c r="U921" s="25"/>
      <c r="V921" s="25"/>
      <c r="W921" s="25"/>
      <c r="X921" s="25"/>
    </row>
    <row r="922">
      <c r="A922" s="8"/>
      <c r="B922" s="9"/>
      <c r="C922" s="10"/>
      <c r="D922" s="8"/>
      <c r="E922" s="8"/>
      <c r="F922" s="12"/>
      <c r="G922" s="13"/>
      <c r="H922" s="11"/>
      <c r="I922" s="8"/>
      <c r="J922" s="8"/>
      <c r="K922" s="8"/>
      <c r="L922" s="8"/>
      <c r="M922" s="11"/>
      <c r="N922" s="13"/>
      <c r="O922" s="13"/>
      <c r="P922" s="16"/>
      <c r="Q922" s="16"/>
      <c r="R922" s="16"/>
      <c r="S922" s="16"/>
      <c r="T922" s="16"/>
      <c r="U922" s="16"/>
      <c r="V922" s="16"/>
      <c r="W922" s="16"/>
      <c r="X922" s="16"/>
    </row>
    <row r="923">
      <c r="A923" s="17"/>
      <c r="B923" s="18"/>
      <c r="C923" s="19"/>
      <c r="D923" s="17"/>
      <c r="E923" s="17"/>
      <c r="F923" s="20"/>
      <c r="G923" s="21"/>
      <c r="H923" s="22"/>
      <c r="I923" s="17"/>
      <c r="J923" s="17"/>
      <c r="K923" s="17"/>
      <c r="L923" s="17"/>
      <c r="M923" s="22"/>
      <c r="N923" s="21"/>
      <c r="O923" s="21"/>
      <c r="P923" s="25"/>
      <c r="Q923" s="25"/>
      <c r="R923" s="25"/>
      <c r="S923" s="25"/>
      <c r="T923" s="25"/>
      <c r="U923" s="25"/>
      <c r="V923" s="25"/>
      <c r="W923" s="25"/>
      <c r="X923" s="25"/>
    </row>
    <row r="924">
      <c r="A924" s="8"/>
      <c r="B924" s="9"/>
      <c r="C924" s="10"/>
      <c r="D924" s="8"/>
      <c r="E924" s="8"/>
      <c r="F924" s="12"/>
      <c r="G924" s="13"/>
      <c r="H924" s="11"/>
      <c r="I924" s="8"/>
      <c r="J924" s="8"/>
      <c r="K924" s="8"/>
      <c r="L924" s="8"/>
      <c r="M924" s="11"/>
      <c r="N924" s="13"/>
      <c r="O924" s="13"/>
      <c r="P924" s="16"/>
      <c r="Q924" s="16"/>
      <c r="R924" s="16"/>
      <c r="S924" s="16"/>
      <c r="T924" s="16"/>
      <c r="U924" s="16"/>
      <c r="V924" s="16"/>
      <c r="W924" s="16"/>
      <c r="X924" s="16"/>
    </row>
    <row r="925">
      <c r="A925" s="17"/>
      <c r="B925" s="18"/>
      <c r="C925" s="19"/>
      <c r="D925" s="17"/>
      <c r="E925" s="17"/>
      <c r="F925" s="20"/>
      <c r="G925" s="21"/>
      <c r="H925" s="22"/>
      <c r="I925" s="17"/>
      <c r="J925" s="17"/>
      <c r="K925" s="17"/>
      <c r="L925" s="17"/>
      <c r="M925" s="22"/>
      <c r="N925" s="21"/>
      <c r="O925" s="21"/>
      <c r="P925" s="25"/>
      <c r="Q925" s="25"/>
      <c r="R925" s="25"/>
      <c r="S925" s="25"/>
      <c r="T925" s="25"/>
      <c r="U925" s="25"/>
      <c r="V925" s="25"/>
      <c r="W925" s="25"/>
      <c r="X925" s="25"/>
    </row>
    <row r="926">
      <c r="A926" s="8"/>
      <c r="B926" s="9"/>
      <c r="C926" s="10"/>
      <c r="D926" s="8"/>
      <c r="E926" s="8"/>
      <c r="F926" s="12"/>
      <c r="G926" s="13"/>
      <c r="H926" s="11"/>
      <c r="I926" s="8"/>
      <c r="J926" s="8"/>
      <c r="K926" s="8"/>
      <c r="L926" s="8"/>
      <c r="M926" s="11"/>
      <c r="N926" s="13"/>
      <c r="O926" s="13"/>
      <c r="P926" s="16"/>
      <c r="Q926" s="16"/>
      <c r="R926" s="16"/>
      <c r="S926" s="16"/>
      <c r="T926" s="16"/>
      <c r="U926" s="16"/>
      <c r="V926" s="16"/>
      <c r="W926" s="16"/>
      <c r="X926" s="16"/>
    </row>
    <row r="927">
      <c r="A927" s="17"/>
      <c r="B927" s="18"/>
      <c r="C927" s="19"/>
      <c r="D927" s="17"/>
      <c r="E927" s="17"/>
      <c r="F927" s="20"/>
      <c r="G927" s="21"/>
      <c r="H927" s="22"/>
      <c r="I927" s="17"/>
      <c r="J927" s="17"/>
      <c r="K927" s="17"/>
      <c r="L927" s="17"/>
      <c r="M927" s="22"/>
      <c r="N927" s="21"/>
      <c r="O927" s="21"/>
      <c r="P927" s="25"/>
      <c r="Q927" s="25"/>
      <c r="R927" s="25"/>
      <c r="S927" s="25"/>
      <c r="T927" s="25"/>
      <c r="U927" s="25"/>
      <c r="V927" s="25"/>
      <c r="W927" s="25"/>
      <c r="X927" s="25"/>
    </row>
    <row r="928">
      <c r="A928" s="8"/>
      <c r="B928" s="9"/>
      <c r="C928" s="10"/>
      <c r="D928" s="8"/>
      <c r="E928" s="8"/>
      <c r="F928" s="12"/>
      <c r="G928" s="13"/>
      <c r="H928" s="11"/>
      <c r="I928" s="8"/>
      <c r="J928" s="8"/>
      <c r="K928" s="8"/>
      <c r="L928" s="8"/>
      <c r="M928" s="11"/>
      <c r="N928" s="13"/>
      <c r="O928" s="13"/>
      <c r="P928" s="16"/>
      <c r="Q928" s="16"/>
      <c r="R928" s="16"/>
      <c r="S928" s="16"/>
      <c r="T928" s="16"/>
      <c r="U928" s="16"/>
      <c r="V928" s="16"/>
      <c r="W928" s="16"/>
      <c r="X928" s="16"/>
    </row>
    <row r="929">
      <c r="A929" s="17"/>
      <c r="B929" s="18"/>
      <c r="C929" s="19"/>
      <c r="D929" s="17"/>
      <c r="E929" s="17"/>
      <c r="F929" s="20"/>
      <c r="G929" s="21"/>
      <c r="H929" s="22"/>
      <c r="I929" s="17"/>
      <c r="J929" s="17"/>
      <c r="K929" s="17"/>
      <c r="L929" s="17"/>
      <c r="M929" s="22"/>
      <c r="N929" s="21"/>
      <c r="O929" s="21"/>
      <c r="P929" s="25"/>
      <c r="Q929" s="25"/>
      <c r="R929" s="25"/>
      <c r="S929" s="25"/>
      <c r="T929" s="25"/>
      <c r="U929" s="25"/>
      <c r="V929" s="25"/>
      <c r="W929" s="25"/>
      <c r="X929" s="25"/>
    </row>
    <row r="930">
      <c r="A930" s="8"/>
      <c r="B930" s="9"/>
      <c r="C930" s="10"/>
      <c r="D930" s="8"/>
      <c r="E930" s="8"/>
      <c r="F930" s="12"/>
      <c r="G930" s="13"/>
      <c r="H930" s="11"/>
      <c r="I930" s="8"/>
      <c r="J930" s="8"/>
      <c r="K930" s="8"/>
      <c r="L930" s="8"/>
      <c r="M930" s="11"/>
      <c r="N930" s="13"/>
      <c r="O930" s="13"/>
      <c r="P930" s="16"/>
      <c r="Q930" s="16"/>
      <c r="R930" s="16"/>
      <c r="S930" s="16"/>
      <c r="T930" s="16"/>
      <c r="U930" s="16"/>
      <c r="V930" s="16"/>
      <c r="W930" s="16"/>
      <c r="X930" s="16"/>
    </row>
    <row r="931">
      <c r="A931" s="17"/>
      <c r="B931" s="18"/>
      <c r="C931" s="19"/>
      <c r="D931" s="17"/>
      <c r="E931" s="17"/>
      <c r="F931" s="20"/>
      <c r="G931" s="21"/>
      <c r="H931" s="22"/>
      <c r="I931" s="17"/>
      <c r="J931" s="17"/>
      <c r="K931" s="17"/>
      <c r="L931" s="17"/>
      <c r="M931" s="22"/>
      <c r="N931" s="21"/>
      <c r="O931" s="21"/>
      <c r="P931" s="25"/>
      <c r="Q931" s="25"/>
      <c r="R931" s="25"/>
      <c r="S931" s="25"/>
      <c r="T931" s="25"/>
      <c r="U931" s="25"/>
      <c r="V931" s="25"/>
      <c r="W931" s="25"/>
      <c r="X931" s="25"/>
    </row>
    <row r="932">
      <c r="A932" s="8"/>
      <c r="B932" s="9"/>
      <c r="C932" s="10"/>
      <c r="D932" s="8"/>
      <c r="E932" s="8"/>
      <c r="F932" s="12"/>
      <c r="G932" s="13"/>
      <c r="H932" s="11"/>
      <c r="I932" s="8"/>
      <c r="J932" s="8"/>
      <c r="K932" s="8"/>
      <c r="L932" s="8"/>
      <c r="M932" s="11"/>
      <c r="N932" s="13"/>
      <c r="O932" s="13"/>
      <c r="P932" s="16"/>
      <c r="Q932" s="16"/>
      <c r="R932" s="16"/>
      <c r="S932" s="16"/>
      <c r="T932" s="16"/>
      <c r="U932" s="16"/>
      <c r="V932" s="16"/>
      <c r="W932" s="16"/>
      <c r="X932" s="16"/>
    </row>
    <row r="933">
      <c r="A933" s="17"/>
      <c r="B933" s="18"/>
      <c r="C933" s="19"/>
      <c r="D933" s="17"/>
      <c r="E933" s="17"/>
      <c r="F933" s="20"/>
      <c r="G933" s="21"/>
      <c r="H933" s="22"/>
      <c r="I933" s="17"/>
      <c r="J933" s="17"/>
      <c r="K933" s="17"/>
      <c r="L933" s="17"/>
      <c r="M933" s="22"/>
      <c r="N933" s="21"/>
      <c r="O933" s="21"/>
      <c r="P933" s="25"/>
      <c r="Q933" s="25"/>
      <c r="R933" s="25"/>
      <c r="S933" s="25"/>
      <c r="T933" s="25"/>
      <c r="U933" s="25"/>
      <c r="V933" s="25"/>
      <c r="W933" s="25"/>
      <c r="X933" s="25"/>
    </row>
    <row r="934">
      <c r="A934" s="8"/>
      <c r="B934" s="9"/>
      <c r="C934" s="10"/>
      <c r="D934" s="8"/>
      <c r="E934" s="8"/>
      <c r="F934" s="12"/>
      <c r="G934" s="13"/>
      <c r="H934" s="11"/>
      <c r="I934" s="8"/>
      <c r="J934" s="8"/>
      <c r="K934" s="8"/>
      <c r="L934" s="8"/>
      <c r="M934" s="11"/>
      <c r="N934" s="13"/>
      <c r="O934" s="13"/>
      <c r="P934" s="16"/>
      <c r="Q934" s="16"/>
      <c r="R934" s="16"/>
      <c r="S934" s="16"/>
      <c r="T934" s="16"/>
      <c r="U934" s="16"/>
      <c r="V934" s="16"/>
      <c r="W934" s="16"/>
      <c r="X934" s="16"/>
    </row>
    <row r="935">
      <c r="A935" s="17"/>
      <c r="B935" s="18"/>
      <c r="C935" s="19"/>
      <c r="D935" s="17"/>
      <c r="E935" s="17"/>
      <c r="F935" s="20"/>
      <c r="G935" s="21"/>
      <c r="H935" s="22"/>
      <c r="I935" s="17"/>
      <c r="J935" s="17"/>
      <c r="K935" s="17"/>
      <c r="L935" s="17"/>
      <c r="M935" s="22"/>
      <c r="N935" s="21"/>
      <c r="O935" s="21"/>
      <c r="P935" s="25"/>
      <c r="Q935" s="25"/>
      <c r="R935" s="25"/>
      <c r="S935" s="25"/>
      <c r="T935" s="25"/>
      <c r="U935" s="25"/>
      <c r="V935" s="25"/>
      <c r="W935" s="25"/>
      <c r="X935" s="25"/>
    </row>
    <row r="936">
      <c r="A936" s="8"/>
      <c r="B936" s="9"/>
      <c r="C936" s="10"/>
      <c r="D936" s="8"/>
      <c r="E936" s="8"/>
      <c r="F936" s="12"/>
      <c r="G936" s="13"/>
      <c r="H936" s="11"/>
      <c r="I936" s="8"/>
      <c r="J936" s="8"/>
      <c r="K936" s="8"/>
      <c r="L936" s="8"/>
      <c r="M936" s="11"/>
      <c r="N936" s="13"/>
      <c r="O936" s="13"/>
      <c r="P936" s="16"/>
      <c r="Q936" s="16"/>
      <c r="R936" s="16"/>
      <c r="S936" s="16"/>
      <c r="T936" s="16"/>
      <c r="U936" s="16"/>
      <c r="V936" s="16"/>
      <c r="W936" s="16"/>
      <c r="X936" s="16"/>
    </row>
    <row r="937">
      <c r="A937" s="17"/>
      <c r="B937" s="18"/>
      <c r="C937" s="19"/>
      <c r="D937" s="17"/>
      <c r="E937" s="17"/>
      <c r="F937" s="20"/>
      <c r="G937" s="21"/>
      <c r="H937" s="22"/>
      <c r="I937" s="17"/>
      <c r="J937" s="17"/>
      <c r="K937" s="17"/>
      <c r="L937" s="17"/>
      <c r="M937" s="22"/>
      <c r="N937" s="21"/>
      <c r="O937" s="21"/>
      <c r="P937" s="25"/>
      <c r="Q937" s="25"/>
      <c r="R937" s="25"/>
      <c r="S937" s="25"/>
      <c r="T937" s="25"/>
      <c r="U937" s="25"/>
      <c r="V937" s="25"/>
      <c r="W937" s="25"/>
      <c r="X937" s="25"/>
    </row>
    <row r="938">
      <c r="A938" s="8"/>
      <c r="B938" s="9"/>
      <c r="C938" s="10"/>
      <c r="D938" s="8"/>
      <c r="E938" s="8"/>
      <c r="F938" s="12"/>
      <c r="G938" s="13"/>
      <c r="H938" s="11"/>
      <c r="I938" s="8"/>
      <c r="J938" s="8"/>
      <c r="K938" s="8"/>
      <c r="L938" s="8"/>
      <c r="M938" s="11"/>
      <c r="N938" s="13"/>
      <c r="O938" s="13"/>
      <c r="P938" s="16"/>
      <c r="Q938" s="16"/>
      <c r="R938" s="16"/>
      <c r="S938" s="16"/>
      <c r="T938" s="16"/>
      <c r="U938" s="16"/>
      <c r="V938" s="16"/>
      <c r="W938" s="16"/>
      <c r="X938" s="16"/>
    </row>
    <row r="939">
      <c r="A939" s="17"/>
      <c r="B939" s="18"/>
      <c r="C939" s="19"/>
      <c r="D939" s="17"/>
      <c r="E939" s="17"/>
      <c r="F939" s="20"/>
      <c r="G939" s="21"/>
      <c r="H939" s="22"/>
      <c r="I939" s="17"/>
      <c r="J939" s="17"/>
      <c r="K939" s="17"/>
      <c r="L939" s="17"/>
      <c r="M939" s="22"/>
      <c r="N939" s="21"/>
      <c r="O939" s="21"/>
      <c r="P939" s="25"/>
      <c r="Q939" s="25"/>
      <c r="R939" s="25"/>
      <c r="S939" s="25"/>
      <c r="T939" s="25"/>
      <c r="U939" s="25"/>
      <c r="V939" s="25"/>
      <c r="W939" s="25"/>
      <c r="X939" s="25"/>
    </row>
    <row r="940">
      <c r="A940" s="8"/>
      <c r="B940" s="9"/>
      <c r="C940" s="10"/>
      <c r="D940" s="8"/>
      <c r="E940" s="8"/>
      <c r="F940" s="12"/>
      <c r="G940" s="13"/>
      <c r="H940" s="11"/>
      <c r="I940" s="8"/>
      <c r="J940" s="8"/>
      <c r="K940" s="8"/>
      <c r="L940" s="8"/>
      <c r="M940" s="11"/>
      <c r="N940" s="13"/>
      <c r="O940" s="13"/>
      <c r="P940" s="16"/>
      <c r="Q940" s="16"/>
      <c r="R940" s="16"/>
      <c r="S940" s="16"/>
      <c r="T940" s="16"/>
      <c r="U940" s="16"/>
      <c r="V940" s="16"/>
      <c r="W940" s="16"/>
      <c r="X940" s="16"/>
    </row>
    <row r="941">
      <c r="A941" s="17"/>
      <c r="B941" s="18"/>
      <c r="C941" s="19"/>
      <c r="D941" s="17"/>
      <c r="E941" s="17"/>
      <c r="F941" s="20"/>
      <c r="G941" s="21"/>
      <c r="H941" s="22"/>
      <c r="I941" s="17"/>
      <c r="J941" s="17"/>
      <c r="K941" s="17"/>
      <c r="L941" s="17"/>
      <c r="M941" s="22"/>
      <c r="N941" s="21"/>
      <c r="O941" s="21"/>
      <c r="P941" s="25"/>
      <c r="Q941" s="25"/>
      <c r="R941" s="25"/>
      <c r="S941" s="25"/>
      <c r="T941" s="25"/>
      <c r="U941" s="25"/>
      <c r="V941" s="25"/>
      <c r="W941" s="25"/>
      <c r="X941" s="25"/>
    </row>
    <row r="942">
      <c r="A942" s="8"/>
      <c r="B942" s="9"/>
      <c r="C942" s="10"/>
      <c r="D942" s="8"/>
      <c r="E942" s="8"/>
      <c r="F942" s="12"/>
      <c r="G942" s="13"/>
      <c r="H942" s="11"/>
      <c r="I942" s="8"/>
      <c r="J942" s="8"/>
      <c r="K942" s="8"/>
      <c r="L942" s="8"/>
      <c r="M942" s="11"/>
      <c r="N942" s="13"/>
      <c r="O942" s="13"/>
      <c r="P942" s="16"/>
      <c r="Q942" s="16"/>
      <c r="R942" s="16"/>
      <c r="S942" s="16"/>
      <c r="T942" s="16"/>
      <c r="U942" s="16"/>
      <c r="V942" s="16"/>
      <c r="W942" s="16"/>
      <c r="X942" s="16"/>
    </row>
    <row r="943">
      <c r="A943" s="17"/>
      <c r="B943" s="18"/>
      <c r="C943" s="19"/>
      <c r="D943" s="17"/>
      <c r="E943" s="17"/>
      <c r="F943" s="20"/>
      <c r="G943" s="21"/>
      <c r="H943" s="22"/>
      <c r="I943" s="17"/>
      <c r="J943" s="17"/>
      <c r="K943" s="17"/>
      <c r="L943" s="17"/>
      <c r="M943" s="22"/>
      <c r="N943" s="21"/>
      <c r="O943" s="21"/>
      <c r="P943" s="25"/>
      <c r="Q943" s="25"/>
      <c r="R943" s="25"/>
      <c r="S943" s="25"/>
      <c r="T943" s="25"/>
      <c r="U943" s="25"/>
      <c r="V943" s="25"/>
      <c r="W943" s="25"/>
      <c r="X943" s="25"/>
    </row>
    <row r="944">
      <c r="A944" s="8"/>
      <c r="B944" s="9"/>
      <c r="C944" s="10"/>
      <c r="D944" s="8"/>
      <c r="E944" s="8"/>
      <c r="F944" s="12"/>
      <c r="G944" s="13"/>
      <c r="H944" s="11"/>
      <c r="I944" s="8"/>
      <c r="J944" s="8"/>
      <c r="K944" s="8"/>
      <c r="L944" s="8"/>
      <c r="M944" s="11"/>
      <c r="N944" s="13"/>
      <c r="O944" s="13"/>
      <c r="P944" s="16"/>
      <c r="Q944" s="16"/>
      <c r="R944" s="16"/>
      <c r="S944" s="16"/>
      <c r="T944" s="16"/>
      <c r="U944" s="16"/>
      <c r="V944" s="16"/>
      <c r="W944" s="16"/>
      <c r="X944" s="16"/>
    </row>
    <row r="945">
      <c r="A945" s="17"/>
      <c r="B945" s="18"/>
      <c r="C945" s="19"/>
      <c r="D945" s="17"/>
      <c r="E945" s="17"/>
      <c r="F945" s="20"/>
      <c r="G945" s="21"/>
      <c r="H945" s="22"/>
      <c r="I945" s="17"/>
      <c r="J945" s="17"/>
      <c r="K945" s="17"/>
      <c r="L945" s="17"/>
      <c r="M945" s="22"/>
      <c r="N945" s="21"/>
      <c r="O945" s="21"/>
      <c r="P945" s="25"/>
      <c r="Q945" s="25"/>
      <c r="R945" s="25"/>
      <c r="S945" s="25"/>
      <c r="T945" s="25"/>
      <c r="U945" s="25"/>
      <c r="V945" s="25"/>
      <c r="W945" s="25"/>
      <c r="X945" s="25"/>
    </row>
    <row r="946">
      <c r="A946" s="8"/>
      <c r="B946" s="9"/>
      <c r="C946" s="10"/>
      <c r="D946" s="8"/>
      <c r="E946" s="8"/>
      <c r="F946" s="12"/>
      <c r="G946" s="13"/>
      <c r="H946" s="11"/>
      <c r="I946" s="8"/>
      <c r="J946" s="8"/>
      <c r="K946" s="8"/>
      <c r="L946" s="8"/>
      <c r="M946" s="11"/>
      <c r="N946" s="13"/>
      <c r="O946" s="13"/>
      <c r="P946" s="16"/>
      <c r="Q946" s="16"/>
      <c r="R946" s="16"/>
      <c r="S946" s="16"/>
      <c r="T946" s="16"/>
      <c r="U946" s="16"/>
      <c r="V946" s="16"/>
      <c r="W946" s="16"/>
      <c r="X946" s="16"/>
    </row>
    <row r="947">
      <c r="A947" s="17"/>
      <c r="B947" s="18"/>
      <c r="C947" s="19"/>
      <c r="D947" s="17"/>
      <c r="E947" s="17"/>
      <c r="F947" s="20"/>
      <c r="G947" s="21"/>
      <c r="H947" s="22"/>
      <c r="I947" s="17"/>
      <c r="J947" s="17"/>
      <c r="K947" s="17"/>
      <c r="L947" s="17"/>
      <c r="M947" s="22"/>
      <c r="N947" s="21"/>
      <c r="O947" s="21"/>
      <c r="P947" s="25"/>
      <c r="Q947" s="25"/>
      <c r="R947" s="25"/>
      <c r="S947" s="25"/>
      <c r="T947" s="25"/>
      <c r="U947" s="25"/>
      <c r="V947" s="25"/>
      <c r="W947" s="25"/>
      <c r="X947" s="25"/>
    </row>
    <row r="948">
      <c r="A948" s="8"/>
      <c r="B948" s="9"/>
      <c r="C948" s="10"/>
      <c r="D948" s="8"/>
      <c r="E948" s="8"/>
      <c r="F948" s="12"/>
      <c r="G948" s="13"/>
      <c r="H948" s="11"/>
      <c r="I948" s="8"/>
      <c r="J948" s="8"/>
      <c r="K948" s="8"/>
      <c r="L948" s="8"/>
      <c r="M948" s="11"/>
      <c r="N948" s="13"/>
      <c r="O948" s="13"/>
      <c r="P948" s="16"/>
      <c r="Q948" s="16"/>
      <c r="R948" s="16"/>
      <c r="S948" s="16"/>
      <c r="T948" s="16"/>
      <c r="U948" s="16"/>
      <c r="V948" s="16"/>
      <c r="W948" s="16"/>
      <c r="X948" s="16"/>
    </row>
    <row r="949">
      <c r="A949" s="17"/>
      <c r="B949" s="18"/>
      <c r="C949" s="19"/>
      <c r="D949" s="17"/>
      <c r="E949" s="17"/>
      <c r="F949" s="20"/>
      <c r="G949" s="21"/>
      <c r="H949" s="22"/>
      <c r="I949" s="17"/>
      <c r="J949" s="17"/>
      <c r="K949" s="17"/>
      <c r="L949" s="17"/>
      <c r="M949" s="22"/>
      <c r="N949" s="21"/>
      <c r="O949" s="21"/>
      <c r="P949" s="25"/>
      <c r="Q949" s="25"/>
      <c r="R949" s="25"/>
      <c r="S949" s="25"/>
      <c r="T949" s="25"/>
      <c r="U949" s="25"/>
      <c r="V949" s="25"/>
      <c r="W949" s="25"/>
      <c r="X949" s="25"/>
    </row>
    <row r="950">
      <c r="A950" s="8"/>
      <c r="B950" s="9"/>
      <c r="C950" s="10"/>
      <c r="D950" s="8"/>
      <c r="E950" s="8"/>
      <c r="F950" s="12"/>
      <c r="G950" s="13"/>
      <c r="H950" s="11"/>
      <c r="I950" s="8"/>
      <c r="J950" s="8"/>
      <c r="K950" s="8"/>
      <c r="L950" s="8"/>
      <c r="M950" s="11"/>
      <c r="N950" s="13"/>
      <c r="O950" s="13"/>
      <c r="P950" s="16"/>
      <c r="Q950" s="16"/>
      <c r="R950" s="16"/>
      <c r="S950" s="16"/>
      <c r="T950" s="16"/>
      <c r="U950" s="16"/>
      <c r="V950" s="16"/>
      <c r="W950" s="16"/>
      <c r="X950" s="16"/>
    </row>
    <row r="951">
      <c r="A951" s="17"/>
      <c r="B951" s="18"/>
      <c r="C951" s="19"/>
      <c r="D951" s="17"/>
      <c r="E951" s="17"/>
      <c r="F951" s="20"/>
      <c r="G951" s="21"/>
      <c r="H951" s="22"/>
      <c r="I951" s="17"/>
      <c r="J951" s="17"/>
      <c r="K951" s="17"/>
      <c r="L951" s="17"/>
      <c r="M951" s="22"/>
      <c r="N951" s="21"/>
      <c r="O951" s="21"/>
      <c r="P951" s="25"/>
      <c r="Q951" s="25"/>
      <c r="R951" s="25"/>
      <c r="S951" s="25"/>
      <c r="T951" s="25"/>
      <c r="U951" s="25"/>
      <c r="V951" s="25"/>
      <c r="W951" s="25"/>
      <c r="X951" s="25"/>
    </row>
    <row r="952">
      <c r="A952" s="8"/>
      <c r="B952" s="9"/>
      <c r="C952" s="10"/>
      <c r="D952" s="8"/>
      <c r="E952" s="8"/>
      <c r="F952" s="12"/>
      <c r="G952" s="13"/>
      <c r="H952" s="11"/>
      <c r="I952" s="8"/>
      <c r="J952" s="8"/>
      <c r="K952" s="8"/>
      <c r="L952" s="8"/>
      <c r="M952" s="11"/>
      <c r="N952" s="13"/>
      <c r="O952" s="13"/>
      <c r="P952" s="16"/>
      <c r="Q952" s="16"/>
      <c r="R952" s="16"/>
      <c r="S952" s="16"/>
      <c r="T952" s="16"/>
      <c r="U952" s="16"/>
      <c r="V952" s="16"/>
      <c r="W952" s="16"/>
      <c r="X952" s="16"/>
    </row>
    <row r="953">
      <c r="A953" s="17"/>
      <c r="B953" s="18"/>
      <c r="C953" s="19"/>
      <c r="D953" s="17"/>
      <c r="E953" s="17"/>
      <c r="F953" s="20"/>
      <c r="G953" s="21"/>
      <c r="H953" s="22"/>
      <c r="I953" s="17"/>
      <c r="J953" s="17"/>
      <c r="K953" s="17"/>
      <c r="L953" s="17"/>
      <c r="M953" s="22"/>
      <c r="N953" s="21"/>
      <c r="O953" s="21"/>
      <c r="P953" s="25"/>
      <c r="Q953" s="25"/>
      <c r="R953" s="25"/>
      <c r="S953" s="25"/>
      <c r="T953" s="25"/>
      <c r="U953" s="25"/>
      <c r="V953" s="25"/>
      <c r="W953" s="25"/>
      <c r="X953" s="25"/>
    </row>
    <row r="954">
      <c r="A954" s="8"/>
      <c r="B954" s="9"/>
      <c r="C954" s="10"/>
      <c r="D954" s="8"/>
      <c r="E954" s="8"/>
      <c r="F954" s="12"/>
      <c r="G954" s="13"/>
      <c r="H954" s="11"/>
      <c r="I954" s="8"/>
      <c r="J954" s="8"/>
      <c r="K954" s="8"/>
      <c r="L954" s="8"/>
      <c r="M954" s="11"/>
      <c r="N954" s="13"/>
      <c r="O954" s="13"/>
      <c r="P954" s="16"/>
      <c r="Q954" s="16"/>
      <c r="R954" s="16"/>
      <c r="S954" s="16"/>
      <c r="T954" s="16"/>
      <c r="U954" s="16"/>
      <c r="V954" s="16"/>
      <c r="W954" s="16"/>
      <c r="X954" s="16"/>
    </row>
    <row r="955">
      <c r="A955" s="17"/>
      <c r="B955" s="18"/>
      <c r="C955" s="19"/>
      <c r="D955" s="17"/>
      <c r="E955" s="17"/>
      <c r="F955" s="20"/>
      <c r="G955" s="21"/>
      <c r="H955" s="22"/>
      <c r="I955" s="17"/>
      <c r="J955" s="17"/>
      <c r="K955" s="17"/>
      <c r="L955" s="17"/>
      <c r="M955" s="22"/>
      <c r="N955" s="21"/>
      <c r="O955" s="21"/>
      <c r="P955" s="25"/>
      <c r="Q955" s="25"/>
      <c r="R955" s="25"/>
      <c r="S955" s="25"/>
      <c r="T955" s="25"/>
      <c r="U955" s="25"/>
      <c r="V955" s="25"/>
      <c r="W955" s="25"/>
      <c r="X955" s="25"/>
    </row>
    <row r="956">
      <c r="A956" s="8"/>
      <c r="B956" s="9"/>
      <c r="C956" s="10"/>
      <c r="D956" s="8"/>
      <c r="E956" s="8"/>
      <c r="F956" s="12"/>
      <c r="G956" s="13"/>
      <c r="H956" s="11"/>
      <c r="I956" s="8"/>
      <c r="J956" s="8"/>
      <c r="K956" s="8"/>
      <c r="L956" s="8"/>
      <c r="M956" s="11"/>
      <c r="N956" s="13"/>
      <c r="O956" s="13"/>
      <c r="P956" s="16"/>
      <c r="Q956" s="16"/>
      <c r="R956" s="16"/>
      <c r="S956" s="16"/>
      <c r="T956" s="16"/>
      <c r="U956" s="16"/>
      <c r="V956" s="16"/>
      <c r="W956" s="16"/>
      <c r="X956" s="16"/>
    </row>
    <row r="957">
      <c r="A957" s="17"/>
      <c r="B957" s="18"/>
      <c r="C957" s="19"/>
      <c r="D957" s="17"/>
      <c r="E957" s="17"/>
      <c r="F957" s="20"/>
      <c r="G957" s="21"/>
      <c r="H957" s="22"/>
      <c r="I957" s="17"/>
      <c r="J957" s="17"/>
      <c r="K957" s="17"/>
      <c r="L957" s="17"/>
      <c r="M957" s="22"/>
      <c r="N957" s="21"/>
      <c r="O957" s="21"/>
      <c r="P957" s="25"/>
      <c r="Q957" s="25"/>
      <c r="R957" s="25"/>
      <c r="S957" s="25"/>
      <c r="T957" s="25"/>
      <c r="U957" s="25"/>
      <c r="V957" s="25"/>
      <c r="W957" s="25"/>
      <c r="X957" s="25"/>
    </row>
    <row r="958">
      <c r="A958" s="8"/>
      <c r="B958" s="9"/>
      <c r="C958" s="10"/>
      <c r="D958" s="8"/>
      <c r="E958" s="8"/>
      <c r="F958" s="12"/>
      <c r="G958" s="13"/>
      <c r="H958" s="11"/>
      <c r="I958" s="8"/>
      <c r="J958" s="8"/>
      <c r="K958" s="8"/>
      <c r="L958" s="8"/>
      <c r="M958" s="11"/>
      <c r="N958" s="13"/>
      <c r="O958" s="13"/>
      <c r="P958" s="16"/>
      <c r="Q958" s="16"/>
      <c r="R958" s="16"/>
      <c r="S958" s="16"/>
      <c r="T958" s="16"/>
      <c r="U958" s="16"/>
      <c r="V958" s="16"/>
      <c r="W958" s="16"/>
      <c r="X958" s="16"/>
    </row>
    <row r="959">
      <c r="A959" s="17"/>
      <c r="B959" s="18"/>
      <c r="C959" s="19"/>
      <c r="D959" s="17"/>
      <c r="E959" s="17"/>
      <c r="F959" s="20"/>
      <c r="G959" s="21"/>
      <c r="H959" s="22"/>
      <c r="I959" s="17"/>
      <c r="J959" s="17"/>
      <c r="K959" s="17"/>
      <c r="L959" s="17"/>
      <c r="M959" s="22"/>
      <c r="N959" s="21"/>
      <c r="O959" s="21"/>
      <c r="P959" s="25"/>
      <c r="Q959" s="25"/>
      <c r="R959" s="25"/>
      <c r="S959" s="25"/>
      <c r="T959" s="25"/>
      <c r="U959" s="25"/>
      <c r="V959" s="25"/>
      <c r="W959" s="25"/>
      <c r="X959" s="25"/>
    </row>
    <row r="960">
      <c r="A960" s="8"/>
      <c r="B960" s="9"/>
      <c r="C960" s="10"/>
      <c r="D960" s="8"/>
      <c r="E960" s="8"/>
      <c r="F960" s="12"/>
      <c r="G960" s="13"/>
      <c r="H960" s="11"/>
      <c r="I960" s="8"/>
      <c r="J960" s="8"/>
      <c r="K960" s="8"/>
      <c r="L960" s="8"/>
      <c r="M960" s="11"/>
      <c r="N960" s="13"/>
      <c r="O960" s="13"/>
      <c r="P960" s="16"/>
      <c r="Q960" s="16"/>
      <c r="R960" s="16"/>
      <c r="S960" s="16"/>
      <c r="T960" s="16"/>
      <c r="U960" s="16"/>
      <c r="V960" s="16"/>
      <c r="W960" s="16"/>
      <c r="X960" s="16"/>
    </row>
    <row r="961">
      <c r="A961" s="17"/>
      <c r="B961" s="18"/>
      <c r="C961" s="19"/>
      <c r="D961" s="17"/>
      <c r="E961" s="17"/>
      <c r="F961" s="20"/>
      <c r="G961" s="21"/>
      <c r="H961" s="22"/>
      <c r="I961" s="17"/>
      <c r="J961" s="17"/>
      <c r="K961" s="17"/>
      <c r="L961" s="17"/>
      <c r="M961" s="22"/>
      <c r="N961" s="21"/>
      <c r="O961" s="21"/>
      <c r="P961" s="25"/>
      <c r="Q961" s="25"/>
      <c r="R961" s="25"/>
      <c r="S961" s="25"/>
      <c r="T961" s="25"/>
      <c r="U961" s="25"/>
      <c r="V961" s="25"/>
      <c r="W961" s="25"/>
      <c r="X961" s="25"/>
    </row>
    <row r="962">
      <c r="A962" s="8"/>
      <c r="B962" s="9"/>
      <c r="C962" s="10"/>
      <c r="D962" s="8"/>
      <c r="E962" s="8"/>
      <c r="F962" s="12"/>
      <c r="G962" s="13"/>
      <c r="H962" s="11"/>
      <c r="I962" s="8"/>
      <c r="J962" s="8"/>
      <c r="K962" s="8"/>
      <c r="L962" s="8"/>
      <c r="M962" s="11"/>
      <c r="N962" s="13"/>
      <c r="O962" s="13"/>
      <c r="P962" s="16"/>
      <c r="Q962" s="16"/>
      <c r="R962" s="16"/>
      <c r="S962" s="16"/>
      <c r="T962" s="16"/>
      <c r="U962" s="16"/>
      <c r="V962" s="16"/>
      <c r="W962" s="16"/>
      <c r="X962" s="16"/>
    </row>
    <row r="963">
      <c r="A963" s="17"/>
      <c r="B963" s="18"/>
      <c r="C963" s="19"/>
      <c r="D963" s="17"/>
      <c r="E963" s="17"/>
      <c r="F963" s="20"/>
      <c r="G963" s="21"/>
      <c r="H963" s="22"/>
      <c r="I963" s="17"/>
      <c r="J963" s="17"/>
      <c r="K963" s="17"/>
      <c r="L963" s="17"/>
      <c r="M963" s="22"/>
      <c r="N963" s="21"/>
      <c r="O963" s="21"/>
      <c r="P963" s="25"/>
      <c r="Q963" s="25"/>
      <c r="R963" s="25"/>
      <c r="S963" s="25"/>
      <c r="T963" s="25"/>
      <c r="U963" s="25"/>
      <c r="V963" s="25"/>
      <c r="W963" s="25"/>
      <c r="X963" s="25"/>
    </row>
    <row r="964">
      <c r="A964" s="8"/>
      <c r="B964" s="9"/>
      <c r="C964" s="10"/>
      <c r="D964" s="8"/>
      <c r="E964" s="8"/>
      <c r="F964" s="12"/>
      <c r="G964" s="13"/>
      <c r="H964" s="11"/>
      <c r="I964" s="8"/>
      <c r="J964" s="8"/>
      <c r="K964" s="8"/>
      <c r="L964" s="8"/>
      <c r="M964" s="11"/>
      <c r="N964" s="13"/>
      <c r="O964" s="13"/>
      <c r="P964" s="16"/>
      <c r="Q964" s="16"/>
      <c r="R964" s="16"/>
      <c r="S964" s="16"/>
      <c r="T964" s="16"/>
      <c r="U964" s="16"/>
      <c r="V964" s="16"/>
      <c r="W964" s="16"/>
      <c r="X964" s="16"/>
    </row>
    <row r="965">
      <c r="A965" s="17"/>
      <c r="B965" s="18"/>
      <c r="C965" s="19"/>
      <c r="D965" s="17"/>
      <c r="E965" s="17"/>
      <c r="F965" s="20"/>
      <c r="G965" s="21"/>
      <c r="H965" s="22"/>
      <c r="I965" s="17"/>
      <c r="J965" s="17"/>
      <c r="K965" s="17"/>
      <c r="L965" s="17"/>
      <c r="M965" s="22"/>
      <c r="N965" s="21"/>
      <c r="O965" s="21"/>
      <c r="P965" s="25"/>
      <c r="Q965" s="25"/>
      <c r="R965" s="25"/>
      <c r="S965" s="25"/>
      <c r="T965" s="25"/>
      <c r="U965" s="25"/>
      <c r="V965" s="25"/>
      <c r="W965" s="25"/>
      <c r="X965" s="25"/>
    </row>
    <row r="966">
      <c r="A966" s="8"/>
      <c r="B966" s="9"/>
      <c r="C966" s="10"/>
      <c r="D966" s="8"/>
      <c r="E966" s="8"/>
      <c r="F966" s="12"/>
      <c r="G966" s="13"/>
      <c r="H966" s="11"/>
      <c r="I966" s="8"/>
      <c r="J966" s="8"/>
      <c r="K966" s="8"/>
      <c r="L966" s="8"/>
      <c r="M966" s="11"/>
      <c r="N966" s="13"/>
      <c r="O966" s="13"/>
      <c r="P966" s="16"/>
      <c r="Q966" s="16"/>
      <c r="R966" s="16"/>
      <c r="S966" s="16"/>
      <c r="T966" s="16"/>
      <c r="U966" s="16"/>
      <c r="V966" s="16"/>
      <c r="W966" s="16"/>
      <c r="X966" s="16"/>
    </row>
    <row r="967">
      <c r="A967" s="17"/>
      <c r="B967" s="18"/>
      <c r="C967" s="19"/>
      <c r="D967" s="17"/>
      <c r="E967" s="17"/>
      <c r="F967" s="20"/>
      <c r="G967" s="21"/>
      <c r="H967" s="22"/>
      <c r="I967" s="17"/>
      <c r="J967" s="17"/>
      <c r="K967" s="17"/>
      <c r="L967" s="17"/>
      <c r="M967" s="22"/>
      <c r="N967" s="21"/>
      <c r="O967" s="21"/>
      <c r="P967" s="25"/>
      <c r="Q967" s="25"/>
      <c r="R967" s="25"/>
      <c r="S967" s="25"/>
      <c r="T967" s="25"/>
      <c r="U967" s="25"/>
      <c r="V967" s="25"/>
      <c r="W967" s="25"/>
      <c r="X967" s="25"/>
    </row>
    <row r="968">
      <c r="A968" s="8"/>
      <c r="B968" s="9"/>
      <c r="C968" s="10"/>
      <c r="D968" s="8"/>
      <c r="E968" s="8"/>
      <c r="F968" s="12"/>
      <c r="G968" s="13"/>
      <c r="H968" s="11"/>
      <c r="I968" s="8"/>
      <c r="J968" s="8"/>
      <c r="K968" s="8"/>
      <c r="L968" s="8"/>
      <c r="M968" s="11"/>
      <c r="N968" s="13"/>
      <c r="O968" s="13"/>
      <c r="P968" s="16"/>
      <c r="Q968" s="16"/>
      <c r="R968" s="16"/>
      <c r="S968" s="16"/>
      <c r="T968" s="16"/>
      <c r="U968" s="16"/>
      <c r="V968" s="16"/>
      <c r="W968" s="16"/>
      <c r="X968" s="16"/>
    </row>
    <row r="969">
      <c r="A969" s="17"/>
      <c r="B969" s="18"/>
      <c r="C969" s="19"/>
      <c r="D969" s="17"/>
      <c r="E969" s="17"/>
      <c r="F969" s="20"/>
      <c r="G969" s="21"/>
      <c r="H969" s="22"/>
      <c r="I969" s="17"/>
      <c r="J969" s="17"/>
      <c r="K969" s="17"/>
      <c r="L969" s="17"/>
      <c r="M969" s="22"/>
      <c r="N969" s="21"/>
      <c r="O969" s="21"/>
      <c r="P969" s="25"/>
      <c r="Q969" s="25"/>
      <c r="R969" s="25"/>
      <c r="S969" s="25"/>
      <c r="T969" s="25"/>
      <c r="U969" s="25"/>
      <c r="V969" s="25"/>
      <c r="W969" s="25"/>
      <c r="X969" s="25"/>
    </row>
    <row r="970">
      <c r="A970" s="8"/>
      <c r="B970" s="9"/>
      <c r="C970" s="10"/>
      <c r="D970" s="8"/>
      <c r="E970" s="8"/>
      <c r="F970" s="12"/>
      <c r="G970" s="13"/>
      <c r="H970" s="11"/>
      <c r="I970" s="8"/>
      <c r="J970" s="8"/>
      <c r="K970" s="8"/>
      <c r="L970" s="8"/>
      <c r="M970" s="11"/>
      <c r="N970" s="13"/>
      <c r="O970" s="13"/>
      <c r="P970" s="16"/>
      <c r="Q970" s="16"/>
      <c r="R970" s="16"/>
      <c r="S970" s="16"/>
      <c r="T970" s="16"/>
      <c r="U970" s="16"/>
      <c r="V970" s="16"/>
      <c r="W970" s="16"/>
      <c r="X970" s="16"/>
    </row>
    <row r="971">
      <c r="A971" s="17"/>
      <c r="B971" s="18"/>
      <c r="C971" s="19"/>
      <c r="D971" s="17"/>
      <c r="E971" s="17"/>
      <c r="F971" s="20"/>
      <c r="G971" s="21"/>
      <c r="H971" s="22"/>
      <c r="I971" s="17"/>
      <c r="J971" s="17"/>
      <c r="K971" s="17"/>
      <c r="L971" s="17"/>
      <c r="M971" s="22"/>
      <c r="N971" s="21"/>
      <c r="O971" s="21"/>
      <c r="P971" s="25"/>
      <c r="Q971" s="25"/>
      <c r="R971" s="25"/>
      <c r="S971" s="25"/>
      <c r="T971" s="25"/>
      <c r="U971" s="25"/>
      <c r="V971" s="25"/>
      <c r="W971" s="25"/>
      <c r="X971" s="25"/>
    </row>
    <row r="972">
      <c r="A972" s="8"/>
      <c r="B972" s="9"/>
      <c r="C972" s="10"/>
      <c r="D972" s="8"/>
      <c r="E972" s="8"/>
      <c r="F972" s="12"/>
      <c r="G972" s="13"/>
      <c r="H972" s="11"/>
      <c r="I972" s="8"/>
      <c r="J972" s="8"/>
      <c r="K972" s="8"/>
      <c r="L972" s="8"/>
      <c r="M972" s="11"/>
      <c r="N972" s="13"/>
      <c r="O972" s="13"/>
      <c r="P972" s="16"/>
      <c r="Q972" s="16"/>
      <c r="R972" s="16"/>
      <c r="S972" s="16"/>
      <c r="T972" s="16"/>
      <c r="U972" s="16"/>
      <c r="V972" s="16"/>
      <c r="W972" s="16"/>
      <c r="X972" s="16"/>
    </row>
    <row r="973">
      <c r="A973" s="17"/>
      <c r="B973" s="18"/>
      <c r="C973" s="19"/>
      <c r="D973" s="17"/>
      <c r="E973" s="17"/>
      <c r="F973" s="20"/>
      <c r="G973" s="21"/>
      <c r="H973" s="22"/>
      <c r="I973" s="17"/>
      <c r="J973" s="17"/>
      <c r="K973" s="17"/>
      <c r="L973" s="17"/>
      <c r="M973" s="22"/>
      <c r="N973" s="21"/>
      <c r="O973" s="21"/>
      <c r="P973" s="25"/>
      <c r="Q973" s="25"/>
      <c r="R973" s="25"/>
      <c r="S973" s="25"/>
      <c r="T973" s="25"/>
      <c r="U973" s="25"/>
      <c r="V973" s="25"/>
      <c r="W973" s="25"/>
      <c r="X973" s="25"/>
    </row>
    <row r="974">
      <c r="A974" s="8"/>
      <c r="B974" s="9"/>
      <c r="C974" s="10"/>
      <c r="D974" s="8"/>
      <c r="E974" s="8"/>
      <c r="F974" s="12"/>
      <c r="G974" s="13"/>
      <c r="H974" s="11"/>
      <c r="I974" s="8"/>
      <c r="J974" s="8"/>
      <c r="K974" s="8"/>
      <c r="L974" s="8"/>
      <c r="M974" s="11"/>
      <c r="N974" s="13"/>
      <c r="O974" s="13"/>
      <c r="P974" s="16"/>
      <c r="Q974" s="16"/>
      <c r="R974" s="16"/>
      <c r="S974" s="16"/>
      <c r="T974" s="16"/>
      <c r="U974" s="16"/>
      <c r="V974" s="16"/>
      <c r="W974" s="16"/>
      <c r="X974" s="16"/>
    </row>
    <row r="975">
      <c r="A975" s="17"/>
      <c r="B975" s="18"/>
      <c r="C975" s="19"/>
      <c r="D975" s="17"/>
      <c r="E975" s="17"/>
      <c r="F975" s="20"/>
      <c r="G975" s="21"/>
      <c r="H975" s="22"/>
      <c r="I975" s="17"/>
      <c r="J975" s="17"/>
      <c r="K975" s="17"/>
      <c r="L975" s="17"/>
      <c r="M975" s="22"/>
      <c r="N975" s="21"/>
      <c r="O975" s="21"/>
      <c r="P975" s="25"/>
      <c r="Q975" s="25"/>
      <c r="R975" s="25"/>
      <c r="S975" s="25"/>
      <c r="T975" s="25"/>
      <c r="U975" s="25"/>
      <c r="V975" s="25"/>
      <c r="W975" s="25"/>
      <c r="X975" s="25"/>
    </row>
    <row r="976">
      <c r="A976" s="8"/>
      <c r="B976" s="9"/>
      <c r="C976" s="10"/>
      <c r="D976" s="8"/>
      <c r="E976" s="8"/>
      <c r="F976" s="12"/>
      <c r="G976" s="13"/>
      <c r="H976" s="11"/>
      <c r="I976" s="8"/>
      <c r="J976" s="8"/>
      <c r="K976" s="8"/>
      <c r="L976" s="8"/>
      <c r="M976" s="11"/>
      <c r="N976" s="13"/>
      <c r="O976" s="13"/>
      <c r="P976" s="16"/>
      <c r="Q976" s="16"/>
      <c r="R976" s="16"/>
      <c r="S976" s="16"/>
      <c r="T976" s="16"/>
      <c r="U976" s="16"/>
      <c r="V976" s="16"/>
      <c r="W976" s="16"/>
      <c r="X976" s="16"/>
    </row>
    <row r="977">
      <c r="A977" s="17"/>
      <c r="B977" s="18"/>
      <c r="C977" s="19"/>
      <c r="D977" s="17"/>
      <c r="E977" s="17"/>
      <c r="F977" s="20"/>
      <c r="G977" s="21"/>
      <c r="H977" s="22"/>
      <c r="I977" s="17"/>
      <c r="J977" s="17"/>
      <c r="K977" s="17"/>
      <c r="L977" s="17"/>
      <c r="M977" s="22"/>
      <c r="N977" s="21"/>
      <c r="O977" s="21"/>
      <c r="P977" s="25"/>
      <c r="Q977" s="25"/>
      <c r="R977" s="25"/>
      <c r="S977" s="25"/>
      <c r="T977" s="25"/>
      <c r="U977" s="25"/>
      <c r="V977" s="25"/>
      <c r="W977" s="25"/>
      <c r="X977" s="25"/>
    </row>
    <row r="978">
      <c r="A978" s="8"/>
      <c r="B978" s="9"/>
      <c r="C978" s="10"/>
      <c r="D978" s="8"/>
      <c r="E978" s="8"/>
      <c r="F978" s="12"/>
      <c r="G978" s="13"/>
      <c r="H978" s="11"/>
      <c r="I978" s="8"/>
      <c r="J978" s="8"/>
      <c r="K978" s="8"/>
      <c r="L978" s="8"/>
      <c r="M978" s="11"/>
      <c r="N978" s="13"/>
      <c r="O978" s="13"/>
      <c r="P978" s="16"/>
      <c r="Q978" s="16"/>
      <c r="R978" s="16"/>
      <c r="S978" s="16"/>
      <c r="T978" s="16"/>
      <c r="U978" s="16"/>
      <c r="V978" s="16"/>
      <c r="W978" s="16"/>
      <c r="X978" s="16"/>
    </row>
    <row r="979">
      <c r="A979" s="17"/>
      <c r="B979" s="18"/>
      <c r="C979" s="19"/>
      <c r="D979" s="17"/>
      <c r="E979" s="17"/>
      <c r="F979" s="20"/>
      <c r="G979" s="21"/>
      <c r="H979" s="22"/>
      <c r="I979" s="17"/>
      <c r="J979" s="17"/>
      <c r="K979" s="17"/>
      <c r="L979" s="17"/>
      <c r="M979" s="22"/>
      <c r="N979" s="21"/>
      <c r="O979" s="21"/>
      <c r="P979" s="25"/>
      <c r="Q979" s="25"/>
      <c r="R979" s="25"/>
      <c r="S979" s="25"/>
      <c r="T979" s="25"/>
      <c r="U979" s="25"/>
      <c r="V979" s="25"/>
      <c r="W979" s="25"/>
      <c r="X979" s="25"/>
    </row>
    <row r="980">
      <c r="A980" s="8"/>
      <c r="B980" s="9"/>
      <c r="C980" s="10"/>
      <c r="D980" s="8"/>
      <c r="E980" s="8"/>
      <c r="F980" s="12"/>
      <c r="G980" s="13"/>
      <c r="H980" s="11"/>
      <c r="I980" s="8"/>
      <c r="J980" s="8"/>
      <c r="K980" s="8"/>
      <c r="L980" s="8"/>
      <c r="M980" s="11"/>
      <c r="N980" s="13"/>
      <c r="O980" s="13"/>
      <c r="P980" s="16"/>
      <c r="Q980" s="16"/>
      <c r="R980" s="16"/>
      <c r="S980" s="16"/>
      <c r="T980" s="16"/>
      <c r="U980" s="16"/>
      <c r="V980" s="16"/>
      <c r="W980" s="16"/>
      <c r="X980" s="16"/>
    </row>
    <row r="981">
      <c r="A981" s="17"/>
      <c r="B981" s="18"/>
      <c r="C981" s="19"/>
      <c r="D981" s="17"/>
      <c r="E981" s="17"/>
      <c r="F981" s="20"/>
      <c r="G981" s="21"/>
      <c r="H981" s="22"/>
      <c r="I981" s="17"/>
      <c r="J981" s="17"/>
      <c r="K981" s="17"/>
      <c r="L981" s="17"/>
      <c r="M981" s="22"/>
      <c r="N981" s="21"/>
      <c r="O981" s="21"/>
      <c r="P981" s="25"/>
      <c r="Q981" s="25"/>
      <c r="R981" s="25"/>
      <c r="S981" s="25"/>
      <c r="T981" s="25"/>
      <c r="U981" s="25"/>
      <c r="V981" s="25"/>
      <c r="W981" s="25"/>
      <c r="X981" s="25"/>
    </row>
    <row r="982">
      <c r="A982" s="8"/>
      <c r="B982" s="9"/>
      <c r="C982" s="10"/>
      <c r="D982" s="8"/>
      <c r="E982" s="8"/>
      <c r="F982" s="12"/>
      <c r="G982" s="13"/>
      <c r="H982" s="11"/>
      <c r="I982" s="8"/>
      <c r="J982" s="8"/>
      <c r="K982" s="8"/>
      <c r="L982" s="8"/>
      <c r="M982" s="11"/>
      <c r="N982" s="13"/>
      <c r="O982" s="13"/>
      <c r="P982" s="16"/>
      <c r="Q982" s="16"/>
      <c r="R982" s="16"/>
      <c r="S982" s="16"/>
      <c r="T982" s="16"/>
      <c r="U982" s="16"/>
      <c r="V982" s="16"/>
      <c r="W982" s="16"/>
      <c r="X982" s="16"/>
    </row>
    <row r="983">
      <c r="A983" s="17"/>
      <c r="B983" s="18"/>
      <c r="C983" s="19"/>
      <c r="D983" s="17"/>
      <c r="E983" s="17"/>
      <c r="F983" s="20"/>
      <c r="G983" s="21"/>
      <c r="H983" s="22"/>
      <c r="I983" s="17"/>
      <c r="J983" s="17"/>
      <c r="K983" s="17"/>
      <c r="L983" s="17"/>
      <c r="M983" s="22"/>
      <c r="N983" s="21"/>
      <c r="O983" s="21"/>
      <c r="P983" s="25"/>
      <c r="Q983" s="25"/>
      <c r="R983" s="25"/>
      <c r="S983" s="25"/>
      <c r="T983" s="25"/>
      <c r="U983" s="25"/>
      <c r="V983" s="25"/>
      <c r="W983" s="25"/>
      <c r="X983" s="25"/>
    </row>
    <row r="984">
      <c r="A984" s="8"/>
      <c r="B984" s="9"/>
      <c r="C984" s="10"/>
      <c r="D984" s="8"/>
      <c r="E984" s="8"/>
      <c r="F984" s="12"/>
      <c r="G984" s="13"/>
      <c r="H984" s="11"/>
      <c r="I984" s="8"/>
      <c r="J984" s="8"/>
      <c r="K984" s="8"/>
      <c r="L984" s="8"/>
      <c r="M984" s="11"/>
      <c r="N984" s="13"/>
      <c r="O984" s="13"/>
      <c r="P984" s="16"/>
      <c r="Q984" s="16"/>
      <c r="R984" s="16"/>
      <c r="S984" s="16"/>
      <c r="T984" s="16"/>
      <c r="U984" s="16"/>
      <c r="V984" s="16"/>
      <c r="W984" s="16"/>
      <c r="X984" s="16"/>
    </row>
    <row r="985">
      <c r="A985" s="17"/>
      <c r="B985" s="18"/>
      <c r="C985" s="19"/>
      <c r="D985" s="17"/>
      <c r="E985" s="17"/>
      <c r="F985" s="20"/>
      <c r="G985" s="21"/>
      <c r="H985" s="22"/>
      <c r="I985" s="17"/>
      <c r="J985" s="17"/>
      <c r="K985" s="17"/>
      <c r="L985" s="17"/>
      <c r="M985" s="22"/>
      <c r="N985" s="21"/>
      <c r="O985" s="21"/>
      <c r="P985" s="25"/>
      <c r="Q985" s="25"/>
      <c r="R985" s="25"/>
      <c r="S985" s="25"/>
      <c r="T985" s="25"/>
      <c r="U985" s="25"/>
      <c r="V985" s="25"/>
      <c r="W985" s="25"/>
      <c r="X985" s="25"/>
    </row>
    <row r="986">
      <c r="A986" s="8"/>
      <c r="B986" s="9"/>
      <c r="C986" s="10"/>
      <c r="D986" s="8"/>
      <c r="E986" s="8"/>
      <c r="F986" s="12"/>
      <c r="G986" s="13"/>
      <c r="H986" s="11"/>
      <c r="I986" s="8"/>
      <c r="J986" s="8"/>
      <c r="K986" s="8"/>
      <c r="L986" s="8"/>
      <c r="M986" s="11"/>
      <c r="N986" s="13"/>
      <c r="O986" s="13"/>
      <c r="P986" s="16"/>
      <c r="Q986" s="16"/>
      <c r="R986" s="16"/>
      <c r="S986" s="16"/>
      <c r="T986" s="16"/>
      <c r="U986" s="16"/>
      <c r="V986" s="16"/>
      <c r="W986" s="16"/>
      <c r="X986" s="16"/>
    </row>
    <row r="987">
      <c r="A987" s="17"/>
      <c r="B987" s="18"/>
      <c r="C987" s="19"/>
      <c r="D987" s="17"/>
      <c r="E987" s="17"/>
      <c r="F987" s="20"/>
      <c r="G987" s="21"/>
      <c r="H987" s="22"/>
      <c r="I987" s="17"/>
      <c r="J987" s="17"/>
      <c r="K987" s="17"/>
      <c r="L987" s="17"/>
      <c r="M987" s="22"/>
      <c r="N987" s="21"/>
      <c r="O987" s="21"/>
      <c r="P987" s="25"/>
      <c r="Q987" s="25"/>
      <c r="R987" s="25"/>
      <c r="S987" s="25"/>
      <c r="T987" s="25"/>
      <c r="U987" s="25"/>
      <c r="V987" s="25"/>
      <c r="W987" s="25"/>
      <c r="X987" s="25"/>
    </row>
    <row r="988">
      <c r="A988" s="8"/>
      <c r="B988" s="9"/>
      <c r="C988" s="10"/>
      <c r="D988" s="8"/>
      <c r="E988" s="8"/>
      <c r="F988" s="12"/>
      <c r="G988" s="13"/>
      <c r="H988" s="11"/>
      <c r="I988" s="8"/>
      <c r="J988" s="8"/>
      <c r="K988" s="8"/>
      <c r="L988" s="8"/>
      <c r="M988" s="11"/>
      <c r="N988" s="13"/>
      <c r="O988" s="13"/>
      <c r="P988" s="16"/>
      <c r="Q988" s="16"/>
      <c r="R988" s="16"/>
      <c r="S988" s="16"/>
      <c r="T988" s="16"/>
      <c r="U988" s="16"/>
      <c r="V988" s="16"/>
      <c r="W988" s="16"/>
      <c r="X988" s="16"/>
    </row>
    <row r="989">
      <c r="A989" s="17"/>
      <c r="B989" s="18"/>
      <c r="C989" s="19"/>
      <c r="D989" s="17"/>
      <c r="E989" s="17"/>
      <c r="F989" s="20"/>
      <c r="G989" s="21"/>
      <c r="H989" s="22"/>
      <c r="I989" s="17"/>
      <c r="J989" s="17"/>
      <c r="K989" s="17"/>
      <c r="L989" s="17"/>
      <c r="M989" s="22"/>
      <c r="N989" s="21"/>
      <c r="O989" s="21"/>
      <c r="P989" s="25"/>
      <c r="Q989" s="25"/>
      <c r="R989" s="25"/>
      <c r="S989" s="25"/>
      <c r="T989" s="25"/>
      <c r="U989" s="25"/>
      <c r="V989" s="25"/>
      <c r="W989" s="25"/>
      <c r="X989" s="25"/>
    </row>
    <row r="990">
      <c r="A990" s="8"/>
      <c r="B990" s="9"/>
      <c r="C990" s="10"/>
      <c r="D990" s="8"/>
      <c r="E990" s="8"/>
      <c r="F990" s="12"/>
      <c r="G990" s="13"/>
      <c r="H990" s="11"/>
      <c r="I990" s="8"/>
      <c r="J990" s="8"/>
      <c r="K990" s="8"/>
      <c r="L990" s="8"/>
      <c r="M990" s="11"/>
      <c r="N990" s="13"/>
      <c r="O990" s="13"/>
      <c r="P990" s="16"/>
      <c r="Q990" s="16"/>
      <c r="R990" s="16"/>
      <c r="S990" s="16"/>
      <c r="T990" s="16"/>
      <c r="U990" s="16"/>
      <c r="V990" s="16"/>
      <c r="W990" s="16"/>
      <c r="X990" s="16"/>
    </row>
    <row r="991">
      <c r="A991" s="17"/>
      <c r="B991" s="18"/>
      <c r="C991" s="19"/>
      <c r="D991" s="17"/>
      <c r="E991" s="17"/>
      <c r="F991" s="20"/>
      <c r="G991" s="21"/>
      <c r="H991" s="22"/>
      <c r="I991" s="17"/>
      <c r="J991" s="17"/>
      <c r="K991" s="17"/>
      <c r="L991" s="17"/>
      <c r="M991" s="22"/>
      <c r="N991" s="21"/>
      <c r="O991" s="21"/>
      <c r="P991" s="25"/>
      <c r="Q991" s="25"/>
      <c r="R991" s="25"/>
      <c r="S991" s="25"/>
      <c r="T991" s="25"/>
      <c r="U991" s="25"/>
      <c r="V991" s="25"/>
      <c r="W991" s="25"/>
      <c r="X991" s="25"/>
    </row>
    <row r="992">
      <c r="A992" s="8"/>
      <c r="B992" s="9"/>
      <c r="C992" s="10"/>
      <c r="D992" s="8"/>
      <c r="E992" s="8"/>
      <c r="F992" s="12"/>
      <c r="G992" s="13"/>
      <c r="H992" s="11"/>
      <c r="I992" s="8"/>
      <c r="J992" s="8"/>
      <c r="K992" s="8"/>
      <c r="L992" s="8"/>
      <c r="M992" s="11"/>
      <c r="N992" s="13"/>
      <c r="O992" s="13"/>
      <c r="P992" s="16"/>
      <c r="Q992" s="16"/>
      <c r="R992" s="16"/>
      <c r="S992" s="16"/>
      <c r="T992" s="16"/>
      <c r="U992" s="16"/>
      <c r="V992" s="16"/>
      <c r="W992" s="16"/>
      <c r="X992" s="16"/>
    </row>
    <row r="993">
      <c r="A993" s="17"/>
      <c r="B993" s="18"/>
      <c r="C993" s="19"/>
      <c r="D993" s="17"/>
      <c r="E993" s="17"/>
      <c r="F993" s="20"/>
      <c r="G993" s="21"/>
      <c r="H993" s="22"/>
      <c r="I993" s="17"/>
      <c r="J993" s="17"/>
      <c r="K993" s="17"/>
      <c r="L993" s="17"/>
      <c r="M993" s="22"/>
      <c r="N993" s="21"/>
      <c r="O993" s="21"/>
      <c r="P993" s="25"/>
      <c r="Q993" s="25"/>
      <c r="R993" s="25"/>
      <c r="S993" s="25"/>
      <c r="T993" s="25"/>
      <c r="U993" s="25"/>
      <c r="V993" s="25"/>
      <c r="W993" s="25"/>
      <c r="X993" s="25"/>
    </row>
    <row r="994">
      <c r="A994" s="8"/>
      <c r="B994" s="9"/>
      <c r="C994" s="10"/>
      <c r="D994" s="8"/>
      <c r="E994" s="8"/>
      <c r="F994" s="12"/>
      <c r="G994" s="13"/>
      <c r="H994" s="11"/>
      <c r="I994" s="8"/>
      <c r="J994" s="8"/>
      <c r="K994" s="8"/>
      <c r="L994" s="8"/>
      <c r="M994" s="11"/>
      <c r="N994" s="13"/>
      <c r="O994" s="13"/>
      <c r="P994" s="16"/>
      <c r="Q994" s="16"/>
      <c r="R994" s="16"/>
      <c r="S994" s="16"/>
      <c r="T994" s="16"/>
      <c r="U994" s="16"/>
      <c r="V994" s="16"/>
      <c r="W994" s="16"/>
      <c r="X994" s="16"/>
    </row>
    <row r="995">
      <c r="A995" s="17"/>
      <c r="B995" s="18"/>
      <c r="C995" s="19"/>
      <c r="D995" s="17"/>
      <c r="E995" s="17"/>
      <c r="F995" s="20"/>
      <c r="G995" s="21"/>
      <c r="H995" s="22"/>
      <c r="I995" s="17"/>
      <c r="J995" s="17"/>
      <c r="K995" s="17"/>
      <c r="L995" s="17"/>
      <c r="M995" s="22"/>
      <c r="N995" s="21"/>
      <c r="O995" s="21"/>
      <c r="P995" s="25"/>
      <c r="Q995" s="25"/>
      <c r="R995" s="25"/>
      <c r="S995" s="25"/>
      <c r="T995" s="25"/>
      <c r="U995" s="25"/>
      <c r="V995" s="25"/>
      <c r="W995" s="25"/>
      <c r="X995" s="25"/>
    </row>
    <row r="996">
      <c r="A996" s="8"/>
      <c r="B996" s="9"/>
      <c r="C996" s="10"/>
      <c r="D996" s="8"/>
      <c r="E996" s="8"/>
      <c r="F996" s="12"/>
      <c r="G996" s="13"/>
      <c r="H996" s="11"/>
      <c r="I996" s="8"/>
      <c r="J996" s="8"/>
      <c r="K996" s="8"/>
      <c r="L996" s="8"/>
      <c r="M996" s="11"/>
      <c r="N996" s="13"/>
      <c r="O996" s="13"/>
      <c r="P996" s="16"/>
      <c r="Q996" s="16"/>
      <c r="R996" s="16"/>
      <c r="S996" s="16"/>
      <c r="T996" s="16"/>
      <c r="U996" s="16"/>
      <c r="V996" s="16"/>
      <c r="W996" s="16"/>
      <c r="X996" s="16"/>
    </row>
    <row r="997">
      <c r="A997" s="17"/>
      <c r="B997" s="18"/>
      <c r="C997" s="19"/>
      <c r="D997" s="17"/>
      <c r="E997" s="17"/>
      <c r="F997" s="20"/>
      <c r="G997" s="21"/>
      <c r="H997" s="22"/>
      <c r="I997" s="17"/>
      <c r="J997" s="17"/>
      <c r="K997" s="17"/>
      <c r="L997" s="17"/>
      <c r="M997" s="22"/>
      <c r="N997" s="21"/>
      <c r="O997" s="21"/>
      <c r="P997" s="25"/>
      <c r="Q997" s="25"/>
      <c r="R997" s="25"/>
      <c r="S997" s="25"/>
      <c r="T997" s="25"/>
      <c r="U997" s="25"/>
      <c r="V997" s="25"/>
      <c r="W997" s="25"/>
      <c r="X997" s="25"/>
    </row>
    <row r="998">
      <c r="A998" s="8"/>
      <c r="B998" s="9"/>
      <c r="C998" s="10"/>
      <c r="D998" s="8"/>
      <c r="E998" s="8"/>
      <c r="F998" s="12"/>
      <c r="G998" s="13"/>
      <c r="H998" s="11"/>
      <c r="I998" s="8"/>
      <c r="J998" s="8"/>
      <c r="K998" s="8"/>
      <c r="L998" s="8"/>
      <c r="M998" s="11"/>
      <c r="N998" s="13"/>
      <c r="O998" s="13"/>
      <c r="P998" s="16"/>
      <c r="Q998" s="16"/>
      <c r="R998" s="16"/>
      <c r="S998" s="16"/>
      <c r="T998" s="16"/>
      <c r="U998" s="16"/>
      <c r="V998" s="16"/>
      <c r="W998" s="16"/>
      <c r="X998" s="16"/>
    </row>
    <row r="999">
      <c r="A999" s="17"/>
      <c r="B999" s="18"/>
      <c r="C999" s="19"/>
      <c r="D999" s="17"/>
      <c r="E999" s="17"/>
      <c r="F999" s="20"/>
      <c r="G999" s="21"/>
      <c r="H999" s="22"/>
      <c r="I999" s="17"/>
      <c r="J999" s="17"/>
      <c r="K999" s="17"/>
      <c r="L999" s="17"/>
      <c r="M999" s="22"/>
      <c r="N999" s="21"/>
      <c r="O999" s="21"/>
      <c r="P999" s="25"/>
      <c r="Q999" s="25"/>
      <c r="R999" s="25"/>
      <c r="S999" s="25"/>
      <c r="T999" s="25"/>
      <c r="U999" s="25"/>
      <c r="V999" s="25"/>
      <c r="W999" s="25"/>
      <c r="X999" s="25"/>
    </row>
    <row r="1000">
      <c r="A1000" s="8"/>
      <c r="B1000" s="9"/>
      <c r="C1000" s="10"/>
      <c r="D1000" s="8"/>
      <c r="E1000" s="8"/>
      <c r="F1000" s="12"/>
      <c r="G1000" s="13"/>
      <c r="H1000" s="11"/>
      <c r="I1000" s="8"/>
      <c r="J1000" s="8"/>
      <c r="K1000" s="8"/>
      <c r="L1000" s="8"/>
      <c r="M1000" s="11"/>
      <c r="N1000" s="13"/>
      <c r="O1000" s="13"/>
      <c r="P1000" s="16"/>
      <c r="Q1000" s="16"/>
      <c r="R1000" s="16"/>
      <c r="S1000" s="16"/>
      <c r="T1000" s="16"/>
      <c r="U1000" s="16"/>
      <c r="V1000" s="16"/>
      <c r="W1000" s="16"/>
      <c r="X1000" s="16"/>
    </row>
    <row r="1001">
      <c r="A1001" s="17"/>
      <c r="B1001" s="18"/>
      <c r="C1001" s="19"/>
      <c r="D1001" s="17"/>
      <c r="E1001" s="17"/>
      <c r="F1001" s="20"/>
      <c r="G1001" s="21"/>
      <c r="H1001" s="22"/>
      <c r="I1001" s="17"/>
      <c r="J1001" s="17"/>
      <c r="K1001" s="17"/>
      <c r="L1001" s="17"/>
      <c r="M1001" s="22"/>
      <c r="N1001" s="21"/>
      <c r="O1001" s="21"/>
      <c r="P1001" s="25"/>
      <c r="Q1001" s="25"/>
      <c r="R1001" s="25"/>
      <c r="S1001" s="25"/>
      <c r="T1001" s="25"/>
      <c r="U1001" s="25"/>
      <c r="V1001" s="25"/>
      <c r="W1001" s="25"/>
      <c r="X1001" s="25"/>
    </row>
    <row r="1002">
      <c r="A1002" s="8"/>
      <c r="B1002" s="9"/>
      <c r="C1002" s="10"/>
      <c r="D1002" s="8"/>
      <c r="E1002" s="8"/>
      <c r="F1002" s="12"/>
      <c r="G1002" s="13"/>
      <c r="H1002" s="11"/>
      <c r="I1002" s="8"/>
      <c r="J1002" s="8"/>
      <c r="K1002" s="8"/>
      <c r="L1002" s="8"/>
      <c r="M1002" s="11"/>
      <c r="N1002" s="13"/>
      <c r="O1002" s="13"/>
      <c r="P1002" s="16"/>
      <c r="Q1002" s="16"/>
      <c r="R1002" s="16"/>
      <c r="S1002" s="16"/>
      <c r="T1002" s="16"/>
      <c r="U1002" s="16"/>
      <c r="V1002" s="16"/>
      <c r="W1002" s="16"/>
      <c r="X1002" s="16"/>
    </row>
    <row r="1003">
      <c r="A1003" s="17"/>
      <c r="B1003" s="18"/>
      <c r="C1003" s="19"/>
      <c r="D1003" s="17"/>
      <c r="E1003" s="17"/>
      <c r="F1003" s="20"/>
      <c r="G1003" s="21"/>
      <c r="H1003" s="22"/>
      <c r="I1003" s="17"/>
      <c r="J1003" s="17"/>
      <c r="K1003" s="17"/>
      <c r="L1003" s="17"/>
      <c r="M1003" s="22"/>
      <c r="N1003" s="21"/>
      <c r="O1003" s="21"/>
      <c r="P1003" s="25"/>
      <c r="Q1003" s="25"/>
      <c r="R1003" s="25"/>
      <c r="S1003" s="25"/>
      <c r="T1003" s="25"/>
      <c r="U1003" s="25"/>
      <c r="V1003" s="25"/>
      <c r="W1003" s="25"/>
      <c r="X1003" s="25"/>
    </row>
    <row r="1004">
      <c r="A1004" s="8"/>
      <c r="B1004" s="9"/>
      <c r="C1004" s="10"/>
      <c r="D1004" s="8"/>
      <c r="E1004" s="8"/>
      <c r="F1004" s="12"/>
      <c r="G1004" s="13"/>
      <c r="H1004" s="11"/>
      <c r="I1004" s="8"/>
      <c r="J1004" s="8"/>
      <c r="K1004" s="8"/>
      <c r="L1004" s="8"/>
      <c r="M1004" s="11"/>
      <c r="N1004" s="13"/>
      <c r="O1004" s="13"/>
      <c r="P1004" s="16"/>
      <c r="Q1004" s="16"/>
      <c r="R1004" s="16"/>
      <c r="S1004" s="16"/>
      <c r="T1004" s="16"/>
      <c r="U1004" s="16"/>
      <c r="V1004" s="16"/>
      <c r="W1004" s="16"/>
      <c r="X1004" s="16"/>
    </row>
    <row r="1005">
      <c r="A1005" s="17"/>
      <c r="B1005" s="18"/>
      <c r="C1005" s="19"/>
      <c r="D1005" s="17"/>
      <c r="E1005" s="17"/>
      <c r="F1005" s="20"/>
      <c r="G1005" s="21"/>
      <c r="H1005" s="22"/>
      <c r="I1005" s="17"/>
      <c r="J1005" s="17"/>
      <c r="K1005" s="17"/>
      <c r="L1005" s="17"/>
      <c r="M1005" s="22"/>
      <c r="N1005" s="21"/>
      <c r="O1005" s="21"/>
      <c r="P1005" s="25"/>
      <c r="Q1005" s="25"/>
      <c r="R1005" s="25"/>
      <c r="S1005" s="25"/>
      <c r="T1005" s="25"/>
      <c r="U1005" s="25"/>
      <c r="V1005" s="25"/>
      <c r="W1005" s="25"/>
      <c r="X1005" s="25"/>
    </row>
    <row r="1006">
      <c r="A1006" s="8"/>
      <c r="B1006" s="9"/>
      <c r="C1006" s="10"/>
      <c r="D1006" s="8"/>
      <c r="E1006" s="8"/>
      <c r="F1006" s="12"/>
      <c r="G1006" s="13"/>
      <c r="H1006" s="11"/>
      <c r="I1006" s="8"/>
      <c r="J1006" s="8"/>
      <c r="K1006" s="8"/>
      <c r="L1006" s="8"/>
      <c r="M1006" s="11"/>
      <c r="N1006" s="13"/>
      <c r="O1006" s="13"/>
      <c r="P1006" s="16"/>
      <c r="Q1006" s="16"/>
      <c r="R1006" s="16"/>
      <c r="S1006" s="16"/>
      <c r="T1006" s="16"/>
      <c r="U1006" s="16"/>
      <c r="V1006" s="16"/>
      <c r="W1006" s="16"/>
      <c r="X1006" s="16"/>
    </row>
    <row r="1007">
      <c r="A1007" s="17"/>
      <c r="B1007" s="18"/>
      <c r="C1007" s="19"/>
      <c r="D1007" s="17"/>
      <c r="E1007" s="17"/>
      <c r="F1007" s="20"/>
      <c r="G1007" s="21"/>
      <c r="H1007" s="22"/>
      <c r="I1007" s="17"/>
      <c r="J1007" s="17"/>
      <c r="K1007" s="17"/>
      <c r="L1007" s="17"/>
      <c r="M1007" s="22"/>
      <c r="N1007" s="21"/>
      <c r="O1007" s="21"/>
      <c r="P1007" s="25"/>
      <c r="Q1007" s="25"/>
      <c r="R1007" s="25"/>
      <c r="S1007" s="25"/>
      <c r="T1007" s="25"/>
      <c r="U1007" s="25"/>
      <c r="V1007" s="25"/>
      <c r="W1007" s="25"/>
      <c r="X1007" s="25"/>
    </row>
    <row r="1008">
      <c r="A1008" s="8"/>
      <c r="B1008" s="9"/>
      <c r="C1008" s="10"/>
      <c r="D1008" s="8"/>
      <c r="E1008" s="8"/>
      <c r="F1008" s="12"/>
      <c r="G1008" s="13"/>
      <c r="H1008" s="11"/>
      <c r="I1008" s="8"/>
      <c r="J1008" s="8"/>
      <c r="K1008" s="8"/>
      <c r="L1008" s="8"/>
      <c r="M1008" s="11"/>
      <c r="N1008" s="13"/>
      <c r="O1008" s="13"/>
      <c r="P1008" s="16"/>
      <c r="Q1008" s="16"/>
      <c r="R1008" s="16"/>
      <c r="S1008" s="16"/>
      <c r="T1008" s="16"/>
      <c r="U1008" s="16"/>
      <c r="V1008" s="16"/>
      <c r="W1008" s="16"/>
      <c r="X1008" s="16"/>
    </row>
    <row r="1009">
      <c r="A1009" s="17"/>
      <c r="B1009" s="18"/>
      <c r="C1009" s="19"/>
      <c r="D1009" s="17"/>
      <c r="E1009" s="17"/>
      <c r="F1009" s="20"/>
      <c r="G1009" s="21"/>
      <c r="H1009" s="22"/>
      <c r="I1009" s="17"/>
      <c r="J1009" s="17"/>
      <c r="K1009" s="17"/>
      <c r="L1009" s="17"/>
      <c r="M1009" s="22"/>
      <c r="N1009" s="21"/>
      <c r="O1009" s="21"/>
      <c r="P1009" s="25"/>
      <c r="Q1009" s="25"/>
      <c r="R1009" s="25"/>
      <c r="S1009" s="25"/>
      <c r="T1009" s="25"/>
      <c r="U1009" s="25"/>
      <c r="V1009" s="25"/>
      <c r="W1009" s="25"/>
      <c r="X1009" s="25"/>
    </row>
    <row r="1010">
      <c r="A1010" s="8"/>
      <c r="B1010" s="9"/>
      <c r="C1010" s="10"/>
      <c r="D1010" s="8"/>
      <c r="E1010" s="8"/>
      <c r="F1010" s="12"/>
      <c r="G1010" s="13"/>
      <c r="H1010" s="11"/>
      <c r="I1010" s="8"/>
      <c r="J1010" s="8"/>
      <c r="K1010" s="8"/>
      <c r="L1010" s="8"/>
      <c r="M1010" s="11"/>
      <c r="N1010" s="13"/>
      <c r="O1010" s="13"/>
      <c r="P1010" s="16"/>
      <c r="Q1010" s="16"/>
      <c r="R1010" s="16"/>
      <c r="S1010" s="16"/>
      <c r="T1010" s="16"/>
      <c r="U1010" s="16"/>
      <c r="V1010" s="16"/>
      <c r="W1010" s="16"/>
      <c r="X1010" s="16"/>
    </row>
    <row r="1011">
      <c r="A1011" s="17"/>
      <c r="B1011" s="18"/>
      <c r="C1011" s="19"/>
      <c r="D1011" s="17"/>
      <c r="E1011" s="17"/>
      <c r="F1011" s="20"/>
      <c r="G1011" s="21"/>
      <c r="H1011" s="22"/>
      <c r="I1011" s="17"/>
      <c r="J1011" s="17"/>
      <c r="K1011" s="17"/>
      <c r="L1011" s="17"/>
      <c r="M1011" s="22"/>
      <c r="N1011" s="21"/>
      <c r="O1011" s="21"/>
      <c r="P1011" s="25"/>
      <c r="Q1011" s="25"/>
      <c r="R1011" s="25"/>
      <c r="S1011" s="25"/>
      <c r="T1011" s="25"/>
      <c r="U1011" s="25"/>
      <c r="V1011" s="25"/>
      <c r="W1011" s="25"/>
      <c r="X1011" s="25"/>
    </row>
    <row r="1012">
      <c r="A1012" s="8"/>
      <c r="B1012" s="9"/>
      <c r="C1012" s="10"/>
      <c r="D1012" s="8"/>
      <c r="E1012" s="8"/>
      <c r="F1012" s="12"/>
      <c r="G1012" s="13"/>
      <c r="H1012" s="11"/>
      <c r="I1012" s="8"/>
      <c r="J1012" s="8"/>
      <c r="K1012" s="8"/>
      <c r="L1012" s="8"/>
      <c r="M1012" s="11"/>
      <c r="N1012" s="13"/>
      <c r="O1012" s="13"/>
      <c r="P1012" s="16"/>
      <c r="Q1012" s="16"/>
      <c r="R1012" s="16"/>
      <c r="S1012" s="16"/>
      <c r="T1012" s="16"/>
      <c r="U1012" s="16"/>
      <c r="V1012" s="16"/>
      <c r="W1012" s="16"/>
      <c r="X1012" s="16"/>
    </row>
    <row r="1013">
      <c r="A1013" s="17"/>
      <c r="B1013" s="18"/>
      <c r="C1013" s="19"/>
      <c r="D1013" s="17"/>
      <c r="E1013" s="17"/>
      <c r="F1013" s="20"/>
      <c r="G1013" s="21"/>
      <c r="H1013" s="22"/>
      <c r="I1013" s="17"/>
      <c r="J1013" s="17"/>
      <c r="K1013" s="17"/>
      <c r="L1013" s="17"/>
      <c r="M1013" s="22"/>
      <c r="N1013" s="21"/>
      <c r="O1013" s="21"/>
      <c r="P1013" s="25"/>
      <c r="Q1013" s="25"/>
      <c r="R1013" s="25"/>
      <c r="S1013" s="25"/>
      <c r="T1013" s="25"/>
      <c r="U1013" s="25"/>
      <c r="V1013" s="25"/>
      <c r="W1013" s="25"/>
      <c r="X1013" s="25"/>
    </row>
    <row r="1014">
      <c r="A1014" s="8"/>
      <c r="B1014" s="9"/>
      <c r="C1014" s="10"/>
      <c r="D1014" s="8"/>
      <c r="E1014" s="8"/>
      <c r="F1014" s="12"/>
      <c r="G1014" s="13"/>
      <c r="H1014" s="11"/>
      <c r="I1014" s="8"/>
      <c r="J1014" s="8"/>
      <c r="K1014" s="8"/>
      <c r="L1014" s="8"/>
      <c r="M1014" s="11"/>
      <c r="N1014" s="13"/>
      <c r="O1014" s="13"/>
      <c r="P1014" s="16"/>
      <c r="Q1014" s="16"/>
      <c r="R1014" s="16"/>
      <c r="S1014" s="16"/>
      <c r="T1014" s="16"/>
      <c r="U1014" s="16"/>
      <c r="V1014" s="16"/>
      <c r="W1014" s="16"/>
      <c r="X1014" s="16"/>
    </row>
    <row r="1015">
      <c r="A1015" s="17"/>
      <c r="B1015" s="18"/>
      <c r="C1015" s="19"/>
      <c r="D1015" s="17"/>
      <c r="E1015" s="17"/>
      <c r="F1015" s="20"/>
      <c r="G1015" s="21"/>
      <c r="H1015" s="22"/>
      <c r="I1015" s="17"/>
      <c r="J1015" s="17"/>
      <c r="K1015" s="17"/>
      <c r="L1015" s="17"/>
      <c r="M1015" s="22"/>
      <c r="N1015" s="21"/>
      <c r="O1015" s="21"/>
      <c r="P1015" s="25"/>
      <c r="Q1015" s="25"/>
      <c r="R1015" s="25"/>
      <c r="S1015" s="25"/>
      <c r="T1015" s="25"/>
      <c r="U1015" s="25"/>
      <c r="V1015" s="25"/>
      <c r="W1015" s="25"/>
      <c r="X1015" s="25"/>
    </row>
    <row r="1016">
      <c r="A1016" s="8"/>
      <c r="B1016" s="9"/>
      <c r="C1016" s="10"/>
      <c r="D1016" s="8"/>
      <c r="E1016" s="8"/>
      <c r="F1016" s="12"/>
      <c r="G1016" s="13"/>
      <c r="H1016" s="11"/>
      <c r="I1016" s="8"/>
      <c r="J1016" s="8"/>
      <c r="K1016" s="8"/>
      <c r="L1016" s="8"/>
      <c r="M1016" s="11"/>
      <c r="N1016" s="13"/>
      <c r="O1016" s="13"/>
      <c r="P1016" s="16"/>
      <c r="Q1016" s="16"/>
      <c r="R1016" s="16"/>
      <c r="S1016" s="16"/>
      <c r="T1016" s="16"/>
      <c r="U1016" s="16"/>
      <c r="V1016" s="16"/>
      <c r="W1016" s="16"/>
      <c r="X1016" s="16"/>
    </row>
    <row r="1017">
      <c r="A1017" s="17"/>
      <c r="B1017" s="18"/>
      <c r="C1017" s="19"/>
      <c r="D1017" s="17"/>
      <c r="E1017" s="17"/>
      <c r="F1017" s="20"/>
      <c r="G1017" s="21"/>
      <c r="H1017" s="22"/>
      <c r="I1017" s="17"/>
      <c r="J1017" s="17"/>
      <c r="K1017" s="17"/>
      <c r="L1017" s="17"/>
      <c r="M1017" s="22"/>
      <c r="N1017" s="21"/>
      <c r="O1017" s="21"/>
      <c r="P1017" s="25"/>
      <c r="Q1017" s="25"/>
      <c r="R1017" s="25"/>
      <c r="S1017" s="25"/>
      <c r="T1017" s="25"/>
      <c r="U1017" s="25"/>
      <c r="V1017" s="25"/>
      <c r="W1017" s="25"/>
      <c r="X1017" s="25"/>
    </row>
    <row r="1018">
      <c r="A1018" s="8"/>
      <c r="B1018" s="9"/>
      <c r="C1018" s="10"/>
      <c r="D1018" s="8"/>
      <c r="E1018" s="8"/>
      <c r="F1018" s="12"/>
      <c r="G1018" s="13"/>
      <c r="H1018" s="11"/>
      <c r="I1018" s="8"/>
      <c r="J1018" s="8"/>
      <c r="K1018" s="8"/>
      <c r="L1018" s="8"/>
      <c r="M1018" s="11"/>
      <c r="N1018" s="13"/>
      <c r="O1018" s="13"/>
      <c r="P1018" s="16"/>
      <c r="Q1018" s="16"/>
      <c r="R1018" s="16"/>
      <c r="S1018" s="16"/>
      <c r="T1018" s="16"/>
      <c r="U1018" s="16"/>
      <c r="V1018" s="16"/>
      <c r="W1018" s="16"/>
      <c r="X1018" s="16"/>
    </row>
    <row r="1019">
      <c r="A1019" s="17"/>
      <c r="B1019" s="18"/>
      <c r="C1019" s="19"/>
      <c r="D1019" s="17"/>
      <c r="E1019" s="17"/>
      <c r="F1019" s="20"/>
      <c r="G1019" s="21"/>
      <c r="H1019" s="22"/>
      <c r="I1019" s="17"/>
      <c r="J1019" s="17"/>
      <c r="K1019" s="17"/>
      <c r="L1019" s="17"/>
      <c r="M1019" s="22"/>
      <c r="N1019" s="21"/>
      <c r="O1019" s="21"/>
      <c r="P1019" s="25"/>
      <c r="Q1019" s="25"/>
      <c r="R1019" s="25"/>
      <c r="S1019" s="25"/>
      <c r="T1019" s="25"/>
      <c r="U1019" s="25"/>
      <c r="V1019" s="25"/>
      <c r="W1019" s="25"/>
      <c r="X1019" s="25"/>
    </row>
    <row r="1020">
      <c r="A1020" s="8"/>
      <c r="B1020" s="9"/>
      <c r="C1020" s="10"/>
      <c r="D1020" s="8"/>
      <c r="E1020" s="8"/>
      <c r="F1020" s="12"/>
      <c r="G1020" s="13"/>
      <c r="H1020" s="11"/>
      <c r="I1020" s="8"/>
      <c r="J1020" s="8"/>
      <c r="K1020" s="8"/>
      <c r="L1020" s="8"/>
      <c r="M1020" s="11"/>
      <c r="N1020" s="13"/>
      <c r="O1020" s="13"/>
      <c r="P1020" s="16"/>
      <c r="Q1020" s="16"/>
      <c r="R1020" s="16"/>
      <c r="S1020" s="16"/>
      <c r="T1020" s="16"/>
      <c r="U1020" s="16"/>
      <c r="V1020" s="16"/>
      <c r="W1020" s="16"/>
      <c r="X1020" s="16"/>
    </row>
    <row r="1021">
      <c r="A1021" s="17"/>
      <c r="B1021" s="18"/>
      <c r="C1021" s="19"/>
      <c r="D1021" s="17"/>
      <c r="E1021" s="17"/>
      <c r="F1021" s="20"/>
      <c r="G1021" s="21"/>
      <c r="H1021" s="22"/>
      <c r="I1021" s="17"/>
      <c r="J1021" s="17"/>
      <c r="K1021" s="17"/>
      <c r="L1021" s="17"/>
      <c r="M1021" s="22"/>
      <c r="N1021" s="21"/>
      <c r="O1021" s="21"/>
      <c r="P1021" s="25"/>
      <c r="Q1021" s="25"/>
      <c r="R1021" s="25"/>
      <c r="S1021" s="25"/>
      <c r="T1021" s="25"/>
      <c r="U1021" s="25"/>
      <c r="V1021" s="25"/>
      <c r="W1021" s="25"/>
      <c r="X1021" s="25"/>
    </row>
    <row r="1022">
      <c r="A1022" s="8"/>
      <c r="B1022" s="9"/>
      <c r="C1022" s="10"/>
      <c r="D1022" s="8"/>
      <c r="E1022" s="8"/>
      <c r="F1022" s="12"/>
      <c r="G1022" s="13"/>
      <c r="H1022" s="11"/>
      <c r="I1022" s="8"/>
      <c r="J1022" s="8"/>
      <c r="K1022" s="8"/>
      <c r="L1022" s="8"/>
      <c r="M1022" s="11"/>
      <c r="N1022" s="13"/>
      <c r="O1022" s="13"/>
      <c r="P1022" s="16"/>
      <c r="Q1022" s="16"/>
      <c r="R1022" s="16"/>
      <c r="S1022" s="16"/>
      <c r="T1022" s="16"/>
      <c r="U1022" s="16"/>
      <c r="V1022" s="16"/>
      <c r="W1022" s="16"/>
      <c r="X1022" s="16"/>
    </row>
    <row r="1023">
      <c r="A1023" s="17"/>
      <c r="B1023" s="18"/>
      <c r="C1023" s="19"/>
      <c r="D1023" s="17"/>
      <c r="E1023" s="17"/>
      <c r="F1023" s="20"/>
      <c r="G1023" s="21"/>
      <c r="H1023" s="22"/>
      <c r="I1023" s="17"/>
      <c r="J1023" s="17"/>
      <c r="K1023" s="17"/>
      <c r="L1023" s="17"/>
      <c r="M1023" s="22"/>
      <c r="N1023" s="21"/>
      <c r="O1023" s="21"/>
      <c r="P1023" s="25"/>
      <c r="Q1023" s="25"/>
      <c r="R1023" s="25"/>
      <c r="S1023" s="25"/>
      <c r="T1023" s="25"/>
      <c r="U1023" s="25"/>
      <c r="V1023" s="25"/>
      <c r="W1023" s="25"/>
      <c r="X1023" s="25"/>
    </row>
    <row r="1024">
      <c r="A1024" s="8"/>
      <c r="B1024" s="9"/>
      <c r="C1024" s="10"/>
      <c r="D1024" s="8"/>
      <c r="E1024" s="8"/>
      <c r="F1024" s="12"/>
      <c r="G1024" s="13"/>
      <c r="H1024" s="11"/>
      <c r="I1024" s="8"/>
      <c r="J1024" s="8"/>
      <c r="K1024" s="8"/>
      <c r="L1024" s="8"/>
      <c r="M1024" s="11"/>
      <c r="N1024" s="13"/>
      <c r="O1024" s="13"/>
      <c r="P1024" s="16"/>
      <c r="Q1024" s="16"/>
      <c r="R1024" s="16"/>
      <c r="S1024" s="16"/>
      <c r="T1024" s="16"/>
      <c r="U1024" s="16"/>
      <c r="V1024" s="16"/>
      <c r="W1024" s="16"/>
      <c r="X1024" s="16"/>
    </row>
    <row r="1025">
      <c r="A1025" s="17"/>
      <c r="B1025" s="18"/>
      <c r="C1025" s="19"/>
      <c r="D1025" s="17"/>
      <c r="E1025" s="17"/>
      <c r="F1025" s="20"/>
      <c r="G1025" s="21"/>
      <c r="H1025" s="22"/>
      <c r="I1025" s="17"/>
      <c r="J1025" s="17"/>
      <c r="K1025" s="17"/>
      <c r="L1025" s="17"/>
      <c r="M1025" s="22"/>
      <c r="N1025" s="21"/>
      <c r="O1025" s="21"/>
      <c r="P1025" s="25"/>
      <c r="Q1025" s="25"/>
      <c r="R1025" s="25"/>
      <c r="S1025" s="25"/>
      <c r="T1025" s="25"/>
      <c r="U1025" s="25"/>
      <c r="V1025" s="25"/>
      <c r="W1025" s="25"/>
      <c r="X1025" s="25"/>
    </row>
    <row r="1026">
      <c r="A1026" s="8"/>
      <c r="B1026" s="9"/>
      <c r="C1026" s="10"/>
      <c r="D1026" s="8"/>
      <c r="E1026" s="8"/>
      <c r="F1026" s="12"/>
      <c r="G1026" s="13"/>
      <c r="H1026" s="11"/>
      <c r="I1026" s="8"/>
      <c r="J1026" s="8"/>
      <c r="K1026" s="8"/>
      <c r="L1026" s="8"/>
      <c r="M1026" s="11"/>
      <c r="N1026" s="13"/>
      <c r="O1026" s="13"/>
      <c r="P1026" s="16"/>
      <c r="Q1026" s="16"/>
      <c r="R1026" s="16"/>
      <c r="S1026" s="16"/>
      <c r="T1026" s="16"/>
      <c r="U1026" s="16"/>
      <c r="V1026" s="16"/>
      <c r="W1026" s="16"/>
      <c r="X1026" s="16"/>
    </row>
    <row r="1027">
      <c r="A1027" s="17"/>
      <c r="B1027" s="18"/>
      <c r="C1027" s="19"/>
      <c r="D1027" s="17"/>
      <c r="E1027" s="17"/>
      <c r="F1027" s="20"/>
      <c r="G1027" s="21"/>
      <c r="H1027" s="22"/>
      <c r="I1027" s="17"/>
      <c r="J1027" s="17"/>
      <c r="K1027" s="17"/>
      <c r="L1027" s="17"/>
      <c r="M1027" s="22"/>
      <c r="N1027" s="21"/>
      <c r="O1027" s="21"/>
      <c r="P1027" s="25"/>
      <c r="Q1027" s="25"/>
      <c r="R1027" s="25"/>
      <c r="S1027" s="25"/>
      <c r="T1027" s="25"/>
      <c r="U1027" s="25"/>
      <c r="V1027" s="25"/>
      <c r="W1027" s="25"/>
      <c r="X1027" s="25"/>
    </row>
    <row r="1028">
      <c r="A1028" s="8"/>
      <c r="B1028" s="9"/>
      <c r="C1028" s="10"/>
      <c r="D1028" s="8"/>
      <c r="E1028" s="8"/>
      <c r="F1028" s="12"/>
      <c r="G1028" s="13"/>
      <c r="H1028" s="11"/>
      <c r="I1028" s="8"/>
      <c r="J1028" s="8"/>
      <c r="K1028" s="8"/>
      <c r="L1028" s="8"/>
      <c r="M1028" s="11"/>
      <c r="N1028" s="13"/>
      <c r="O1028" s="13"/>
      <c r="P1028" s="16"/>
      <c r="Q1028" s="16"/>
      <c r="R1028" s="16"/>
      <c r="S1028" s="16"/>
      <c r="T1028" s="16"/>
      <c r="U1028" s="16"/>
      <c r="V1028" s="16"/>
      <c r="W1028" s="16"/>
      <c r="X1028" s="16"/>
    </row>
    <row r="1029">
      <c r="A1029" s="17"/>
      <c r="B1029" s="18"/>
      <c r="C1029" s="19"/>
      <c r="D1029" s="17"/>
      <c r="E1029" s="17"/>
      <c r="F1029" s="20"/>
      <c r="G1029" s="21"/>
      <c r="H1029" s="22"/>
      <c r="I1029" s="17"/>
      <c r="J1029" s="17"/>
      <c r="K1029" s="17"/>
      <c r="L1029" s="17"/>
      <c r="M1029" s="22"/>
      <c r="N1029" s="21"/>
      <c r="O1029" s="21"/>
      <c r="P1029" s="25"/>
      <c r="Q1029" s="25"/>
      <c r="R1029" s="25"/>
      <c r="S1029" s="25"/>
      <c r="T1029" s="25"/>
      <c r="U1029" s="25"/>
      <c r="V1029" s="25"/>
      <c r="W1029" s="25"/>
      <c r="X1029" s="25"/>
    </row>
    <row r="1030">
      <c r="A1030" s="8"/>
      <c r="B1030" s="9"/>
      <c r="C1030" s="10"/>
      <c r="D1030" s="8"/>
      <c r="E1030" s="8"/>
      <c r="F1030" s="12"/>
      <c r="G1030" s="13"/>
      <c r="H1030" s="11"/>
      <c r="I1030" s="8"/>
      <c r="J1030" s="8"/>
      <c r="K1030" s="8"/>
      <c r="L1030" s="8"/>
      <c r="M1030" s="11"/>
      <c r="N1030" s="13"/>
      <c r="O1030" s="13"/>
      <c r="P1030" s="16"/>
      <c r="Q1030" s="16"/>
      <c r="R1030" s="16"/>
      <c r="S1030" s="16"/>
      <c r="T1030" s="16"/>
      <c r="U1030" s="16"/>
      <c r="V1030" s="16"/>
      <c r="W1030" s="16"/>
      <c r="X1030" s="16"/>
    </row>
    <row r="1031">
      <c r="A1031" s="17"/>
      <c r="B1031" s="18"/>
      <c r="C1031" s="19"/>
      <c r="D1031" s="17"/>
      <c r="E1031" s="17"/>
      <c r="F1031" s="20"/>
      <c r="G1031" s="21"/>
      <c r="H1031" s="22"/>
      <c r="I1031" s="17"/>
      <c r="J1031" s="17"/>
      <c r="K1031" s="17"/>
      <c r="L1031" s="17"/>
      <c r="M1031" s="22"/>
      <c r="N1031" s="21"/>
      <c r="O1031" s="21"/>
      <c r="P1031" s="25"/>
      <c r="Q1031" s="25"/>
      <c r="R1031" s="25"/>
      <c r="S1031" s="25"/>
      <c r="T1031" s="25"/>
      <c r="U1031" s="25"/>
      <c r="V1031" s="25"/>
      <c r="W1031" s="25"/>
      <c r="X1031" s="25"/>
    </row>
    <row r="1032">
      <c r="A1032" s="8"/>
      <c r="B1032" s="9"/>
      <c r="C1032" s="10"/>
      <c r="D1032" s="8"/>
      <c r="E1032" s="8"/>
      <c r="F1032" s="12"/>
      <c r="G1032" s="13"/>
      <c r="H1032" s="11"/>
      <c r="I1032" s="8"/>
      <c r="J1032" s="8"/>
      <c r="K1032" s="8"/>
      <c r="L1032" s="8"/>
      <c r="M1032" s="11"/>
      <c r="N1032" s="13"/>
      <c r="O1032" s="13"/>
      <c r="P1032" s="16"/>
      <c r="Q1032" s="16"/>
      <c r="R1032" s="16"/>
      <c r="S1032" s="16"/>
      <c r="T1032" s="16"/>
      <c r="U1032" s="16"/>
      <c r="V1032" s="16"/>
      <c r="W1032" s="16"/>
      <c r="X1032" s="16"/>
    </row>
    <row r="1033">
      <c r="A1033" s="17"/>
      <c r="B1033" s="18"/>
      <c r="C1033" s="19"/>
      <c r="D1033" s="17"/>
      <c r="E1033" s="17"/>
      <c r="F1033" s="20"/>
      <c r="G1033" s="21"/>
      <c r="H1033" s="22"/>
      <c r="I1033" s="17"/>
      <c r="J1033" s="17"/>
      <c r="K1033" s="17"/>
      <c r="L1033" s="17"/>
      <c r="M1033" s="22"/>
      <c r="N1033" s="21"/>
      <c r="O1033" s="21"/>
      <c r="P1033" s="25"/>
      <c r="Q1033" s="25"/>
      <c r="R1033" s="25"/>
      <c r="S1033" s="25"/>
      <c r="T1033" s="25"/>
      <c r="U1033" s="25"/>
      <c r="V1033" s="25"/>
      <c r="W1033" s="25"/>
      <c r="X1033" s="25"/>
    </row>
    <row r="1034">
      <c r="A1034" s="8"/>
      <c r="B1034" s="9"/>
      <c r="C1034" s="10"/>
      <c r="D1034" s="8"/>
      <c r="E1034" s="8"/>
      <c r="F1034" s="12"/>
      <c r="G1034" s="13"/>
      <c r="H1034" s="11"/>
      <c r="I1034" s="8"/>
      <c r="J1034" s="8"/>
      <c r="K1034" s="8"/>
      <c r="L1034" s="8"/>
      <c r="M1034" s="11"/>
      <c r="N1034" s="13"/>
      <c r="O1034" s="13"/>
      <c r="P1034" s="16"/>
      <c r="Q1034" s="16"/>
      <c r="R1034" s="16"/>
      <c r="S1034" s="16"/>
      <c r="T1034" s="16"/>
      <c r="U1034" s="16"/>
      <c r="V1034" s="16"/>
      <c r="W1034" s="16"/>
      <c r="X1034" s="16"/>
    </row>
    <row r="1035">
      <c r="A1035" s="17"/>
      <c r="B1035" s="18"/>
      <c r="C1035" s="19"/>
      <c r="D1035" s="17"/>
      <c r="E1035" s="17"/>
      <c r="F1035" s="20"/>
      <c r="G1035" s="21"/>
      <c r="H1035" s="22"/>
      <c r="I1035" s="17"/>
      <c r="J1035" s="17"/>
      <c r="K1035" s="17"/>
      <c r="L1035" s="17"/>
      <c r="M1035" s="22"/>
      <c r="N1035" s="21"/>
      <c r="O1035" s="21"/>
      <c r="P1035" s="25"/>
      <c r="Q1035" s="25"/>
      <c r="R1035" s="25"/>
      <c r="S1035" s="25"/>
      <c r="T1035" s="25"/>
      <c r="U1035" s="25"/>
      <c r="V1035" s="25"/>
      <c r="W1035" s="25"/>
      <c r="X1035" s="25"/>
    </row>
    <row r="1036">
      <c r="A1036" s="8"/>
      <c r="B1036" s="9"/>
      <c r="C1036" s="10"/>
      <c r="D1036" s="8"/>
      <c r="E1036" s="8"/>
      <c r="F1036" s="12"/>
      <c r="G1036" s="13"/>
      <c r="H1036" s="11"/>
      <c r="I1036" s="8"/>
      <c r="J1036" s="8"/>
      <c r="K1036" s="8"/>
      <c r="L1036" s="8"/>
      <c r="M1036" s="11"/>
      <c r="N1036" s="13"/>
      <c r="O1036" s="13"/>
      <c r="P1036" s="16"/>
      <c r="Q1036" s="16"/>
      <c r="R1036" s="16"/>
      <c r="S1036" s="16"/>
      <c r="T1036" s="16"/>
      <c r="U1036" s="16"/>
      <c r="V1036" s="16"/>
      <c r="W1036" s="16"/>
      <c r="X1036" s="16"/>
    </row>
    <row r="1037">
      <c r="A1037" s="17"/>
      <c r="B1037" s="18"/>
      <c r="C1037" s="19"/>
      <c r="D1037" s="17"/>
      <c r="E1037" s="17"/>
      <c r="F1037" s="20"/>
      <c r="G1037" s="21"/>
      <c r="H1037" s="22"/>
      <c r="I1037" s="17"/>
      <c r="J1037" s="17"/>
      <c r="K1037" s="17"/>
      <c r="L1037" s="17"/>
      <c r="M1037" s="22"/>
      <c r="N1037" s="21"/>
      <c r="O1037" s="21"/>
      <c r="P1037" s="25"/>
      <c r="Q1037" s="25"/>
      <c r="R1037" s="25"/>
      <c r="S1037" s="25"/>
      <c r="T1037" s="25"/>
      <c r="U1037" s="25"/>
      <c r="V1037" s="25"/>
      <c r="W1037" s="25"/>
      <c r="X1037" s="25"/>
    </row>
    <row r="1038">
      <c r="A1038" s="8"/>
      <c r="B1038" s="9"/>
      <c r="C1038" s="10"/>
      <c r="D1038" s="8"/>
      <c r="E1038" s="8"/>
      <c r="F1038" s="12"/>
      <c r="G1038" s="13"/>
      <c r="H1038" s="11"/>
      <c r="I1038" s="8"/>
      <c r="J1038" s="8"/>
      <c r="K1038" s="8"/>
      <c r="L1038" s="8"/>
      <c r="M1038" s="11"/>
      <c r="N1038" s="13"/>
      <c r="O1038" s="13"/>
      <c r="P1038" s="16"/>
      <c r="Q1038" s="16"/>
      <c r="R1038" s="16"/>
      <c r="S1038" s="16"/>
      <c r="T1038" s="16"/>
      <c r="U1038" s="16"/>
      <c r="V1038" s="16"/>
      <c r="W1038" s="16"/>
      <c r="X1038" s="16"/>
    </row>
    <row r="1039">
      <c r="A1039" s="17"/>
      <c r="B1039" s="18"/>
      <c r="C1039" s="19"/>
      <c r="D1039" s="17"/>
      <c r="E1039" s="17"/>
      <c r="F1039" s="20"/>
      <c r="G1039" s="21"/>
      <c r="H1039" s="22"/>
      <c r="I1039" s="17"/>
      <c r="J1039" s="17"/>
      <c r="K1039" s="17"/>
      <c r="L1039" s="17"/>
      <c r="M1039" s="22"/>
      <c r="N1039" s="21"/>
      <c r="O1039" s="21"/>
      <c r="P1039" s="25"/>
      <c r="Q1039" s="25"/>
      <c r="R1039" s="25"/>
      <c r="S1039" s="25"/>
      <c r="T1039" s="25"/>
      <c r="U1039" s="25"/>
      <c r="V1039" s="25"/>
      <c r="W1039" s="25"/>
      <c r="X1039" s="25"/>
    </row>
    <row r="1040">
      <c r="A1040" s="8"/>
      <c r="B1040" s="9"/>
      <c r="C1040" s="10"/>
      <c r="D1040" s="8"/>
      <c r="E1040" s="8"/>
      <c r="F1040" s="12"/>
      <c r="G1040" s="13"/>
      <c r="H1040" s="11"/>
      <c r="I1040" s="8"/>
      <c r="J1040" s="8"/>
      <c r="K1040" s="8"/>
      <c r="L1040" s="8"/>
      <c r="M1040" s="11"/>
      <c r="N1040" s="13"/>
      <c r="O1040" s="13"/>
      <c r="P1040" s="16"/>
      <c r="Q1040" s="16"/>
      <c r="R1040" s="16"/>
      <c r="S1040" s="16"/>
      <c r="T1040" s="16"/>
      <c r="U1040" s="16"/>
      <c r="V1040" s="16"/>
      <c r="W1040" s="16"/>
      <c r="X1040" s="16"/>
    </row>
    <row r="1041">
      <c r="A1041" s="17"/>
      <c r="B1041" s="18"/>
      <c r="C1041" s="19"/>
      <c r="D1041" s="17"/>
      <c r="E1041" s="17"/>
      <c r="F1041" s="20"/>
      <c r="G1041" s="21"/>
      <c r="H1041" s="22"/>
      <c r="I1041" s="17"/>
      <c r="J1041" s="17"/>
      <c r="K1041" s="17"/>
      <c r="L1041" s="17"/>
      <c r="M1041" s="22"/>
      <c r="N1041" s="21"/>
      <c r="O1041" s="21"/>
      <c r="P1041" s="25"/>
      <c r="Q1041" s="25"/>
      <c r="R1041" s="25"/>
      <c r="S1041" s="25"/>
      <c r="T1041" s="25"/>
      <c r="U1041" s="25"/>
      <c r="V1041" s="25"/>
      <c r="W1041" s="25"/>
      <c r="X1041" s="25"/>
    </row>
    <row r="1042">
      <c r="A1042" s="8"/>
      <c r="B1042" s="9"/>
      <c r="C1042" s="10"/>
      <c r="D1042" s="8"/>
      <c r="E1042" s="8"/>
      <c r="F1042" s="12"/>
      <c r="G1042" s="13"/>
      <c r="H1042" s="11"/>
      <c r="I1042" s="8"/>
      <c r="J1042" s="8"/>
      <c r="K1042" s="8"/>
      <c r="L1042" s="8"/>
      <c r="M1042" s="11"/>
      <c r="N1042" s="13"/>
      <c r="O1042" s="13"/>
      <c r="P1042" s="16"/>
      <c r="Q1042" s="16"/>
      <c r="R1042" s="16"/>
      <c r="S1042" s="16"/>
      <c r="T1042" s="16"/>
      <c r="U1042" s="16"/>
      <c r="V1042" s="16"/>
      <c r="W1042" s="16"/>
      <c r="X1042" s="16"/>
    </row>
    <row r="1043">
      <c r="A1043" s="17"/>
      <c r="B1043" s="18"/>
      <c r="C1043" s="19"/>
      <c r="D1043" s="17"/>
      <c r="E1043" s="17"/>
      <c r="F1043" s="20"/>
      <c r="G1043" s="21"/>
      <c r="H1043" s="22"/>
      <c r="I1043" s="17"/>
      <c r="J1043" s="17"/>
      <c r="K1043" s="17"/>
      <c r="L1043" s="17"/>
      <c r="M1043" s="22"/>
      <c r="N1043" s="21"/>
      <c r="O1043" s="21"/>
      <c r="P1043" s="25"/>
      <c r="Q1043" s="25"/>
      <c r="R1043" s="25"/>
      <c r="S1043" s="25"/>
      <c r="T1043" s="25"/>
      <c r="U1043" s="25"/>
      <c r="V1043" s="25"/>
      <c r="W1043" s="25"/>
      <c r="X1043" s="25"/>
    </row>
    <row r="1044">
      <c r="A1044" s="8"/>
      <c r="B1044" s="9"/>
      <c r="C1044" s="10"/>
      <c r="D1044" s="8"/>
      <c r="E1044" s="8"/>
      <c r="F1044" s="12"/>
      <c r="G1044" s="13"/>
      <c r="H1044" s="11"/>
      <c r="I1044" s="8"/>
      <c r="J1044" s="8"/>
      <c r="K1044" s="8"/>
      <c r="L1044" s="8"/>
      <c r="M1044" s="11"/>
      <c r="N1044" s="13"/>
      <c r="O1044" s="13"/>
      <c r="P1044" s="16"/>
      <c r="Q1044" s="16"/>
      <c r="R1044" s="16"/>
      <c r="S1044" s="16"/>
      <c r="T1044" s="16"/>
      <c r="U1044" s="16"/>
      <c r="V1044" s="16"/>
      <c r="W1044" s="16"/>
      <c r="X1044" s="16"/>
    </row>
    <row r="1045">
      <c r="A1045" s="17"/>
      <c r="B1045" s="18"/>
      <c r="C1045" s="19"/>
      <c r="D1045" s="17"/>
      <c r="E1045" s="17"/>
      <c r="F1045" s="20"/>
      <c r="G1045" s="21"/>
      <c r="H1045" s="22"/>
      <c r="I1045" s="17"/>
      <c r="J1045" s="17"/>
      <c r="K1045" s="17"/>
      <c r="L1045" s="17"/>
      <c r="M1045" s="22"/>
      <c r="N1045" s="21"/>
      <c r="O1045" s="21"/>
      <c r="P1045" s="25"/>
      <c r="Q1045" s="25"/>
      <c r="R1045" s="25"/>
      <c r="S1045" s="25"/>
      <c r="T1045" s="25"/>
      <c r="U1045" s="25"/>
      <c r="V1045" s="25"/>
      <c r="W1045" s="25"/>
      <c r="X1045" s="25"/>
    </row>
    <row r="1046">
      <c r="A1046" s="8"/>
      <c r="B1046" s="9"/>
      <c r="C1046" s="10"/>
      <c r="D1046" s="8"/>
      <c r="E1046" s="8"/>
      <c r="F1046" s="12"/>
      <c r="G1046" s="13"/>
      <c r="H1046" s="11"/>
      <c r="I1046" s="8"/>
      <c r="J1046" s="8"/>
      <c r="K1046" s="8"/>
      <c r="L1046" s="8"/>
      <c r="M1046" s="11"/>
      <c r="N1046" s="13"/>
      <c r="O1046" s="13"/>
      <c r="P1046" s="16"/>
      <c r="Q1046" s="16"/>
      <c r="R1046" s="16"/>
      <c r="S1046" s="16"/>
      <c r="T1046" s="16"/>
      <c r="U1046" s="16"/>
      <c r="V1046" s="16"/>
      <c r="W1046" s="16"/>
      <c r="X1046" s="16"/>
    </row>
    <row r="1047">
      <c r="A1047" s="17"/>
      <c r="B1047" s="18"/>
      <c r="C1047" s="19"/>
      <c r="D1047" s="17"/>
      <c r="E1047" s="17"/>
      <c r="F1047" s="20"/>
      <c r="G1047" s="21"/>
      <c r="H1047" s="22"/>
      <c r="I1047" s="17"/>
      <c r="J1047" s="17"/>
      <c r="K1047" s="17"/>
      <c r="L1047" s="17"/>
      <c r="M1047" s="22"/>
      <c r="N1047" s="21"/>
      <c r="O1047" s="21"/>
      <c r="P1047" s="25"/>
      <c r="Q1047" s="25"/>
      <c r="R1047" s="25"/>
      <c r="S1047" s="25"/>
      <c r="T1047" s="25"/>
      <c r="U1047" s="25"/>
      <c r="V1047" s="25"/>
      <c r="W1047" s="25"/>
      <c r="X1047" s="25"/>
    </row>
    <row r="1048">
      <c r="A1048" s="8"/>
      <c r="B1048" s="9"/>
      <c r="C1048" s="10"/>
      <c r="D1048" s="8"/>
      <c r="E1048" s="8"/>
      <c r="F1048" s="12"/>
      <c r="G1048" s="13"/>
      <c r="H1048" s="11"/>
      <c r="I1048" s="8"/>
      <c r="J1048" s="8"/>
      <c r="K1048" s="8"/>
      <c r="L1048" s="8"/>
      <c r="M1048" s="11"/>
      <c r="N1048" s="13"/>
      <c r="O1048" s="13"/>
      <c r="P1048" s="16"/>
      <c r="Q1048" s="16"/>
      <c r="R1048" s="16"/>
      <c r="S1048" s="16"/>
      <c r="T1048" s="16"/>
      <c r="U1048" s="16"/>
      <c r="V1048" s="16"/>
      <c r="W1048" s="16"/>
      <c r="X1048" s="16"/>
    </row>
    <row r="1049">
      <c r="A1049" s="17"/>
      <c r="B1049" s="18"/>
      <c r="C1049" s="19"/>
      <c r="D1049" s="17"/>
      <c r="E1049" s="17"/>
      <c r="F1049" s="20"/>
      <c r="G1049" s="21"/>
      <c r="H1049" s="22"/>
      <c r="I1049" s="17"/>
      <c r="J1049" s="17"/>
      <c r="K1049" s="17"/>
      <c r="L1049" s="17"/>
      <c r="M1049" s="22"/>
      <c r="N1049" s="21"/>
      <c r="O1049" s="21"/>
      <c r="P1049" s="25"/>
      <c r="Q1049" s="25"/>
      <c r="R1049" s="25"/>
      <c r="S1049" s="25"/>
      <c r="T1049" s="25"/>
      <c r="U1049" s="25"/>
      <c r="V1049" s="25"/>
      <c r="W1049" s="25"/>
      <c r="X1049" s="25"/>
    </row>
    <row r="1050">
      <c r="A1050" s="8"/>
      <c r="B1050" s="9"/>
      <c r="C1050" s="10"/>
      <c r="D1050" s="8"/>
      <c r="E1050" s="8"/>
      <c r="F1050" s="12"/>
      <c r="G1050" s="13"/>
      <c r="H1050" s="11"/>
      <c r="I1050" s="8"/>
      <c r="J1050" s="8"/>
      <c r="K1050" s="8"/>
      <c r="L1050" s="8"/>
      <c r="M1050" s="11"/>
      <c r="N1050" s="13"/>
      <c r="O1050" s="13"/>
      <c r="P1050" s="16"/>
      <c r="Q1050" s="16"/>
      <c r="R1050" s="16"/>
      <c r="S1050" s="16"/>
      <c r="T1050" s="16"/>
      <c r="U1050" s="16"/>
      <c r="V1050" s="16"/>
      <c r="W1050" s="16"/>
      <c r="X1050" s="16"/>
    </row>
    <row r="1051">
      <c r="A1051" s="17"/>
      <c r="B1051" s="18"/>
      <c r="C1051" s="19"/>
      <c r="D1051" s="17"/>
      <c r="E1051" s="17"/>
      <c r="F1051" s="20"/>
      <c r="G1051" s="21"/>
      <c r="H1051" s="22"/>
      <c r="I1051" s="17"/>
      <c r="J1051" s="17"/>
      <c r="K1051" s="17"/>
      <c r="L1051" s="17"/>
      <c r="M1051" s="22"/>
      <c r="N1051" s="21"/>
      <c r="O1051" s="21"/>
      <c r="P1051" s="25"/>
      <c r="Q1051" s="25"/>
      <c r="R1051" s="25"/>
      <c r="S1051" s="25"/>
      <c r="T1051" s="25"/>
      <c r="U1051" s="25"/>
      <c r="V1051" s="25"/>
      <c r="W1051" s="25"/>
      <c r="X1051" s="25"/>
    </row>
    <row r="1052">
      <c r="A1052" s="8"/>
      <c r="B1052" s="9"/>
      <c r="C1052" s="10"/>
      <c r="D1052" s="8"/>
      <c r="E1052" s="8"/>
      <c r="F1052" s="12"/>
      <c r="G1052" s="13"/>
      <c r="H1052" s="11"/>
      <c r="I1052" s="8"/>
      <c r="J1052" s="8"/>
      <c r="K1052" s="8"/>
      <c r="L1052" s="8"/>
      <c r="M1052" s="11"/>
      <c r="N1052" s="13"/>
      <c r="O1052" s="13"/>
      <c r="P1052" s="16"/>
      <c r="Q1052" s="16"/>
      <c r="R1052" s="16"/>
      <c r="S1052" s="16"/>
      <c r="T1052" s="16"/>
      <c r="U1052" s="16"/>
      <c r="V1052" s="16"/>
      <c r="W1052" s="16"/>
      <c r="X1052" s="16"/>
    </row>
    <row r="1053">
      <c r="A1053" s="17"/>
      <c r="B1053" s="18"/>
      <c r="C1053" s="19"/>
      <c r="D1053" s="17"/>
      <c r="E1053" s="17"/>
      <c r="F1053" s="20"/>
      <c r="G1053" s="21"/>
      <c r="H1053" s="22"/>
      <c r="I1053" s="17"/>
      <c r="J1053" s="17"/>
      <c r="K1053" s="17"/>
      <c r="L1053" s="17"/>
      <c r="M1053" s="22"/>
      <c r="N1053" s="21"/>
      <c r="O1053" s="21"/>
      <c r="P1053" s="25"/>
      <c r="Q1053" s="25"/>
      <c r="R1053" s="25"/>
      <c r="S1053" s="25"/>
      <c r="T1053" s="25"/>
      <c r="U1053" s="25"/>
      <c r="V1053" s="25"/>
      <c r="W1053" s="25"/>
      <c r="X1053" s="25"/>
    </row>
    <row r="1054">
      <c r="A1054" s="8"/>
      <c r="B1054" s="9"/>
      <c r="C1054" s="10"/>
      <c r="D1054" s="8"/>
      <c r="E1054" s="8"/>
      <c r="F1054" s="12"/>
      <c r="G1054" s="13"/>
      <c r="H1054" s="11"/>
      <c r="I1054" s="8"/>
      <c r="J1054" s="8"/>
      <c r="K1054" s="8"/>
      <c r="L1054" s="8"/>
      <c r="M1054" s="11"/>
      <c r="N1054" s="13"/>
      <c r="O1054" s="13"/>
      <c r="P1054" s="16"/>
      <c r="Q1054" s="16"/>
      <c r="R1054" s="16"/>
      <c r="S1054" s="16"/>
      <c r="T1054" s="16"/>
      <c r="U1054" s="16"/>
      <c r="V1054" s="16"/>
      <c r="W1054" s="16"/>
      <c r="X1054" s="16"/>
    </row>
    <row r="1055">
      <c r="A1055" s="17"/>
      <c r="B1055" s="18"/>
      <c r="C1055" s="19"/>
      <c r="D1055" s="17"/>
      <c r="E1055" s="17"/>
      <c r="F1055" s="20"/>
      <c r="G1055" s="21"/>
      <c r="H1055" s="22"/>
      <c r="I1055" s="17"/>
      <c r="J1055" s="17"/>
      <c r="K1055" s="17"/>
      <c r="L1055" s="17"/>
      <c r="M1055" s="22"/>
      <c r="N1055" s="21"/>
      <c r="O1055" s="21"/>
      <c r="P1055" s="25"/>
      <c r="Q1055" s="25"/>
      <c r="R1055" s="25"/>
      <c r="S1055" s="25"/>
      <c r="T1055" s="25"/>
      <c r="U1055" s="25"/>
      <c r="V1055" s="25"/>
      <c r="W1055" s="25"/>
      <c r="X1055" s="25"/>
    </row>
    <row r="1056">
      <c r="A1056" s="8"/>
      <c r="B1056" s="9"/>
      <c r="C1056" s="10"/>
      <c r="D1056" s="8"/>
      <c r="E1056" s="8"/>
      <c r="F1056" s="12"/>
      <c r="G1056" s="13"/>
      <c r="H1056" s="11"/>
      <c r="I1056" s="8"/>
      <c r="J1056" s="8"/>
      <c r="K1056" s="8"/>
      <c r="L1056" s="8"/>
      <c r="M1056" s="11"/>
      <c r="N1056" s="13"/>
      <c r="O1056" s="13"/>
      <c r="P1056" s="16"/>
      <c r="Q1056" s="16"/>
      <c r="R1056" s="16"/>
      <c r="S1056" s="16"/>
      <c r="T1056" s="16"/>
      <c r="U1056" s="16"/>
      <c r="V1056" s="16"/>
      <c r="W1056" s="16"/>
      <c r="X1056" s="16"/>
    </row>
    <row r="1057">
      <c r="A1057" s="17"/>
      <c r="B1057" s="18"/>
      <c r="C1057" s="19"/>
      <c r="D1057" s="17"/>
      <c r="E1057" s="17"/>
      <c r="F1057" s="20"/>
      <c r="G1057" s="21"/>
      <c r="H1057" s="22"/>
      <c r="I1057" s="17"/>
      <c r="J1057" s="17"/>
      <c r="K1057" s="17"/>
      <c r="L1057" s="17"/>
      <c r="M1057" s="22"/>
      <c r="N1057" s="21"/>
      <c r="O1057" s="21"/>
      <c r="P1057" s="25"/>
      <c r="Q1057" s="25"/>
      <c r="R1057" s="25"/>
      <c r="S1057" s="25"/>
      <c r="T1057" s="25"/>
      <c r="U1057" s="25"/>
      <c r="V1057" s="25"/>
      <c r="W1057" s="25"/>
      <c r="X1057" s="25"/>
    </row>
    <row r="1058">
      <c r="A1058" s="8"/>
      <c r="B1058" s="9"/>
      <c r="C1058" s="10"/>
      <c r="D1058" s="8"/>
      <c r="E1058" s="8"/>
      <c r="F1058" s="12"/>
      <c r="G1058" s="13"/>
      <c r="H1058" s="11"/>
      <c r="I1058" s="8"/>
      <c r="J1058" s="8"/>
      <c r="K1058" s="8"/>
      <c r="L1058" s="8"/>
      <c r="M1058" s="11"/>
      <c r="N1058" s="13"/>
      <c r="O1058" s="13"/>
      <c r="P1058" s="16"/>
      <c r="Q1058" s="16"/>
      <c r="R1058" s="16"/>
      <c r="S1058" s="16"/>
      <c r="T1058" s="16"/>
      <c r="U1058" s="16"/>
      <c r="V1058" s="16"/>
      <c r="W1058" s="16"/>
      <c r="X1058" s="16"/>
    </row>
    <row r="1059">
      <c r="A1059" s="17"/>
      <c r="B1059" s="18"/>
      <c r="C1059" s="19"/>
      <c r="D1059" s="17"/>
      <c r="E1059" s="17"/>
      <c r="F1059" s="20"/>
      <c r="G1059" s="21"/>
      <c r="H1059" s="22"/>
      <c r="I1059" s="17"/>
      <c r="J1059" s="17"/>
      <c r="K1059" s="17"/>
      <c r="L1059" s="17"/>
      <c r="M1059" s="22"/>
      <c r="N1059" s="21"/>
      <c r="O1059" s="21"/>
      <c r="P1059" s="25"/>
      <c r="Q1059" s="25"/>
      <c r="R1059" s="25"/>
      <c r="S1059" s="25"/>
      <c r="T1059" s="25"/>
      <c r="U1059" s="25"/>
      <c r="V1059" s="25"/>
      <c r="W1059" s="25"/>
      <c r="X1059" s="25"/>
    </row>
    <row r="1060">
      <c r="A1060" s="8"/>
      <c r="B1060" s="9"/>
      <c r="C1060" s="10"/>
      <c r="D1060" s="8"/>
      <c r="E1060" s="8"/>
      <c r="F1060" s="12"/>
      <c r="G1060" s="13"/>
      <c r="H1060" s="11"/>
      <c r="I1060" s="8"/>
      <c r="J1060" s="8"/>
      <c r="K1060" s="8"/>
      <c r="L1060" s="8"/>
      <c r="M1060" s="11"/>
      <c r="N1060" s="13"/>
      <c r="O1060" s="13"/>
      <c r="P1060" s="16"/>
      <c r="Q1060" s="16"/>
      <c r="R1060" s="16"/>
      <c r="S1060" s="16"/>
      <c r="T1060" s="16"/>
      <c r="U1060" s="16"/>
      <c r="V1060" s="16"/>
      <c r="W1060" s="16"/>
      <c r="X1060" s="16"/>
    </row>
    <row r="1061">
      <c r="A1061" s="17"/>
      <c r="B1061" s="18"/>
      <c r="C1061" s="19"/>
      <c r="D1061" s="17"/>
      <c r="E1061" s="17"/>
      <c r="F1061" s="20"/>
      <c r="G1061" s="21"/>
      <c r="H1061" s="22"/>
      <c r="I1061" s="17"/>
      <c r="J1061" s="17"/>
      <c r="K1061" s="17"/>
      <c r="L1061" s="17"/>
      <c r="M1061" s="22"/>
      <c r="N1061" s="21"/>
      <c r="O1061" s="21"/>
      <c r="P1061" s="25"/>
      <c r="Q1061" s="25"/>
      <c r="R1061" s="25"/>
      <c r="S1061" s="25"/>
      <c r="T1061" s="25"/>
      <c r="U1061" s="25"/>
      <c r="V1061" s="25"/>
      <c r="W1061" s="25"/>
      <c r="X1061" s="25"/>
    </row>
    <row r="1062">
      <c r="A1062" s="8"/>
      <c r="B1062" s="9"/>
      <c r="C1062" s="10"/>
      <c r="D1062" s="8"/>
      <c r="E1062" s="8"/>
      <c r="F1062" s="12"/>
      <c r="G1062" s="13"/>
      <c r="H1062" s="11"/>
      <c r="I1062" s="8"/>
      <c r="J1062" s="8"/>
      <c r="K1062" s="8"/>
      <c r="L1062" s="8"/>
      <c r="M1062" s="11"/>
      <c r="N1062" s="13"/>
      <c r="O1062" s="13"/>
      <c r="P1062" s="16"/>
      <c r="Q1062" s="16"/>
      <c r="R1062" s="16"/>
      <c r="S1062" s="16"/>
      <c r="T1062" s="16"/>
      <c r="U1062" s="16"/>
      <c r="V1062" s="16"/>
      <c r="W1062" s="16"/>
      <c r="X1062" s="16"/>
    </row>
    <row r="1063">
      <c r="A1063" s="17"/>
      <c r="B1063" s="18"/>
      <c r="C1063" s="19"/>
      <c r="D1063" s="17"/>
      <c r="E1063" s="17"/>
      <c r="F1063" s="20"/>
      <c r="G1063" s="21"/>
      <c r="H1063" s="22"/>
      <c r="I1063" s="17"/>
      <c r="J1063" s="17"/>
      <c r="K1063" s="17"/>
      <c r="L1063" s="17"/>
      <c r="M1063" s="22"/>
      <c r="N1063" s="21"/>
      <c r="O1063" s="21"/>
      <c r="P1063" s="25"/>
      <c r="Q1063" s="25"/>
      <c r="R1063" s="25"/>
      <c r="S1063" s="25"/>
      <c r="T1063" s="25"/>
      <c r="U1063" s="25"/>
      <c r="V1063" s="25"/>
      <c r="W1063" s="25"/>
      <c r="X1063" s="25"/>
    </row>
    <row r="1064">
      <c r="A1064" s="8"/>
      <c r="B1064" s="9"/>
      <c r="C1064" s="10"/>
      <c r="D1064" s="8"/>
      <c r="E1064" s="8"/>
      <c r="F1064" s="12"/>
      <c r="G1064" s="13"/>
      <c r="H1064" s="11"/>
      <c r="I1064" s="8"/>
      <c r="J1064" s="8"/>
      <c r="K1064" s="8"/>
      <c r="L1064" s="8"/>
      <c r="M1064" s="11"/>
      <c r="N1064" s="13"/>
      <c r="O1064" s="13"/>
      <c r="P1064" s="16"/>
      <c r="Q1064" s="16"/>
      <c r="R1064" s="16"/>
      <c r="S1064" s="16"/>
      <c r="T1064" s="16"/>
      <c r="U1064" s="16"/>
      <c r="V1064" s="16"/>
      <c r="W1064" s="16"/>
      <c r="X1064" s="16"/>
    </row>
    <row r="1065">
      <c r="A1065" s="17"/>
      <c r="B1065" s="18"/>
      <c r="C1065" s="19"/>
      <c r="D1065" s="17"/>
      <c r="E1065" s="17"/>
      <c r="F1065" s="20"/>
      <c r="G1065" s="21"/>
      <c r="H1065" s="22"/>
      <c r="I1065" s="17"/>
      <c r="J1065" s="17"/>
      <c r="K1065" s="17"/>
      <c r="L1065" s="17"/>
      <c r="M1065" s="22"/>
      <c r="N1065" s="21"/>
      <c r="O1065" s="21"/>
      <c r="P1065" s="25"/>
      <c r="Q1065" s="25"/>
      <c r="R1065" s="25"/>
      <c r="S1065" s="25"/>
      <c r="T1065" s="25"/>
      <c r="U1065" s="25"/>
      <c r="V1065" s="25"/>
      <c r="W1065" s="25"/>
      <c r="X1065" s="25"/>
    </row>
    <row r="1066">
      <c r="A1066" s="8"/>
      <c r="B1066" s="9"/>
      <c r="C1066" s="10"/>
      <c r="D1066" s="8"/>
      <c r="E1066" s="8"/>
      <c r="F1066" s="12"/>
      <c r="G1066" s="13"/>
      <c r="H1066" s="11"/>
      <c r="I1066" s="8"/>
      <c r="J1066" s="8"/>
      <c r="K1066" s="8"/>
      <c r="L1066" s="8"/>
      <c r="M1066" s="11"/>
      <c r="N1066" s="13"/>
      <c r="O1066" s="13"/>
      <c r="P1066" s="16"/>
      <c r="Q1066" s="16"/>
      <c r="R1066" s="16"/>
      <c r="S1066" s="16"/>
      <c r="T1066" s="16"/>
      <c r="U1066" s="16"/>
      <c r="V1066" s="16"/>
      <c r="W1066" s="16"/>
      <c r="X1066" s="16"/>
    </row>
    <row r="1067">
      <c r="A1067" s="17"/>
      <c r="B1067" s="18"/>
      <c r="C1067" s="19"/>
      <c r="D1067" s="17"/>
      <c r="E1067" s="17"/>
      <c r="F1067" s="20"/>
      <c r="G1067" s="21"/>
      <c r="H1067" s="22"/>
      <c r="I1067" s="17"/>
      <c r="J1067" s="17"/>
      <c r="K1067" s="17"/>
      <c r="L1067" s="17"/>
      <c r="M1067" s="22"/>
      <c r="N1067" s="21"/>
      <c r="O1067" s="21"/>
      <c r="P1067" s="25"/>
      <c r="Q1067" s="25"/>
      <c r="R1067" s="25"/>
      <c r="S1067" s="25"/>
      <c r="T1067" s="25"/>
      <c r="U1067" s="25"/>
      <c r="V1067" s="25"/>
      <c r="W1067" s="25"/>
      <c r="X1067" s="25"/>
    </row>
    <row r="1068">
      <c r="A1068" s="8"/>
      <c r="B1068" s="9"/>
      <c r="C1068" s="10"/>
      <c r="D1068" s="8"/>
      <c r="E1068" s="8"/>
      <c r="F1068" s="12"/>
      <c r="G1068" s="13"/>
      <c r="H1068" s="11"/>
      <c r="I1068" s="8"/>
      <c r="J1068" s="8"/>
      <c r="K1068" s="8"/>
      <c r="L1068" s="8"/>
      <c r="M1068" s="11"/>
      <c r="N1068" s="13"/>
      <c r="O1068" s="13"/>
      <c r="P1068" s="16"/>
      <c r="Q1068" s="16"/>
      <c r="R1068" s="16"/>
      <c r="S1068" s="16"/>
      <c r="T1068" s="16"/>
      <c r="U1068" s="16"/>
      <c r="V1068" s="16"/>
      <c r="W1068" s="16"/>
      <c r="X1068" s="16"/>
    </row>
    <row r="1069">
      <c r="A1069" s="17"/>
      <c r="B1069" s="18"/>
      <c r="C1069" s="19"/>
      <c r="D1069" s="17"/>
      <c r="E1069" s="17"/>
      <c r="F1069" s="20"/>
      <c r="G1069" s="21"/>
      <c r="H1069" s="22"/>
      <c r="I1069" s="17"/>
      <c r="J1069" s="17"/>
      <c r="K1069" s="17"/>
      <c r="L1069" s="17"/>
      <c r="M1069" s="22"/>
      <c r="N1069" s="21"/>
      <c r="O1069" s="21"/>
      <c r="P1069" s="25"/>
      <c r="Q1069" s="25"/>
      <c r="R1069" s="25"/>
      <c r="S1069" s="25"/>
      <c r="T1069" s="25"/>
      <c r="U1069" s="25"/>
      <c r="V1069" s="25"/>
      <c r="W1069" s="25"/>
      <c r="X1069" s="25"/>
    </row>
    <row r="1070">
      <c r="A1070" s="8"/>
      <c r="B1070" s="9"/>
      <c r="C1070" s="10"/>
      <c r="D1070" s="8"/>
      <c r="E1070" s="8"/>
      <c r="F1070" s="12"/>
      <c r="G1070" s="13"/>
      <c r="H1070" s="11"/>
      <c r="I1070" s="8"/>
      <c r="J1070" s="8"/>
      <c r="K1070" s="8"/>
      <c r="L1070" s="8"/>
      <c r="M1070" s="11"/>
      <c r="N1070" s="13"/>
      <c r="O1070" s="13"/>
      <c r="P1070" s="16"/>
      <c r="Q1070" s="16"/>
      <c r="R1070" s="16"/>
      <c r="S1070" s="16"/>
      <c r="T1070" s="16"/>
      <c r="U1070" s="16"/>
      <c r="V1070" s="16"/>
      <c r="W1070" s="16"/>
      <c r="X1070" s="16"/>
    </row>
    <row r="1071">
      <c r="A1071" s="17"/>
      <c r="B1071" s="18"/>
      <c r="C1071" s="19"/>
      <c r="D1071" s="17"/>
      <c r="E1071" s="17"/>
      <c r="F1071" s="20"/>
      <c r="G1071" s="21"/>
      <c r="H1071" s="22"/>
      <c r="I1071" s="17"/>
      <c r="J1071" s="17"/>
      <c r="K1071" s="17"/>
      <c r="L1071" s="17"/>
      <c r="M1071" s="22"/>
      <c r="N1071" s="21"/>
      <c r="O1071" s="21"/>
      <c r="P1071" s="25"/>
      <c r="Q1071" s="25"/>
      <c r="R1071" s="25"/>
      <c r="S1071" s="25"/>
      <c r="T1071" s="25"/>
      <c r="U1071" s="25"/>
      <c r="V1071" s="25"/>
      <c r="W1071" s="25"/>
      <c r="X1071" s="25"/>
    </row>
    <row r="1072">
      <c r="A1072" s="8"/>
      <c r="B1072" s="9"/>
      <c r="C1072" s="10"/>
      <c r="D1072" s="8"/>
      <c r="E1072" s="8"/>
      <c r="F1072" s="12"/>
      <c r="G1072" s="13"/>
      <c r="H1072" s="11"/>
      <c r="I1072" s="8"/>
      <c r="J1072" s="8"/>
      <c r="K1072" s="8"/>
      <c r="L1072" s="8"/>
      <c r="M1072" s="11"/>
      <c r="N1072" s="13"/>
      <c r="O1072" s="13"/>
      <c r="P1072" s="16"/>
      <c r="Q1072" s="16"/>
      <c r="R1072" s="16"/>
      <c r="S1072" s="16"/>
      <c r="T1072" s="16"/>
      <c r="U1072" s="16"/>
      <c r="V1072" s="16"/>
      <c r="W1072" s="16"/>
      <c r="X1072" s="16"/>
    </row>
    <row r="1073">
      <c r="A1073" s="17"/>
      <c r="B1073" s="18"/>
      <c r="C1073" s="19"/>
      <c r="D1073" s="17"/>
      <c r="E1073" s="17"/>
      <c r="F1073" s="20"/>
      <c r="G1073" s="21"/>
      <c r="H1073" s="22"/>
      <c r="I1073" s="17"/>
      <c r="J1073" s="17"/>
      <c r="K1073" s="17"/>
      <c r="L1073" s="17"/>
      <c r="M1073" s="22"/>
      <c r="N1073" s="21"/>
      <c r="O1073" s="21"/>
      <c r="P1073" s="25"/>
      <c r="Q1073" s="25"/>
      <c r="R1073" s="25"/>
      <c r="S1073" s="25"/>
      <c r="T1073" s="25"/>
      <c r="U1073" s="25"/>
      <c r="V1073" s="25"/>
      <c r="W1073" s="25"/>
      <c r="X1073" s="25"/>
    </row>
    <row r="1074">
      <c r="A1074" s="8"/>
      <c r="B1074" s="9"/>
      <c r="C1074" s="10"/>
      <c r="D1074" s="8"/>
      <c r="E1074" s="8"/>
      <c r="F1074" s="12"/>
      <c r="G1074" s="13"/>
      <c r="H1074" s="11"/>
      <c r="I1074" s="8"/>
      <c r="J1074" s="8"/>
      <c r="K1074" s="8"/>
      <c r="L1074" s="8"/>
      <c r="M1074" s="11"/>
      <c r="N1074" s="13"/>
      <c r="O1074" s="13"/>
      <c r="P1074" s="16"/>
      <c r="Q1074" s="16"/>
      <c r="R1074" s="16"/>
      <c r="S1074" s="16"/>
      <c r="T1074" s="16"/>
      <c r="U1074" s="16"/>
      <c r="V1074" s="16"/>
      <c r="W1074" s="16"/>
      <c r="X1074" s="16"/>
    </row>
    <row r="1075">
      <c r="A1075" s="17"/>
      <c r="B1075" s="18"/>
      <c r="C1075" s="19"/>
      <c r="D1075" s="17"/>
      <c r="E1075" s="17"/>
      <c r="F1075" s="20"/>
      <c r="G1075" s="21"/>
      <c r="H1075" s="22"/>
      <c r="I1075" s="17"/>
      <c r="J1075" s="17"/>
      <c r="K1075" s="17"/>
      <c r="L1075" s="17"/>
      <c r="M1075" s="22"/>
      <c r="N1075" s="21"/>
      <c r="O1075" s="21"/>
      <c r="P1075" s="25"/>
      <c r="Q1075" s="25"/>
      <c r="R1075" s="25"/>
      <c r="S1075" s="25"/>
      <c r="T1075" s="25"/>
      <c r="U1075" s="25"/>
      <c r="V1075" s="25"/>
      <c r="W1075" s="25"/>
      <c r="X1075" s="25"/>
    </row>
    <row r="1076">
      <c r="A1076" s="8"/>
      <c r="B1076" s="9"/>
      <c r="C1076" s="10"/>
      <c r="D1076" s="8"/>
      <c r="E1076" s="8"/>
      <c r="F1076" s="12"/>
      <c r="G1076" s="13"/>
      <c r="H1076" s="11"/>
      <c r="I1076" s="8"/>
      <c r="J1076" s="8"/>
      <c r="K1076" s="8"/>
      <c r="L1076" s="8"/>
      <c r="M1076" s="11"/>
      <c r="N1076" s="13"/>
      <c r="O1076" s="13"/>
      <c r="P1076" s="16"/>
      <c r="Q1076" s="16"/>
      <c r="R1076" s="16"/>
      <c r="S1076" s="16"/>
      <c r="T1076" s="16"/>
      <c r="U1076" s="16"/>
      <c r="V1076" s="16"/>
      <c r="W1076" s="16"/>
      <c r="X1076" s="16"/>
    </row>
    <row r="1077">
      <c r="A1077" s="17"/>
      <c r="B1077" s="18"/>
      <c r="C1077" s="19"/>
      <c r="D1077" s="17"/>
      <c r="E1077" s="17"/>
      <c r="F1077" s="20"/>
      <c r="G1077" s="21"/>
      <c r="H1077" s="22"/>
      <c r="I1077" s="17"/>
      <c r="J1077" s="17"/>
      <c r="K1077" s="17"/>
      <c r="L1077" s="17"/>
      <c r="M1077" s="22"/>
      <c r="N1077" s="21"/>
      <c r="O1077" s="21"/>
      <c r="P1077" s="25"/>
      <c r="Q1077" s="25"/>
      <c r="R1077" s="25"/>
      <c r="S1077" s="25"/>
      <c r="T1077" s="25"/>
      <c r="U1077" s="25"/>
      <c r="V1077" s="25"/>
      <c r="W1077" s="25"/>
      <c r="X1077" s="25"/>
    </row>
    <row r="1078">
      <c r="A1078" s="8"/>
      <c r="B1078" s="9"/>
      <c r="C1078" s="10"/>
      <c r="D1078" s="8"/>
      <c r="E1078" s="8"/>
      <c r="F1078" s="12"/>
      <c r="G1078" s="13"/>
      <c r="H1078" s="11"/>
      <c r="I1078" s="8"/>
      <c r="J1078" s="8"/>
      <c r="K1078" s="8"/>
      <c r="L1078" s="8"/>
      <c r="M1078" s="11"/>
      <c r="N1078" s="13"/>
      <c r="O1078" s="13"/>
      <c r="P1078" s="16"/>
      <c r="Q1078" s="16"/>
      <c r="R1078" s="16"/>
      <c r="S1078" s="16"/>
      <c r="T1078" s="16"/>
      <c r="U1078" s="16"/>
      <c r="V1078" s="16"/>
      <c r="W1078" s="16"/>
      <c r="X1078" s="16"/>
    </row>
    <row r="1079">
      <c r="A1079" s="17"/>
      <c r="B1079" s="18"/>
      <c r="C1079" s="19"/>
      <c r="D1079" s="17"/>
      <c r="E1079" s="17"/>
      <c r="F1079" s="20"/>
      <c r="G1079" s="21"/>
      <c r="H1079" s="22"/>
      <c r="I1079" s="17"/>
      <c r="J1079" s="17"/>
      <c r="K1079" s="17"/>
      <c r="L1079" s="17"/>
      <c r="M1079" s="22"/>
      <c r="N1079" s="21"/>
      <c r="O1079" s="21"/>
      <c r="P1079" s="25"/>
      <c r="Q1079" s="25"/>
      <c r="R1079" s="25"/>
      <c r="S1079" s="25"/>
      <c r="T1079" s="25"/>
      <c r="U1079" s="25"/>
      <c r="V1079" s="25"/>
      <c r="W1079" s="25"/>
      <c r="X1079" s="25"/>
    </row>
    <row r="1080">
      <c r="A1080" s="8"/>
      <c r="B1080" s="9"/>
      <c r="C1080" s="10"/>
      <c r="D1080" s="8"/>
      <c r="E1080" s="8"/>
      <c r="F1080" s="12"/>
      <c r="G1080" s="13"/>
      <c r="H1080" s="11"/>
      <c r="I1080" s="8"/>
      <c r="J1080" s="8"/>
      <c r="K1080" s="8"/>
      <c r="L1080" s="8"/>
      <c r="M1080" s="11"/>
      <c r="N1080" s="13"/>
      <c r="O1080" s="13"/>
      <c r="P1080" s="16"/>
      <c r="Q1080" s="16"/>
      <c r="R1080" s="16"/>
      <c r="S1080" s="16"/>
      <c r="T1080" s="16"/>
      <c r="U1080" s="16"/>
      <c r="V1080" s="16"/>
      <c r="W1080" s="16"/>
      <c r="X1080" s="16"/>
    </row>
    <row r="1081">
      <c r="A1081" s="17"/>
      <c r="B1081" s="18"/>
      <c r="C1081" s="19"/>
      <c r="D1081" s="17"/>
      <c r="E1081" s="17"/>
      <c r="F1081" s="20"/>
      <c r="G1081" s="21"/>
      <c r="H1081" s="22"/>
      <c r="I1081" s="17"/>
      <c r="J1081" s="17"/>
      <c r="K1081" s="17"/>
      <c r="L1081" s="17"/>
      <c r="M1081" s="22"/>
      <c r="N1081" s="21"/>
      <c r="O1081" s="21"/>
      <c r="P1081" s="25"/>
      <c r="Q1081" s="25"/>
      <c r="R1081" s="25"/>
      <c r="S1081" s="25"/>
      <c r="T1081" s="25"/>
      <c r="U1081" s="25"/>
      <c r="V1081" s="25"/>
      <c r="W1081" s="25"/>
      <c r="X1081" s="25"/>
    </row>
    <row r="1082">
      <c r="A1082" s="8"/>
      <c r="B1082" s="9"/>
      <c r="C1082" s="10"/>
      <c r="D1082" s="8"/>
      <c r="E1082" s="8"/>
      <c r="F1082" s="12"/>
      <c r="G1082" s="13"/>
      <c r="H1082" s="11"/>
      <c r="I1082" s="8"/>
      <c r="J1082" s="8"/>
      <c r="K1082" s="8"/>
      <c r="L1082" s="8"/>
      <c r="M1082" s="11"/>
      <c r="N1082" s="13"/>
      <c r="O1082" s="13"/>
      <c r="P1082" s="16"/>
      <c r="Q1082" s="16"/>
      <c r="R1082" s="16"/>
      <c r="S1082" s="16"/>
      <c r="T1082" s="16"/>
      <c r="U1082" s="16"/>
      <c r="V1082" s="16"/>
      <c r="W1082" s="16"/>
      <c r="X1082" s="16"/>
    </row>
    <row r="1083">
      <c r="A1083" s="17"/>
      <c r="B1083" s="18"/>
      <c r="C1083" s="19"/>
      <c r="D1083" s="17"/>
      <c r="E1083" s="17"/>
      <c r="F1083" s="20"/>
      <c r="G1083" s="21"/>
      <c r="H1083" s="22"/>
      <c r="I1083" s="17"/>
      <c r="J1083" s="17"/>
      <c r="K1083" s="17"/>
      <c r="L1083" s="17"/>
      <c r="M1083" s="22"/>
      <c r="N1083" s="21"/>
      <c r="O1083" s="21"/>
      <c r="P1083" s="25"/>
      <c r="Q1083" s="25"/>
      <c r="R1083" s="25"/>
      <c r="S1083" s="25"/>
      <c r="T1083" s="25"/>
      <c r="U1083" s="25"/>
      <c r="V1083" s="25"/>
      <c r="W1083" s="25"/>
      <c r="X1083" s="25"/>
    </row>
    <row r="1084">
      <c r="A1084" s="8"/>
      <c r="B1084" s="9"/>
      <c r="C1084" s="10"/>
      <c r="D1084" s="8"/>
      <c r="E1084" s="8"/>
      <c r="F1084" s="12"/>
      <c r="G1084" s="13"/>
      <c r="H1084" s="11"/>
      <c r="I1084" s="8"/>
      <c r="J1084" s="8"/>
      <c r="K1084" s="8"/>
      <c r="L1084" s="8"/>
      <c r="M1084" s="11"/>
      <c r="N1084" s="13"/>
      <c r="O1084" s="13"/>
      <c r="P1084" s="16"/>
      <c r="Q1084" s="16"/>
      <c r="R1084" s="16"/>
      <c r="S1084" s="16"/>
      <c r="T1084" s="16"/>
      <c r="U1084" s="16"/>
      <c r="V1084" s="16"/>
      <c r="W1084" s="16"/>
      <c r="X1084" s="16"/>
    </row>
    <row r="1085">
      <c r="A1085" s="17"/>
      <c r="B1085" s="18"/>
      <c r="C1085" s="19"/>
      <c r="D1085" s="17"/>
      <c r="E1085" s="17"/>
      <c r="F1085" s="20"/>
      <c r="G1085" s="21"/>
      <c r="H1085" s="22"/>
      <c r="I1085" s="17"/>
      <c r="J1085" s="17"/>
      <c r="K1085" s="17"/>
      <c r="L1085" s="17"/>
      <c r="M1085" s="22"/>
      <c r="N1085" s="21"/>
      <c r="O1085" s="21"/>
      <c r="P1085" s="25"/>
      <c r="Q1085" s="25"/>
      <c r="R1085" s="25"/>
      <c r="S1085" s="25"/>
      <c r="T1085" s="25"/>
      <c r="U1085" s="25"/>
      <c r="V1085" s="25"/>
      <c r="W1085" s="25"/>
      <c r="X1085" s="25"/>
    </row>
    <row r="1086">
      <c r="A1086" s="8"/>
      <c r="B1086" s="9"/>
      <c r="C1086" s="10"/>
      <c r="D1086" s="8"/>
      <c r="E1086" s="8"/>
      <c r="F1086" s="12"/>
      <c r="G1086" s="13"/>
      <c r="H1086" s="11"/>
      <c r="I1086" s="8"/>
      <c r="J1086" s="8"/>
      <c r="K1086" s="8"/>
      <c r="L1086" s="8"/>
      <c r="M1086" s="11"/>
      <c r="N1086" s="13"/>
      <c r="O1086" s="13"/>
      <c r="P1086" s="16"/>
      <c r="Q1086" s="16"/>
      <c r="R1086" s="16"/>
      <c r="S1086" s="16"/>
      <c r="T1086" s="16"/>
      <c r="U1086" s="16"/>
      <c r="V1086" s="16"/>
      <c r="W1086" s="16"/>
      <c r="X1086" s="16"/>
    </row>
    <row r="1087">
      <c r="A1087" s="17"/>
      <c r="B1087" s="18"/>
      <c r="C1087" s="19"/>
      <c r="D1087" s="17"/>
      <c r="E1087" s="17"/>
      <c r="F1087" s="20"/>
      <c r="G1087" s="21"/>
      <c r="H1087" s="22"/>
      <c r="I1087" s="17"/>
      <c r="J1087" s="17"/>
      <c r="K1087" s="17"/>
      <c r="L1087" s="17"/>
      <c r="M1087" s="22"/>
      <c r="N1087" s="21"/>
      <c r="O1087" s="21"/>
      <c r="P1087" s="25"/>
      <c r="Q1087" s="25"/>
      <c r="R1087" s="25"/>
      <c r="S1087" s="25"/>
      <c r="T1087" s="25"/>
      <c r="U1087" s="25"/>
      <c r="V1087" s="25"/>
      <c r="W1087" s="25"/>
      <c r="X1087" s="25"/>
    </row>
    <row r="1088">
      <c r="A1088" s="8"/>
      <c r="B1088" s="9"/>
      <c r="C1088" s="10"/>
      <c r="D1088" s="8"/>
      <c r="E1088" s="8"/>
      <c r="F1088" s="12"/>
      <c r="G1088" s="13"/>
      <c r="H1088" s="11"/>
      <c r="I1088" s="8"/>
      <c r="J1088" s="8"/>
      <c r="K1088" s="8"/>
      <c r="L1088" s="8"/>
      <c r="M1088" s="11"/>
      <c r="N1088" s="13"/>
      <c r="O1088" s="13"/>
      <c r="P1088" s="16"/>
      <c r="Q1088" s="16"/>
      <c r="R1088" s="16"/>
      <c r="S1088" s="16"/>
      <c r="T1088" s="16"/>
      <c r="U1088" s="16"/>
      <c r="V1088" s="16"/>
      <c r="W1088" s="16"/>
      <c r="X1088" s="16"/>
    </row>
    <row r="1089">
      <c r="A1089" s="17"/>
      <c r="B1089" s="18"/>
      <c r="C1089" s="19"/>
      <c r="D1089" s="17"/>
      <c r="E1089" s="17"/>
      <c r="F1089" s="20"/>
      <c r="G1089" s="21"/>
      <c r="H1089" s="22"/>
      <c r="I1089" s="17"/>
      <c r="J1089" s="17"/>
      <c r="K1089" s="17"/>
      <c r="L1089" s="17"/>
      <c r="M1089" s="22"/>
      <c r="N1089" s="21"/>
      <c r="O1089" s="21"/>
      <c r="P1089" s="25"/>
      <c r="Q1089" s="25"/>
      <c r="R1089" s="25"/>
      <c r="S1089" s="25"/>
      <c r="T1089" s="25"/>
      <c r="U1089" s="25"/>
      <c r="V1089" s="25"/>
      <c r="W1089" s="25"/>
      <c r="X1089" s="25"/>
    </row>
    <row r="1090">
      <c r="A1090" s="8"/>
      <c r="B1090" s="9"/>
      <c r="C1090" s="10"/>
      <c r="D1090" s="8"/>
      <c r="E1090" s="8"/>
      <c r="F1090" s="12"/>
      <c r="G1090" s="13"/>
      <c r="H1090" s="11"/>
      <c r="I1090" s="8"/>
      <c r="J1090" s="8"/>
      <c r="K1090" s="8"/>
      <c r="L1090" s="8"/>
      <c r="M1090" s="11"/>
      <c r="N1090" s="13"/>
      <c r="O1090" s="13"/>
      <c r="P1090" s="16"/>
      <c r="Q1090" s="16"/>
      <c r="R1090" s="16"/>
      <c r="S1090" s="16"/>
      <c r="T1090" s="16"/>
      <c r="U1090" s="16"/>
      <c r="V1090" s="16"/>
      <c r="W1090" s="16"/>
      <c r="X1090" s="16"/>
    </row>
    <row r="1091">
      <c r="A1091" s="17"/>
      <c r="B1091" s="18"/>
      <c r="C1091" s="19"/>
      <c r="D1091" s="17"/>
      <c r="E1091" s="17"/>
      <c r="F1091" s="20"/>
      <c r="G1091" s="21"/>
      <c r="H1091" s="22"/>
      <c r="I1091" s="17"/>
      <c r="J1091" s="17"/>
      <c r="K1091" s="17"/>
      <c r="L1091" s="17"/>
      <c r="M1091" s="22"/>
      <c r="N1091" s="21"/>
      <c r="O1091" s="21"/>
      <c r="P1091" s="25"/>
      <c r="Q1091" s="25"/>
      <c r="R1091" s="25"/>
      <c r="S1091" s="25"/>
      <c r="T1091" s="25"/>
      <c r="U1091" s="25"/>
      <c r="V1091" s="25"/>
      <c r="W1091" s="25"/>
      <c r="X1091" s="25"/>
    </row>
    <row r="1092">
      <c r="A1092" s="8"/>
      <c r="B1092" s="9"/>
      <c r="C1092" s="10"/>
      <c r="D1092" s="8"/>
      <c r="E1092" s="8"/>
      <c r="F1092" s="12"/>
      <c r="G1092" s="13"/>
      <c r="H1092" s="11"/>
      <c r="I1092" s="8"/>
      <c r="J1092" s="8"/>
      <c r="K1092" s="8"/>
      <c r="L1092" s="8"/>
      <c r="M1092" s="11"/>
      <c r="N1092" s="13"/>
      <c r="O1092" s="13"/>
      <c r="P1092" s="16"/>
      <c r="Q1092" s="16"/>
      <c r="R1092" s="16"/>
      <c r="S1092" s="16"/>
      <c r="T1092" s="16"/>
      <c r="U1092" s="16"/>
      <c r="V1092" s="16"/>
      <c r="W1092" s="16"/>
      <c r="X1092" s="16"/>
    </row>
    <row r="1093">
      <c r="A1093" s="17"/>
      <c r="B1093" s="18"/>
      <c r="C1093" s="19"/>
      <c r="D1093" s="17"/>
      <c r="E1093" s="17"/>
      <c r="F1093" s="20"/>
      <c r="G1093" s="21"/>
      <c r="H1093" s="22"/>
      <c r="I1093" s="17"/>
      <c r="J1093" s="17"/>
      <c r="K1093" s="17"/>
      <c r="L1093" s="17"/>
      <c r="M1093" s="22"/>
      <c r="N1093" s="21"/>
      <c r="O1093" s="21"/>
      <c r="P1093" s="25"/>
      <c r="Q1093" s="25"/>
      <c r="R1093" s="25"/>
      <c r="S1093" s="25"/>
      <c r="T1093" s="25"/>
      <c r="U1093" s="25"/>
      <c r="V1093" s="25"/>
      <c r="W1093" s="25"/>
      <c r="X1093" s="25"/>
    </row>
    <row r="1094">
      <c r="A1094" s="8"/>
      <c r="B1094" s="9"/>
      <c r="C1094" s="10"/>
      <c r="D1094" s="8"/>
      <c r="E1094" s="8"/>
      <c r="F1094" s="12"/>
      <c r="G1094" s="13"/>
      <c r="H1094" s="11"/>
      <c r="I1094" s="8"/>
      <c r="J1094" s="8"/>
      <c r="K1094" s="8"/>
      <c r="L1094" s="8"/>
      <c r="M1094" s="11"/>
      <c r="N1094" s="13"/>
      <c r="O1094" s="13"/>
      <c r="P1094" s="16"/>
      <c r="Q1094" s="16"/>
      <c r="R1094" s="16"/>
      <c r="S1094" s="16"/>
      <c r="T1094" s="16"/>
      <c r="U1094" s="16"/>
      <c r="V1094" s="16"/>
      <c r="W1094" s="16"/>
      <c r="X1094" s="16"/>
    </row>
    <row r="1095">
      <c r="A1095" s="17"/>
      <c r="B1095" s="18"/>
      <c r="C1095" s="19"/>
      <c r="D1095" s="17"/>
      <c r="E1095" s="17"/>
      <c r="F1095" s="20"/>
      <c r="G1095" s="21"/>
      <c r="H1095" s="22"/>
      <c r="I1095" s="17"/>
      <c r="J1095" s="17"/>
      <c r="K1095" s="17"/>
      <c r="L1095" s="17"/>
      <c r="M1095" s="22"/>
      <c r="N1095" s="21"/>
      <c r="O1095" s="21"/>
      <c r="P1095" s="25"/>
      <c r="Q1095" s="25"/>
      <c r="R1095" s="25"/>
      <c r="S1095" s="25"/>
      <c r="T1095" s="25"/>
      <c r="U1095" s="25"/>
      <c r="V1095" s="25"/>
      <c r="W1095" s="25"/>
      <c r="X1095" s="25"/>
    </row>
    <row r="1096">
      <c r="A1096" s="8"/>
      <c r="B1096" s="9"/>
      <c r="C1096" s="10"/>
      <c r="D1096" s="8"/>
      <c r="E1096" s="8"/>
      <c r="F1096" s="12"/>
      <c r="G1096" s="13"/>
      <c r="H1096" s="11"/>
      <c r="I1096" s="8"/>
      <c r="J1096" s="8"/>
      <c r="K1096" s="8"/>
      <c r="L1096" s="8"/>
      <c r="M1096" s="11"/>
      <c r="N1096" s="13"/>
      <c r="O1096" s="13"/>
      <c r="P1096" s="16"/>
      <c r="Q1096" s="16"/>
      <c r="R1096" s="16"/>
      <c r="S1096" s="16"/>
      <c r="T1096" s="16"/>
      <c r="U1096" s="16"/>
      <c r="V1096" s="16"/>
      <c r="W1096" s="16"/>
      <c r="X1096" s="16"/>
    </row>
    <row r="1097">
      <c r="A1097" s="17"/>
      <c r="B1097" s="18"/>
      <c r="C1097" s="19"/>
      <c r="D1097" s="17"/>
      <c r="E1097" s="17"/>
      <c r="F1097" s="20"/>
      <c r="G1097" s="21"/>
      <c r="H1097" s="22"/>
      <c r="I1097" s="17"/>
      <c r="J1097" s="17"/>
      <c r="K1097" s="17"/>
      <c r="L1097" s="17"/>
      <c r="M1097" s="22"/>
      <c r="N1097" s="21"/>
      <c r="O1097" s="21"/>
      <c r="P1097" s="25"/>
      <c r="Q1097" s="25"/>
      <c r="R1097" s="25"/>
      <c r="S1097" s="25"/>
      <c r="T1097" s="25"/>
      <c r="U1097" s="25"/>
      <c r="V1097" s="25"/>
      <c r="W1097" s="25"/>
      <c r="X1097" s="25"/>
    </row>
    <row r="1098">
      <c r="A1098" s="8"/>
      <c r="B1098" s="9"/>
      <c r="C1098" s="10"/>
      <c r="D1098" s="8"/>
      <c r="E1098" s="8"/>
      <c r="F1098" s="12"/>
      <c r="G1098" s="13"/>
      <c r="H1098" s="11"/>
      <c r="I1098" s="8"/>
      <c r="J1098" s="8"/>
      <c r="K1098" s="8"/>
      <c r="L1098" s="8"/>
      <c r="M1098" s="11"/>
      <c r="N1098" s="13"/>
      <c r="O1098" s="13"/>
      <c r="P1098" s="16"/>
      <c r="Q1098" s="16"/>
      <c r="R1098" s="16"/>
      <c r="S1098" s="16"/>
      <c r="T1098" s="16"/>
      <c r="U1098" s="16"/>
      <c r="V1098" s="16"/>
      <c r="W1098" s="16"/>
      <c r="X1098" s="16"/>
    </row>
    <row r="1099">
      <c r="A1099" s="17"/>
      <c r="B1099" s="18"/>
      <c r="C1099" s="19"/>
      <c r="D1099" s="17"/>
      <c r="E1099" s="17"/>
      <c r="F1099" s="20"/>
      <c r="G1099" s="21"/>
      <c r="H1099" s="22"/>
      <c r="I1099" s="17"/>
      <c r="J1099" s="17"/>
      <c r="K1099" s="17"/>
      <c r="L1099" s="17"/>
      <c r="M1099" s="22"/>
      <c r="N1099" s="21"/>
      <c r="O1099" s="21"/>
      <c r="P1099" s="25"/>
      <c r="Q1099" s="25"/>
      <c r="R1099" s="25"/>
      <c r="S1099" s="25"/>
      <c r="T1099" s="25"/>
      <c r="U1099" s="25"/>
      <c r="V1099" s="25"/>
      <c r="W1099" s="25"/>
      <c r="X1099" s="25"/>
    </row>
    <row r="1100">
      <c r="A1100" s="8"/>
      <c r="B1100" s="9"/>
      <c r="C1100" s="10"/>
      <c r="D1100" s="8"/>
      <c r="E1100" s="8"/>
      <c r="F1100" s="12"/>
      <c r="G1100" s="13"/>
      <c r="H1100" s="11"/>
      <c r="I1100" s="8"/>
      <c r="J1100" s="8"/>
      <c r="K1100" s="8"/>
      <c r="L1100" s="8"/>
      <c r="M1100" s="11"/>
      <c r="N1100" s="13"/>
      <c r="O1100" s="13"/>
      <c r="P1100" s="16"/>
      <c r="Q1100" s="16"/>
      <c r="R1100" s="16"/>
      <c r="S1100" s="16"/>
      <c r="T1100" s="16"/>
      <c r="U1100" s="16"/>
      <c r="V1100" s="16"/>
      <c r="W1100" s="16"/>
      <c r="X1100" s="16"/>
    </row>
    <row r="1101">
      <c r="A1101" s="17"/>
      <c r="B1101" s="18"/>
      <c r="C1101" s="19"/>
      <c r="D1101" s="17"/>
      <c r="E1101" s="17"/>
      <c r="F1101" s="20"/>
      <c r="G1101" s="21"/>
      <c r="H1101" s="22"/>
      <c r="I1101" s="17"/>
      <c r="J1101" s="17"/>
      <c r="K1101" s="17"/>
      <c r="L1101" s="17"/>
      <c r="M1101" s="22"/>
      <c r="N1101" s="21"/>
      <c r="O1101" s="21"/>
      <c r="P1101" s="25"/>
      <c r="Q1101" s="25"/>
      <c r="R1101" s="25"/>
      <c r="S1101" s="25"/>
      <c r="T1101" s="25"/>
      <c r="U1101" s="25"/>
      <c r="V1101" s="25"/>
      <c r="W1101" s="25"/>
      <c r="X1101" s="25"/>
    </row>
    <row r="1102">
      <c r="A1102" s="8"/>
      <c r="B1102" s="9"/>
      <c r="C1102" s="10"/>
      <c r="D1102" s="8"/>
      <c r="E1102" s="8"/>
      <c r="F1102" s="12"/>
      <c r="G1102" s="13"/>
      <c r="H1102" s="11"/>
      <c r="I1102" s="8"/>
      <c r="J1102" s="8"/>
      <c r="K1102" s="8"/>
      <c r="L1102" s="8"/>
      <c r="M1102" s="11"/>
      <c r="N1102" s="13"/>
      <c r="O1102" s="13"/>
      <c r="P1102" s="16"/>
      <c r="Q1102" s="16"/>
      <c r="R1102" s="16"/>
      <c r="S1102" s="16"/>
      <c r="T1102" s="16"/>
      <c r="U1102" s="16"/>
      <c r="V1102" s="16"/>
      <c r="W1102" s="16"/>
      <c r="X1102" s="16"/>
    </row>
    <row r="1103">
      <c r="A1103" s="17"/>
      <c r="B1103" s="18"/>
      <c r="C1103" s="19"/>
      <c r="D1103" s="17"/>
      <c r="E1103" s="17"/>
      <c r="F1103" s="20"/>
      <c r="G1103" s="21"/>
      <c r="H1103" s="22"/>
      <c r="I1103" s="17"/>
      <c r="J1103" s="17"/>
      <c r="K1103" s="17"/>
      <c r="L1103" s="17"/>
      <c r="M1103" s="22"/>
      <c r="N1103" s="21"/>
      <c r="O1103" s="21"/>
      <c r="P1103" s="25"/>
      <c r="Q1103" s="25"/>
      <c r="R1103" s="25"/>
      <c r="S1103" s="25"/>
      <c r="T1103" s="25"/>
      <c r="U1103" s="25"/>
      <c r="V1103" s="25"/>
      <c r="W1103" s="25"/>
      <c r="X1103" s="25"/>
    </row>
    <row r="1104">
      <c r="A1104" s="8"/>
      <c r="B1104" s="9"/>
      <c r="C1104" s="10"/>
      <c r="D1104" s="8"/>
      <c r="E1104" s="8"/>
      <c r="F1104" s="12"/>
      <c r="G1104" s="13"/>
      <c r="H1104" s="11"/>
      <c r="I1104" s="8"/>
      <c r="J1104" s="8"/>
      <c r="K1104" s="8"/>
      <c r="L1104" s="8"/>
      <c r="M1104" s="11"/>
      <c r="N1104" s="13"/>
      <c r="O1104" s="13"/>
      <c r="P1104" s="16"/>
      <c r="Q1104" s="16"/>
      <c r="R1104" s="16"/>
      <c r="S1104" s="16"/>
      <c r="T1104" s="16"/>
      <c r="U1104" s="16"/>
      <c r="V1104" s="16"/>
      <c r="W1104" s="16"/>
      <c r="X1104" s="16"/>
    </row>
    <row r="1105">
      <c r="A1105" s="17"/>
      <c r="B1105" s="18"/>
      <c r="C1105" s="19"/>
      <c r="D1105" s="17"/>
      <c r="E1105" s="17"/>
      <c r="F1105" s="20"/>
      <c r="G1105" s="21"/>
      <c r="H1105" s="22"/>
      <c r="I1105" s="17"/>
      <c r="J1105" s="17"/>
      <c r="K1105" s="17"/>
      <c r="L1105" s="17"/>
      <c r="M1105" s="22"/>
      <c r="N1105" s="21"/>
      <c r="O1105" s="21"/>
      <c r="P1105" s="25"/>
      <c r="Q1105" s="25"/>
      <c r="R1105" s="25"/>
      <c r="S1105" s="25"/>
      <c r="T1105" s="25"/>
      <c r="U1105" s="25"/>
      <c r="V1105" s="25"/>
      <c r="W1105" s="25"/>
      <c r="X1105" s="25"/>
    </row>
    <row r="1106">
      <c r="A1106" s="8"/>
      <c r="B1106" s="9"/>
      <c r="C1106" s="10"/>
      <c r="D1106" s="8"/>
      <c r="E1106" s="8"/>
      <c r="F1106" s="12"/>
      <c r="G1106" s="13"/>
      <c r="H1106" s="11"/>
      <c r="I1106" s="8"/>
      <c r="J1106" s="8"/>
      <c r="K1106" s="8"/>
      <c r="L1106" s="8"/>
      <c r="M1106" s="11"/>
      <c r="N1106" s="13"/>
      <c r="O1106" s="13"/>
      <c r="P1106" s="16"/>
      <c r="Q1106" s="16"/>
      <c r="R1106" s="16"/>
      <c r="S1106" s="16"/>
      <c r="T1106" s="16"/>
      <c r="U1106" s="16"/>
      <c r="V1106" s="16"/>
      <c r="W1106" s="16"/>
      <c r="X1106" s="16"/>
    </row>
    <row r="1107">
      <c r="A1107" s="17"/>
      <c r="B1107" s="18"/>
      <c r="C1107" s="19"/>
      <c r="D1107" s="17"/>
      <c r="E1107" s="17"/>
      <c r="F1107" s="20"/>
      <c r="G1107" s="21"/>
      <c r="H1107" s="22"/>
      <c r="I1107" s="17"/>
      <c r="J1107" s="17"/>
      <c r="K1107" s="17"/>
      <c r="L1107" s="17"/>
      <c r="M1107" s="22"/>
      <c r="N1107" s="21"/>
      <c r="O1107" s="21"/>
      <c r="P1107" s="25"/>
      <c r="Q1107" s="25"/>
      <c r="R1107" s="25"/>
      <c r="S1107" s="25"/>
      <c r="T1107" s="25"/>
      <c r="U1107" s="25"/>
      <c r="V1107" s="25"/>
      <c r="W1107" s="25"/>
      <c r="X1107" s="25"/>
    </row>
    <row r="1108">
      <c r="A1108" s="8"/>
      <c r="B1108" s="9"/>
      <c r="C1108" s="10"/>
      <c r="D1108" s="8"/>
      <c r="E1108" s="8"/>
      <c r="F1108" s="12"/>
      <c r="G1108" s="13"/>
      <c r="H1108" s="11"/>
      <c r="I1108" s="8"/>
      <c r="J1108" s="8"/>
      <c r="K1108" s="8"/>
      <c r="L1108" s="8"/>
      <c r="M1108" s="11"/>
      <c r="N1108" s="13"/>
      <c r="O1108" s="13"/>
      <c r="P1108" s="16"/>
      <c r="Q1108" s="16"/>
      <c r="R1108" s="16"/>
      <c r="S1108" s="16"/>
      <c r="T1108" s="16"/>
      <c r="U1108" s="16"/>
      <c r="V1108" s="16"/>
      <c r="W1108" s="16"/>
      <c r="X1108" s="16"/>
    </row>
    <row r="1109">
      <c r="A1109" s="17"/>
      <c r="B1109" s="18"/>
      <c r="C1109" s="19"/>
      <c r="D1109" s="17"/>
      <c r="E1109" s="17"/>
      <c r="F1109" s="20"/>
      <c r="G1109" s="21"/>
      <c r="H1109" s="22"/>
      <c r="I1109" s="17"/>
      <c r="J1109" s="17"/>
      <c r="K1109" s="17"/>
      <c r="L1109" s="17"/>
      <c r="M1109" s="22"/>
      <c r="N1109" s="21"/>
      <c r="O1109" s="21"/>
      <c r="P1109" s="25"/>
      <c r="Q1109" s="25"/>
      <c r="R1109" s="25"/>
      <c r="S1109" s="25"/>
      <c r="T1109" s="25"/>
      <c r="U1109" s="25"/>
      <c r="V1109" s="25"/>
      <c r="W1109" s="25"/>
      <c r="X1109" s="25"/>
    </row>
    <row r="1110">
      <c r="A1110" s="8"/>
      <c r="B1110" s="9"/>
      <c r="C1110" s="10"/>
      <c r="D1110" s="8"/>
      <c r="E1110" s="8"/>
      <c r="F1110" s="12"/>
      <c r="G1110" s="13"/>
      <c r="H1110" s="11"/>
      <c r="I1110" s="8"/>
      <c r="J1110" s="8"/>
      <c r="K1110" s="8"/>
      <c r="L1110" s="8"/>
      <c r="M1110" s="11"/>
      <c r="N1110" s="13"/>
      <c r="O1110" s="13"/>
      <c r="P1110" s="16"/>
      <c r="Q1110" s="16"/>
      <c r="R1110" s="16"/>
      <c r="S1110" s="16"/>
      <c r="T1110" s="16"/>
      <c r="U1110" s="16"/>
      <c r="V1110" s="16"/>
      <c r="W1110" s="16"/>
      <c r="X1110" s="16"/>
    </row>
    <row r="1111">
      <c r="A1111" s="17"/>
      <c r="B1111" s="18"/>
      <c r="C1111" s="19"/>
      <c r="D1111" s="17"/>
      <c r="E1111" s="17"/>
      <c r="F1111" s="20"/>
      <c r="G1111" s="21"/>
      <c r="H1111" s="22"/>
      <c r="I1111" s="17"/>
      <c r="J1111" s="17"/>
      <c r="K1111" s="17"/>
      <c r="L1111" s="17"/>
      <c r="M1111" s="22"/>
      <c r="N1111" s="21"/>
      <c r="O1111" s="21"/>
      <c r="P1111" s="25"/>
      <c r="Q1111" s="25"/>
      <c r="R1111" s="25"/>
      <c r="S1111" s="25"/>
      <c r="T1111" s="25"/>
      <c r="U1111" s="25"/>
      <c r="V1111" s="25"/>
      <c r="W1111" s="25"/>
      <c r="X1111" s="25"/>
    </row>
    <row r="1112">
      <c r="A1112" s="8"/>
      <c r="B1112" s="9"/>
      <c r="C1112" s="10"/>
      <c r="D1112" s="8"/>
      <c r="E1112" s="8"/>
      <c r="F1112" s="12"/>
      <c r="G1112" s="13"/>
      <c r="H1112" s="11"/>
      <c r="I1112" s="8"/>
      <c r="J1112" s="8"/>
      <c r="K1112" s="8"/>
      <c r="L1112" s="8"/>
      <c r="M1112" s="11"/>
      <c r="N1112" s="13"/>
      <c r="O1112" s="13"/>
      <c r="P1112" s="16"/>
      <c r="Q1112" s="16"/>
      <c r="R1112" s="16"/>
      <c r="S1112" s="16"/>
      <c r="T1112" s="16"/>
      <c r="U1112" s="16"/>
      <c r="V1112" s="16"/>
      <c r="W1112" s="16"/>
      <c r="X1112" s="16"/>
    </row>
    <row r="1113">
      <c r="A1113" s="17"/>
      <c r="B1113" s="18"/>
      <c r="C1113" s="19"/>
      <c r="D1113" s="17"/>
      <c r="E1113" s="17"/>
      <c r="F1113" s="20"/>
      <c r="G1113" s="21"/>
      <c r="H1113" s="22"/>
      <c r="I1113" s="17"/>
      <c r="J1113" s="17"/>
      <c r="K1113" s="17"/>
      <c r="L1113" s="17"/>
      <c r="M1113" s="22"/>
      <c r="N1113" s="21"/>
      <c r="O1113" s="21"/>
      <c r="P1113" s="25"/>
      <c r="Q1113" s="25"/>
      <c r="R1113" s="25"/>
      <c r="S1113" s="25"/>
      <c r="T1113" s="25"/>
      <c r="U1113" s="25"/>
      <c r="V1113" s="25"/>
      <c r="W1113" s="25"/>
      <c r="X1113" s="25"/>
    </row>
    <row r="1114">
      <c r="A1114" s="8"/>
      <c r="B1114" s="9"/>
      <c r="C1114" s="10"/>
      <c r="D1114" s="8"/>
      <c r="E1114" s="8"/>
      <c r="F1114" s="12"/>
      <c r="G1114" s="13"/>
      <c r="H1114" s="11"/>
      <c r="I1114" s="8"/>
      <c r="J1114" s="8"/>
      <c r="K1114" s="8"/>
      <c r="L1114" s="8"/>
      <c r="M1114" s="11"/>
      <c r="N1114" s="13"/>
      <c r="O1114" s="13"/>
      <c r="P1114" s="16"/>
      <c r="Q1114" s="16"/>
      <c r="R1114" s="16"/>
      <c r="S1114" s="16"/>
      <c r="T1114" s="16"/>
      <c r="U1114" s="16"/>
      <c r="V1114" s="16"/>
      <c r="W1114" s="16"/>
      <c r="X1114" s="16"/>
    </row>
    <row r="1115">
      <c r="A1115" s="17"/>
      <c r="B1115" s="18"/>
      <c r="C1115" s="19"/>
      <c r="D1115" s="17"/>
      <c r="E1115" s="17"/>
      <c r="F1115" s="20"/>
      <c r="G1115" s="21"/>
      <c r="H1115" s="22"/>
      <c r="I1115" s="17"/>
      <c r="J1115" s="17"/>
      <c r="K1115" s="17"/>
      <c r="L1115" s="17"/>
      <c r="M1115" s="22"/>
      <c r="N1115" s="21"/>
      <c r="O1115" s="21"/>
      <c r="P1115" s="25"/>
      <c r="Q1115" s="25"/>
      <c r="R1115" s="25"/>
      <c r="S1115" s="25"/>
      <c r="T1115" s="25"/>
      <c r="U1115" s="25"/>
      <c r="V1115" s="25"/>
      <c r="W1115" s="25"/>
      <c r="X1115" s="25"/>
    </row>
    <row r="1116">
      <c r="A1116" s="8"/>
      <c r="B1116" s="9"/>
      <c r="C1116" s="10"/>
      <c r="D1116" s="8"/>
      <c r="E1116" s="8"/>
      <c r="F1116" s="12"/>
      <c r="G1116" s="13"/>
      <c r="H1116" s="11"/>
      <c r="I1116" s="8"/>
      <c r="J1116" s="8"/>
      <c r="K1116" s="8"/>
      <c r="L1116" s="8"/>
      <c r="M1116" s="11"/>
      <c r="N1116" s="13"/>
      <c r="O1116" s="13"/>
      <c r="P1116" s="16"/>
      <c r="Q1116" s="16"/>
      <c r="R1116" s="16"/>
      <c r="S1116" s="16"/>
      <c r="T1116" s="16"/>
      <c r="U1116" s="16"/>
      <c r="V1116" s="16"/>
      <c r="W1116" s="16"/>
      <c r="X1116" s="16"/>
    </row>
    <row r="1117">
      <c r="A1117" s="17"/>
      <c r="B1117" s="18"/>
      <c r="C1117" s="19"/>
      <c r="D1117" s="17"/>
      <c r="E1117" s="17"/>
      <c r="F1117" s="20"/>
      <c r="G1117" s="21"/>
      <c r="H1117" s="22"/>
      <c r="I1117" s="17"/>
      <c r="J1117" s="17"/>
      <c r="K1117" s="17"/>
      <c r="L1117" s="17"/>
      <c r="M1117" s="22"/>
      <c r="N1117" s="21"/>
      <c r="O1117" s="21"/>
      <c r="P1117" s="25"/>
      <c r="Q1117" s="25"/>
      <c r="R1117" s="25"/>
      <c r="S1117" s="25"/>
      <c r="T1117" s="25"/>
      <c r="U1117" s="25"/>
      <c r="V1117" s="25"/>
      <c r="W1117" s="25"/>
      <c r="X1117" s="25"/>
    </row>
    <row r="1118">
      <c r="A1118" s="8"/>
      <c r="B1118" s="9"/>
      <c r="C1118" s="10"/>
      <c r="D1118" s="8"/>
      <c r="E1118" s="8"/>
      <c r="F1118" s="12"/>
      <c r="G1118" s="13"/>
      <c r="H1118" s="11"/>
      <c r="I1118" s="8"/>
      <c r="J1118" s="8"/>
      <c r="K1118" s="8"/>
      <c r="L1118" s="8"/>
      <c r="M1118" s="11"/>
      <c r="N1118" s="13"/>
      <c r="O1118" s="13"/>
      <c r="P1118" s="16"/>
      <c r="Q1118" s="16"/>
      <c r="R1118" s="16"/>
      <c r="S1118" s="16"/>
      <c r="T1118" s="16"/>
      <c r="U1118" s="16"/>
      <c r="V1118" s="16"/>
      <c r="W1118" s="16"/>
      <c r="X1118" s="16"/>
    </row>
    <row r="1119">
      <c r="A1119" s="17"/>
      <c r="B1119" s="18"/>
      <c r="C1119" s="19"/>
      <c r="D1119" s="17"/>
      <c r="E1119" s="17"/>
      <c r="F1119" s="20"/>
      <c r="G1119" s="21"/>
      <c r="H1119" s="22"/>
      <c r="I1119" s="17"/>
      <c r="J1119" s="17"/>
      <c r="K1119" s="17"/>
      <c r="L1119" s="17"/>
      <c r="M1119" s="22"/>
      <c r="N1119" s="21"/>
      <c r="O1119" s="21"/>
      <c r="P1119" s="25"/>
      <c r="Q1119" s="25"/>
      <c r="R1119" s="25"/>
      <c r="S1119" s="25"/>
      <c r="T1119" s="25"/>
      <c r="U1119" s="25"/>
      <c r="V1119" s="25"/>
      <c r="W1119" s="25"/>
      <c r="X1119" s="25"/>
    </row>
    <row r="1120">
      <c r="A1120" s="8"/>
      <c r="B1120" s="9"/>
      <c r="C1120" s="10"/>
      <c r="D1120" s="8"/>
      <c r="E1120" s="8"/>
      <c r="F1120" s="12"/>
      <c r="G1120" s="13"/>
      <c r="H1120" s="11"/>
      <c r="I1120" s="8"/>
      <c r="J1120" s="8"/>
      <c r="K1120" s="8"/>
      <c r="L1120" s="8"/>
      <c r="M1120" s="11"/>
      <c r="N1120" s="13"/>
      <c r="O1120" s="13"/>
      <c r="P1120" s="16"/>
      <c r="Q1120" s="16"/>
      <c r="R1120" s="16"/>
      <c r="S1120" s="16"/>
      <c r="T1120" s="16"/>
      <c r="U1120" s="16"/>
      <c r="V1120" s="16"/>
      <c r="W1120" s="16"/>
      <c r="X1120" s="16"/>
    </row>
    <row r="1121">
      <c r="A1121" s="17"/>
      <c r="B1121" s="18"/>
      <c r="C1121" s="19"/>
      <c r="D1121" s="17"/>
      <c r="E1121" s="17"/>
      <c r="F1121" s="20"/>
      <c r="G1121" s="21"/>
      <c r="H1121" s="22"/>
      <c r="I1121" s="17"/>
      <c r="J1121" s="17"/>
      <c r="K1121" s="17"/>
      <c r="L1121" s="17"/>
      <c r="M1121" s="22"/>
      <c r="N1121" s="21"/>
      <c r="O1121" s="21"/>
      <c r="P1121" s="25"/>
      <c r="Q1121" s="25"/>
      <c r="R1121" s="25"/>
      <c r="S1121" s="25"/>
      <c r="T1121" s="25"/>
      <c r="U1121" s="25"/>
      <c r="V1121" s="25"/>
      <c r="W1121" s="25"/>
      <c r="X1121" s="25"/>
    </row>
    <row r="1122">
      <c r="A1122" s="8"/>
      <c r="B1122" s="9"/>
      <c r="C1122" s="10"/>
      <c r="D1122" s="8"/>
      <c r="E1122" s="8"/>
      <c r="F1122" s="12"/>
      <c r="G1122" s="13"/>
      <c r="H1122" s="11"/>
      <c r="I1122" s="8"/>
      <c r="J1122" s="8"/>
      <c r="K1122" s="8"/>
      <c r="L1122" s="8"/>
      <c r="M1122" s="11"/>
      <c r="N1122" s="13"/>
      <c r="O1122" s="13"/>
      <c r="P1122" s="16"/>
      <c r="Q1122" s="16"/>
      <c r="R1122" s="16"/>
      <c r="S1122" s="16"/>
      <c r="T1122" s="16"/>
      <c r="U1122" s="16"/>
      <c r="V1122" s="16"/>
      <c r="W1122" s="16"/>
      <c r="X1122" s="16"/>
    </row>
    <row r="1123">
      <c r="A1123" s="17"/>
      <c r="B1123" s="18"/>
      <c r="C1123" s="19"/>
      <c r="D1123" s="17"/>
      <c r="E1123" s="17"/>
      <c r="F1123" s="20"/>
      <c r="G1123" s="21"/>
      <c r="H1123" s="22"/>
      <c r="I1123" s="17"/>
      <c r="J1123" s="17"/>
      <c r="K1123" s="17"/>
      <c r="L1123" s="17"/>
      <c r="M1123" s="22"/>
      <c r="N1123" s="21"/>
      <c r="O1123" s="21"/>
      <c r="P1123" s="25"/>
      <c r="Q1123" s="25"/>
      <c r="R1123" s="25"/>
      <c r="S1123" s="25"/>
      <c r="T1123" s="25"/>
      <c r="U1123" s="25"/>
      <c r="V1123" s="25"/>
      <c r="W1123" s="25"/>
      <c r="X1123" s="25"/>
    </row>
    <row r="1124">
      <c r="A1124" s="8"/>
      <c r="B1124" s="9"/>
      <c r="C1124" s="10"/>
      <c r="D1124" s="8"/>
      <c r="E1124" s="8"/>
      <c r="F1124" s="12"/>
      <c r="G1124" s="13"/>
      <c r="H1124" s="11"/>
      <c r="I1124" s="8"/>
      <c r="J1124" s="8"/>
      <c r="K1124" s="8"/>
      <c r="L1124" s="8"/>
      <c r="M1124" s="11"/>
      <c r="N1124" s="13"/>
      <c r="O1124" s="13"/>
      <c r="P1124" s="16"/>
      <c r="Q1124" s="16"/>
      <c r="R1124" s="16"/>
      <c r="S1124" s="16"/>
      <c r="T1124" s="16"/>
      <c r="U1124" s="16"/>
      <c r="V1124" s="16"/>
      <c r="W1124" s="16"/>
      <c r="X1124" s="16"/>
    </row>
    <row r="1125">
      <c r="A1125" s="17"/>
      <c r="B1125" s="18"/>
      <c r="C1125" s="19"/>
      <c r="D1125" s="17"/>
      <c r="E1125" s="17"/>
      <c r="F1125" s="20"/>
      <c r="G1125" s="21"/>
      <c r="H1125" s="22"/>
      <c r="I1125" s="17"/>
      <c r="J1125" s="17"/>
      <c r="K1125" s="17"/>
      <c r="L1125" s="17"/>
      <c r="M1125" s="22"/>
      <c r="N1125" s="21"/>
      <c r="O1125" s="21"/>
      <c r="P1125" s="25"/>
      <c r="Q1125" s="25"/>
      <c r="R1125" s="25"/>
      <c r="S1125" s="25"/>
      <c r="T1125" s="25"/>
      <c r="U1125" s="25"/>
      <c r="V1125" s="25"/>
      <c r="W1125" s="25"/>
      <c r="X1125" s="25"/>
    </row>
    <row r="1126">
      <c r="A1126" s="8"/>
      <c r="B1126" s="9"/>
      <c r="C1126" s="10"/>
      <c r="D1126" s="8"/>
      <c r="E1126" s="8"/>
      <c r="F1126" s="12"/>
      <c r="G1126" s="13"/>
      <c r="H1126" s="11"/>
      <c r="I1126" s="8"/>
      <c r="J1126" s="8"/>
      <c r="K1126" s="8"/>
      <c r="L1126" s="8"/>
      <c r="M1126" s="11"/>
      <c r="N1126" s="13"/>
      <c r="O1126" s="13"/>
      <c r="P1126" s="16"/>
      <c r="Q1126" s="16"/>
      <c r="R1126" s="16"/>
      <c r="S1126" s="16"/>
      <c r="T1126" s="16"/>
      <c r="U1126" s="16"/>
      <c r="V1126" s="16"/>
      <c r="W1126" s="16"/>
      <c r="X1126" s="16"/>
    </row>
    <row r="1127">
      <c r="A1127" s="17"/>
      <c r="B1127" s="18"/>
      <c r="C1127" s="19"/>
      <c r="D1127" s="17"/>
      <c r="E1127" s="17"/>
      <c r="F1127" s="20"/>
      <c r="G1127" s="21"/>
      <c r="H1127" s="22"/>
      <c r="I1127" s="17"/>
      <c r="J1127" s="17"/>
      <c r="K1127" s="17"/>
      <c r="L1127" s="17"/>
      <c r="M1127" s="22"/>
      <c r="N1127" s="21"/>
      <c r="O1127" s="21"/>
      <c r="P1127" s="25"/>
      <c r="Q1127" s="25"/>
      <c r="R1127" s="25"/>
      <c r="S1127" s="25"/>
      <c r="T1127" s="25"/>
      <c r="U1127" s="25"/>
      <c r="V1127" s="25"/>
      <c r="W1127" s="25"/>
      <c r="X1127" s="25"/>
    </row>
    <row r="1128">
      <c r="A1128" s="8"/>
      <c r="B1128" s="9"/>
      <c r="C1128" s="10"/>
      <c r="D1128" s="8"/>
      <c r="E1128" s="8"/>
      <c r="F1128" s="12"/>
      <c r="G1128" s="13"/>
      <c r="H1128" s="11"/>
      <c r="I1128" s="8"/>
      <c r="J1128" s="8"/>
      <c r="K1128" s="8"/>
      <c r="L1128" s="8"/>
      <c r="M1128" s="11"/>
      <c r="N1128" s="13"/>
      <c r="O1128" s="13"/>
      <c r="P1128" s="16"/>
      <c r="Q1128" s="16"/>
      <c r="R1128" s="16"/>
      <c r="S1128" s="16"/>
      <c r="T1128" s="16"/>
      <c r="U1128" s="16"/>
      <c r="V1128" s="16"/>
      <c r="W1128" s="16"/>
      <c r="X1128" s="16"/>
    </row>
    <row r="1129">
      <c r="A1129" s="17"/>
      <c r="B1129" s="18"/>
      <c r="C1129" s="19"/>
      <c r="D1129" s="17"/>
      <c r="E1129" s="17"/>
      <c r="F1129" s="20"/>
      <c r="G1129" s="21"/>
      <c r="H1129" s="22"/>
      <c r="I1129" s="17"/>
      <c r="J1129" s="17"/>
      <c r="K1129" s="17"/>
      <c r="L1129" s="17"/>
      <c r="M1129" s="22"/>
      <c r="N1129" s="21"/>
      <c r="O1129" s="21"/>
      <c r="P1129" s="25"/>
      <c r="Q1129" s="25"/>
      <c r="R1129" s="25"/>
      <c r="S1129" s="25"/>
      <c r="T1129" s="25"/>
      <c r="U1129" s="25"/>
      <c r="V1129" s="25"/>
      <c r="W1129" s="25"/>
      <c r="X1129" s="25"/>
    </row>
    <row r="1130">
      <c r="A1130" s="8"/>
      <c r="B1130" s="9"/>
      <c r="C1130" s="10"/>
      <c r="D1130" s="8"/>
      <c r="E1130" s="8"/>
      <c r="F1130" s="12"/>
      <c r="G1130" s="13"/>
      <c r="H1130" s="11"/>
      <c r="I1130" s="8"/>
      <c r="J1130" s="8"/>
      <c r="K1130" s="8"/>
      <c r="L1130" s="8"/>
      <c r="M1130" s="11"/>
      <c r="N1130" s="13"/>
      <c r="O1130" s="13"/>
      <c r="P1130" s="16"/>
      <c r="Q1130" s="16"/>
      <c r="R1130" s="16"/>
      <c r="S1130" s="16"/>
      <c r="T1130" s="16"/>
      <c r="U1130" s="16"/>
      <c r="V1130" s="16"/>
      <c r="W1130" s="16"/>
      <c r="X1130" s="16"/>
    </row>
    <row r="1131">
      <c r="A1131" s="17"/>
      <c r="B1131" s="18"/>
      <c r="C1131" s="19"/>
      <c r="D1131" s="17"/>
      <c r="E1131" s="17"/>
      <c r="F1131" s="20"/>
      <c r="G1131" s="21"/>
      <c r="H1131" s="22"/>
      <c r="I1131" s="17"/>
      <c r="J1131" s="17"/>
      <c r="K1131" s="17"/>
      <c r="L1131" s="17"/>
      <c r="M1131" s="22"/>
      <c r="N1131" s="21"/>
      <c r="O1131" s="21"/>
      <c r="P1131" s="25"/>
      <c r="Q1131" s="25"/>
      <c r="R1131" s="25"/>
      <c r="S1131" s="25"/>
      <c r="T1131" s="25"/>
      <c r="U1131" s="25"/>
      <c r="V1131" s="25"/>
      <c r="W1131" s="25"/>
      <c r="X1131" s="25"/>
    </row>
    <row r="1132">
      <c r="A1132" s="8"/>
      <c r="B1132" s="9"/>
      <c r="C1132" s="10"/>
      <c r="D1132" s="8"/>
      <c r="E1132" s="8"/>
      <c r="F1132" s="12"/>
      <c r="G1132" s="13"/>
      <c r="H1132" s="11"/>
      <c r="I1132" s="8"/>
      <c r="J1132" s="8"/>
      <c r="K1132" s="8"/>
      <c r="L1132" s="8"/>
      <c r="M1132" s="11"/>
      <c r="N1132" s="13"/>
      <c r="O1132" s="13"/>
      <c r="P1132" s="16"/>
      <c r="Q1132" s="16"/>
      <c r="R1132" s="16"/>
      <c r="S1132" s="16"/>
      <c r="T1132" s="16"/>
      <c r="U1132" s="16"/>
      <c r="V1132" s="16"/>
      <c r="W1132" s="16"/>
      <c r="X1132" s="16"/>
    </row>
    <row r="1133">
      <c r="A1133" s="17"/>
      <c r="B1133" s="18"/>
      <c r="C1133" s="19"/>
      <c r="D1133" s="17"/>
      <c r="E1133" s="17"/>
      <c r="F1133" s="20"/>
      <c r="G1133" s="21"/>
      <c r="H1133" s="22"/>
      <c r="I1133" s="17"/>
      <c r="J1133" s="17"/>
      <c r="K1133" s="17"/>
      <c r="L1133" s="17"/>
      <c r="M1133" s="22"/>
      <c r="N1133" s="21"/>
      <c r="O1133" s="21"/>
      <c r="P1133" s="25"/>
      <c r="Q1133" s="25"/>
      <c r="R1133" s="25"/>
      <c r="S1133" s="25"/>
      <c r="T1133" s="25"/>
      <c r="U1133" s="25"/>
      <c r="V1133" s="25"/>
      <c r="W1133" s="25"/>
      <c r="X1133" s="25"/>
    </row>
    <row r="1134">
      <c r="A1134" s="8"/>
      <c r="B1134" s="9"/>
      <c r="C1134" s="10"/>
      <c r="D1134" s="8"/>
      <c r="E1134" s="8"/>
      <c r="F1134" s="12"/>
      <c r="G1134" s="13"/>
      <c r="H1134" s="11"/>
      <c r="I1134" s="8"/>
      <c r="J1134" s="8"/>
      <c r="K1134" s="8"/>
      <c r="L1134" s="8"/>
      <c r="M1134" s="11"/>
      <c r="N1134" s="13"/>
      <c r="O1134" s="13"/>
      <c r="P1134" s="16"/>
      <c r="Q1134" s="16"/>
      <c r="R1134" s="16"/>
      <c r="S1134" s="16"/>
      <c r="T1134" s="16"/>
      <c r="U1134" s="16"/>
      <c r="V1134" s="16"/>
      <c r="W1134" s="16"/>
      <c r="X1134" s="16"/>
    </row>
    <row r="1135">
      <c r="A1135" s="17"/>
      <c r="B1135" s="18"/>
      <c r="C1135" s="19"/>
      <c r="D1135" s="17"/>
      <c r="E1135" s="17"/>
      <c r="F1135" s="20"/>
      <c r="G1135" s="21"/>
      <c r="H1135" s="22"/>
      <c r="I1135" s="17"/>
      <c r="J1135" s="17"/>
      <c r="K1135" s="17"/>
      <c r="L1135" s="17"/>
      <c r="M1135" s="22"/>
      <c r="N1135" s="21"/>
      <c r="O1135" s="21"/>
      <c r="P1135" s="25"/>
      <c r="Q1135" s="25"/>
      <c r="R1135" s="25"/>
      <c r="S1135" s="25"/>
      <c r="T1135" s="25"/>
      <c r="U1135" s="25"/>
      <c r="V1135" s="25"/>
      <c r="W1135" s="25"/>
      <c r="X1135" s="25"/>
    </row>
    <row r="1136">
      <c r="A1136" s="8"/>
      <c r="B1136" s="9"/>
      <c r="C1136" s="10"/>
      <c r="D1136" s="8"/>
      <c r="E1136" s="8"/>
      <c r="F1136" s="12"/>
      <c r="G1136" s="13"/>
      <c r="H1136" s="11"/>
      <c r="I1136" s="8"/>
      <c r="J1136" s="8"/>
      <c r="K1136" s="8"/>
      <c r="L1136" s="8"/>
      <c r="M1136" s="11"/>
      <c r="N1136" s="13"/>
      <c r="O1136" s="13"/>
      <c r="P1136" s="16"/>
      <c r="Q1136" s="16"/>
      <c r="R1136" s="16"/>
      <c r="S1136" s="16"/>
      <c r="T1136" s="16"/>
      <c r="U1136" s="16"/>
      <c r="V1136" s="16"/>
      <c r="W1136" s="16"/>
      <c r="X1136" s="16"/>
    </row>
    <row r="1137">
      <c r="A1137" s="17"/>
      <c r="B1137" s="18"/>
      <c r="C1137" s="19"/>
      <c r="D1137" s="17"/>
      <c r="E1137" s="17"/>
      <c r="F1137" s="20"/>
      <c r="G1137" s="21"/>
      <c r="H1137" s="22"/>
      <c r="I1137" s="17"/>
      <c r="J1137" s="17"/>
      <c r="K1137" s="17"/>
      <c r="L1137" s="17"/>
      <c r="M1137" s="22"/>
      <c r="N1137" s="21"/>
      <c r="O1137" s="21"/>
      <c r="P1137" s="25"/>
      <c r="Q1137" s="25"/>
      <c r="R1137" s="25"/>
      <c r="S1137" s="25"/>
      <c r="T1137" s="25"/>
      <c r="U1137" s="25"/>
      <c r="V1137" s="25"/>
      <c r="W1137" s="25"/>
      <c r="X1137" s="25"/>
    </row>
    <row r="1138">
      <c r="A1138" s="8"/>
      <c r="B1138" s="9"/>
      <c r="C1138" s="10"/>
      <c r="D1138" s="8"/>
      <c r="E1138" s="8"/>
      <c r="F1138" s="12"/>
      <c r="G1138" s="13"/>
      <c r="H1138" s="11"/>
      <c r="I1138" s="8"/>
      <c r="J1138" s="8"/>
      <c r="K1138" s="8"/>
      <c r="L1138" s="8"/>
      <c r="M1138" s="11"/>
      <c r="N1138" s="13"/>
      <c r="O1138" s="13"/>
      <c r="P1138" s="16"/>
      <c r="Q1138" s="16"/>
      <c r="R1138" s="16"/>
      <c r="S1138" s="16"/>
      <c r="T1138" s="16"/>
      <c r="U1138" s="16"/>
      <c r="V1138" s="16"/>
      <c r="W1138" s="16"/>
      <c r="X1138" s="16"/>
    </row>
    <row r="1139">
      <c r="A1139" s="17"/>
      <c r="B1139" s="18"/>
      <c r="C1139" s="19"/>
      <c r="D1139" s="17"/>
      <c r="E1139" s="17"/>
      <c r="F1139" s="20"/>
      <c r="G1139" s="21"/>
      <c r="H1139" s="22"/>
      <c r="I1139" s="17"/>
      <c r="J1139" s="17"/>
      <c r="K1139" s="17"/>
      <c r="L1139" s="17"/>
      <c r="M1139" s="22"/>
      <c r="N1139" s="21"/>
      <c r="O1139" s="21"/>
      <c r="P1139" s="25"/>
      <c r="Q1139" s="25"/>
      <c r="R1139" s="25"/>
      <c r="S1139" s="25"/>
      <c r="T1139" s="25"/>
      <c r="U1139" s="25"/>
      <c r="V1139" s="25"/>
      <c r="W1139" s="25"/>
      <c r="X1139" s="25"/>
    </row>
    <row r="1140">
      <c r="A1140" s="8"/>
      <c r="B1140" s="9"/>
      <c r="C1140" s="10"/>
      <c r="D1140" s="8"/>
      <c r="E1140" s="8"/>
      <c r="F1140" s="12"/>
      <c r="G1140" s="13"/>
      <c r="H1140" s="11"/>
      <c r="I1140" s="8"/>
      <c r="J1140" s="8"/>
      <c r="K1140" s="8"/>
      <c r="L1140" s="8"/>
      <c r="M1140" s="11"/>
      <c r="N1140" s="13"/>
      <c r="O1140" s="13"/>
      <c r="P1140" s="16"/>
      <c r="Q1140" s="16"/>
      <c r="R1140" s="16"/>
      <c r="S1140" s="16"/>
      <c r="T1140" s="16"/>
      <c r="U1140" s="16"/>
      <c r="V1140" s="16"/>
      <c r="W1140" s="16"/>
      <c r="X1140" s="16"/>
    </row>
    <row r="1141">
      <c r="A1141" s="17"/>
      <c r="B1141" s="18"/>
      <c r="C1141" s="19"/>
      <c r="D1141" s="17"/>
      <c r="E1141" s="17"/>
      <c r="F1141" s="20"/>
      <c r="G1141" s="21"/>
      <c r="H1141" s="22"/>
      <c r="I1141" s="17"/>
      <c r="J1141" s="17"/>
      <c r="K1141" s="17"/>
      <c r="L1141" s="17"/>
      <c r="M1141" s="22"/>
      <c r="N1141" s="21"/>
      <c r="O1141" s="21"/>
      <c r="P1141" s="25"/>
      <c r="Q1141" s="25"/>
      <c r="R1141" s="25"/>
      <c r="S1141" s="25"/>
      <c r="T1141" s="25"/>
      <c r="U1141" s="25"/>
      <c r="V1141" s="25"/>
      <c r="W1141" s="25"/>
      <c r="X1141" s="25"/>
    </row>
    <row r="1142">
      <c r="A1142" s="8"/>
      <c r="B1142" s="9"/>
      <c r="C1142" s="10"/>
      <c r="D1142" s="8"/>
      <c r="E1142" s="8"/>
      <c r="F1142" s="12"/>
      <c r="G1142" s="13"/>
      <c r="H1142" s="11"/>
      <c r="I1142" s="8"/>
      <c r="J1142" s="8"/>
      <c r="K1142" s="8"/>
      <c r="L1142" s="8"/>
      <c r="M1142" s="11"/>
      <c r="N1142" s="13"/>
      <c r="O1142" s="13"/>
      <c r="P1142" s="16"/>
      <c r="Q1142" s="16"/>
      <c r="R1142" s="16"/>
      <c r="S1142" s="16"/>
      <c r="T1142" s="16"/>
      <c r="U1142" s="16"/>
      <c r="V1142" s="16"/>
      <c r="W1142" s="16"/>
      <c r="X1142" s="16"/>
    </row>
    <row r="1143">
      <c r="A1143" s="17"/>
      <c r="B1143" s="18"/>
      <c r="C1143" s="19"/>
      <c r="D1143" s="17"/>
      <c r="E1143" s="17"/>
      <c r="F1143" s="20"/>
      <c r="G1143" s="21"/>
      <c r="H1143" s="22"/>
      <c r="I1143" s="17"/>
      <c r="J1143" s="17"/>
      <c r="K1143" s="17"/>
      <c r="L1143" s="17"/>
      <c r="M1143" s="22"/>
      <c r="N1143" s="21"/>
      <c r="O1143" s="21"/>
      <c r="P1143" s="25"/>
      <c r="Q1143" s="25"/>
      <c r="R1143" s="25"/>
      <c r="S1143" s="25"/>
      <c r="T1143" s="25"/>
      <c r="U1143" s="25"/>
      <c r="V1143" s="25"/>
      <c r="W1143" s="25"/>
      <c r="X1143" s="25"/>
    </row>
    <row r="1144">
      <c r="A1144" s="8"/>
      <c r="B1144" s="9"/>
      <c r="C1144" s="10"/>
      <c r="D1144" s="8"/>
      <c r="E1144" s="8"/>
      <c r="F1144" s="12"/>
      <c r="G1144" s="13"/>
      <c r="H1144" s="11"/>
      <c r="I1144" s="8"/>
      <c r="J1144" s="8"/>
      <c r="K1144" s="8"/>
      <c r="L1144" s="8"/>
      <c r="M1144" s="11"/>
      <c r="N1144" s="13"/>
      <c r="O1144" s="13"/>
      <c r="P1144" s="16"/>
      <c r="Q1144" s="16"/>
      <c r="R1144" s="16"/>
      <c r="S1144" s="16"/>
      <c r="T1144" s="16"/>
      <c r="U1144" s="16"/>
      <c r="V1144" s="16"/>
      <c r="W1144" s="16"/>
      <c r="X1144" s="16"/>
    </row>
    <row r="1145">
      <c r="A1145" s="17"/>
      <c r="B1145" s="18"/>
      <c r="C1145" s="19"/>
      <c r="D1145" s="17"/>
      <c r="E1145" s="17"/>
      <c r="F1145" s="20"/>
      <c r="G1145" s="21"/>
      <c r="H1145" s="22"/>
      <c r="I1145" s="17"/>
      <c r="J1145" s="17"/>
      <c r="K1145" s="17"/>
      <c r="L1145" s="17"/>
      <c r="M1145" s="22"/>
      <c r="N1145" s="21"/>
      <c r="O1145" s="21"/>
      <c r="P1145" s="25"/>
      <c r="Q1145" s="25"/>
      <c r="R1145" s="25"/>
      <c r="S1145" s="25"/>
      <c r="T1145" s="25"/>
      <c r="U1145" s="25"/>
      <c r="V1145" s="25"/>
      <c r="W1145" s="25"/>
      <c r="X1145" s="25"/>
    </row>
    <row r="1146">
      <c r="A1146" s="8"/>
      <c r="B1146" s="9"/>
      <c r="C1146" s="10"/>
      <c r="D1146" s="8"/>
      <c r="E1146" s="8"/>
      <c r="F1146" s="12"/>
      <c r="G1146" s="13"/>
      <c r="H1146" s="11"/>
      <c r="I1146" s="8"/>
      <c r="J1146" s="8"/>
      <c r="K1146" s="8"/>
      <c r="L1146" s="8"/>
      <c r="M1146" s="11"/>
      <c r="N1146" s="13"/>
      <c r="O1146" s="13"/>
      <c r="P1146" s="16"/>
      <c r="Q1146" s="16"/>
      <c r="R1146" s="16"/>
      <c r="S1146" s="16"/>
      <c r="T1146" s="16"/>
      <c r="U1146" s="16"/>
      <c r="V1146" s="16"/>
      <c r="W1146" s="16"/>
      <c r="X1146" s="16"/>
    </row>
    <row r="1147">
      <c r="A1147" s="17"/>
      <c r="B1147" s="18"/>
      <c r="C1147" s="19"/>
      <c r="D1147" s="17"/>
      <c r="E1147" s="17"/>
      <c r="F1147" s="20"/>
      <c r="G1147" s="21"/>
      <c r="H1147" s="22"/>
      <c r="I1147" s="17"/>
      <c r="J1147" s="17"/>
      <c r="K1147" s="17"/>
      <c r="L1147" s="17"/>
      <c r="M1147" s="22"/>
      <c r="N1147" s="21"/>
      <c r="O1147" s="21"/>
      <c r="P1147" s="25"/>
      <c r="Q1147" s="25"/>
      <c r="R1147" s="25"/>
      <c r="S1147" s="25"/>
      <c r="T1147" s="25"/>
      <c r="U1147" s="25"/>
      <c r="V1147" s="25"/>
      <c r="W1147" s="25"/>
      <c r="X1147" s="25"/>
    </row>
    <row r="1148">
      <c r="A1148" s="8"/>
      <c r="B1148" s="9"/>
      <c r="C1148" s="10"/>
      <c r="D1148" s="8"/>
      <c r="E1148" s="8"/>
      <c r="F1148" s="12"/>
      <c r="G1148" s="13"/>
      <c r="H1148" s="11"/>
      <c r="I1148" s="8"/>
      <c r="J1148" s="8"/>
      <c r="K1148" s="8"/>
      <c r="L1148" s="8"/>
      <c r="M1148" s="11"/>
      <c r="N1148" s="13"/>
      <c r="O1148" s="13"/>
      <c r="P1148" s="16"/>
      <c r="Q1148" s="16"/>
      <c r="R1148" s="16"/>
      <c r="S1148" s="16"/>
      <c r="T1148" s="16"/>
      <c r="U1148" s="16"/>
      <c r="V1148" s="16"/>
      <c r="W1148" s="16"/>
      <c r="X1148" s="16"/>
    </row>
    <row r="1149">
      <c r="A1149" s="17"/>
      <c r="B1149" s="18"/>
      <c r="C1149" s="19"/>
      <c r="D1149" s="17"/>
      <c r="E1149" s="17"/>
      <c r="F1149" s="20"/>
      <c r="G1149" s="21"/>
      <c r="H1149" s="22"/>
      <c r="I1149" s="17"/>
      <c r="J1149" s="17"/>
      <c r="K1149" s="17"/>
      <c r="L1149" s="17"/>
      <c r="M1149" s="22"/>
      <c r="N1149" s="21"/>
      <c r="O1149" s="21"/>
      <c r="P1149" s="25"/>
      <c r="Q1149" s="25"/>
      <c r="R1149" s="25"/>
      <c r="S1149" s="25"/>
      <c r="T1149" s="25"/>
      <c r="U1149" s="25"/>
      <c r="V1149" s="25"/>
      <c r="W1149" s="25"/>
      <c r="X1149" s="25"/>
    </row>
    <row r="1150">
      <c r="A1150" s="8"/>
      <c r="B1150" s="9"/>
      <c r="C1150" s="10"/>
      <c r="D1150" s="8"/>
      <c r="E1150" s="8"/>
      <c r="F1150" s="12"/>
      <c r="G1150" s="13"/>
      <c r="H1150" s="11"/>
      <c r="I1150" s="8"/>
      <c r="J1150" s="8"/>
      <c r="K1150" s="8"/>
      <c r="L1150" s="8"/>
      <c r="M1150" s="11"/>
      <c r="N1150" s="13"/>
      <c r="O1150" s="13"/>
      <c r="P1150" s="16"/>
      <c r="Q1150" s="16"/>
      <c r="R1150" s="16"/>
      <c r="S1150" s="16"/>
      <c r="T1150" s="16"/>
      <c r="U1150" s="16"/>
      <c r="V1150" s="16"/>
      <c r="W1150" s="16"/>
      <c r="X1150" s="16"/>
    </row>
    <row r="1151">
      <c r="A1151" s="17"/>
      <c r="B1151" s="18"/>
      <c r="C1151" s="19"/>
      <c r="D1151" s="17"/>
      <c r="E1151" s="17"/>
      <c r="F1151" s="20"/>
      <c r="G1151" s="21"/>
      <c r="H1151" s="22"/>
      <c r="I1151" s="17"/>
      <c r="J1151" s="17"/>
      <c r="K1151" s="17"/>
      <c r="L1151" s="17"/>
      <c r="M1151" s="22"/>
      <c r="N1151" s="21"/>
      <c r="O1151" s="21"/>
      <c r="P1151" s="25"/>
      <c r="Q1151" s="25"/>
      <c r="R1151" s="25"/>
      <c r="S1151" s="25"/>
      <c r="T1151" s="25"/>
      <c r="U1151" s="25"/>
      <c r="V1151" s="25"/>
      <c r="W1151" s="25"/>
      <c r="X1151" s="25"/>
    </row>
    <row r="1152">
      <c r="A1152" s="8"/>
      <c r="B1152" s="9"/>
      <c r="C1152" s="10"/>
      <c r="D1152" s="8"/>
      <c r="E1152" s="8"/>
      <c r="F1152" s="12"/>
      <c r="G1152" s="13"/>
      <c r="H1152" s="11"/>
      <c r="I1152" s="8"/>
      <c r="J1152" s="8"/>
      <c r="K1152" s="8"/>
      <c r="L1152" s="8"/>
      <c r="M1152" s="11"/>
      <c r="N1152" s="13"/>
      <c r="O1152" s="13"/>
      <c r="P1152" s="16"/>
      <c r="Q1152" s="16"/>
      <c r="R1152" s="16"/>
      <c r="S1152" s="16"/>
      <c r="T1152" s="16"/>
      <c r="U1152" s="16"/>
      <c r="V1152" s="16"/>
      <c r="W1152" s="16"/>
      <c r="X1152" s="16"/>
    </row>
    <row r="1153">
      <c r="A1153" s="17"/>
      <c r="B1153" s="18"/>
      <c r="C1153" s="19"/>
      <c r="D1153" s="17"/>
      <c r="E1153" s="17"/>
      <c r="F1153" s="20"/>
      <c r="G1153" s="21"/>
      <c r="H1153" s="22"/>
      <c r="I1153" s="17"/>
      <c r="J1153" s="17"/>
      <c r="K1153" s="17"/>
      <c r="L1153" s="17"/>
      <c r="M1153" s="22"/>
      <c r="N1153" s="21"/>
      <c r="O1153" s="21"/>
      <c r="P1153" s="25"/>
      <c r="Q1153" s="25"/>
      <c r="R1153" s="25"/>
      <c r="S1153" s="25"/>
      <c r="T1153" s="25"/>
      <c r="U1153" s="25"/>
      <c r="V1153" s="25"/>
      <c r="W1153" s="25"/>
      <c r="X1153" s="25"/>
    </row>
    <row r="1154">
      <c r="A1154" s="8"/>
      <c r="B1154" s="9"/>
      <c r="C1154" s="10"/>
      <c r="D1154" s="8"/>
      <c r="E1154" s="8"/>
      <c r="F1154" s="12"/>
      <c r="G1154" s="13"/>
      <c r="H1154" s="11"/>
      <c r="I1154" s="8"/>
      <c r="J1154" s="8"/>
      <c r="K1154" s="8"/>
      <c r="L1154" s="8"/>
      <c r="M1154" s="11"/>
      <c r="N1154" s="13"/>
      <c r="O1154" s="13"/>
      <c r="P1154" s="16"/>
      <c r="Q1154" s="16"/>
      <c r="R1154" s="16"/>
      <c r="S1154" s="16"/>
      <c r="T1154" s="16"/>
      <c r="U1154" s="16"/>
      <c r="V1154" s="16"/>
      <c r="W1154" s="16"/>
      <c r="X1154" s="16"/>
    </row>
    <row r="1155">
      <c r="A1155" s="17"/>
      <c r="B1155" s="18"/>
      <c r="C1155" s="19"/>
      <c r="D1155" s="17"/>
      <c r="E1155" s="17"/>
      <c r="F1155" s="20"/>
      <c r="G1155" s="21"/>
      <c r="H1155" s="22"/>
      <c r="I1155" s="17"/>
      <c r="J1155" s="17"/>
      <c r="K1155" s="17"/>
      <c r="L1155" s="17"/>
      <c r="M1155" s="22"/>
      <c r="N1155" s="21"/>
      <c r="O1155" s="21"/>
      <c r="P1155" s="25"/>
      <c r="Q1155" s="25"/>
      <c r="R1155" s="25"/>
      <c r="S1155" s="25"/>
      <c r="T1155" s="25"/>
      <c r="U1155" s="25"/>
      <c r="V1155" s="25"/>
      <c r="W1155" s="25"/>
      <c r="X1155" s="25"/>
    </row>
    <row r="1156">
      <c r="A1156" s="8"/>
      <c r="B1156" s="9"/>
      <c r="C1156" s="10"/>
      <c r="D1156" s="8"/>
      <c r="E1156" s="8"/>
      <c r="F1156" s="12"/>
      <c r="G1156" s="13"/>
      <c r="H1156" s="11"/>
      <c r="I1156" s="8"/>
      <c r="J1156" s="8"/>
      <c r="K1156" s="8"/>
      <c r="L1156" s="8"/>
      <c r="M1156" s="11"/>
      <c r="N1156" s="13"/>
      <c r="O1156" s="13"/>
      <c r="P1156" s="16"/>
      <c r="Q1156" s="16"/>
      <c r="R1156" s="16"/>
      <c r="S1156" s="16"/>
      <c r="T1156" s="16"/>
      <c r="U1156" s="16"/>
      <c r="V1156" s="16"/>
      <c r="W1156" s="16"/>
      <c r="X1156" s="16"/>
    </row>
    <row r="1157">
      <c r="A1157" s="17"/>
      <c r="B1157" s="18"/>
      <c r="C1157" s="19"/>
      <c r="D1157" s="17"/>
      <c r="E1157" s="17"/>
      <c r="F1157" s="20"/>
      <c r="G1157" s="21"/>
      <c r="H1157" s="22"/>
      <c r="I1157" s="17"/>
      <c r="J1157" s="17"/>
      <c r="K1157" s="17"/>
      <c r="L1157" s="17"/>
      <c r="M1157" s="22"/>
      <c r="N1157" s="21"/>
      <c r="O1157" s="21"/>
      <c r="P1157" s="25"/>
      <c r="Q1157" s="25"/>
      <c r="R1157" s="25"/>
      <c r="S1157" s="25"/>
      <c r="T1157" s="25"/>
      <c r="U1157" s="25"/>
      <c r="V1157" s="25"/>
      <c r="W1157" s="25"/>
      <c r="X1157" s="25"/>
    </row>
    <row r="1158">
      <c r="A1158" s="8"/>
      <c r="B1158" s="9"/>
      <c r="C1158" s="10"/>
      <c r="D1158" s="8"/>
      <c r="E1158" s="8"/>
      <c r="F1158" s="12"/>
      <c r="G1158" s="13"/>
      <c r="H1158" s="11"/>
      <c r="I1158" s="8"/>
      <c r="J1158" s="8"/>
      <c r="K1158" s="8"/>
      <c r="L1158" s="8"/>
      <c r="M1158" s="11"/>
      <c r="N1158" s="13"/>
      <c r="O1158" s="13"/>
      <c r="P1158" s="16"/>
      <c r="Q1158" s="16"/>
      <c r="R1158" s="16"/>
      <c r="S1158" s="16"/>
      <c r="T1158" s="16"/>
      <c r="U1158" s="16"/>
      <c r="V1158" s="16"/>
      <c r="W1158" s="16"/>
      <c r="X1158" s="16"/>
    </row>
    <row r="1159">
      <c r="A1159" s="17"/>
      <c r="B1159" s="18"/>
      <c r="C1159" s="19"/>
      <c r="D1159" s="17"/>
      <c r="E1159" s="17"/>
      <c r="F1159" s="20"/>
      <c r="G1159" s="21"/>
      <c r="H1159" s="22"/>
      <c r="I1159" s="17"/>
      <c r="J1159" s="17"/>
      <c r="K1159" s="17"/>
      <c r="L1159" s="17"/>
      <c r="M1159" s="22"/>
      <c r="N1159" s="21"/>
      <c r="O1159" s="21"/>
      <c r="P1159" s="25"/>
      <c r="Q1159" s="25"/>
      <c r="R1159" s="25"/>
      <c r="S1159" s="25"/>
      <c r="T1159" s="25"/>
      <c r="U1159" s="25"/>
      <c r="V1159" s="25"/>
      <c r="W1159" s="25"/>
      <c r="X1159" s="25"/>
    </row>
    <row r="1160">
      <c r="A1160" s="8"/>
      <c r="B1160" s="9"/>
      <c r="C1160" s="10"/>
      <c r="D1160" s="8"/>
      <c r="E1160" s="8"/>
      <c r="F1160" s="12"/>
      <c r="G1160" s="13"/>
      <c r="H1160" s="11"/>
      <c r="I1160" s="8"/>
      <c r="J1160" s="8"/>
      <c r="K1160" s="8"/>
      <c r="L1160" s="8"/>
      <c r="M1160" s="11"/>
      <c r="N1160" s="13"/>
      <c r="O1160" s="13"/>
      <c r="P1160" s="16"/>
      <c r="Q1160" s="16"/>
      <c r="R1160" s="16"/>
      <c r="S1160" s="16"/>
      <c r="T1160" s="16"/>
      <c r="U1160" s="16"/>
      <c r="V1160" s="16"/>
      <c r="W1160" s="16"/>
      <c r="X1160" s="16"/>
    </row>
    <row r="1161">
      <c r="A1161" s="17"/>
      <c r="B1161" s="18"/>
      <c r="C1161" s="19"/>
      <c r="D1161" s="17"/>
      <c r="E1161" s="17"/>
      <c r="F1161" s="20"/>
      <c r="G1161" s="21"/>
      <c r="H1161" s="22"/>
      <c r="I1161" s="17"/>
      <c r="J1161" s="17"/>
      <c r="K1161" s="17"/>
      <c r="L1161" s="17"/>
      <c r="M1161" s="22"/>
      <c r="N1161" s="21"/>
      <c r="O1161" s="21"/>
      <c r="P1161" s="25"/>
      <c r="Q1161" s="25"/>
      <c r="R1161" s="25"/>
      <c r="S1161" s="25"/>
      <c r="T1161" s="25"/>
      <c r="U1161" s="25"/>
      <c r="V1161" s="25"/>
      <c r="W1161" s="25"/>
      <c r="X1161" s="25"/>
    </row>
    <row r="1162">
      <c r="A1162" s="8"/>
      <c r="B1162" s="9"/>
      <c r="C1162" s="10"/>
      <c r="D1162" s="8"/>
      <c r="E1162" s="8"/>
      <c r="F1162" s="12"/>
      <c r="G1162" s="13"/>
      <c r="H1162" s="11"/>
      <c r="I1162" s="8"/>
      <c r="J1162" s="8"/>
      <c r="K1162" s="8"/>
      <c r="L1162" s="8"/>
      <c r="M1162" s="11"/>
      <c r="N1162" s="13"/>
      <c r="O1162" s="13"/>
      <c r="P1162" s="16"/>
      <c r="Q1162" s="16"/>
      <c r="R1162" s="16"/>
      <c r="S1162" s="16"/>
      <c r="T1162" s="16"/>
      <c r="U1162" s="16"/>
      <c r="V1162" s="16"/>
      <c r="W1162" s="16"/>
      <c r="X1162" s="16"/>
    </row>
    <row r="1163">
      <c r="A1163" s="17"/>
      <c r="B1163" s="18"/>
      <c r="C1163" s="19"/>
      <c r="D1163" s="17"/>
      <c r="E1163" s="17"/>
      <c r="F1163" s="20"/>
      <c r="G1163" s="21"/>
      <c r="H1163" s="22"/>
      <c r="I1163" s="17"/>
      <c r="J1163" s="17"/>
      <c r="K1163" s="17"/>
      <c r="L1163" s="17"/>
      <c r="M1163" s="22"/>
      <c r="N1163" s="21"/>
      <c r="O1163" s="21"/>
      <c r="P1163" s="25"/>
      <c r="Q1163" s="25"/>
      <c r="R1163" s="25"/>
      <c r="S1163" s="25"/>
      <c r="T1163" s="25"/>
      <c r="U1163" s="25"/>
      <c r="V1163" s="25"/>
      <c r="W1163" s="25"/>
      <c r="X1163" s="25"/>
    </row>
    <row r="1164">
      <c r="A1164" s="8"/>
      <c r="B1164" s="9"/>
      <c r="C1164" s="10"/>
      <c r="D1164" s="8"/>
      <c r="E1164" s="8"/>
      <c r="F1164" s="12"/>
      <c r="G1164" s="13"/>
      <c r="H1164" s="11"/>
      <c r="I1164" s="8"/>
      <c r="J1164" s="8"/>
      <c r="K1164" s="8"/>
      <c r="L1164" s="8"/>
      <c r="M1164" s="11"/>
      <c r="N1164" s="13"/>
      <c r="O1164" s="13"/>
      <c r="P1164" s="16"/>
      <c r="Q1164" s="16"/>
      <c r="R1164" s="16"/>
      <c r="S1164" s="16"/>
      <c r="T1164" s="16"/>
      <c r="U1164" s="16"/>
      <c r="V1164" s="16"/>
      <c r="W1164" s="16"/>
      <c r="X1164" s="16"/>
    </row>
    <row r="1165">
      <c r="A1165" s="17"/>
      <c r="B1165" s="18"/>
      <c r="C1165" s="19"/>
      <c r="D1165" s="17"/>
      <c r="E1165" s="17"/>
      <c r="F1165" s="20"/>
      <c r="G1165" s="21"/>
      <c r="H1165" s="22"/>
      <c r="I1165" s="17"/>
      <c r="J1165" s="17"/>
      <c r="K1165" s="17"/>
      <c r="L1165" s="17"/>
      <c r="M1165" s="22"/>
      <c r="N1165" s="21"/>
      <c r="O1165" s="21"/>
      <c r="P1165" s="25"/>
      <c r="Q1165" s="25"/>
      <c r="R1165" s="25"/>
      <c r="S1165" s="25"/>
      <c r="T1165" s="25"/>
      <c r="U1165" s="25"/>
      <c r="V1165" s="25"/>
      <c r="W1165" s="25"/>
      <c r="X1165" s="25"/>
    </row>
    <row r="1166">
      <c r="A1166" s="8"/>
      <c r="B1166" s="9"/>
      <c r="C1166" s="10"/>
      <c r="D1166" s="8"/>
      <c r="E1166" s="8"/>
      <c r="F1166" s="12"/>
      <c r="G1166" s="13"/>
      <c r="H1166" s="11"/>
      <c r="I1166" s="8"/>
      <c r="J1166" s="8"/>
      <c r="K1166" s="8"/>
      <c r="L1166" s="8"/>
      <c r="M1166" s="11"/>
      <c r="N1166" s="13"/>
      <c r="O1166" s="13"/>
      <c r="P1166" s="16"/>
      <c r="Q1166" s="16"/>
      <c r="R1166" s="16"/>
      <c r="S1166" s="16"/>
      <c r="T1166" s="16"/>
      <c r="U1166" s="16"/>
      <c r="V1166" s="16"/>
      <c r="W1166" s="16"/>
      <c r="X1166" s="16"/>
    </row>
    <row r="1167">
      <c r="A1167" s="17"/>
      <c r="B1167" s="18"/>
      <c r="C1167" s="19"/>
      <c r="D1167" s="17"/>
      <c r="E1167" s="17"/>
      <c r="F1167" s="20"/>
      <c r="G1167" s="21"/>
      <c r="H1167" s="22"/>
      <c r="I1167" s="17"/>
      <c r="J1167" s="17"/>
      <c r="K1167" s="17"/>
      <c r="L1167" s="17"/>
      <c r="M1167" s="22"/>
      <c r="N1167" s="21"/>
      <c r="O1167" s="21"/>
      <c r="P1167" s="25"/>
      <c r="Q1167" s="25"/>
      <c r="R1167" s="25"/>
      <c r="S1167" s="25"/>
      <c r="T1167" s="25"/>
      <c r="U1167" s="25"/>
      <c r="V1167" s="25"/>
      <c r="W1167" s="25"/>
      <c r="X1167" s="25"/>
    </row>
    <row r="1168">
      <c r="A1168" s="8"/>
      <c r="B1168" s="9"/>
      <c r="C1168" s="10"/>
      <c r="D1168" s="8"/>
      <c r="E1168" s="8"/>
      <c r="F1168" s="12"/>
      <c r="G1168" s="13"/>
      <c r="H1168" s="11"/>
      <c r="I1168" s="8"/>
      <c r="J1168" s="8"/>
      <c r="K1168" s="8"/>
      <c r="L1168" s="8"/>
      <c r="M1168" s="11"/>
      <c r="N1168" s="13"/>
      <c r="O1168" s="13"/>
      <c r="P1168" s="16"/>
      <c r="Q1168" s="16"/>
      <c r="R1168" s="16"/>
      <c r="S1168" s="16"/>
      <c r="T1168" s="16"/>
      <c r="U1168" s="16"/>
      <c r="V1168" s="16"/>
      <c r="W1168" s="16"/>
      <c r="X1168" s="16"/>
    </row>
    <row r="1169">
      <c r="A1169" s="17"/>
      <c r="B1169" s="18"/>
      <c r="C1169" s="19"/>
      <c r="D1169" s="17"/>
      <c r="E1169" s="17"/>
      <c r="F1169" s="20"/>
      <c r="G1169" s="21"/>
      <c r="H1169" s="22"/>
      <c r="I1169" s="17"/>
      <c r="J1169" s="17"/>
      <c r="K1169" s="17"/>
      <c r="L1169" s="17"/>
      <c r="M1169" s="22"/>
      <c r="N1169" s="21"/>
      <c r="O1169" s="21"/>
      <c r="P1169" s="25"/>
      <c r="Q1169" s="25"/>
      <c r="R1169" s="25"/>
      <c r="S1169" s="25"/>
      <c r="T1169" s="25"/>
      <c r="U1169" s="25"/>
      <c r="V1169" s="25"/>
      <c r="W1169" s="25"/>
      <c r="X1169" s="25"/>
    </row>
    <row r="1170">
      <c r="A1170" s="8"/>
      <c r="B1170" s="9"/>
      <c r="C1170" s="10"/>
      <c r="D1170" s="8"/>
      <c r="E1170" s="8"/>
      <c r="F1170" s="12"/>
      <c r="G1170" s="13"/>
      <c r="H1170" s="11"/>
      <c r="I1170" s="8"/>
      <c r="J1170" s="8"/>
      <c r="K1170" s="8"/>
      <c r="L1170" s="8"/>
      <c r="M1170" s="11"/>
      <c r="N1170" s="13"/>
      <c r="O1170" s="13"/>
      <c r="P1170" s="16"/>
      <c r="Q1170" s="16"/>
      <c r="R1170" s="16"/>
      <c r="S1170" s="16"/>
      <c r="T1170" s="16"/>
      <c r="U1170" s="16"/>
      <c r="V1170" s="16"/>
      <c r="W1170" s="16"/>
      <c r="X1170" s="16"/>
    </row>
    <row r="1171">
      <c r="A1171" s="17"/>
      <c r="B1171" s="18"/>
      <c r="C1171" s="19"/>
      <c r="D1171" s="17"/>
      <c r="E1171" s="17"/>
      <c r="F1171" s="20"/>
      <c r="G1171" s="21"/>
      <c r="H1171" s="22"/>
      <c r="I1171" s="17"/>
      <c r="J1171" s="17"/>
      <c r="K1171" s="17"/>
      <c r="L1171" s="17"/>
      <c r="M1171" s="22"/>
      <c r="N1171" s="21"/>
      <c r="O1171" s="21"/>
      <c r="P1171" s="25"/>
      <c r="Q1171" s="25"/>
      <c r="R1171" s="25"/>
      <c r="S1171" s="25"/>
      <c r="T1171" s="25"/>
      <c r="U1171" s="25"/>
      <c r="V1171" s="25"/>
      <c r="W1171" s="25"/>
      <c r="X1171" s="25"/>
    </row>
    <row r="1172">
      <c r="A1172" s="8"/>
      <c r="B1172" s="9"/>
      <c r="C1172" s="10"/>
      <c r="D1172" s="8"/>
      <c r="E1172" s="8"/>
      <c r="F1172" s="12"/>
      <c r="G1172" s="13"/>
      <c r="H1172" s="11"/>
      <c r="I1172" s="8"/>
      <c r="J1172" s="8"/>
      <c r="K1172" s="8"/>
      <c r="L1172" s="8"/>
      <c r="M1172" s="11"/>
      <c r="N1172" s="13"/>
      <c r="O1172" s="13"/>
      <c r="P1172" s="16"/>
      <c r="Q1172" s="16"/>
      <c r="R1172" s="16"/>
      <c r="S1172" s="16"/>
      <c r="T1172" s="16"/>
      <c r="U1172" s="16"/>
      <c r="V1172" s="16"/>
      <c r="W1172" s="16"/>
      <c r="X1172" s="16"/>
    </row>
    <row r="1173">
      <c r="A1173" s="17"/>
      <c r="B1173" s="18"/>
      <c r="C1173" s="19"/>
      <c r="D1173" s="17"/>
      <c r="E1173" s="17"/>
      <c r="F1173" s="20"/>
      <c r="G1173" s="21"/>
      <c r="H1173" s="22"/>
      <c r="I1173" s="17"/>
      <c r="J1173" s="17"/>
      <c r="K1173" s="17"/>
      <c r="L1173" s="17"/>
      <c r="M1173" s="22"/>
      <c r="N1173" s="21"/>
      <c r="O1173" s="21"/>
      <c r="P1173" s="25"/>
      <c r="Q1173" s="25"/>
      <c r="R1173" s="25"/>
      <c r="S1173" s="25"/>
      <c r="T1173" s="25"/>
      <c r="U1173" s="25"/>
      <c r="V1173" s="25"/>
      <c r="W1173" s="25"/>
      <c r="X1173" s="25"/>
    </row>
    <row r="1174">
      <c r="A1174" s="8"/>
      <c r="B1174" s="9"/>
      <c r="C1174" s="10"/>
      <c r="D1174" s="8"/>
      <c r="E1174" s="8"/>
      <c r="F1174" s="12"/>
      <c r="G1174" s="13"/>
      <c r="H1174" s="11"/>
      <c r="I1174" s="8"/>
      <c r="J1174" s="8"/>
      <c r="K1174" s="8"/>
      <c r="L1174" s="8"/>
      <c r="M1174" s="11"/>
      <c r="N1174" s="13"/>
      <c r="O1174" s="13"/>
      <c r="P1174" s="16"/>
      <c r="Q1174" s="16"/>
      <c r="R1174" s="16"/>
      <c r="S1174" s="16"/>
      <c r="T1174" s="16"/>
      <c r="U1174" s="16"/>
      <c r="V1174" s="16"/>
      <c r="W1174" s="16"/>
      <c r="X1174" s="16"/>
    </row>
    <row r="1175">
      <c r="A1175" s="17"/>
      <c r="B1175" s="18"/>
      <c r="C1175" s="19"/>
      <c r="D1175" s="17"/>
      <c r="E1175" s="17"/>
      <c r="F1175" s="20"/>
      <c r="G1175" s="21"/>
      <c r="H1175" s="22"/>
      <c r="I1175" s="17"/>
      <c r="J1175" s="17"/>
      <c r="K1175" s="17"/>
      <c r="L1175" s="17"/>
      <c r="M1175" s="22"/>
      <c r="N1175" s="21"/>
      <c r="O1175" s="21"/>
      <c r="P1175" s="25"/>
      <c r="Q1175" s="25"/>
      <c r="R1175" s="25"/>
      <c r="S1175" s="25"/>
      <c r="T1175" s="25"/>
      <c r="U1175" s="25"/>
      <c r="V1175" s="25"/>
      <c r="W1175" s="25"/>
      <c r="X1175" s="25"/>
    </row>
    <row r="1176">
      <c r="A1176" s="8"/>
      <c r="B1176" s="9"/>
      <c r="C1176" s="10"/>
      <c r="D1176" s="8"/>
      <c r="E1176" s="8"/>
      <c r="F1176" s="12"/>
      <c r="G1176" s="13"/>
      <c r="H1176" s="11"/>
      <c r="I1176" s="8"/>
      <c r="J1176" s="8"/>
      <c r="K1176" s="8"/>
      <c r="L1176" s="8"/>
      <c r="M1176" s="11"/>
      <c r="N1176" s="13"/>
      <c r="O1176" s="13"/>
      <c r="P1176" s="16"/>
      <c r="Q1176" s="16"/>
      <c r="R1176" s="16"/>
      <c r="S1176" s="16"/>
      <c r="T1176" s="16"/>
      <c r="U1176" s="16"/>
      <c r="V1176" s="16"/>
      <c r="W1176" s="16"/>
      <c r="X1176" s="16"/>
    </row>
    <row r="1177">
      <c r="A1177" s="17"/>
      <c r="B1177" s="18"/>
      <c r="C1177" s="19"/>
      <c r="D1177" s="17"/>
      <c r="E1177" s="17"/>
      <c r="F1177" s="20"/>
      <c r="G1177" s="21"/>
      <c r="H1177" s="22"/>
      <c r="I1177" s="17"/>
      <c r="J1177" s="17"/>
      <c r="K1177" s="17"/>
      <c r="L1177" s="17"/>
      <c r="M1177" s="22"/>
      <c r="N1177" s="21"/>
      <c r="O1177" s="21"/>
      <c r="P1177" s="25"/>
      <c r="Q1177" s="25"/>
      <c r="R1177" s="25"/>
      <c r="S1177" s="25"/>
      <c r="T1177" s="25"/>
      <c r="U1177" s="25"/>
      <c r="V1177" s="25"/>
      <c r="W1177" s="25"/>
      <c r="X1177" s="25"/>
    </row>
    <row r="1178">
      <c r="A1178" s="8"/>
      <c r="B1178" s="9"/>
      <c r="C1178" s="10"/>
      <c r="D1178" s="8"/>
      <c r="E1178" s="8"/>
      <c r="F1178" s="12"/>
      <c r="G1178" s="13"/>
      <c r="H1178" s="11"/>
      <c r="I1178" s="8"/>
      <c r="J1178" s="8"/>
      <c r="K1178" s="8"/>
      <c r="L1178" s="8"/>
      <c r="M1178" s="11"/>
      <c r="N1178" s="13"/>
      <c r="O1178" s="13"/>
      <c r="P1178" s="16"/>
      <c r="Q1178" s="16"/>
      <c r="R1178" s="16"/>
      <c r="S1178" s="16"/>
      <c r="T1178" s="16"/>
      <c r="U1178" s="16"/>
      <c r="V1178" s="16"/>
      <c r="W1178" s="16"/>
      <c r="X1178" s="16"/>
    </row>
    <row r="1179">
      <c r="A1179" s="17"/>
      <c r="B1179" s="18"/>
      <c r="C1179" s="19"/>
      <c r="D1179" s="17"/>
      <c r="E1179" s="17"/>
      <c r="F1179" s="20"/>
      <c r="G1179" s="21"/>
      <c r="H1179" s="22"/>
      <c r="I1179" s="17"/>
      <c r="J1179" s="17"/>
      <c r="K1179" s="17"/>
      <c r="L1179" s="17"/>
      <c r="M1179" s="22"/>
      <c r="N1179" s="21"/>
      <c r="O1179" s="21"/>
      <c r="P1179" s="25"/>
      <c r="Q1179" s="25"/>
      <c r="R1179" s="25"/>
      <c r="S1179" s="25"/>
      <c r="T1179" s="25"/>
      <c r="U1179" s="25"/>
      <c r="V1179" s="25"/>
      <c r="W1179" s="25"/>
      <c r="X1179" s="25"/>
    </row>
    <row r="1180">
      <c r="A1180" s="8"/>
      <c r="B1180" s="9"/>
      <c r="C1180" s="10"/>
      <c r="D1180" s="8"/>
      <c r="E1180" s="8"/>
      <c r="F1180" s="12"/>
      <c r="G1180" s="13"/>
      <c r="H1180" s="11"/>
      <c r="I1180" s="8"/>
      <c r="J1180" s="8"/>
      <c r="K1180" s="8"/>
      <c r="L1180" s="8"/>
      <c r="M1180" s="11"/>
      <c r="N1180" s="13"/>
      <c r="O1180" s="13"/>
      <c r="P1180" s="16"/>
      <c r="Q1180" s="16"/>
      <c r="R1180" s="16"/>
      <c r="S1180" s="16"/>
      <c r="T1180" s="16"/>
      <c r="U1180" s="16"/>
      <c r="V1180" s="16"/>
      <c r="W1180" s="16"/>
      <c r="X1180" s="16"/>
    </row>
    <row r="1181">
      <c r="A1181" s="17"/>
      <c r="B1181" s="18"/>
      <c r="C1181" s="19"/>
      <c r="D1181" s="17"/>
      <c r="E1181" s="17"/>
      <c r="F1181" s="20"/>
      <c r="G1181" s="21"/>
      <c r="H1181" s="22"/>
      <c r="I1181" s="17"/>
      <c r="J1181" s="17"/>
      <c r="K1181" s="17"/>
      <c r="L1181" s="17"/>
      <c r="M1181" s="22"/>
      <c r="N1181" s="21"/>
      <c r="O1181" s="21"/>
      <c r="P1181" s="25"/>
      <c r="Q1181" s="25"/>
      <c r="R1181" s="25"/>
      <c r="S1181" s="25"/>
      <c r="T1181" s="25"/>
      <c r="U1181" s="25"/>
      <c r="V1181" s="25"/>
      <c r="W1181" s="25"/>
      <c r="X1181" s="25"/>
    </row>
    <row r="1182">
      <c r="A1182" s="8"/>
      <c r="B1182" s="9"/>
      <c r="C1182" s="10"/>
      <c r="D1182" s="8"/>
      <c r="E1182" s="8"/>
      <c r="F1182" s="12"/>
      <c r="G1182" s="13"/>
      <c r="H1182" s="11"/>
      <c r="I1182" s="8"/>
      <c r="J1182" s="8"/>
      <c r="K1182" s="8"/>
      <c r="L1182" s="8"/>
      <c r="M1182" s="11"/>
      <c r="N1182" s="13"/>
      <c r="O1182" s="13"/>
      <c r="P1182" s="16"/>
      <c r="Q1182" s="16"/>
      <c r="R1182" s="16"/>
      <c r="S1182" s="16"/>
      <c r="T1182" s="16"/>
      <c r="U1182" s="16"/>
      <c r="V1182" s="16"/>
      <c r="W1182" s="16"/>
      <c r="X1182" s="16"/>
    </row>
    <row r="1183">
      <c r="A1183" s="17"/>
      <c r="B1183" s="18"/>
      <c r="C1183" s="19"/>
      <c r="D1183" s="17"/>
      <c r="E1183" s="17"/>
      <c r="F1183" s="20"/>
      <c r="G1183" s="21"/>
      <c r="H1183" s="22"/>
      <c r="I1183" s="17"/>
      <c r="J1183" s="17"/>
      <c r="K1183" s="17"/>
      <c r="L1183" s="17"/>
      <c r="M1183" s="22"/>
      <c r="N1183" s="21"/>
      <c r="O1183" s="21"/>
      <c r="P1183" s="25"/>
      <c r="Q1183" s="25"/>
      <c r="R1183" s="25"/>
      <c r="S1183" s="25"/>
      <c r="T1183" s="25"/>
      <c r="U1183" s="25"/>
      <c r="V1183" s="25"/>
      <c r="W1183" s="25"/>
      <c r="X1183" s="25"/>
    </row>
    <row r="1184">
      <c r="A1184" s="8"/>
      <c r="B1184" s="9"/>
      <c r="C1184" s="10"/>
      <c r="D1184" s="8"/>
      <c r="E1184" s="8"/>
      <c r="F1184" s="12"/>
      <c r="G1184" s="13"/>
      <c r="H1184" s="11"/>
      <c r="I1184" s="8"/>
      <c r="J1184" s="8"/>
      <c r="K1184" s="8"/>
      <c r="L1184" s="8"/>
      <c r="M1184" s="11"/>
      <c r="N1184" s="13"/>
      <c r="O1184" s="13"/>
      <c r="P1184" s="16"/>
      <c r="Q1184" s="16"/>
      <c r="R1184" s="16"/>
      <c r="S1184" s="16"/>
      <c r="T1184" s="16"/>
      <c r="U1184" s="16"/>
      <c r="V1184" s="16"/>
      <c r="W1184" s="16"/>
      <c r="X1184" s="16"/>
    </row>
    <row r="1185">
      <c r="A1185" s="17"/>
      <c r="B1185" s="18"/>
      <c r="C1185" s="19"/>
      <c r="D1185" s="17"/>
      <c r="E1185" s="17"/>
      <c r="F1185" s="20"/>
      <c r="G1185" s="21"/>
      <c r="H1185" s="22"/>
      <c r="I1185" s="17"/>
      <c r="J1185" s="17"/>
      <c r="K1185" s="17"/>
      <c r="L1185" s="17"/>
      <c r="M1185" s="22"/>
      <c r="N1185" s="21"/>
      <c r="O1185" s="21"/>
      <c r="P1185" s="25"/>
      <c r="Q1185" s="25"/>
      <c r="R1185" s="25"/>
      <c r="S1185" s="25"/>
      <c r="T1185" s="25"/>
      <c r="U1185" s="25"/>
      <c r="V1185" s="25"/>
      <c r="W1185" s="25"/>
      <c r="X1185" s="25"/>
    </row>
    <row r="1186">
      <c r="A1186" s="8"/>
      <c r="B1186" s="9"/>
      <c r="C1186" s="10"/>
      <c r="D1186" s="8"/>
      <c r="E1186" s="8"/>
      <c r="F1186" s="12"/>
      <c r="G1186" s="13"/>
      <c r="H1186" s="11"/>
      <c r="I1186" s="8"/>
      <c r="J1186" s="8"/>
      <c r="K1186" s="8"/>
      <c r="L1186" s="8"/>
      <c r="M1186" s="11"/>
      <c r="N1186" s="13"/>
      <c r="O1186" s="13"/>
      <c r="P1186" s="16"/>
      <c r="Q1186" s="16"/>
      <c r="R1186" s="16"/>
      <c r="S1186" s="16"/>
      <c r="T1186" s="16"/>
      <c r="U1186" s="16"/>
      <c r="V1186" s="16"/>
      <c r="W1186" s="16"/>
      <c r="X1186" s="16"/>
    </row>
    <row r="1187">
      <c r="A1187" s="17"/>
      <c r="B1187" s="18"/>
      <c r="C1187" s="19"/>
      <c r="D1187" s="17"/>
      <c r="E1187" s="17"/>
      <c r="F1187" s="20"/>
      <c r="G1187" s="21"/>
      <c r="H1187" s="22"/>
      <c r="I1187" s="17"/>
      <c r="J1187" s="17"/>
      <c r="K1187" s="17"/>
      <c r="L1187" s="17"/>
      <c r="M1187" s="22"/>
      <c r="N1187" s="21"/>
      <c r="O1187" s="21"/>
      <c r="P1187" s="25"/>
      <c r="Q1187" s="25"/>
      <c r="R1187" s="25"/>
      <c r="S1187" s="25"/>
      <c r="T1187" s="25"/>
      <c r="U1187" s="25"/>
      <c r="V1187" s="25"/>
      <c r="W1187" s="25"/>
      <c r="X1187" s="25"/>
    </row>
    <row r="1188">
      <c r="A1188" s="8"/>
      <c r="B1188" s="9"/>
      <c r="C1188" s="10"/>
      <c r="D1188" s="8"/>
      <c r="E1188" s="8"/>
      <c r="F1188" s="12"/>
      <c r="G1188" s="13"/>
      <c r="H1188" s="11"/>
      <c r="I1188" s="8"/>
      <c r="J1188" s="8"/>
      <c r="K1188" s="8"/>
      <c r="L1188" s="8"/>
      <c r="M1188" s="11"/>
      <c r="N1188" s="13"/>
      <c r="O1188" s="13"/>
      <c r="P1188" s="16"/>
      <c r="Q1188" s="16"/>
      <c r="R1188" s="16"/>
      <c r="S1188" s="16"/>
      <c r="T1188" s="16"/>
      <c r="U1188" s="16"/>
      <c r="V1188" s="16"/>
      <c r="W1188" s="16"/>
      <c r="X1188" s="16"/>
    </row>
    <row r="1189">
      <c r="A1189" s="17"/>
      <c r="B1189" s="18"/>
      <c r="C1189" s="19"/>
      <c r="D1189" s="17"/>
      <c r="E1189" s="17"/>
      <c r="F1189" s="20"/>
      <c r="G1189" s="21"/>
      <c r="H1189" s="22"/>
      <c r="I1189" s="17"/>
      <c r="J1189" s="17"/>
      <c r="K1189" s="17"/>
      <c r="L1189" s="17"/>
      <c r="M1189" s="22"/>
      <c r="N1189" s="21"/>
      <c r="O1189" s="21"/>
      <c r="P1189" s="25"/>
      <c r="Q1189" s="25"/>
      <c r="R1189" s="25"/>
      <c r="S1189" s="25"/>
      <c r="T1189" s="25"/>
      <c r="U1189" s="25"/>
      <c r="V1189" s="25"/>
      <c r="W1189" s="25"/>
      <c r="X1189" s="25"/>
    </row>
    <row r="1190">
      <c r="A1190" s="8"/>
      <c r="B1190" s="9"/>
      <c r="C1190" s="10"/>
      <c r="D1190" s="8"/>
      <c r="E1190" s="8"/>
      <c r="F1190" s="12"/>
      <c r="G1190" s="13"/>
      <c r="H1190" s="11"/>
      <c r="I1190" s="8"/>
      <c r="J1190" s="8"/>
      <c r="K1190" s="8"/>
      <c r="L1190" s="8"/>
      <c r="M1190" s="11"/>
      <c r="N1190" s="13"/>
      <c r="O1190" s="13"/>
      <c r="P1190" s="16"/>
      <c r="Q1190" s="16"/>
      <c r="R1190" s="16"/>
      <c r="S1190" s="16"/>
      <c r="T1190" s="16"/>
      <c r="U1190" s="16"/>
      <c r="V1190" s="16"/>
      <c r="W1190" s="16"/>
      <c r="X1190" s="16"/>
    </row>
    <row r="1191">
      <c r="A1191" s="17"/>
      <c r="B1191" s="18"/>
      <c r="C1191" s="19"/>
      <c r="D1191" s="17"/>
      <c r="E1191" s="17"/>
      <c r="F1191" s="20"/>
      <c r="G1191" s="21"/>
      <c r="H1191" s="22"/>
      <c r="I1191" s="17"/>
      <c r="J1191" s="17"/>
      <c r="K1191" s="17"/>
      <c r="L1191" s="17"/>
      <c r="M1191" s="22"/>
      <c r="N1191" s="21"/>
      <c r="O1191" s="21"/>
      <c r="P1191" s="25"/>
      <c r="Q1191" s="25"/>
      <c r="R1191" s="25"/>
      <c r="S1191" s="25"/>
      <c r="T1191" s="25"/>
      <c r="U1191" s="25"/>
      <c r="V1191" s="25"/>
      <c r="W1191" s="25"/>
      <c r="X1191" s="25"/>
    </row>
    <row r="1192">
      <c r="A1192" s="8"/>
      <c r="B1192" s="9"/>
      <c r="C1192" s="10"/>
      <c r="D1192" s="8"/>
      <c r="E1192" s="8"/>
      <c r="F1192" s="12"/>
      <c r="G1192" s="13"/>
      <c r="H1192" s="11"/>
      <c r="I1192" s="8"/>
      <c r="J1192" s="8"/>
      <c r="K1192" s="8"/>
      <c r="L1192" s="8"/>
      <c r="M1192" s="11"/>
      <c r="N1192" s="13"/>
      <c r="O1192" s="13"/>
      <c r="P1192" s="16"/>
      <c r="Q1192" s="16"/>
      <c r="R1192" s="16"/>
      <c r="S1192" s="16"/>
      <c r="T1192" s="16"/>
      <c r="U1192" s="16"/>
      <c r="V1192" s="16"/>
      <c r="W1192" s="16"/>
      <c r="X1192" s="16"/>
    </row>
    <row r="1193">
      <c r="A1193" s="17"/>
      <c r="B1193" s="18"/>
      <c r="C1193" s="19"/>
      <c r="D1193" s="17"/>
      <c r="E1193" s="17"/>
      <c r="F1193" s="20"/>
      <c r="G1193" s="21"/>
      <c r="H1193" s="22"/>
      <c r="I1193" s="17"/>
      <c r="J1193" s="17"/>
      <c r="K1193" s="17"/>
      <c r="L1193" s="17"/>
      <c r="M1193" s="22"/>
      <c r="N1193" s="21"/>
      <c r="O1193" s="21"/>
      <c r="P1193" s="25"/>
      <c r="Q1193" s="25"/>
      <c r="R1193" s="25"/>
      <c r="S1193" s="25"/>
      <c r="T1193" s="25"/>
      <c r="U1193" s="25"/>
      <c r="V1193" s="25"/>
      <c r="W1193" s="25"/>
      <c r="X1193" s="25"/>
    </row>
    <row r="1194">
      <c r="A1194" s="8"/>
      <c r="B1194" s="9"/>
      <c r="C1194" s="10"/>
      <c r="D1194" s="8"/>
      <c r="E1194" s="8"/>
      <c r="F1194" s="12"/>
      <c r="G1194" s="13"/>
      <c r="H1194" s="11"/>
      <c r="I1194" s="8"/>
      <c r="J1194" s="8"/>
      <c r="K1194" s="8"/>
      <c r="L1194" s="8"/>
      <c r="M1194" s="11"/>
      <c r="N1194" s="13"/>
      <c r="O1194" s="13"/>
      <c r="P1194" s="16"/>
      <c r="Q1194" s="16"/>
      <c r="R1194" s="16"/>
      <c r="S1194" s="16"/>
      <c r="T1194" s="16"/>
      <c r="U1194" s="16"/>
      <c r="V1194" s="16"/>
      <c r="W1194" s="16"/>
      <c r="X1194" s="16"/>
    </row>
    <row r="1195">
      <c r="A1195" s="17"/>
      <c r="B1195" s="18"/>
      <c r="C1195" s="19"/>
      <c r="D1195" s="17"/>
      <c r="E1195" s="17"/>
      <c r="F1195" s="20"/>
      <c r="G1195" s="21"/>
      <c r="H1195" s="22"/>
      <c r="I1195" s="17"/>
      <c r="J1195" s="17"/>
      <c r="K1195" s="17"/>
      <c r="L1195" s="17"/>
      <c r="M1195" s="22"/>
      <c r="N1195" s="21"/>
      <c r="O1195" s="21"/>
      <c r="P1195" s="25"/>
      <c r="Q1195" s="25"/>
      <c r="R1195" s="25"/>
      <c r="S1195" s="25"/>
      <c r="T1195" s="25"/>
      <c r="U1195" s="25"/>
      <c r="V1195" s="25"/>
      <c r="W1195" s="25"/>
      <c r="X1195" s="25"/>
    </row>
    <row r="1196">
      <c r="A1196" s="8"/>
      <c r="B1196" s="9"/>
      <c r="C1196" s="10"/>
      <c r="D1196" s="8"/>
      <c r="E1196" s="8"/>
      <c r="F1196" s="12"/>
      <c r="G1196" s="13"/>
      <c r="H1196" s="11"/>
      <c r="I1196" s="8"/>
      <c r="J1196" s="8"/>
      <c r="K1196" s="8"/>
      <c r="L1196" s="8"/>
      <c r="M1196" s="11"/>
      <c r="N1196" s="13"/>
      <c r="O1196" s="13"/>
      <c r="P1196" s="16"/>
      <c r="Q1196" s="16"/>
      <c r="R1196" s="16"/>
      <c r="S1196" s="16"/>
      <c r="T1196" s="16"/>
      <c r="U1196" s="16"/>
      <c r="V1196" s="16"/>
      <c r="W1196" s="16"/>
      <c r="X1196" s="16"/>
    </row>
    <row r="1197">
      <c r="A1197" s="17"/>
      <c r="B1197" s="18"/>
      <c r="C1197" s="19"/>
      <c r="D1197" s="17"/>
      <c r="E1197" s="17"/>
      <c r="F1197" s="20"/>
      <c r="G1197" s="21"/>
      <c r="H1197" s="22"/>
      <c r="I1197" s="17"/>
      <c r="J1197" s="17"/>
      <c r="K1197" s="17"/>
      <c r="L1197" s="17"/>
      <c r="M1197" s="22"/>
      <c r="N1197" s="21"/>
      <c r="O1197" s="21"/>
      <c r="P1197" s="25"/>
      <c r="Q1197" s="25"/>
      <c r="R1197" s="25"/>
      <c r="S1197" s="25"/>
      <c r="T1197" s="25"/>
      <c r="U1197" s="25"/>
      <c r="V1197" s="25"/>
      <c r="W1197" s="25"/>
      <c r="X1197" s="25"/>
    </row>
    <row r="1198">
      <c r="A1198" s="8"/>
      <c r="B1198" s="9"/>
      <c r="C1198" s="10"/>
      <c r="D1198" s="8"/>
      <c r="E1198" s="8"/>
      <c r="F1198" s="12"/>
      <c r="G1198" s="13"/>
      <c r="H1198" s="11"/>
      <c r="I1198" s="8"/>
      <c r="J1198" s="8"/>
      <c r="K1198" s="8"/>
      <c r="L1198" s="8"/>
      <c r="M1198" s="11"/>
      <c r="N1198" s="13"/>
      <c r="O1198" s="13"/>
      <c r="P1198" s="16"/>
      <c r="Q1198" s="16"/>
      <c r="R1198" s="16"/>
      <c r="S1198" s="16"/>
      <c r="T1198" s="16"/>
      <c r="U1198" s="16"/>
      <c r="V1198" s="16"/>
      <c r="W1198" s="16"/>
      <c r="X1198" s="16"/>
    </row>
    <row r="1199">
      <c r="A1199" s="17"/>
      <c r="B1199" s="18"/>
      <c r="C1199" s="19"/>
      <c r="D1199" s="17"/>
      <c r="E1199" s="17"/>
      <c r="F1199" s="20"/>
      <c r="G1199" s="21"/>
      <c r="H1199" s="22"/>
      <c r="I1199" s="17"/>
      <c r="J1199" s="17"/>
      <c r="K1199" s="17"/>
      <c r="L1199" s="17"/>
      <c r="M1199" s="22"/>
      <c r="N1199" s="21"/>
      <c r="O1199" s="21"/>
      <c r="P1199" s="25"/>
      <c r="Q1199" s="25"/>
      <c r="R1199" s="25"/>
      <c r="S1199" s="25"/>
      <c r="T1199" s="25"/>
      <c r="U1199" s="25"/>
      <c r="V1199" s="25"/>
      <c r="W1199" s="25"/>
      <c r="X1199" s="25"/>
    </row>
    <row r="1200">
      <c r="A1200" s="8"/>
      <c r="B1200" s="9"/>
      <c r="C1200" s="10"/>
      <c r="D1200" s="8"/>
      <c r="E1200" s="8"/>
      <c r="F1200" s="12"/>
      <c r="G1200" s="13"/>
      <c r="H1200" s="11"/>
      <c r="I1200" s="8"/>
      <c r="J1200" s="8"/>
      <c r="K1200" s="8"/>
      <c r="L1200" s="8"/>
      <c r="M1200" s="11"/>
      <c r="N1200" s="13"/>
      <c r="O1200" s="13"/>
      <c r="P1200" s="16"/>
      <c r="Q1200" s="16"/>
      <c r="R1200" s="16"/>
      <c r="S1200" s="16"/>
      <c r="T1200" s="16"/>
      <c r="U1200" s="16"/>
      <c r="V1200" s="16"/>
      <c r="W1200" s="16"/>
      <c r="X1200" s="16"/>
    </row>
    <row r="1201">
      <c r="A1201" s="17"/>
      <c r="B1201" s="18"/>
      <c r="C1201" s="19"/>
      <c r="D1201" s="17"/>
      <c r="E1201" s="17"/>
      <c r="F1201" s="20"/>
      <c r="G1201" s="21"/>
      <c r="H1201" s="22"/>
      <c r="I1201" s="17"/>
      <c r="J1201" s="17"/>
      <c r="K1201" s="17"/>
      <c r="L1201" s="17"/>
      <c r="M1201" s="22"/>
      <c r="N1201" s="21"/>
      <c r="O1201" s="21"/>
      <c r="P1201" s="25"/>
      <c r="Q1201" s="25"/>
      <c r="R1201" s="25"/>
      <c r="S1201" s="25"/>
      <c r="T1201" s="25"/>
      <c r="U1201" s="25"/>
      <c r="V1201" s="25"/>
      <c r="W1201" s="25"/>
      <c r="X1201" s="25"/>
    </row>
    <row r="1202">
      <c r="A1202" s="8"/>
      <c r="B1202" s="9"/>
      <c r="C1202" s="10"/>
      <c r="D1202" s="8"/>
      <c r="E1202" s="8"/>
      <c r="F1202" s="12"/>
      <c r="G1202" s="13"/>
      <c r="H1202" s="11"/>
      <c r="I1202" s="8"/>
      <c r="J1202" s="8"/>
      <c r="K1202" s="8"/>
      <c r="L1202" s="8"/>
      <c r="M1202" s="11"/>
      <c r="N1202" s="13"/>
      <c r="O1202" s="13"/>
      <c r="P1202" s="16"/>
      <c r="Q1202" s="16"/>
      <c r="R1202" s="16"/>
      <c r="S1202" s="16"/>
      <c r="T1202" s="16"/>
      <c r="U1202" s="16"/>
      <c r="V1202" s="16"/>
      <c r="W1202" s="16"/>
      <c r="X1202" s="16"/>
    </row>
    <row r="1203">
      <c r="A1203" s="17"/>
      <c r="B1203" s="18"/>
      <c r="C1203" s="19"/>
      <c r="D1203" s="17"/>
      <c r="E1203" s="17"/>
      <c r="F1203" s="20"/>
      <c r="G1203" s="21"/>
      <c r="H1203" s="22"/>
      <c r="I1203" s="17"/>
      <c r="J1203" s="17"/>
      <c r="K1203" s="17"/>
      <c r="L1203" s="17"/>
      <c r="M1203" s="22"/>
      <c r="N1203" s="21"/>
      <c r="O1203" s="21"/>
      <c r="P1203" s="25"/>
      <c r="Q1203" s="25"/>
      <c r="R1203" s="25"/>
      <c r="S1203" s="25"/>
      <c r="T1203" s="25"/>
      <c r="U1203" s="25"/>
      <c r="V1203" s="25"/>
      <c r="W1203" s="25"/>
      <c r="X1203" s="25"/>
    </row>
    <row r="1204">
      <c r="A1204" s="8"/>
      <c r="B1204" s="9"/>
      <c r="C1204" s="10"/>
      <c r="D1204" s="8"/>
      <c r="E1204" s="8"/>
      <c r="F1204" s="12"/>
      <c r="G1204" s="13"/>
      <c r="H1204" s="11"/>
      <c r="I1204" s="8"/>
      <c r="J1204" s="8"/>
      <c r="K1204" s="8"/>
      <c r="L1204" s="8"/>
      <c r="M1204" s="11"/>
      <c r="N1204" s="13"/>
      <c r="O1204" s="13"/>
      <c r="P1204" s="16"/>
      <c r="Q1204" s="16"/>
      <c r="R1204" s="16"/>
      <c r="S1204" s="16"/>
      <c r="T1204" s="16"/>
      <c r="U1204" s="16"/>
      <c r="V1204" s="16"/>
      <c r="W1204" s="16"/>
      <c r="X1204" s="16"/>
    </row>
    <row r="1205">
      <c r="A1205" s="17"/>
      <c r="B1205" s="18"/>
      <c r="C1205" s="19"/>
      <c r="D1205" s="17"/>
      <c r="E1205" s="17"/>
      <c r="F1205" s="20"/>
      <c r="G1205" s="21"/>
      <c r="H1205" s="22"/>
      <c r="I1205" s="17"/>
      <c r="J1205" s="17"/>
      <c r="K1205" s="17"/>
      <c r="L1205" s="17"/>
      <c r="M1205" s="22"/>
      <c r="N1205" s="21"/>
      <c r="O1205" s="21"/>
      <c r="P1205" s="25"/>
      <c r="Q1205" s="25"/>
      <c r="R1205" s="25"/>
      <c r="S1205" s="25"/>
      <c r="T1205" s="25"/>
      <c r="U1205" s="25"/>
      <c r="V1205" s="25"/>
      <c r="W1205" s="25"/>
      <c r="X1205" s="25"/>
    </row>
    <row r="1206">
      <c r="A1206" s="8"/>
      <c r="B1206" s="9"/>
      <c r="C1206" s="10"/>
      <c r="D1206" s="8"/>
      <c r="E1206" s="8"/>
      <c r="F1206" s="12"/>
      <c r="G1206" s="13"/>
      <c r="H1206" s="11"/>
      <c r="I1206" s="8"/>
      <c r="J1206" s="8"/>
      <c r="K1206" s="8"/>
      <c r="L1206" s="8"/>
      <c r="M1206" s="11"/>
      <c r="N1206" s="13"/>
      <c r="O1206" s="13"/>
      <c r="P1206" s="16"/>
      <c r="Q1206" s="16"/>
      <c r="R1206" s="16"/>
      <c r="S1206" s="16"/>
      <c r="T1206" s="16"/>
      <c r="U1206" s="16"/>
      <c r="V1206" s="16"/>
      <c r="W1206" s="16"/>
      <c r="X1206" s="16"/>
    </row>
    <row r="1207">
      <c r="A1207" s="17"/>
      <c r="B1207" s="18"/>
      <c r="C1207" s="19"/>
      <c r="D1207" s="17"/>
      <c r="E1207" s="17"/>
      <c r="F1207" s="20"/>
      <c r="G1207" s="21"/>
      <c r="H1207" s="22"/>
      <c r="I1207" s="17"/>
      <c r="J1207" s="17"/>
      <c r="K1207" s="17"/>
      <c r="L1207" s="17"/>
      <c r="M1207" s="22"/>
      <c r="N1207" s="21"/>
      <c r="O1207" s="21"/>
      <c r="P1207" s="25"/>
      <c r="Q1207" s="25"/>
      <c r="R1207" s="25"/>
      <c r="S1207" s="25"/>
      <c r="T1207" s="25"/>
      <c r="U1207" s="25"/>
      <c r="V1207" s="25"/>
      <c r="W1207" s="25"/>
      <c r="X1207" s="25"/>
    </row>
    <row r="1208">
      <c r="A1208" s="8"/>
      <c r="B1208" s="9"/>
      <c r="C1208" s="10"/>
      <c r="D1208" s="8"/>
      <c r="E1208" s="8"/>
      <c r="F1208" s="12"/>
      <c r="G1208" s="13"/>
      <c r="H1208" s="11"/>
      <c r="I1208" s="8"/>
      <c r="J1208" s="8"/>
      <c r="K1208" s="8"/>
      <c r="L1208" s="8"/>
      <c r="M1208" s="11"/>
      <c r="N1208" s="13"/>
      <c r="O1208" s="13"/>
      <c r="P1208" s="16"/>
      <c r="Q1208" s="16"/>
      <c r="R1208" s="16"/>
      <c r="S1208" s="16"/>
      <c r="T1208" s="16"/>
      <c r="U1208" s="16"/>
      <c r="V1208" s="16"/>
      <c r="W1208" s="16"/>
      <c r="X1208" s="16"/>
    </row>
    <row r="1209">
      <c r="A1209" s="17"/>
      <c r="B1209" s="18"/>
      <c r="C1209" s="19"/>
      <c r="D1209" s="17"/>
      <c r="E1209" s="17"/>
      <c r="F1209" s="20"/>
      <c r="G1209" s="21"/>
      <c r="H1209" s="22"/>
      <c r="I1209" s="17"/>
      <c r="J1209" s="17"/>
      <c r="K1209" s="17"/>
      <c r="L1209" s="17"/>
      <c r="M1209" s="22"/>
      <c r="N1209" s="21"/>
      <c r="O1209" s="21"/>
      <c r="P1209" s="25"/>
      <c r="Q1209" s="25"/>
      <c r="R1209" s="25"/>
      <c r="S1209" s="25"/>
      <c r="T1209" s="25"/>
      <c r="U1209" s="25"/>
      <c r="V1209" s="25"/>
      <c r="W1209" s="25"/>
      <c r="X1209" s="25"/>
    </row>
    <row r="1210">
      <c r="A1210" s="8"/>
      <c r="B1210" s="9"/>
      <c r="C1210" s="10"/>
      <c r="D1210" s="8"/>
      <c r="E1210" s="8"/>
      <c r="F1210" s="12"/>
      <c r="G1210" s="13"/>
      <c r="H1210" s="11"/>
      <c r="I1210" s="8"/>
      <c r="J1210" s="8"/>
      <c r="K1210" s="8"/>
      <c r="L1210" s="8"/>
      <c r="M1210" s="11"/>
      <c r="N1210" s="13"/>
      <c r="O1210" s="13"/>
      <c r="P1210" s="16"/>
      <c r="Q1210" s="16"/>
      <c r="R1210" s="16"/>
      <c r="S1210" s="16"/>
      <c r="T1210" s="16"/>
      <c r="U1210" s="16"/>
      <c r="V1210" s="16"/>
      <c r="W1210" s="16"/>
      <c r="X1210" s="16"/>
    </row>
    <row r="1211">
      <c r="A1211" s="17"/>
      <c r="B1211" s="18"/>
      <c r="C1211" s="19"/>
      <c r="D1211" s="17"/>
      <c r="E1211" s="17"/>
      <c r="F1211" s="20"/>
      <c r="G1211" s="21"/>
      <c r="H1211" s="22"/>
      <c r="I1211" s="17"/>
      <c r="J1211" s="17"/>
      <c r="K1211" s="17"/>
      <c r="L1211" s="17"/>
      <c r="M1211" s="22"/>
      <c r="N1211" s="21"/>
      <c r="O1211" s="21"/>
      <c r="P1211" s="25"/>
      <c r="Q1211" s="25"/>
      <c r="R1211" s="25"/>
      <c r="S1211" s="25"/>
      <c r="T1211" s="25"/>
      <c r="U1211" s="25"/>
      <c r="V1211" s="25"/>
      <c r="W1211" s="25"/>
      <c r="X1211" s="25"/>
    </row>
    <row r="1212">
      <c r="A1212" s="8"/>
      <c r="B1212" s="9"/>
      <c r="C1212" s="10"/>
      <c r="D1212" s="8"/>
      <c r="E1212" s="8"/>
      <c r="F1212" s="12"/>
      <c r="G1212" s="13"/>
      <c r="H1212" s="11"/>
      <c r="I1212" s="8"/>
      <c r="J1212" s="8"/>
      <c r="K1212" s="8"/>
      <c r="L1212" s="8"/>
      <c r="M1212" s="11"/>
      <c r="N1212" s="13"/>
      <c r="O1212" s="13"/>
      <c r="P1212" s="16"/>
      <c r="Q1212" s="16"/>
      <c r="R1212" s="16"/>
      <c r="S1212" s="16"/>
      <c r="T1212" s="16"/>
      <c r="U1212" s="16"/>
      <c r="V1212" s="16"/>
      <c r="W1212" s="16"/>
      <c r="X1212" s="16"/>
    </row>
    <row r="1213">
      <c r="A1213" s="17"/>
      <c r="B1213" s="18"/>
      <c r="C1213" s="19"/>
      <c r="D1213" s="17"/>
      <c r="E1213" s="17"/>
      <c r="F1213" s="20"/>
      <c r="G1213" s="21"/>
      <c r="H1213" s="22"/>
      <c r="I1213" s="17"/>
      <c r="J1213" s="17"/>
      <c r="K1213" s="17"/>
      <c r="L1213" s="17"/>
      <c r="M1213" s="22"/>
      <c r="N1213" s="21"/>
      <c r="O1213" s="21"/>
      <c r="P1213" s="25"/>
      <c r="Q1213" s="25"/>
      <c r="R1213" s="25"/>
      <c r="S1213" s="25"/>
      <c r="T1213" s="25"/>
      <c r="U1213" s="25"/>
      <c r="V1213" s="25"/>
      <c r="W1213" s="25"/>
      <c r="X1213" s="25"/>
    </row>
    <row r="1214">
      <c r="A1214" s="8"/>
      <c r="B1214" s="9"/>
      <c r="C1214" s="10"/>
      <c r="D1214" s="8"/>
      <c r="E1214" s="8"/>
      <c r="F1214" s="12"/>
      <c r="G1214" s="13"/>
      <c r="H1214" s="11"/>
      <c r="I1214" s="8"/>
      <c r="J1214" s="8"/>
      <c r="K1214" s="8"/>
      <c r="L1214" s="8"/>
      <c r="M1214" s="11"/>
      <c r="N1214" s="13"/>
      <c r="O1214" s="13"/>
      <c r="P1214" s="16"/>
      <c r="Q1214" s="16"/>
      <c r="R1214" s="16"/>
      <c r="S1214" s="16"/>
      <c r="T1214" s="16"/>
      <c r="U1214" s="16"/>
      <c r="V1214" s="16"/>
      <c r="W1214" s="16"/>
      <c r="X1214" s="16"/>
    </row>
    <row r="1215">
      <c r="A1215" s="17"/>
      <c r="B1215" s="18"/>
      <c r="C1215" s="19"/>
      <c r="D1215" s="17"/>
      <c r="E1215" s="17"/>
      <c r="F1215" s="20"/>
      <c r="G1215" s="21"/>
      <c r="H1215" s="22"/>
      <c r="I1215" s="17"/>
      <c r="J1215" s="17"/>
      <c r="K1215" s="17"/>
      <c r="L1215" s="17"/>
      <c r="M1215" s="22"/>
      <c r="N1215" s="21"/>
      <c r="O1215" s="21"/>
      <c r="P1215" s="25"/>
      <c r="Q1215" s="25"/>
      <c r="R1215" s="25"/>
      <c r="S1215" s="25"/>
      <c r="T1215" s="25"/>
      <c r="U1215" s="25"/>
      <c r="V1215" s="25"/>
      <c r="W1215" s="25"/>
      <c r="X1215" s="25"/>
    </row>
    <row r="1216">
      <c r="A1216" s="8"/>
      <c r="B1216" s="9"/>
      <c r="C1216" s="10"/>
      <c r="D1216" s="8"/>
      <c r="E1216" s="8"/>
      <c r="F1216" s="12"/>
      <c r="G1216" s="13"/>
      <c r="H1216" s="11"/>
      <c r="I1216" s="8"/>
      <c r="J1216" s="8"/>
      <c r="K1216" s="8"/>
      <c r="L1216" s="8"/>
      <c r="M1216" s="11"/>
      <c r="N1216" s="13"/>
      <c r="O1216" s="13"/>
      <c r="P1216" s="16"/>
      <c r="Q1216" s="16"/>
      <c r="R1216" s="16"/>
      <c r="S1216" s="16"/>
      <c r="T1216" s="16"/>
      <c r="U1216" s="16"/>
      <c r="V1216" s="16"/>
      <c r="W1216" s="16"/>
      <c r="X1216" s="16"/>
    </row>
    <row r="1217">
      <c r="A1217" s="17"/>
      <c r="B1217" s="18"/>
      <c r="C1217" s="19"/>
      <c r="D1217" s="17"/>
      <c r="E1217" s="17"/>
      <c r="F1217" s="20"/>
      <c r="G1217" s="21"/>
      <c r="H1217" s="22"/>
      <c r="I1217" s="17"/>
      <c r="J1217" s="17"/>
      <c r="K1217" s="17"/>
      <c r="L1217" s="17"/>
      <c r="M1217" s="22"/>
      <c r="N1217" s="21"/>
      <c r="O1217" s="21"/>
      <c r="P1217" s="25"/>
      <c r="Q1217" s="25"/>
      <c r="R1217" s="25"/>
      <c r="S1217" s="25"/>
      <c r="T1217" s="25"/>
      <c r="U1217" s="25"/>
      <c r="V1217" s="25"/>
      <c r="W1217" s="25"/>
      <c r="X1217" s="25"/>
    </row>
    <row r="1218">
      <c r="A1218" s="8"/>
      <c r="B1218" s="9"/>
      <c r="C1218" s="10"/>
      <c r="D1218" s="8"/>
      <c r="E1218" s="8"/>
      <c r="F1218" s="12"/>
      <c r="G1218" s="13"/>
      <c r="H1218" s="11"/>
      <c r="I1218" s="8"/>
      <c r="J1218" s="8"/>
      <c r="K1218" s="8"/>
      <c r="L1218" s="8"/>
      <c r="M1218" s="11"/>
      <c r="N1218" s="13"/>
      <c r="O1218" s="13"/>
      <c r="P1218" s="16"/>
      <c r="Q1218" s="16"/>
      <c r="R1218" s="16"/>
      <c r="S1218" s="16"/>
      <c r="T1218" s="16"/>
      <c r="U1218" s="16"/>
      <c r="V1218" s="16"/>
      <c r="W1218" s="16"/>
      <c r="X1218" s="16"/>
    </row>
    <row r="1219">
      <c r="A1219" s="17"/>
      <c r="B1219" s="18"/>
      <c r="C1219" s="19"/>
      <c r="D1219" s="17"/>
      <c r="E1219" s="17"/>
      <c r="F1219" s="20"/>
      <c r="G1219" s="21"/>
      <c r="H1219" s="22"/>
      <c r="I1219" s="17"/>
      <c r="J1219" s="17"/>
      <c r="K1219" s="17"/>
      <c r="L1219" s="17"/>
      <c r="M1219" s="22"/>
      <c r="N1219" s="21"/>
      <c r="O1219" s="21"/>
      <c r="P1219" s="25"/>
      <c r="Q1219" s="25"/>
      <c r="R1219" s="25"/>
      <c r="S1219" s="25"/>
      <c r="T1219" s="25"/>
      <c r="U1219" s="25"/>
      <c r="V1219" s="25"/>
      <c r="W1219" s="25"/>
      <c r="X1219" s="25"/>
    </row>
    <row r="1220">
      <c r="A1220" s="8"/>
      <c r="B1220" s="9"/>
      <c r="C1220" s="10"/>
      <c r="D1220" s="8"/>
      <c r="E1220" s="8"/>
      <c r="F1220" s="12"/>
      <c r="G1220" s="13"/>
      <c r="H1220" s="11"/>
      <c r="I1220" s="8"/>
      <c r="J1220" s="8"/>
      <c r="K1220" s="8"/>
      <c r="L1220" s="8"/>
      <c r="M1220" s="11"/>
      <c r="N1220" s="13"/>
      <c r="O1220" s="13"/>
      <c r="P1220" s="16"/>
      <c r="Q1220" s="16"/>
      <c r="R1220" s="16"/>
      <c r="S1220" s="16"/>
      <c r="T1220" s="16"/>
      <c r="U1220" s="16"/>
      <c r="V1220" s="16"/>
      <c r="W1220" s="16"/>
      <c r="X1220" s="16"/>
    </row>
    <row r="1221">
      <c r="A1221" s="17"/>
      <c r="B1221" s="18"/>
      <c r="C1221" s="19"/>
      <c r="D1221" s="17"/>
      <c r="E1221" s="17"/>
      <c r="F1221" s="20"/>
      <c r="G1221" s="21"/>
      <c r="H1221" s="22"/>
      <c r="I1221" s="17"/>
      <c r="J1221" s="17"/>
      <c r="K1221" s="17"/>
      <c r="L1221" s="17"/>
      <c r="M1221" s="22"/>
      <c r="N1221" s="21"/>
      <c r="O1221" s="21"/>
      <c r="P1221" s="25"/>
      <c r="Q1221" s="25"/>
      <c r="R1221" s="25"/>
      <c r="S1221" s="25"/>
      <c r="T1221" s="25"/>
      <c r="U1221" s="25"/>
      <c r="V1221" s="25"/>
      <c r="W1221" s="25"/>
      <c r="X1221" s="25"/>
    </row>
    <row r="1222">
      <c r="A1222" s="8"/>
      <c r="B1222" s="9"/>
      <c r="C1222" s="10"/>
      <c r="D1222" s="8"/>
      <c r="E1222" s="8"/>
      <c r="F1222" s="12"/>
      <c r="G1222" s="13"/>
      <c r="H1222" s="11"/>
      <c r="I1222" s="8"/>
      <c r="J1222" s="8"/>
      <c r="K1222" s="8"/>
      <c r="L1222" s="8"/>
      <c r="M1222" s="11"/>
      <c r="N1222" s="13"/>
      <c r="O1222" s="13"/>
      <c r="P1222" s="16"/>
      <c r="Q1222" s="16"/>
      <c r="R1222" s="16"/>
      <c r="S1222" s="16"/>
      <c r="T1222" s="16"/>
      <c r="U1222" s="16"/>
      <c r="V1222" s="16"/>
      <c r="W1222" s="16"/>
      <c r="X1222" s="16"/>
    </row>
    <row r="1223">
      <c r="A1223" s="17"/>
      <c r="B1223" s="18"/>
      <c r="C1223" s="19"/>
      <c r="D1223" s="17"/>
      <c r="E1223" s="17"/>
      <c r="F1223" s="20"/>
      <c r="G1223" s="21"/>
      <c r="H1223" s="22"/>
      <c r="I1223" s="17"/>
      <c r="J1223" s="17"/>
      <c r="K1223" s="17"/>
      <c r="L1223" s="17"/>
      <c r="M1223" s="22"/>
      <c r="N1223" s="21"/>
      <c r="O1223" s="21"/>
      <c r="P1223" s="25"/>
      <c r="Q1223" s="25"/>
      <c r="R1223" s="25"/>
      <c r="S1223" s="25"/>
      <c r="T1223" s="25"/>
      <c r="U1223" s="25"/>
      <c r="V1223" s="25"/>
      <c r="W1223" s="25"/>
      <c r="X1223" s="25"/>
    </row>
    <row r="1224">
      <c r="A1224" s="8"/>
      <c r="B1224" s="9"/>
      <c r="C1224" s="10"/>
      <c r="D1224" s="8"/>
      <c r="E1224" s="8"/>
      <c r="F1224" s="12"/>
      <c r="G1224" s="13"/>
      <c r="H1224" s="11"/>
      <c r="I1224" s="8"/>
      <c r="J1224" s="8"/>
      <c r="K1224" s="8"/>
      <c r="L1224" s="8"/>
      <c r="M1224" s="11"/>
      <c r="N1224" s="13"/>
      <c r="O1224" s="13"/>
      <c r="P1224" s="16"/>
      <c r="Q1224" s="16"/>
      <c r="R1224" s="16"/>
      <c r="S1224" s="16"/>
      <c r="T1224" s="16"/>
      <c r="U1224" s="16"/>
      <c r="V1224" s="16"/>
      <c r="W1224" s="16"/>
      <c r="X1224" s="16"/>
    </row>
    <row r="1225">
      <c r="A1225" s="17"/>
      <c r="B1225" s="18"/>
      <c r="C1225" s="19"/>
      <c r="D1225" s="17"/>
      <c r="E1225" s="17"/>
      <c r="F1225" s="20"/>
      <c r="G1225" s="21"/>
      <c r="H1225" s="22"/>
      <c r="I1225" s="17"/>
      <c r="J1225" s="17"/>
      <c r="K1225" s="17"/>
      <c r="L1225" s="17"/>
      <c r="M1225" s="22"/>
      <c r="N1225" s="21"/>
      <c r="O1225" s="21"/>
      <c r="P1225" s="25"/>
      <c r="Q1225" s="25"/>
      <c r="R1225" s="25"/>
      <c r="S1225" s="25"/>
      <c r="T1225" s="25"/>
      <c r="U1225" s="25"/>
      <c r="V1225" s="25"/>
      <c r="W1225" s="25"/>
      <c r="X1225" s="25"/>
    </row>
    <row r="1226">
      <c r="A1226" s="8"/>
      <c r="B1226" s="9"/>
      <c r="C1226" s="10"/>
      <c r="D1226" s="8"/>
      <c r="E1226" s="8"/>
      <c r="F1226" s="12"/>
      <c r="G1226" s="13"/>
      <c r="H1226" s="11"/>
      <c r="I1226" s="8"/>
      <c r="J1226" s="8"/>
      <c r="K1226" s="8"/>
      <c r="L1226" s="8"/>
      <c r="M1226" s="11"/>
      <c r="N1226" s="13"/>
      <c r="O1226" s="13"/>
      <c r="P1226" s="16"/>
      <c r="Q1226" s="16"/>
      <c r="R1226" s="16"/>
      <c r="S1226" s="16"/>
      <c r="T1226" s="16"/>
      <c r="U1226" s="16"/>
      <c r="V1226" s="16"/>
      <c r="W1226" s="16"/>
      <c r="X1226" s="16"/>
    </row>
    <row r="1227">
      <c r="A1227" s="17"/>
      <c r="B1227" s="18"/>
      <c r="C1227" s="19"/>
      <c r="D1227" s="17"/>
      <c r="E1227" s="17"/>
      <c r="F1227" s="20"/>
      <c r="G1227" s="21"/>
      <c r="H1227" s="22"/>
      <c r="I1227" s="17"/>
      <c r="J1227" s="17"/>
      <c r="K1227" s="17"/>
      <c r="L1227" s="17"/>
      <c r="M1227" s="22"/>
      <c r="N1227" s="21"/>
      <c r="O1227" s="21"/>
      <c r="P1227" s="25"/>
      <c r="Q1227" s="25"/>
      <c r="R1227" s="25"/>
      <c r="S1227" s="25"/>
      <c r="T1227" s="25"/>
      <c r="U1227" s="25"/>
      <c r="V1227" s="25"/>
      <c r="W1227" s="25"/>
      <c r="X1227" s="25"/>
    </row>
    <row r="1228">
      <c r="A1228" s="8"/>
      <c r="B1228" s="9"/>
      <c r="C1228" s="10"/>
      <c r="D1228" s="8"/>
      <c r="E1228" s="8"/>
      <c r="F1228" s="12"/>
      <c r="G1228" s="13"/>
      <c r="H1228" s="11"/>
      <c r="I1228" s="8"/>
      <c r="J1228" s="8"/>
      <c r="K1228" s="8"/>
      <c r="L1228" s="8"/>
      <c r="M1228" s="11"/>
      <c r="N1228" s="13"/>
      <c r="O1228" s="13"/>
      <c r="P1228" s="16"/>
      <c r="Q1228" s="16"/>
      <c r="R1228" s="16"/>
      <c r="S1228" s="16"/>
      <c r="T1228" s="16"/>
      <c r="U1228" s="16"/>
      <c r="V1228" s="16"/>
      <c r="W1228" s="16"/>
      <c r="X1228" s="16"/>
    </row>
    <row r="1229">
      <c r="A1229" s="17"/>
      <c r="B1229" s="18"/>
      <c r="C1229" s="19"/>
      <c r="D1229" s="17"/>
      <c r="E1229" s="17"/>
      <c r="F1229" s="20"/>
      <c r="G1229" s="21"/>
      <c r="H1229" s="22"/>
      <c r="I1229" s="17"/>
      <c r="J1229" s="17"/>
      <c r="K1229" s="17"/>
      <c r="L1229" s="17"/>
      <c r="M1229" s="22"/>
      <c r="N1229" s="21"/>
      <c r="O1229" s="21"/>
      <c r="P1229" s="25"/>
      <c r="Q1229" s="25"/>
      <c r="R1229" s="25"/>
      <c r="S1229" s="25"/>
      <c r="T1229" s="25"/>
      <c r="U1229" s="25"/>
      <c r="V1229" s="25"/>
      <c r="W1229" s="25"/>
      <c r="X1229" s="25"/>
    </row>
    <row r="1230">
      <c r="A1230" s="8"/>
      <c r="B1230" s="9"/>
      <c r="C1230" s="10"/>
      <c r="D1230" s="8"/>
      <c r="E1230" s="8"/>
      <c r="F1230" s="12"/>
      <c r="G1230" s="13"/>
      <c r="H1230" s="11"/>
      <c r="I1230" s="8"/>
      <c r="J1230" s="8"/>
      <c r="K1230" s="8"/>
      <c r="L1230" s="8"/>
      <c r="M1230" s="11"/>
      <c r="N1230" s="13"/>
      <c r="O1230" s="13"/>
      <c r="P1230" s="16"/>
      <c r="Q1230" s="16"/>
      <c r="R1230" s="16"/>
      <c r="S1230" s="16"/>
      <c r="T1230" s="16"/>
      <c r="U1230" s="16"/>
      <c r="V1230" s="16"/>
      <c r="W1230" s="16"/>
      <c r="X1230" s="16"/>
    </row>
    <row r="1231">
      <c r="A1231" s="17"/>
      <c r="B1231" s="18"/>
      <c r="C1231" s="19"/>
      <c r="D1231" s="17"/>
      <c r="E1231" s="17"/>
      <c r="F1231" s="20"/>
      <c r="G1231" s="21"/>
      <c r="H1231" s="22"/>
      <c r="I1231" s="17"/>
      <c r="J1231" s="17"/>
      <c r="K1231" s="17"/>
      <c r="L1231" s="17"/>
      <c r="M1231" s="22"/>
      <c r="N1231" s="21"/>
      <c r="O1231" s="21"/>
      <c r="P1231" s="25"/>
      <c r="Q1231" s="25"/>
      <c r="R1231" s="25"/>
      <c r="S1231" s="25"/>
      <c r="T1231" s="25"/>
      <c r="U1231" s="25"/>
      <c r="V1231" s="25"/>
      <c r="W1231" s="25"/>
      <c r="X1231" s="25"/>
    </row>
    <row r="1232">
      <c r="A1232" s="8"/>
      <c r="B1232" s="9"/>
      <c r="C1232" s="10"/>
      <c r="D1232" s="8"/>
      <c r="E1232" s="8"/>
      <c r="F1232" s="12"/>
      <c r="G1232" s="13"/>
      <c r="H1232" s="11"/>
      <c r="I1232" s="8"/>
      <c r="J1232" s="8"/>
      <c r="K1232" s="8"/>
      <c r="L1232" s="8"/>
      <c r="M1232" s="11"/>
      <c r="N1232" s="13"/>
      <c r="O1232" s="13"/>
      <c r="P1232" s="16"/>
      <c r="Q1232" s="16"/>
      <c r="R1232" s="16"/>
      <c r="S1232" s="16"/>
      <c r="T1232" s="16"/>
      <c r="U1232" s="16"/>
      <c r="V1232" s="16"/>
      <c r="W1232" s="16"/>
      <c r="X1232" s="16"/>
    </row>
    <row r="1233">
      <c r="A1233" s="17"/>
      <c r="B1233" s="18"/>
      <c r="C1233" s="19"/>
      <c r="D1233" s="17"/>
      <c r="E1233" s="17"/>
      <c r="F1233" s="20"/>
      <c r="G1233" s="21"/>
      <c r="H1233" s="22"/>
      <c r="I1233" s="17"/>
      <c r="J1233" s="17"/>
      <c r="K1233" s="17"/>
      <c r="L1233" s="17"/>
      <c r="M1233" s="22"/>
      <c r="N1233" s="21"/>
      <c r="O1233" s="21"/>
      <c r="P1233" s="25"/>
      <c r="Q1233" s="25"/>
      <c r="R1233" s="25"/>
      <c r="S1233" s="25"/>
      <c r="T1233" s="25"/>
      <c r="U1233" s="25"/>
      <c r="V1233" s="25"/>
      <c r="W1233" s="25"/>
      <c r="X1233" s="25"/>
    </row>
    <row r="1234">
      <c r="A1234" s="8"/>
      <c r="B1234" s="9"/>
      <c r="C1234" s="10"/>
      <c r="D1234" s="8"/>
      <c r="E1234" s="8"/>
      <c r="F1234" s="12"/>
      <c r="G1234" s="13"/>
      <c r="H1234" s="11"/>
      <c r="I1234" s="8"/>
      <c r="J1234" s="8"/>
      <c r="K1234" s="8"/>
      <c r="L1234" s="8"/>
      <c r="M1234" s="11"/>
      <c r="N1234" s="13"/>
      <c r="O1234" s="13"/>
      <c r="P1234" s="16"/>
      <c r="Q1234" s="16"/>
      <c r="R1234" s="16"/>
      <c r="S1234" s="16"/>
      <c r="T1234" s="16"/>
      <c r="U1234" s="16"/>
      <c r="V1234" s="16"/>
      <c r="W1234" s="16"/>
      <c r="X1234" s="16"/>
    </row>
    <row r="1235">
      <c r="A1235" s="17"/>
      <c r="B1235" s="18"/>
      <c r="C1235" s="19"/>
      <c r="D1235" s="17"/>
      <c r="E1235" s="17"/>
      <c r="F1235" s="20"/>
      <c r="G1235" s="21"/>
      <c r="H1235" s="22"/>
      <c r="I1235" s="17"/>
      <c r="J1235" s="17"/>
      <c r="K1235" s="17"/>
      <c r="L1235" s="17"/>
      <c r="M1235" s="22"/>
      <c r="N1235" s="21"/>
      <c r="O1235" s="21"/>
      <c r="P1235" s="25"/>
      <c r="Q1235" s="25"/>
      <c r="R1235" s="25"/>
      <c r="S1235" s="25"/>
      <c r="T1235" s="25"/>
      <c r="U1235" s="25"/>
      <c r="V1235" s="25"/>
      <c r="W1235" s="25"/>
      <c r="X1235" s="25"/>
    </row>
    <row r="1236">
      <c r="A1236" s="8"/>
      <c r="B1236" s="9"/>
      <c r="C1236" s="10"/>
      <c r="D1236" s="8"/>
      <c r="E1236" s="8"/>
      <c r="F1236" s="12"/>
      <c r="G1236" s="13"/>
      <c r="H1236" s="11"/>
      <c r="I1236" s="8"/>
      <c r="J1236" s="8"/>
      <c r="K1236" s="8"/>
      <c r="L1236" s="8"/>
      <c r="M1236" s="11"/>
      <c r="N1236" s="13"/>
      <c r="O1236" s="13"/>
      <c r="P1236" s="16"/>
      <c r="Q1236" s="16"/>
      <c r="R1236" s="16"/>
      <c r="S1236" s="16"/>
      <c r="T1236" s="16"/>
      <c r="U1236" s="16"/>
      <c r="V1236" s="16"/>
      <c r="W1236" s="16"/>
      <c r="X1236" s="16"/>
    </row>
    <row r="1237">
      <c r="A1237" s="17"/>
      <c r="B1237" s="18"/>
      <c r="C1237" s="19"/>
      <c r="D1237" s="17"/>
      <c r="E1237" s="17"/>
      <c r="F1237" s="20"/>
      <c r="G1237" s="21"/>
      <c r="H1237" s="22"/>
      <c r="I1237" s="17"/>
      <c r="J1237" s="17"/>
      <c r="K1237" s="17"/>
      <c r="L1237" s="17"/>
      <c r="M1237" s="22"/>
      <c r="N1237" s="21"/>
      <c r="O1237" s="21"/>
      <c r="P1237" s="25"/>
      <c r="Q1237" s="25"/>
      <c r="R1237" s="25"/>
      <c r="S1237" s="25"/>
      <c r="T1237" s="25"/>
      <c r="U1237" s="25"/>
      <c r="V1237" s="25"/>
      <c r="W1237" s="25"/>
      <c r="X1237" s="25"/>
    </row>
    <row r="1238">
      <c r="A1238" s="8"/>
      <c r="B1238" s="9"/>
      <c r="C1238" s="10"/>
      <c r="D1238" s="8"/>
      <c r="E1238" s="8"/>
      <c r="F1238" s="12"/>
      <c r="G1238" s="13"/>
      <c r="H1238" s="11"/>
      <c r="I1238" s="8"/>
      <c r="J1238" s="8"/>
      <c r="K1238" s="8"/>
      <c r="L1238" s="8"/>
      <c r="M1238" s="11"/>
      <c r="N1238" s="13"/>
      <c r="O1238" s="13"/>
      <c r="P1238" s="16"/>
      <c r="Q1238" s="16"/>
      <c r="R1238" s="16"/>
      <c r="S1238" s="16"/>
      <c r="T1238" s="16"/>
      <c r="U1238" s="16"/>
      <c r="V1238" s="16"/>
      <c r="W1238" s="16"/>
      <c r="X1238" s="16"/>
    </row>
    <row r="1239">
      <c r="A1239" s="17"/>
      <c r="B1239" s="18"/>
      <c r="C1239" s="19"/>
      <c r="D1239" s="17"/>
      <c r="E1239" s="17"/>
      <c r="F1239" s="20"/>
      <c r="G1239" s="21"/>
      <c r="H1239" s="22"/>
      <c r="I1239" s="17"/>
      <c r="J1239" s="17"/>
      <c r="K1239" s="17"/>
      <c r="L1239" s="17"/>
      <c r="M1239" s="22"/>
      <c r="N1239" s="21"/>
      <c r="O1239" s="21"/>
      <c r="P1239" s="25"/>
      <c r="Q1239" s="25"/>
      <c r="R1239" s="25"/>
      <c r="S1239" s="25"/>
      <c r="T1239" s="25"/>
      <c r="U1239" s="25"/>
      <c r="V1239" s="25"/>
      <c r="W1239" s="25"/>
      <c r="X1239" s="25"/>
    </row>
    <row r="1240">
      <c r="A1240" s="8"/>
      <c r="B1240" s="9"/>
      <c r="C1240" s="10"/>
      <c r="D1240" s="8"/>
      <c r="E1240" s="8"/>
      <c r="F1240" s="12"/>
      <c r="G1240" s="13"/>
      <c r="H1240" s="11"/>
      <c r="I1240" s="8"/>
      <c r="J1240" s="8"/>
      <c r="K1240" s="8"/>
      <c r="L1240" s="8"/>
      <c r="M1240" s="11"/>
      <c r="N1240" s="13"/>
      <c r="O1240" s="13"/>
      <c r="P1240" s="16"/>
      <c r="Q1240" s="16"/>
      <c r="R1240" s="16"/>
      <c r="S1240" s="16"/>
      <c r="T1240" s="16"/>
      <c r="U1240" s="16"/>
      <c r="V1240" s="16"/>
      <c r="W1240" s="16"/>
      <c r="X1240" s="16"/>
    </row>
    <row r="1241">
      <c r="A1241" s="17"/>
      <c r="B1241" s="18"/>
      <c r="C1241" s="19"/>
      <c r="D1241" s="17"/>
      <c r="E1241" s="17"/>
      <c r="F1241" s="20"/>
      <c r="G1241" s="21"/>
      <c r="H1241" s="22"/>
      <c r="I1241" s="17"/>
      <c r="J1241" s="17"/>
      <c r="K1241" s="17"/>
      <c r="L1241" s="17"/>
      <c r="M1241" s="22"/>
      <c r="N1241" s="21"/>
      <c r="O1241" s="21"/>
      <c r="P1241" s="25"/>
      <c r="Q1241" s="25"/>
      <c r="R1241" s="25"/>
      <c r="S1241" s="25"/>
      <c r="T1241" s="25"/>
      <c r="U1241" s="25"/>
      <c r="V1241" s="25"/>
      <c r="W1241" s="25"/>
      <c r="X1241" s="25"/>
    </row>
    <row r="1242">
      <c r="A1242" s="8"/>
      <c r="B1242" s="9"/>
      <c r="C1242" s="10"/>
      <c r="D1242" s="8"/>
      <c r="E1242" s="8"/>
      <c r="F1242" s="12"/>
      <c r="G1242" s="13"/>
      <c r="H1242" s="11"/>
      <c r="I1242" s="8"/>
      <c r="J1242" s="8"/>
      <c r="K1242" s="8"/>
      <c r="L1242" s="8"/>
      <c r="M1242" s="11"/>
      <c r="N1242" s="13"/>
      <c r="O1242" s="13"/>
      <c r="P1242" s="16"/>
      <c r="Q1242" s="16"/>
      <c r="R1242" s="16"/>
      <c r="S1242" s="16"/>
      <c r="T1242" s="16"/>
      <c r="U1242" s="16"/>
      <c r="V1242" s="16"/>
      <c r="W1242" s="16"/>
      <c r="X1242" s="16"/>
    </row>
    <row r="1243">
      <c r="A1243" s="17"/>
      <c r="B1243" s="18"/>
      <c r="C1243" s="19"/>
      <c r="D1243" s="17"/>
      <c r="E1243" s="17"/>
      <c r="F1243" s="20"/>
      <c r="G1243" s="21"/>
      <c r="H1243" s="22"/>
      <c r="I1243" s="17"/>
      <c r="J1243" s="17"/>
      <c r="K1243" s="17"/>
      <c r="L1243" s="17"/>
      <c r="M1243" s="22"/>
      <c r="N1243" s="21"/>
      <c r="O1243" s="21"/>
      <c r="P1243" s="25"/>
      <c r="Q1243" s="25"/>
      <c r="R1243" s="25"/>
      <c r="S1243" s="25"/>
      <c r="T1243" s="25"/>
      <c r="U1243" s="25"/>
      <c r="V1243" s="25"/>
      <c r="W1243" s="25"/>
      <c r="X1243" s="25"/>
    </row>
    <row r="1244">
      <c r="A1244" s="8"/>
      <c r="B1244" s="9"/>
      <c r="C1244" s="10"/>
      <c r="D1244" s="8"/>
      <c r="E1244" s="8"/>
      <c r="F1244" s="12"/>
      <c r="G1244" s="13"/>
      <c r="H1244" s="11"/>
      <c r="I1244" s="8"/>
      <c r="J1244" s="8"/>
      <c r="K1244" s="8"/>
      <c r="L1244" s="8"/>
      <c r="M1244" s="11"/>
      <c r="N1244" s="13"/>
      <c r="O1244" s="13"/>
      <c r="P1244" s="16"/>
      <c r="Q1244" s="16"/>
      <c r="R1244" s="16"/>
      <c r="S1244" s="16"/>
      <c r="T1244" s="16"/>
      <c r="U1244" s="16"/>
      <c r="V1244" s="16"/>
      <c r="W1244" s="16"/>
      <c r="X1244" s="16"/>
    </row>
    <row r="1245">
      <c r="A1245" s="17"/>
      <c r="B1245" s="18"/>
      <c r="C1245" s="19"/>
      <c r="D1245" s="17"/>
      <c r="E1245" s="17"/>
      <c r="F1245" s="20"/>
      <c r="G1245" s="21"/>
      <c r="H1245" s="22"/>
      <c r="I1245" s="17"/>
      <c r="J1245" s="17"/>
      <c r="K1245" s="17"/>
      <c r="L1245" s="17"/>
      <c r="M1245" s="22"/>
      <c r="N1245" s="21"/>
      <c r="O1245" s="21"/>
      <c r="P1245" s="25"/>
      <c r="Q1245" s="25"/>
      <c r="R1245" s="25"/>
      <c r="S1245" s="25"/>
      <c r="T1245" s="25"/>
      <c r="U1245" s="25"/>
      <c r="V1245" s="25"/>
      <c r="W1245" s="25"/>
      <c r="X1245" s="25"/>
    </row>
    <row r="1246">
      <c r="A1246" s="8"/>
      <c r="B1246" s="9"/>
      <c r="C1246" s="10"/>
      <c r="D1246" s="8"/>
      <c r="E1246" s="8"/>
      <c r="F1246" s="12"/>
      <c r="G1246" s="13"/>
      <c r="H1246" s="11"/>
      <c r="I1246" s="8"/>
      <c r="J1246" s="8"/>
      <c r="K1246" s="8"/>
      <c r="L1246" s="8"/>
      <c r="M1246" s="11"/>
      <c r="N1246" s="13"/>
      <c r="O1246" s="13"/>
      <c r="P1246" s="16"/>
      <c r="Q1246" s="16"/>
      <c r="R1246" s="16"/>
      <c r="S1246" s="16"/>
      <c r="T1246" s="16"/>
      <c r="U1246" s="16"/>
      <c r="V1246" s="16"/>
      <c r="W1246" s="16"/>
      <c r="X1246" s="16"/>
    </row>
    <row r="1247">
      <c r="A1247" s="17"/>
      <c r="B1247" s="18"/>
      <c r="C1247" s="19"/>
      <c r="D1247" s="17"/>
      <c r="E1247" s="17"/>
      <c r="F1247" s="20"/>
      <c r="G1247" s="21"/>
      <c r="H1247" s="22"/>
      <c r="I1247" s="17"/>
      <c r="J1247" s="17"/>
      <c r="K1247" s="17"/>
      <c r="L1247" s="17"/>
      <c r="M1247" s="22"/>
      <c r="N1247" s="21"/>
      <c r="O1247" s="21"/>
      <c r="P1247" s="25"/>
      <c r="Q1247" s="25"/>
      <c r="R1247" s="25"/>
      <c r="S1247" s="25"/>
      <c r="T1247" s="25"/>
      <c r="U1247" s="25"/>
      <c r="V1247" s="25"/>
      <c r="W1247" s="25"/>
      <c r="X1247" s="25"/>
    </row>
    <row r="1248">
      <c r="A1248" s="8"/>
      <c r="B1248" s="9"/>
      <c r="C1248" s="10"/>
      <c r="D1248" s="8"/>
      <c r="E1248" s="8"/>
      <c r="F1248" s="12"/>
      <c r="G1248" s="13"/>
      <c r="H1248" s="11"/>
      <c r="I1248" s="8"/>
      <c r="J1248" s="8"/>
      <c r="K1248" s="8"/>
      <c r="L1248" s="8"/>
      <c r="M1248" s="11"/>
      <c r="N1248" s="13"/>
      <c r="O1248" s="13"/>
      <c r="P1248" s="16"/>
      <c r="Q1248" s="16"/>
      <c r="R1248" s="16"/>
      <c r="S1248" s="16"/>
      <c r="T1248" s="16"/>
      <c r="U1248" s="16"/>
      <c r="V1248" s="16"/>
      <c r="W1248" s="16"/>
      <c r="X1248" s="16"/>
    </row>
    <row r="1249">
      <c r="A1249" s="17"/>
      <c r="B1249" s="18"/>
      <c r="C1249" s="19"/>
      <c r="D1249" s="17"/>
      <c r="E1249" s="17"/>
      <c r="F1249" s="20"/>
      <c r="G1249" s="21"/>
      <c r="H1249" s="22"/>
      <c r="I1249" s="17"/>
      <c r="J1249" s="17"/>
      <c r="K1249" s="17"/>
      <c r="L1249" s="17"/>
      <c r="M1249" s="22"/>
      <c r="N1249" s="21"/>
      <c r="O1249" s="21"/>
      <c r="P1249" s="25"/>
      <c r="Q1249" s="25"/>
      <c r="R1249" s="25"/>
      <c r="S1249" s="25"/>
      <c r="T1249" s="25"/>
      <c r="U1249" s="25"/>
      <c r="V1249" s="25"/>
      <c r="W1249" s="25"/>
      <c r="X1249" s="25"/>
    </row>
    <row r="1250">
      <c r="A1250" s="8"/>
      <c r="B1250" s="9"/>
      <c r="C1250" s="10"/>
      <c r="D1250" s="8"/>
      <c r="E1250" s="8"/>
      <c r="F1250" s="12"/>
      <c r="G1250" s="13"/>
      <c r="H1250" s="11"/>
      <c r="I1250" s="8"/>
      <c r="J1250" s="8"/>
      <c r="K1250" s="8"/>
      <c r="L1250" s="8"/>
      <c r="M1250" s="11"/>
      <c r="N1250" s="13"/>
      <c r="O1250" s="13"/>
      <c r="P1250" s="16"/>
      <c r="Q1250" s="16"/>
      <c r="R1250" s="16"/>
      <c r="S1250" s="16"/>
      <c r="T1250" s="16"/>
      <c r="U1250" s="16"/>
      <c r="V1250" s="16"/>
      <c r="W1250" s="16"/>
      <c r="X1250" s="16"/>
    </row>
    <row r="1251">
      <c r="A1251" s="17"/>
      <c r="B1251" s="18"/>
      <c r="C1251" s="19"/>
      <c r="D1251" s="17"/>
      <c r="E1251" s="17"/>
      <c r="F1251" s="20"/>
      <c r="G1251" s="21"/>
      <c r="H1251" s="22"/>
      <c r="I1251" s="17"/>
      <c r="J1251" s="17"/>
      <c r="K1251" s="17"/>
      <c r="L1251" s="17"/>
      <c r="M1251" s="22"/>
      <c r="N1251" s="21"/>
      <c r="O1251" s="21"/>
      <c r="P1251" s="25"/>
      <c r="Q1251" s="25"/>
      <c r="R1251" s="25"/>
      <c r="S1251" s="25"/>
      <c r="T1251" s="25"/>
      <c r="U1251" s="25"/>
      <c r="V1251" s="25"/>
      <c r="W1251" s="25"/>
      <c r="X1251" s="25"/>
    </row>
    <row r="1252">
      <c r="A1252" s="8"/>
      <c r="B1252" s="9"/>
      <c r="C1252" s="10"/>
      <c r="D1252" s="8"/>
      <c r="E1252" s="8"/>
      <c r="F1252" s="12"/>
      <c r="G1252" s="13"/>
      <c r="H1252" s="11"/>
      <c r="I1252" s="8"/>
      <c r="J1252" s="8"/>
      <c r="K1252" s="8"/>
      <c r="L1252" s="8"/>
      <c r="M1252" s="11"/>
      <c r="N1252" s="13"/>
      <c r="O1252" s="13"/>
      <c r="P1252" s="16"/>
      <c r="Q1252" s="16"/>
      <c r="R1252" s="16"/>
      <c r="S1252" s="16"/>
      <c r="T1252" s="16"/>
      <c r="U1252" s="16"/>
      <c r="V1252" s="16"/>
      <c r="W1252" s="16"/>
      <c r="X1252" s="16"/>
    </row>
    <row r="1253">
      <c r="A1253" s="17"/>
      <c r="B1253" s="18"/>
      <c r="C1253" s="19"/>
      <c r="D1253" s="17"/>
      <c r="E1253" s="17"/>
      <c r="F1253" s="20"/>
      <c r="G1253" s="21"/>
      <c r="H1253" s="22"/>
      <c r="I1253" s="17"/>
      <c r="J1253" s="17"/>
      <c r="K1253" s="17"/>
      <c r="L1253" s="17"/>
      <c r="M1253" s="22"/>
      <c r="N1253" s="21"/>
      <c r="O1253" s="21"/>
      <c r="P1253" s="25"/>
      <c r="Q1253" s="25"/>
      <c r="R1253" s="25"/>
      <c r="S1253" s="25"/>
      <c r="T1253" s="25"/>
      <c r="U1253" s="25"/>
      <c r="V1253" s="25"/>
      <c r="W1253" s="25"/>
      <c r="X1253" s="25"/>
    </row>
    <row r="1254">
      <c r="A1254" s="8"/>
      <c r="B1254" s="9"/>
      <c r="C1254" s="10"/>
      <c r="D1254" s="8"/>
      <c r="E1254" s="8"/>
      <c r="F1254" s="12"/>
      <c r="G1254" s="13"/>
      <c r="H1254" s="11"/>
      <c r="I1254" s="8"/>
      <c r="J1254" s="8"/>
      <c r="K1254" s="8"/>
      <c r="L1254" s="8"/>
      <c r="M1254" s="11"/>
      <c r="N1254" s="13"/>
      <c r="O1254" s="13"/>
      <c r="P1254" s="16"/>
      <c r="Q1254" s="16"/>
      <c r="R1254" s="16"/>
      <c r="S1254" s="16"/>
      <c r="T1254" s="16"/>
      <c r="U1254" s="16"/>
      <c r="V1254" s="16"/>
      <c r="W1254" s="16"/>
      <c r="X1254" s="16"/>
    </row>
    <row r="1255">
      <c r="A1255" s="17"/>
      <c r="B1255" s="18"/>
      <c r="C1255" s="19"/>
      <c r="D1255" s="17"/>
      <c r="E1255" s="17"/>
      <c r="F1255" s="20"/>
      <c r="G1255" s="21"/>
      <c r="H1255" s="22"/>
      <c r="I1255" s="17"/>
      <c r="J1255" s="17"/>
      <c r="K1255" s="17"/>
      <c r="L1255" s="17"/>
      <c r="M1255" s="22"/>
      <c r="N1255" s="21"/>
      <c r="O1255" s="21"/>
      <c r="P1255" s="25"/>
      <c r="Q1255" s="25"/>
      <c r="R1255" s="25"/>
      <c r="S1255" s="25"/>
      <c r="T1255" s="25"/>
      <c r="U1255" s="25"/>
      <c r="V1255" s="25"/>
      <c r="W1255" s="25"/>
      <c r="X1255" s="25"/>
    </row>
    <row r="1256">
      <c r="A1256" s="8"/>
      <c r="B1256" s="9"/>
      <c r="C1256" s="10"/>
      <c r="D1256" s="8"/>
      <c r="E1256" s="8"/>
      <c r="F1256" s="12"/>
      <c r="G1256" s="13"/>
      <c r="H1256" s="11"/>
      <c r="I1256" s="8"/>
      <c r="J1256" s="8"/>
      <c r="K1256" s="8"/>
      <c r="L1256" s="8"/>
      <c r="M1256" s="11"/>
      <c r="N1256" s="13"/>
      <c r="O1256" s="13"/>
      <c r="P1256" s="16"/>
      <c r="Q1256" s="16"/>
      <c r="R1256" s="16"/>
      <c r="S1256" s="16"/>
      <c r="T1256" s="16"/>
      <c r="U1256" s="16"/>
      <c r="V1256" s="16"/>
      <c r="W1256" s="16"/>
      <c r="X1256" s="16"/>
    </row>
    <row r="1257">
      <c r="A1257" s="17"/>
      <c r="B1257" s="18"/>
      <c r="C1257" s="19"/>
      <c r="D1257" s="17"/>
      <c r="E1257" s="17"/>
      <c r="F1257" s="20"/>
      <c r="G1257" s="21"/>
      <c r="H1257" s="22"/>
      <c r="I1257" s="17"/>
      <c r="J1257" s="17"/>
      <c r="K1257" s="17"/>
      <c r="L1257" s="17"/>
      <c r="M1257" s="22"/>
      <c r="N1257" s="21"/>
      <c r="O1257" s="21"/>
      <c r="P1257" s="25"/>
      <c r="Q1257" s="25"/>
      <c r="R1257" s="25"/>
      <c r="S1257" s="25"/>
      <c r="T1257" s="25"/>
      <c r="U1257" s="25"/>
      <c r="V1257" s="25"/>
      <c r="W1257" s="25"/>
      <c r="X1257" s="25"/>
    </row>
    <row r="1258">
      <c r="A1258" s="8"/>
      <c r="B1258" s="9"/>
      <c r="C1258" s="10"/>
      <c r="D1258" s="8"/>
      <c r="E1258" s="8"/>
      <c r="F1258" s="12"/>
      <c r="G1258" s="13"/>
      <c r="H1258" s="11"/>
      <c r="I1258" s="8"/>
      <c r="J1258" s="8"/>
      <c r="K1258" s="8"/>
      <c r="L1258" s="8"/>
      <c r="M1258" s="11"/>
      <c r="N1258" s="13"/>
      <c r="O1258" s="13"/>
      <c r="P1258" s="16"/>
      <c r="Q1258" s="16"/>
      <c r="R1258" s="16"/>
      <c r="S1258" s="16"/>
      <c r="T1258" s="16"/>
      <c r="U1258" s="16"/>
      <c r="V1258" s="16"/>
      <c r="W1258" s="16"/>
      <c r="X1258" s="16"/>
    </row>
    <row r="1259">
      <c r="A1259" s="17"/>
      <c r="B1259" s="18"/>
      <c r="C1259" s="19"/>
      <c r="D1259" s="17"/>
      <c r="E1259" s="17"/>
      <c r="F1259" s="20"/>
      <c r="G1259" s="21"/>
      <c r="H1259" s="22"/>
      <c r="I1259" s="17"/>
      <c r="J1259" s="17"/>
      <c r="K1259" s="17"/>
      <c r="L1259" s="17"/>
      <c r="M1259" s="22"/>
      <c r="N1259" s="21"/>
      <c r="O1259" s="21"/>
      <c r="P1259" s="25"/>
      <c r="Q1259" s="25"/>
      <c r="R1259" s="25"/>
      <c r="S1259" s="25"/>
      <c r="T1259" s="25"/>
      <c r="U1259" s="25"/>
      <c r="V1259" s="25"/>
      <c r="W1259" s="25"/>
      <c r="X1259" s="25"/>
    </row>
    <row r="1260">
      <c r="A1260" s="8"/>
      <c r="B1260" s="9"/>
      <c r="C1260" s="10"/>
      <c r="D1260" s="8"/>
      <c r="E1260" s="8"/>
      <c r="F1260" s="12"/>
      <c r="G1260" s="13"/>
      <c r="H1260" s="11"/>
      <c r="I1260" s="8"/>
      <c r="J1260" s="8"/>
      <c r="K1260" s="8"/>
      <c r="L1260" s="8"/>
      <c r="M1260" s="11"/>
      <c r="N1260" s="13"/>
      <c r="O1260" s="13"/>
      <c r="P1260" s="16"/>
      <c r="Q1260" s="16"/>
      <c r="R1260" s="16"/>
      <c r="S1260" s="16"/>
      <c r="T1260" s="16"/>
      <c r="U1260" s="16"/>
      <c r="V1260" s="16"/>
      <c r="W1260" s="16"/>
      <c r="X1260" s="16"/>
    </row>
    <row r="1261">
      <c r="A1261" s="17"/>
      <c r="B1261" s="18"/>
      <c r="C1261" s="19"/>
      <c r="D1261" s="17"/>
      <c r="E1261" s="17"/>
      <c r="F1261" s="20"/>
      <c r="G1261" s="21"/>
      <c r="H1261" s="22"/>
      <c r="I1261" s="17"/>
      <c r="J1261" s="17"/>
      <c r="K1261" s="17"/>
      <c r="L1261" s="17"/>
      <c r="M1261" s="22"/>
      <c r="N1261" s="21"/>
      <c r="O1261" s="21"/>
      <c r="P1261" s="25"/>
      <c r="Q1261" s="25"/>
      <c r="R1261" s="25"/>
      <c r="S1261" s="25"/>
      <c r="T1261" s="25"/>
      <c r="U1261" s="25"/>
      <c r="V1261" s="25"/>
      <c r="W1261" s="25"/>
      <c r="X1261" s="25"/>
    </row>
    <row r="1262">
      <c r="A1262" s="8"/>
      <c r="B1262" s="9"/>
      <c r="C1262" s="10"/>
      <c r="D1262" s="8"/>
      <c r="E1262" s="8"/>
      <c r="F1262" s="12"/>
      <c r="G1262" s="13"/>
      <c r="H1262" s="11"/>
      <c r="I1262" s="8"/>
      <c r="J1262" s="8"/>
      <c r="K1262" s="8"/>
      <c r="L1262" s="8"/>
      <c r="M1262" s="11"/>
      <c r="N1262" s="13"/>
      <c r="O1262" s="13"/>
      <c r="P1262" s="16"/>
      <c r="Q1262" s="16"/>
      <c r="R1262" s="16"/>
      <c r="S1262" s="16"/>
      <c r="T1262" s="16"/>
      <c r="U1262" s="16"/>
      <c r="V1262" s="16"/>
      <c r="W1262" s="16"/>
      <c r="X1262" s="16"/>
    </row>
    <row r="1263">
      <c r="A1263" s="17"/>
      <c r="B1263" s="18"/>
      <c r="C1263" s="19"/>
      <c r="D1263" s="17"/>
      <c r="E1263" s="17"/>
      <c r="F1263" s="20"/>
      <c r="G1263" s="21"/>
      <c r="H1263" s="22"/>
      <c r="I1263" s="17"/>
      <c r="J1263" s="17"/>
      <c r="K1263" s="17"/>
      <c r="L1263" s="17"/>
      <c r="M1263" s="22"/>
      <c r="N1263" s="21"/>
      <c r="O1263" s="21"/>
      <c r="P1263" s="25"/>
      <c r="Q1263" s="25"/>
      <c r="R1263" s="25"/>
      <c r="S1263" s="25"/>
      <c r="T1263" s="25"/>
      <c r="U1263" s="25"/>
      <c r="V1263" s="25"/>
      <c r="W1263" s="25"/>
      <c r="X1263" s="25"/>
    </row>
    <row r="1264">
      <c r="A1264" s="8"/>
      <c r="B1264" s="9"/>
      <c r="C1264" s="10"/>
      <c r="D1264" s="8"/>
      <c r="E1264" s="8"/>
      <c r="F1264" s="12"/>
      <c r="G1264" s="13"/>
      <c r="H1264" s="11"/>
      <c r="I1264" s="8"/>
      <c r="J1264" s="8"/>
      <c r="K1264" s="8"/>
      <c r="L1264" s="8"/>
      <c r="M1264" s="11"/>
      <c r="N1264" s="13"/>
      <c r="O1264" s="13"/>
      <c r="P1264" s="16"/>
      <c r="Q1264" s="16"/>
      <c r="R1264" s="16"/>
      <c r="S1264" s="16"/>
      <c r="T1264" s="16"/>
      <c r="U1264" s="16"/>
      <c r="V1264" s="16"/>
      <c r="W1264" s="16"/>
      <c r="X1264" s="16"/>
    </row>
    <row r="1265">
      <c r="A1265" s="17"/>
      <c r="B1265" s="18"/>
      <c r="C1265" s="19"/>
      <c r="D1265" s="17"/>
      <c r="E1265" s="17"/>
      <c r="F1265" s="20"/>
      <c r="G1265" s="21"/>
      <c r="H1265" s="22"/>
      <c r="I1265" s="17"/>
      <c r="J1265" s="17"/>
      <c r="K1265" s="17"/>
      <c r="L1265" s="17"/>
      <c r="M1265" s="22"/>
      <c r="N1265" s="21"/>
      <c r="O1265" s="21"/>
      <c r="P1265" s="25"/>
      <c r="Q1265" s="25"/>
      <c r="R1265" s="25"/>
      <c r="S1265" s="25"/>
      <c r="T1265" s="25"/>
      <c r="U1265" s="25"/>
      <c r="V1265" s="25"/>
      <c r="W1265" s="25"/>
      <c r="X1265" s="25"/>
    </row>
    <row r="1266">
      <c r="A1266" s="8"/>
      <c r="B1266" s="9"/>
      <c r="C1266" s="10"/>
      <c r="D1266" s="8"/>
      <c r="E1266" s="8"/>
      <c r="F1266" s="12"/>
      <c r="G1266" s="13"/>
      <c r="H1266" s="11"/>
      <c r="I1266" s="8"/>
      <c r="J1266" s="8"/>
      <c r="K1266" s="8"/>
      <c r="L1266" s="8"/>
      <c r="M1266" s="11"/>
      <c r="N1266" s="13"/>
      <c r="O1266" s="13"/>
      <c r="P1266" s="16"/>
      <c r="Q1266" s="16"/>
      <c r="R1266" s="16"/>
      <c r="S1266" s="16"/>
      <c r="T1266" s="16"/>
      <c r="U1266" s="16"/>
      <c r="V1266" s="16"/>
      <c r="W1266" s="16"/>
      <c r="X1266" s="16"/>
    </row>
    <row r="1267">
      <c r="A1267" s="17"/>
      <c r="B1267" s="18"/>
      <c r="C1267" s="19"/>
      <c r="D1267" s="17"/>
      <c r="E1267" s="17"/>
      <c r="F1267" s="20"/>
      <c r="G1267" s="21"/>
      <c r="H1267" s="22"/>
      <c r="I1267" s="17"/>
      <c r="J1267" s="17"/>
      <c r="K1267" s="17"/>
      <c r="L1267" s="17"/>
      <c r="M1267" s="22"/>
      <c r="N1267" s="21"/>
      <c r="O1267" s="21"/>
      <c r="P1267" s="25"/>
      <c r="Q1267" s="25"/>
      <c r="R1267" s="25"/>
      <c r="S1267" s="25"/>
      <c r="T1267" s="25"/>
      <c r="U1267" s="25"/>
      <c r="V1267" s="25"/>
      <c r="W1267" s="25"/>
      <c r="X1267" s="25"/>
    </row>
    <row r="1268">
      <c r="A1268" s="8"/>
      <c r="B1268" s="9"/>
      <c r="C1268" s="10"/>
      <c r="D1268" s="8"/>
      <c r="E1268" s="8"/>
      <c r="F1268" s="12"/>
      <c r="G1268" s="13"/>
      <c r="H1268" s="11"/>
      <c r="I1268" s="8"/>
      <c r="J1268" s="8"/>
      <c r="K1268" s="8"/>
      <c r="L1268" s="8"/>
      <c r="M1268" s="11"/>
      <c r="N1268" s="13"/>
      <c r="O1268" s="13"/>
      <c r="P1268" s="16"/>
      <c r="Q1268" s="16"/>
      <c r="R1268" s="16"/>
      <c r="S1268" s="16"/>
      <c r="T1268" s="16"/>
      <c r="U1268" s="16"/>
      <c r="V1268" s="16"/>
      <c r="W1268" s="16"/>
      <c r="X1268" s="16"/>
    </row>
    <row r="1269">
      <c r="A1269" s="17"/>
      <c r="B1269" s="18"/>
      <c r="C1269" s="19"/>
      <c r="D1269" s="17"/>
      <c r="E1269" s="17"/>
      <c r="F1269" s="20"/>
      <c r="G1269" s="21"/>
      <c r="H1269" s="22"/>
      <c r="I1269" s="17"/>
      <c r="J1269" s="17"/>
      <c r="K1269" s="17"/>
      <c r="L1269" s="17"/>
      <c r="M1269" s="22"/>
      <c r="N1269" s="21"/>
      <c r="O1269" s="21"/>
      <c r="P1269" s="25"/>
      <c r="Q1269" s="25"/>
      <c r="R1269" s="25"/>
      <c r="S1269" s="25"/>
      <c r="T1269" s="25"/>
      <c r="U1269" s="25"/>
      <c r="V1269" s="25"/>
      <c r="W1269" s="25"/>
      <c r="X1269" s="25"/>
    </row>
    <row r="1270">
      <c r="A1270" s="8"/>
      <c r="B1270" s="9"/>
      <c r="C1270" s="10"/>
      <c r="D1270" s="8"/>
      <c r="E1270" s="8"/>
      <c r="F1270" s="12"/>
      <c r="G1270" s="13"/>
      <c r="H1270" s="11"/>
      <c r="I1270" s="8"/>
      <c r="J1270" s="8"/>
      <c r="K1270" s="8"/>
      <c r="L1270" s="8"/>
      <c r="M1270" s="11"/>
      <c r="N1270" s="13"/>
      <c r="O1270" s="13"/>
      <c r="P1270" s="16"/>
      <c r="Q1270" s="16"/>
      <c r="R1270" s="16"/>
      <c r="S1270" s="16"/>
      <c r="T1270" s="16"/>
      <c r="U1270" s="16"/>
      <c r="V1270" s="16"/>
      <c r="W1270" s="16"/>
      <c r="X1270" s="16"/>
    </row>
    <row r="1271">
      <c r="A1271" s="17"/>
      <c r="B1271" s="18"/>
      <c r="C1271" s="19"/>
      <c r="D1271" s="17"/>
      <c r="E1271" s="17"/>
      <c r="F1271" s="20"/>
      <c r="G1271" s="21"/>
      <c r="H1271" s="22"/>
      <c r="I1271" s="17"/>
      <c r="J1271" s="17"/>
      <c r="K1271" s="17"/>
      <c r="L1271" s="17"/>
      <c r="M1271" s="22"/>
      <c r="N1271" s="21"/>
      <c r="O1271" s="21"/>
      <c r="P1271" s="25"/>
      <c r="Q1271" s="25"/>
      <c r="R1271" s="25"/>
      <c r="S1271" s="25"/>
      <c r="T1271" s="25"/>
      <c r="U1271" s="25"/>
      <c r="V1271" s="25"/>
      <c r="W1271" s="25"/>
      <c r="X1271" s="25"/>
    </row>
    <row r="1272">
      <c r="A1272" s="8"/>
      <c r="B1272" s="9"/>
      <c r="C1272" s="10"/>
      <c r="D1272" s="8"/>
      <c r="E1272" s="8"/>
      <c r="F1272" s="12"/>
      <c r="G1272" s="13"/>
      <c r="H1272" s="11"/>
      <c r="I1272" s="8"/>
      <c r="J1272" s="8"/>
      <c r="K1272" s="8"/>
      <c r="L1272" s="8"/>
      <c r="M1272" s="11"/>
      <c r="N1272" s="13"/>
      <c r="O1272" s="13"/>
      <c r="P1272" s="16"/>
      <c r="Q1272" s="16"/>
      <c r="R1272" s="16"/>
      <c r="S1272" s="16"/>
      <c r="T1272" s="16"/>
      <c r="U1272" s="16"/>
      <c r="V1272" s="16"/>
      <c r="W1272" s="16"/>
      <c r="X1272" s="16"/>
    </row>
    <row r="1273">
      <c r="A1273" s="17"/>
      <c r="B1273" s="18"/>
      <c r="C1273" s="19"/>
      <c r="D1273" s="17"/>
      <c r="E1273" s="17"/>
      <c r="F1273" s="20"/>
      <c r="G1273" s="21"/>
      <c r="H1273" s="22"/>
      <c r="I1273" s="17"/>
      <c r="J1273" s="17"/>
      <c r="K1273" s="17"/>
      <c r="L1273" s="17"/>
      <c r="M1273" s="22"/>
      <c r="N1273" s="21"/>
      <c r="O1273" s="21"/>
      <c r="P1273" s="25"/>
      <c r="Q1273" s="25"/>
      <c r="R1273" s="25"/>
      <c r="S1273" s="25"/>
      <c r="T1273" s="25"/>
      <c r="U1273" s="25"/>
      <c r="V1273" s="25"/>
      <c r="W1273" s="25"/>
      <c r="X1273" s="25"/>
    </row>
    <row r="1274">
      <c r="A1274" s="8"/>
      <c r="B1274" s="9"/>
      <c r="C1274" s="10"/>
      <c r="D1274" s="8"/>
      <c r="E1274" s="8"/>
      <c r="F1274" s="12"/>
      <c r="G1274" s="13"/>
      <c r="H1274" s="11"/>
      <c r="I1274" s="8"/>
      <c r="J1274" s="8"/>
      <c r="K1274" s="8"/>
      <c r="L1274" s="8"/>
      <c r="M1274" s="11"/>
      <c r="N1274" s="13"/>
      <c r="O1274" s="13"/>
      <c r="P1274" s="16"/>
      <c r="Q1274" s="16"/>
      <c r="R1274" s="16"/>
      <c r="S1274" s="16"/>
      <c r="T1274" s="16"/>
      <c r="U1274" s="16"/>
      <c r="V1274" s="16"/>
      <c r="W1274" s="16"/>
      <c r="X1274" s="16"/>
    </row>
    <row r="1275">
      <c r="A1275" s="17"/>
      <c r="B1275" s="18"/>
      <c r="C1275" s="19"/>
      <c r="D1275" s="17"/>
      <c r="E1275" s="17"/>
      <c r="F1275" s="20"/>
      <c r="G1275" s="21"/>
      <c r="H1275" s="22"/>
      <c r="I1275" s="17"/>
      <c r="J1275" s="17"/>
      <c r="K1275" s="17"/>
      <c r="L1275" s="17"/>
      <c r="M1275" s="22"/>
      <c r="N1275" s="21"/>
      <c r="O1275" s="21"/>
      <c r="P1275" s="25"/>
      <c r="Q1275" s="25"/>
      <c r="R1275" s="25"/>
      <c r="S1275" s="25"/>
      <c r="T1275" s="25"/>
      <c r="U1275" s="25"/>
      <c r="V1275" s="25"/>
      <c r="W1275" s="25"/>
      <c r="X1275" s="25"/>
    </row>
    <row r="1276">
      <c r="A1276" s="8"/>
      <c r="B1276" s="9"/>
      <c r="C1276" s="10"/>
      <c r="D1276" s="8"/>
      <c r="E1276" s="8"/>
      <c r="F1276" s="12"/>
      <c r="G1276" s="13"/>
      <c r="H1276" s="11"/>
      <c r="I1276" s="8"/>
      <c r="J1276" s="8"/>
      <c r="K1276" s="8"/>
      <c r="L1276" s="8"/>
      <c r="M1276" s="11"/>
      <c r="N1276" s="13"/>
      <c r="O1276" s="13"/>
      <c r="P1276" s="16"/>
      <c r="Q1276" s="16"/>
      <c r="R1276" s="16"/>
      <c r="S1276" s="16"/>
      <c r="T1276" s="16"/>
      <c r="U1276" s="16"/>
      <c r="V1276" s="16"/>
      <c r="W1276" s="16"/>
      <c r="X1276" s="16"/>
    </row>
    <row r="1277">
      <c r="A1277" s="17"/>
      <c r="B1277" s="18"/>
      <c r="C1277" s="19"/>
      <c r="D1277" s="17"/>
      <c r="E1277" s="17"/>
      <c r="F1277" s="20"/>
      <c r="G1277" s="21"/>
      <c r="H1277" s="22"/>
      <c r="I1277" s="17"/>
      <c r="J1277" s="17"/>
      <c r="K1277" s="17"/>
      <c r="L1277" s="17"/>
      <c r="M1277" s="22"/>
      <c r="N1277" s="21"/>
      <c r="O1277" s="21"/>
      <c r="P1277" s="25"/>
      <c r="Q1277" s="25"/>
      <c r="R1277" s="25"/>
      <c r="S1277" s="25"/>
      <c r="T1277" s="25"/>
      <c r="U1277" s="25"/>
      <c r="V1277" s="25"/>
      <c r="W1277" s="25"/>
      <c r="X1277" s="25"/>
    </row>
    <row r="1278">
      <c r="A1278" s="8"/>
      <c r="B1278" s="9"/>
      <c r="C1278" s="10"/>
      <c r="D1278" s="8"/>
      <c r="E1278" s="8"/>
      <c r="F1278" s="12"/>
      <c r="G1278" s="13"/>
      <c r="H1278" s="11"/>
      <c r="I1278" s="8"/>
      <c r="J1278" s="8"/>
      <c r="K1278" s="8"/>
      <c r="L1278" s="8"/>
      <c r="M1278" s="11"/>
      <c r="N1278" s="13"/>
      <c r="O1278" s="13"/>
      <c r="P1278" s="16"/>
      <c r="Q1278" s="16"/>
      <c r="R1278" s="16"/>
      <c r="S1278" s="16"/>
      <c r="T1278" s="16"/>
      <c r="U1278" s="16"/>
      <c r="V1278" s="16"/>
      <c r="W1278" s="16"/>
      <c r="X1278" s="16"/>
    </row>
    <row r="1279">
      <c r="A1279" s="17"/>
      <c r="B1279" s="18"/>
      <c r="C1279" s="19"/>
      <c r="D1279" s="17"/>
      <c r="E1279" s="17"/>
      <c r="F1279" s="20"/>
      <c r="G1279" s="21"/>
      <c r="H1279" s="22"/>
      <c r="I1279" s="17"/>
      <c r="J1279" s="17"/>
      <c r="K1279" s="17"/>
      <c r="L1279" s="17"/>
      <c r="M1279" s="22"/>
      <c r="N1279" s="21"/>
      <c r="O1279" s="21"/>
      <c r="P1279" s="25"/>
      <c r="Q1279" s="25"/>
      <c r="R1279" s="25"/>
      <c r="S1279" s="25"/>
      <c r="T1279" s="25"/>
      <c r="U1279" s="25"/>
      <c r="V1279" s="25"/>
      <c r="W1279" s="25"/>
      <c r="X1279" s="25"/>
    </row>
    <row r="1280">
      <c r="A1280" s="8"/>
      <c r="B1280" s="9"/>
      <c r="C1280" s="10"/>
      <c r="D1280" s="8"/>
      <c r="E1280" s="8"/>
      <c r="F1280" s="12"/>
      <c r="G1280" s="13"/>
      <c r="H1280" s="11"/>
      <c r="I1280" s="8"/>
      <c r="J1280" s="8"/>
      <c r="K1280" s="8"/>
      <c r="L1280" s="8"/>
      <c r="M1280" s="11"/>
      <c r="N1280" s="13"/>
      <c r="O1280" s="13"/>
      <c r="P1280" s="16"/>
      <c r="Q1280" s="16"/>
      <c r="R1280" s="16"/>
      <c r="S1280" s="16"/>
      <c r="T1280" s="16"/>
      <c r="U1280" s="16"/>
      <c r="V1280" s="16"/>
      <c r="W1280" s="16"/>
      <c r="X1280" s="16"/>
    </row>
    <row r="1281">
      <c r="A1281" s="17"/>
      <c r="B1281" s="18"/>
      <c r="C1281" s="19"/>
      <c r="D1281" s="17"/>
      <c r="E1281" s="17"/>
      <c r="F1281" s="20"/>
      <c r="G1281" s="21"/>
      <c r="H1281" s="22"/>
      <c r="I1281" s="17"/>
      <c r="J1281" s="17"/>
      <c r="K1281" s="17"/>
      <c r="L1281" s="17"/>
      <c r="M1281" s="22"/>
      <c r="N1281" s="21"/>
      <c r="O1281" s="21"/>
      <c r="P1281" s="25"/>
      <c r="Q1281" s="25"/>
      <c r="R1281" s="25"/>
      <c r="S1281" s="25"/>
      <c r="T1281" s="25"/>
      <c r="U1281" s="25"/>
      <c r="V1281" s="25"/>
      <c r="W1281" s="25"/>
      <c r="X1281" s="25"/>
    </row>
    <row r="1282">
      <c r="A1282" s="8"/>
      <c r="B1282" s="9"/>
      <c r="C1282" s="10"/>
      <c r="D1282" s="8"/>
      <c r="E1282" s="8"/>
      <c r="F1282" s="12"/>
      <c r="G1282" s="13"/>
      <c r="H1282" s="11"/>
      <c r="I1282" s="8"/>
      <c r="J1282" s="8"/>
      <c r="K1282" s="8"/>
      <c r="L1282" s="8"/>
      <c r="M1282" s="11"/>
      <c r="N1282" s="13"/>
      <c r="O1282" s="13"/>
      <c r="P1282" s="16"/>
      <c r="Q1282" s="16"/>
      <c r="R1282" s="16"/>
      <c r="S1282" s="16"/>
      <c r="T1282" s="16"/>
      <c r="U1282" s="16"/>
      <c r="V1282" s="16"/>
      <c r="W1282" s="16"/>
      <c r="X1282" s="16"/>
    </row>
    <row r="1283">
      <c r="A1283" s="17"/>
      <c r="B1283" s="18"/>
      <c r="C1283" s="19"/>
      <c r="D1283" s="17"/>
      <c r="E1283" s="17"/>
      <c r="F1283" s="20"/>
      <c r="G1283" s="21"/>
      <c r="H1283" s="22"/>
      <c r="I1283" s="17"/>
      <c r="J1283" s="17"/>
      <c r="K1283" s="17"/>
      <c r="L1283" s="17"/>
      <c r="M1283" s="22"/>
      <c r="N1283" s="21"/>
      <c r="O1283" s="21"/>
      <c r="P1283" s="25"/>
      <c r="Q1283" s="25"/>
      <c r="R1283" s="25"/>
      <c r="S1283" s="25"/>
      <c r="T1283" s="25"/>
      <c r="U1283" s="25"/>
      <c r="V1283" s="25"/>
      <c r="W1283" s="25"/>
      <c r="X1283" s="25"/>
    </row>
    <row r="1284">
      <c r="A1284" s="8"/>
      <c r="B1284" s="9"/>
      <c r="C1284" s="10"/>
      <c r="D1284" s="8"/>
      <c r="E1284" s="8"/>
      <c r="F1284" s="12"/>
      <c r="G1284" s="13"/>
      <c r="H1284" s="11"/>
      <c r="I1284" s="8"/>
      <c r="J1284" s="8"/>
      <c r="K1284" s="8"/>
      <c r="L1284" s="8"/>
      <c r="M1284" s="11"/>
      <c r="N1284" s="13"/>
      <c r="O1284" s="13"/>
      <c r="P1284" s="16"/>
      <c r="Q1284" s="16"/>
      <c r="R1284" s="16"/>
      <c r="S1284" s="16"/>
      <c r="T1284" s="16"/>
      <c r="U1284" s="16"/>
      <c r="V1284" s="16"/>
      <c r="W1284" s="16"/>
      <c r="X1284" s="16"/>
    </row>
    <row r="1285">
      <c r="A1285" s="17"/>
      <c r="B1285" s="18"/>
      <c r="C1285" s="19"/>
      <c r="D1285" s="17"/>
      <c r="E1285" s="17"/>
      <c r="F1285" s="20"/>
      <c r="G1285" s="21"/>
      <c r="H1285" s="22"/>
      <c r="I1285" s="17"/>
      <c r="J1285" s="17"/>
      <c r="K1285" s="17"/>
      <c r="L1285" s="17"/>
      <c r="M1285" s="22"/>
      <c r="N1285" s="21"/>
      <c r="O1285" s="21"/>
      <c r="P1285" s="25"/>
      <c r="Q1285" s="25"/>
      <c r="R1285" s="25"/>
      <c r="S1285" s="25"/>
      <c r="T1285" s="25"/>
      <c r="U1285" s="25"/>
      <c r="V1285" s="25"/>
      <c r="W1285" s="25"/>
      <c r="X1285" s="25"/>
    </row>
    <row r="1286">
      <c r="A1286" s="8"/>
      <c r="B1286" s="9"/>
      <c r="C1286" s="10"/>
      <c r="D1286" s="8"/>
      <c r="E1286" s="8"/>
      <c r="F1286" s="12"/>
      <c r="G1286" s="13"/>
      <c r="H1286" s="11"/>
      <c r="I1286" s="8"/>
      <c r="J1286" s="8"/>
      <c r="K1286" s="8"/>
      <c r="L1286" s="8"/>
      <c r="M1286" s="11"/>
      <c r="N1286" s="13"/>
      <c r="O1286" s="13"/>
      <c r="P1286" s="16"/>
      <c r="Q1286" s="16"/>
      <c r="R1286" s="16"/>
      <c r="S1286" s="16"/>
      <c r="T1286" s="16"/>
      <c r="U1286" s="16"/>
      <c r="V1286" s="16"/>
      <c r="W1286" s="16"/>
      <c r="X1286" s="16"/>
    </row>
    <row r="1287">
      <c r="A1287" s="17"/>
      <c r="B1287" s="18"/>
      <c r="C1287" s="19"/>
      <c r="D1287" s="17"/>
      <c r="E1287" s="17"/>
      <c r="F1287" s="20"/>
      <c r="G1287" s="21"/>
      <c r="H1287" s="22"/>
      <c r="I1287" s="17"/>
      <c r="J1287" s="17"/>
      <c r="K1287" s="17"/>
      <c r="L1287" s="17"/>
      <c r="M1287" s="22"/>
      <c r="N1287" s="21"/>
      <c r="O1287" s="21"/>
      <c r="P1287" s="25"/>
      <c r="Q1287" s="25"/>
      <c r="R1287" s="25"/>
      <c r="S1287" s="25"/>
      <c r="T1287" s="25"/>
      <c r="U1287" s="25"/>
      <c r="V1287" s="25"/>
      <c r="W1287" s="25"/>
      <c r="X1287" s="25"/>
    </row>
    <row r="1288">
      <c r="A1288" s="8"/>
      <c r="B1288" s="9"/>
      <c r="C1288" s="10"/>
      <c r="D1288" s="8"/>
      <c r="E1288" s="8"/>
      <c r="F1288" s="12"/>
      <c r="G1288" s="13"/>
      <c r="H1288" s="11"/>
      <c r="I1288" s="8"/>
      <c r="J1288" s="8"/>
      <c r="K1288" s="8"/>
      <c r="L1288" s="8"/>
      <c r="M1288" s="11"/>
      <c r="N1288" s="13"/>
      <c r="O1288" s="13"/>
      <c r="P1288" s="16"/>
      <c r="Q1288" s="16"/>
      <c r="R1288" s="16"/>
      <c r="S1288" s="16"/>
      <c r="T1288" s="16"/>
      <c r="U1288" s="16"/>
      <c r="V1288" s="16"/>
      <c r="W1288" s="16"/>
      <c r="X1288" s="16"/>
    </row>
    <row r="1289">
      <c r="A1289" s="17"/>
      <c r="B1289" s="18"/>
      <c r="C1289" s="19"/>
      <c r="D1289" s="17"/>
      <c r="E1289" s="17"/>
      <c r="F1289" s="20"/>
      <c r="G1289" s="21"/>
      <c r="H1289" s="22"/>
      <c r="I1289" s="17"/>
      <c r="J1289" s="17"/>
      <c r="K1289" s="17"/>
      <c r="L1289" s="17"/>
      <c r="M1289" s="22"/>
      <c r="N1289" s="21"/>
      <c r="O1289" s="21"/>
      <c r="P1289" s="25"/>
      <c r="Q1289" s="25"/>
      <c r="R1289" s="25"/>
      <c r="S1289" s="25"/>
      <c r="T1289" s="25"/>
      <c r="U1289" s="25"/>
      <c r="V1289" s="25"/>
      <c r="W1289" s="25"/>
      <c r="X1289" s="25"/>
    </row>
    <row r="1290">
      <c r="A1290" s="8"/>
      <c r="B1290" s="9"/>
      <c r="C1290" s="10"/>
      <c r="D1290" s="8"/>
      <c r="E1290" s="8"/>
      <c r="F1290" s="12"/>
      <c r="G1290" s="13"/>
      <c r="H1290" s="11"/>
      <c r="I1290" s="8"/>
      <c r="J1290" s="8"/>
      <c r="K1290" s="8"/>
      <c r="L1290" s="8"/>
      <c r="M1290" s="11"/>
      <c r="N1290" s="13"/>
      <c r="O1290" s="13"/>
      <c r="P1290" s="16"/>
      <c r="Q1290" s="16"/>
      <c r="R1290" s="16"/>
      <c r="S1290" s="16"/>
      <c r="T1290" s="16"/>
      <c r="U1290" s="16"/>
      <c r="V1290" s="16"/>
      <c r="W1290" s="16"/>
      <c r="X1290" s="16"/>
    </row>
    <row r="1291">
      <c r="A1291" s="17"/>
      <c r="B1291" s="18"/>
      <c r="C1291" s="19"/>
      <c r="D1291" s="17"/>
      <c r="E1291" s="17"/>
      <c r="F1291" s="20"/>
      <c r="G1291" s="21"/>
      <c r="H1291" s="22"/>
      <c r="I1291" s="17"/>
      <c r="J1291" s="17"/>
      <c r="K1291" s="17"/>
      <c r="L1291" s="17"/>
      <c r="M1291" s="22"/>
      <c r="N1291" s="21"/>
      <c r="O1291" s="21"/>
      <c r="P1291" s="25"/>
      <c r="Q1291" s="25"/>
      <c r="R1291" s="25"/>
      <c r="S1291" s="25"/>
      <c r="T1291" s="25"/>
      <c r="U1291" s="25"/>
      <c r="V1291" s="25"/>
      <c r="W1291" s="25"/>
      <c r="X1291" s="25"/>
    </row>
    <row r="1292">
      <c r="A1292" s="8"/>
      <c r="B1292" s="9"/>
      <c r="C1292" s="10"/>
      <c r="D1292" s="8"/>
      <c r="E1292" s="8"/>
      <c r="F1292" s="12"/>
      <c r="G1292" s="13"/>
      <c r="H1292" s="11"/>
      <c r="I1292" s="8"/>
      <c r="J1292" s="8"/>
      <c r="K1292" s="8"/>
      <c r="L1292" s="8"/>
      <c r="M1292" s="11"/>
      <c r="N1292" s="13"/>
      <c r="O1292" s="13"/>
      <c r="P1292" s="16"/>
      <c r="Q1292" s="16"/>
      <c r="R1292" s="16"/>
      <c r="S1292" s="16"/>
      <c r="T1292" s="16"/>
      <c r="U1292" s="16"/>
      <c r="V1292" s="16"/>
      <c r="W1292" s="16"/>
      <c r="X1292" s="16"/>
    </row>
    <row r="1293">
      <c r="A1293" s="17"/>
      <c r="B1293" s="18"/>
      <c r="C1293" s="19"/>
      <c r="D1293" s="17"/>
      <c r="E1293" s="17"/>
      <c r="F1293" s="20"/>
      <c r="G1293" s="21"/>
      <c r="H1293" s="22"/>
      <c r="I1293" s="17"/>
      <c r="J1293" s="17"/>
      <c r="K1293" s="17"/>
      <c r="L1293" s="17"/>
      <c r="M1293" s="22"/>
      <c r="N1293" s="21"/>
      <c r="O1293" s="21"/>
      <c r="P1293" s="25"/>
      <c r="Q1293" s="25"/>
      <c r="R1293" s="25"/>
      <c r="S1293" s="25"/>
      <c r="T1293" s="25"/>
      <c r="U1293" s="25"/>
      <c r="V1293" s="25"/>
      <c r="W1293" s="25"/>
      <c r="X1293" s="25"/>
    </row>
    <row r="1294">
      <c r="A1294" s="8"/>
      <c r="B1294" s="9"/>
      <c r="C1294" s="10"/>
      <c r="D1294" s="8"/>
      <c r="E1294" s="8"/>
      <c r="F1294" s="12"/>
      <c r="G1294" s="13"/>
      <c r="H1294" s="11"/>
      <c r="I1294" s="8"/>
      <c r="J1294" s="8"/>
      <c r="K1294" s="8"/>
      <c r="L1294" s="8"/>
      <c r="M1294" s="11"/>
      <c r="N1294" s="13"/>
      <c r="O1294" s="13"/>
      <c r="P1294" s="16"/>
      <c r="Q1294" s="16"/>
      <c r="R1294" s="16"/>
      <c r="S1294" s="16"/>
      <c r="T1294" s="16"/>
      <c r="U1294" s="16"/>
      <c r="V1294" s="16"/>
      <c r="W1294" s="16"/>
      <c r="X1294" s="16"/>
    </row>
    <row r="1295">
      <c r="A1295" s="17"/>
      <c r="B1295" s="18"/>
      <c r="C1295" s="19"/>
      <c r="D1295" s="17"/>
      <c r="E1295" s="17"/>
      <c r="F1295" s="20"/>
      <c r="G1295" s="21"/>
      <c r="H1295" s="22"/>
      <c r="I1295" s="17"/>
      <c r="J1295" s="17"/>
      <c r="K1295" s="17"/>
      <c r="L1295" s="17"/>
      <c r="M1295" s="22"/>
      <c r="N1295" s="21"/>
      <c r="O1295" s="21"/>
      <c r="P1295" s="25"/>
      <c r="Q1295" s="25"/>
      <c r="R1295" s="25"/>
      <c r="S1295" s="25"/>
      <c r="T1295" s="25"/>
      <c r="U1295" s="25"/>
      <c r="V1295" s="25"/>
      <c r="W1295" s="25"/>
      <c r="X1295" s="25"/>
    </row>
    <row r="1296">
      <c r="A1296" s="8"/>
      <c r="B1296" s="9"/>
      <c r="C1296" s="10"/>
      <c r="D1296" s="8"/>
      <c r="E1296" s="8"/>
      <c r="F1296" s="12"/>
      <c r="G1296" s="13"/>
      <c r="H1296" s="11"/>
      <c r="I1296" s="8"/>
      <c r="J1296" s="8"/>
      <c r="K1296" s="8"/>
      <c r="L1296" s="8"/>
      <c r="M1296" s="11"/>
      <c r="N1296" s="13"/>
      <c r="O1296" s="13"/>
      <c r="P1296" s="16"/>
      <c r="Q1296" s="16"/>
      <c r="R1296" s="16"/>
      <c r="S1296" s="16"/>
      <c r="T1296" s="16"/>
      <c r="U1296" s="16"/>
      <c r="V1296" s="16"/>
      <c r="W1296" s="16"/>
      <c r="X1296" s="16"/>
    </row>
    <row r="1297">
      <c r="A1297" s="17"/>
      <c r="B1297" s="18"/>
      <c r="C1297" s="19"/>
      <c r="D1297" s="17"/>
      <c r="E1297" s="17"/>
      <c r="F1297" s="20"/>
      <c r="G1297" s="21"/>
      <c r="H1297" s="22"/>
      <c r="I1297" s="17"/>
      <c r="J1297" s="17"/>
      <c r="K1297" s="17"/>
      <c r="L1297" s="17"/>
      <c r="M1297" s="22"/>
      <c r="N1297" s="21"/>
      <c r="O1297" s="21"/>
      <c r="P1297" s="25"/>
      <c r="Q1297" s="25"/>
      <c r="R1297" s="25"/>
      <c r="S1297" s="25"/>
      <c r="T1297" s="25"/>
      <c r="U1297" s="25"/>
      <c r="V1297" s="25"/>
      <c r="W1297" s="25"/>
      <c r="X1297" s="25"/>
    </row>
    <row r="1298">
      <c r="A1298" s="8"/>
      <c r="B1298" s="9"/>
      <c r="C1298" s="10"/>
      <c r="D1298" s="8"/>
      <c r="E1298" s="8"/>
      <c r="F1298" s="12"/>
      <c r="G1298" s="13"/>
      <c r="H1298" s="11"/>
      <c r="I1298" s="8"/>
      <c r="J1298" s="8"/>
      <c r="K1298" s="8"/>
      <c r="L1298" s="8"/>
      <c r="M1298" s="11"/>
      <c r="N1298" s="13"/>
      <c r="O1298" s="13"/>
      <c r="P1298" s="16"/>
      <c r="Q1298" s="16"/>
      <c r="R1298" s="16"/>
      <c r="S1298" s="16"/>
      <c r="T1298" s="16"/>
      <c r="U1298" s="16"/>
      <c r="V1298" s="16"/>
      <c r="W1298" s="16"/>
      <c r="X1298" s="16"/>
    </row>
    <row r="1299">
      <c r="A1299" s="17"/>
      <c r="B1299" s="18"/>
      <c r="C1299" s="19"/>
      <c r="D1299" s="17"/>
      <c r="E1299" s="17"/>
      <c r="F1299" s="20"/>
      <c r="G1299" s="21"/>
      <c r="H1299" s="22"/>
      <c r="I1299" s="17"/>
      <c r="J1299" s="17"/>
      <c r="K1299" s="17"/>
      <c r="L1299" s="17"/>
      <c r="M1299" s="22"/>
      <c r="N1299" s="21"/>
      <c r="O1299" s="21"/>
      <c r="P1299" s="25"/>
      <c r="Q1299" s="25"/>
      <c r="R1299" s="25"/>
      <c r="S1299" s="25"/>
      <c r="T1299" s="25"/>
      <c r="U1299" s="25"/>
      <c r="V1299" s="25"/>
      <c r="W1299" s="25"/>
      <c r="X1299" s="25"/>
    </row>
    <row r="1300">
      <c r="A1300" s="8"/>
      <c r="B1300" s="9"/>
      <c r="C1300" s="10"/>
      <c r="D1300" s="8"/>
      <c r="E1300" s="8"/>
      <c r="F1300" s="12"/>
      <c r="G1300" s="13"/>
      <c r="H1300" s="11"/>
      <c r="I1300" s="8"/>
      <c r="J1300" s="8"/>
      <c r="K1300" s="8"/>
      <c r="L1300" s="8"/>
      <c r="M1300" s="11"/>
      <c r="N1300" s="13"/>
      <c r="O1300" s="13"/>
      <c r="P1300" s="16"/>
      <c r="Q1300" s="16"/>
      <c r="R1300" s="16"/>
      <c r="S1300" s="16"/>
      <c r="T1300" s="16"/>
      <c r="U1300" s="16"/>
      <c r="V1300" s="16"/>
      <c r="W1300" s="16"/>
      <c r="X1300" s="16"/>
    </row>
    <row r="1301">
      <c r="A1301" s="17"/>
      <c r="B1301" s="18"/>
      <c r="C1301" s="19"/>
      <c r="D1301" s="17"/>
      <c r="E1301" s="17"/>
      <c r="F1301" s="20"/>
      <c r="G1301" s="21"/>
      <c r="H1301" s="22"/>
      <c r="I1301" s="17"/>
      <c r="J1301" s="17"/>
      <c r="K1301" s="17"/>
      <c r="L1301" s="17"/>
      <c r="M1301" s="22"/>
      <c r="N1301" s="21"/>
      <c r="O1301" s="21"/>
      <c r="P1301" s="25"/>
      <c r="Q1301" s="25"/>
      <c r="R1301" s="25"/>
      <c r="S1301" s="25"/>
      <c r="T1301" s="25"/>
      <c r="U1301" s="25"/>
      <c r="V1301" s="25"/>
      <c r="W1301" s="25"/>
      <c r="X1301" s="25"/>
    </row>
    <row r="1302">
      <c r="A1302" s="8"/>
      <c r="B1302" s="9"/>
      <c r="C1302" s="10"/>
      <c r="D1302" s="8"/>
      <c r="E1302" s="8"/>
      <c r="F1302" s="12"/>
      <c r="G1302" s="13"/>
      <c r="H1302" s="11"/>
      <c r="I1302" s="8"/>
      <c r="J1302" s="8"/>
      <c r="K1302" s="8"/>
      <c r="L1302" s="8"/>
      <c r="M1302" s="11"/>
      <c r="N1302" s="13"/>
      <c r="O1302" s="13"/>
      <c r="P1302" s="16"/>
      <c r="Q1302" s="16"/>
      <c r="R1302" s="16"/>
      <c r="S1302" s="16"/>
      <c r="T1302" s="16"/>
      <c r="U1302" s="16"/>
      <c r="V1302" s="16"/>
      <c r="W1302" s="16"/>
      <c r="X1302" s="16"/>
    </row>
    <row r="1303">
      <c r="A1303" s="17"/>
      <c r="B1303" s="18"/>
      <c r="C1303" s="19"/>
      <c r="D1303" s="17"/>
      <c r="E1303" s="17"/>
      <c r="F1303" s="20"/>
      <c r="G1303" s="21"/>
      <c r="H1303" s="22"/>
      <c r="I1303" s="17"/>
      <c r="J1303" s="17"/>
      <c r="K1303" s="17"/>
      <c r="L1303" s="17"/>
      <c r="M1303" s="22"/>
      <c r="N1303" s="21"/>
      <c r="O1303" s="21"/>
      <c r="P1303" s="25"/>
      <c r="Q1303" s="25"/>
      <c r="R1303" s="25"/>
      <c r="S1303" s="25"/>
      <c r="T1303" s="25"/>
      <c r="U1303" s="25"/>
      <c r="V1303" s="25"/>
      <c r="W1303" s="25"/>
      <c r="X1303" s="25"/>
    </row>
    <row r="1304">
      <c r="A1304" s="8"/>
      <c r="B1304" s="9"/>
      <c r="C1304" s="10"/>
      <c r="D1304" s="8"/>
      <c r="E1304" s="8"/>
      <c r="F1304" s="12"/>
      <c r="G1304" s="13"/>
      <c r="H1304" s="11"/>
      <c r="I1304" s="8"/>
      <c r="J1304" s="8"/>
      <c r="K1304" s="8"/>
      <c r="L1304" s="8"/>
      <c r="M1304" s="11"/>
      <c r="N1304" s="13"/>
      <c r="O1304" s="13"/>
      <c r="P1304" s="16"/>
      <c r="Q1304" s="16"/>
      <c r="R1304" s="16"/>
      <c r="S1304" s="16"/>
      <c r="T1304" s="16"/>
      <c r="U1304" s="16"/>
      <c r="V1304" s="16"/>
      <c r="W1304" s="16"/>
      <c r="X1304" s="16"/>
    </row>
    <row r="1305">
      <c r="A1305" s="17"/>
      <c r="B1305" s="18"/>
      <c r="C1305" s="19"/>
      <c r="D1305" s="17"/>
      <c r="E1305" s="17"/>
      <c r="F1305" s="20"/>
      <c r="G1305" s="21"/>
      <c r="H1305" s="22"/>
      <c r="I1305" s="17"/>
      <c r="J1305" s="17"/>
      <c r="K1305" s="17"/>
      <c r="L1305" s="17"/>
      <c r="M1305" s="22"/>
      <c r="N1305" s="21"/>
      <c r="O1305" s="21"/>
      <c r="P1305" s="25"/>
      <c r="Q1305" s="25"/>
      <c r="R1305" s="25"/>
      <c r="S1305" s="25"/>
      <c r="T1305" s="25"/>
      <c r="U1305" s="25"/>
      <c r="V1305" s="25"/>
      <c r="W1305" s="25"/>
      <c r="X1305" s="25"/>
    </row>
    <row r="1306">
      <c r="A1306" s="8"/>
      <c r="B1306" s="9"/>
      <c r="C1306" s="10"/>
      <c r="D1306" s="8"/>
      <c r="E1306" s="8"/>
      <c r="F1306" s="12"/>
      <c r="G1306" s="13"/>
      <c r="H1306" s="11"/>
      <c r="I1306" s="8"/>
      <c r="J1306" s="8"/>
      <c r="K1306" s="8"/>
      <c r="L1306" s="8"/>
      <c r="M1306" s="11"/>
      <c r="N1306" s="13"/>
      <c r="O1306" s="13"/>
      <c r="P1306" s="16"/>
      <c r="Q1306" s="16"/>
      <c r="R1306" s="16"/>
      <c r="S1306" s="16"/>
      <c r="T1306" s="16"/>
      <c r="U1306" s="16"/>
      <c r="V1306" s="16"/>
      <c r="W1306" s="16"/>
      <c r="X1306" s="16"/>
    </row>
    <row r="1307">
      <c r="A1307" s="17"/>
      <c r="B1307" s="18"/>
      <c r="C1307" s="19"/>
      <c r="D1307" s="17"/>
      <c r="E1307" s="17"/>
      <c r="F1307" s="20"/>
      <c r="G1307" s="21"/>
      <c r="H1307" s="22"/>
      <c r="I1307" s="17"/>
      <c r="J1307" s="17"/>
      <c r="K1307" s="17"/>
      <c r="L1307" s="17"/>
      <c r="M1307" s="22"/>
      <c r="N1307" s="21"/>
      <c r="O1307" s="21"/>
      <c r="P1307" s="25"/>
      <c r="Q1307" s="25"/>
      <c r="R1307" s="25"/>
      <c r="S1307" s="25"/>
      <c r="T1307" s="25"/>
      <c r="U1307" s="25"/>
      <c r="V1307" s="25"/>
      <c r="W1307" s="25"/>
      <c r="X1307" s="25"/>
    </row>
    <row r="1308">
      <c r="A1308" s="8"/>
      <c r="B1308" s="9"/>
      <c r="C1308" s="10"/>
      <c r="D1308" s="8"/>
      <c r="E1308" s="8"/>
      <c r="F1308" s="12"/>
      <c r="G1308" s="13"/>
      <c r="H1308" s="11"/>
      <c r="I1308" s="8"/>
      <c r="J1308" s="8"/>
      <c r="K1308" s="8"/>
      <c r="L1308" s="8"/>
      <c r="M1308" s="11"/>
      <c r="N1308" s="13"/>
      <c r="O1308" s="13"/>
      <c r="P1308" s="16"/>
      <c r="Q1308" s="16"/>
      <c r="R1308" s="16"/>
      <c r="S1308" s="16"/>
      <c r="T1308" s="16"/>
      <c r="U1308" s="16"/>
      <c r="V1308" s="16"/>
      <c r="W1308" s="16"/>
      <c r="X1308" s="16"/>
    </row>
    <row r="1309">
      <c r="A1309" s="17"/>
      <c r="B1309" s="18"/>
      <c r="C1309" s="19"/>
      <c r="D1309" s="17"/>
      <c r="E1309" s="17"/>
      <c r="F1309" s="20"/>
      <c r="G1309" s="21"/>
      <c r="H1309" s="22"/>
      <c r="I1309" s="17"/>
      <c r="J1309" s="17"/>
      <c r="K1309" s="17"/>
      <c r="L1309" s="17"/>
      <c r="M1309" s="22"/>
      <c r="N1309" s="21"/>
      <c r="O1309" s="21"/>
      <c r="P1309" s="25"/>
      <c r="Q1309" s="25"/>
      <c r="R1309" s="25"/>
      <c r="S1309" s="25"/>
      <c r="T1309" s="25"/>
      <c r="U1309" s="25"/>
      <c r="V1309" s="25"/>
      <c r="W1309" s="25"/>
      <c r="X1309" s="25"/>
    </row>
    <row r="1310">
      <c r="A1310" s="8"/>
      <c r="B1310" s="9"/>
      <c r="C1310" s="10"/>
      <c r="D1310" s="8"/>
      <c r="E1310" s="8"/>
      <c r="F1310" s="12"/>
      <c r="G1310" s="13"/>
      <c r="H1310" s="11"/>
      <c r="I1310" s="8"/>
      <c r="J1310" s="8"/>
      <c r="K1310" s="8"/>
      <c r="L1310" s="8"/>
      <c r="M1310" s="11"/>
      <c r="N1310" s="13"/>
      <c r="O1310" s="13"/>
      <c r="P1310" s="16"/>
      <c r="Q1310" s="16"/>
      <c r="R1310" s="16"/>
      <c r="S1310" s="16"/>
      <c r="T1310" s="16"/>
      <c r="U1310" s="16"/>
      <c r="V1310" s="16"/>
      <c r="W1310" s="16"/>
      <c r="X1310" s="16"/>
    </row>
    <row r="1311">
      <c r="A1311" s="17"/>
      <c r="B1311" s="18"/>
      <c r="C1311" s="19"/>
      <c r="D1311" s="17"/>
      <c r="E1311" s="17"/>
      <c r="F1311" s="20"/>
      <c r="G1311" s="21"/>
      <c r="H1311" s="22"/>
      <c r="I1311" s="17"/>
      <c r="J1311" s="17"/>
      <c r="K1311" s="17"/>
      <c r="L1311" s="17"/>
      <c r="M1311" s="22"/>
      <c r="N1311" s="21"/>
      <c r="O1311" s="21"/>
      <c r="P1311" s="25"/>
      <c r="Q1311" s="25"/>
      <c r="R1311" s="25"/>
      <c r="S1311" s="25"/>
      <c r="T1311" s="25"/>
      <c r="U1311" s="25"/>
      <c r="V1311" s="25"/>
      <c r="W1311" s="25"/>
      <c r="X1311" s="25"/>
    </row>
    <row r="1312">
      <c r="A1312" s="8"/>
      <c r="B1312" s="9"/>
      <c r="C1312" s="10"/>
      <c r="D1312" s="8"/>
      <c r="E1312" s="8"/>
      <c r="F1312" s="12"/>
      <c r="G1312" s="13"/>
      <c r="H1312" s="11"/>
      <c r="I1312" s="8"/>
      <c r="J1312" s="8"/>
      <c r="K1312" s="8"/>
      <c r="L1312" s="8"/>
      <c r="M1312" s="11"/>
      <c r="N1312" s="13"/>
      <c r="O1312" s="13"/>
      <c r="P1312" s="16"/>
      <c r="Q1312" s="16"/>
      <c r="R1312" s="16"/>
      <c r="S1312" s="16"/>
      <c r="T1312" s="16"/>
      <c r="U1312" s="16"/>
      <c r="V1312" s="16"/>
      <c r="W1312" s="16"/>
      <c r="X1312" s="16"/>
    </row>
    <row r="1313">
      <c r="A1313" s="17"/>
      <c r="B1313" s="18"/>
      <c r="C1313" s="19"/>
      <c r="D1313" s="17"/>
      <c r="E1313" s="17"/>
      <c r="F1313" s="20"/>
      <c r="G1313" s="21"/>
      <c r="H1313" s="22"/>
      <c r="I1313" s="17"/>
      <c r="J1313" s="17"/>
      <c r="K1313" s="17"/>
      <c r="L1313" s="17"/>
      <c r="M1313" s="22"/>
      <c r="N1313" s="21"/>
      <c r="O1313" s="21"/>
      <c r="P1313" s="25"/>
      <c r="Q1313" s="25"/>
      <c r="R1313" s="25"/>
      <c r="S1313" s="25"/>
      <c r="T1313" s="25"/>
      <c r="U1313" s="25"/>
      <c r="V1313" s="25"/>
      <c r="W1313" s="25"/>
      <c r="X1313" s="25"/>
    </row>
    <row r="1314">
      <c r="A1314" s="8"/>
      <c r="B1314" s="9"/>
      <c r="C1314" s="10"/>
      <c r="D1314" s="8"/>
      <c r="E1314" s="8"/>
      <c r="F1314" s="12"/>
      <c r="G1314" s="13"/>
      <c r="H1314" s="11"/>
      <c r="I1314" s="8"/>
      <c r="J1314" s="8"/>
      <c r="K1314" s="8"/>
      <c r="L1314" s="8"/>
      <c r="M1314" s="11"/>
      <c r="N1314" s="13"/>
      <c r="O1314" s="13"/>
      <c r="P1314" s="16"/>
      <c r="Q1314" s="16"/>
      <c r="R1314" s="16"/>
      <c r="S1314" s="16"/>
      <c r="T1314" s="16"/>
      <c r="U1314" s="16"/>
      <c r="V1314" s="16"/>
      <c r="W1314" s="16"/>
      <c r="X1314" s="16"/>
    </row>
    <row r="1315">
      <c r="A1315" s="17"/>
      <c r="B1315" s="18"/>
      <c r="C1315" s="19"/>
      <c r="D1315" s="17"/>
      <c r="E1315" s="17"/>
      <c r="F1315" s="20"/>
      <c r="G1315" s="21"/>
      <c r="H1315" s="22"/>
      <c r="I1315" s="17"/>
      <c r="J1315" s="17"/>
      <c r="K1315" s="17"/>
      <c r="L1315" s="17"/>
      <c r="M1315" s="22"/>
      <c r="N1315" s="21"/>
      <c r="O1315" s="21"/>
      <c r="P1315" s="25"/>
      <c r="Q1315" s="25"/>
      <c r="R1315" s="25"/>
      <c r="S1315" s="25"/>
      <c r="T1315" s="25"/>
      <c r="U1315" s="25"/>
      <c r="V1315" s="25"/>
      <c r="W1315" s="25"/>
      <c r="X1315" s="25"/>
    </row>
    <row r="1316">
      <c r="A1316" s="8"/>
      <c r="B1316" s="9"/>
      <c r="C1316" s="10"/>
      <c r="D1316" s="8"/>
      <c r="E1316" s="8"/>
      <c r="F1316" s="12"/>
      <c r="G1316" s="13"/>
      <c r="H1316" s="11"/>
      <c r="I1316" s="8"/>
      <c r="J1316" s="8"/>
      <c r="K1316" s="8"/>
      <c r="L1316" s="8"/>
      <c r="M1316" s="11"/>
      <c r="N1316" s="13"/>
      <c r="O1316" s="13"/>
      <c r="P1316" s="16"/>
      <c r="Q1316" s="16"/>
      <c r="R1316" s="16"/>
      <c r="S1316" s="16"/>
      <c r="T1316" s="16"/>
      <c r="U1316" s="16"/>
      <c r="V1316" s="16"/>
      <c r="W1316" s="16"/>
      <c r="X1316" s="16"/>
    </row>
    <row r="1317">
      <c r="A1317" s="17"/>
      <c r="B1317" s="18"/>
      <c r="C1317" s="19"/>
      <c r="D1317" s="17"/>
      <c r="E1317" s="17"/>
      <c r="F1317" s="20"/>
      <c r="G1317" s="21"/>
      <c r="H1317" s="22"/>
      <c r="I1317" s="17"/>
      <c r="J1317" s="17"/>
      <c r="K1317" s="17"/>
      <c r="L1317" s="17"/>
      <c r="M1317" s="22"/>
      <c r="N1317" s="21"/>
      <c r="O1317" s="21"/>
      <c r="P1317" s="25"/>
      <c r="Q1317" s="25"/>
      <c r="R1317" s="25"/>
      <c r="S1317" s="25"/>
      <c r="T1317" s="25"/>
      <c r="U1317" s="25"/>
      <c r="V1317" s="25"/>
      <c r="W1317" s="25"/>
      <c r="X1317" s="25"/>
    </row>
    <row r="1318">
      <c r="A1318" s="8"/>
      <c r="B1318" s="9"/>
      <c r="C1318" s="10"/>
      <c r="D1318" s="8"/>
      <c r="E1318" s="8"/>
      <c r="F1318" s="12"/>
      <c r="G1318" s="13"/>
      <c r="H1318" s="11"/>
      <c r="I1318" s="8"/>
      <c r="J1318" s="8"/>
      <c r="K1318" s="8"/>
      <c r="L1318" s="8"/>
      <c r="M1318" s="11"/>
      <c r="N1318" s="13"/>
      <c r="O1318" s="13"/>
      <c r="P1318" s="16"/>
      <c r="Q1318" s="16"/>
      <c r="R1318" s="16"/>
      <c r="S1318" s="16"/>
      <c r="T1318" s="16"/>
      <c r="U1318" s="16"/>
      <c r="V1318" s="16"/>
      <c r="W1318" s="16"/>
      <c r="X1318" s="16"/>
    </row>
    <row r="1319">
      <c r="A1319" s="17"/>
      <c r="B1319" s="18"/>
      <c r="C1319" s="19"/>
      <c r="D1319" s="17"/>
      <c r="E1319" s="17"/>
      <c r="F1319" s="20"/>
      <c r="G1319" s="21"/>
      <c r="H1319" s="22"/>
      <c r="I1319" s="17"/>
      <c r="J1319" s="17"/>
      <c r="K1319" s="17"/>
      <c r="L1319" s="17"/>
      <c r="M1319" s="22"/>
      <c r="N1319" s="21"/>
      <c r="O1319" s="21"/>
      <c r="P1319" s="25"/>
      <c r="Q1319" s="25"/>
      <c r="R1319" s="25"/>
      <c r="S1319" s="25"/>
      <c r="T1319" s="25"/>
      <c r="U1319" s="25"/>
      <c r="V1319" s="25"/>
      <c r="W1319" s="25"/>
      <c r="X1319" s="25"/>
    </row>
    <row r="1320">
      <c r="A1320" s="8"/>
      <c r="B1320" s="9"/>
      <c r="C1320" s="10"/>
      <c r="D1320" s="8"/>
      <c r="E1320" s="8"/>
      <c r="F1320" s="12"/>
      <c r="G1320" s="13"/>
      <c r="H1320" s="11"/>
      <c r="I1320" s="8"/>
      <c r="J1320" s="8"/>
      <c r="K1320" s="8"/>
      <c r="L1320" s="8"/>
      <c r="M1320" s="11"/>
      <c r="N1320" s="13"/>
      <c r="O1320" s="13"/>
      <c r="P1320" s="16"/>
      <c r="Q1320" s="16"/>
      <c r="R1320" s="16"/>
      <c r="S1320" s="16"/>
      <c r="T1320" s="16"/>
      <c r="U1320" s="16"/>
      <c r="V1320" s="16"/>
      <c r="W1320" s="16"/>
      <c r="X1320" s="16"/>
    </row>
    <row r="1321">
      <c r="A1321" s="17"/>
      <c r="B1321" s="18"/>
      <c r="C1321" s="19"/>
      <c r="D1321" s="17"/>
      <c r="E1321" s="17"/>
      <c r="F1321" s="20"/>
      <c r="G1321" s="21"/>
      <c r="H1321" s="22"/>
      <c r="I1321" s="17"/>
      <c r="J1321" s="17"/>
      <c r="K1321" s="17"/>
      <c r="L1321" s="17"/>
      <c r="M1321" s="22"/>
      <c r="N1321" s="21"/>
      <c r="O1321" s="21"/>
      <c r="P1321" s="25"/>
      <c r="Q1321" s="25"/>
      <c r="R1321" s="25"/>
      <c r="S1321" s="25"/>
      <c r="T1321" s="25"/>
      <c r="U1321" s="25"/>
      <c r="V1321" s="25"/>
      <c r="W1321" s="25"/>
      <c r="X1321" s="25"/>
    </row>
    <row r="1322">
      <c r="A1322" s="8"/>
      <c r="B1322" s="9"/>
      <c r="C1322" s="10"/>
      <c r="D1322" s="8"/>
      <c r="E1322" s="8"/>
      <c r="F1322" s="12"/>
      <c r="G1322" s="13"/>
      <c r="H1322" s="11"/>
      <c r="I1322" s="8"/>
      <c r="J1322" s="8"/>
      <c r="K1322" s="8"/>
      <c r="L1322" s="8"/>
      <c r="M1322" s="11"/>
      <c r="N1322" s="13"/>
      <c r="O1322" s="13"/>
      <c r="P1322" s="16"/>
      <c r="Q1322" s="16"/>
      <c r="R1322" s="16"/>
      <c r="S1322" s="16"/>
      <c r="T1322" s="16"/>
      <c r="U1322" s="16"/>
      <c r="V1322" s="16"/>
      <c r="W1322" s="16"/>
      <c r="X1322" s="16"/>
    </row>
    <row r="1323">
      <c r="A1323" s="17"/>
      <c r="B1323" s="18"/>
      <c r="C1323" s="19"/>
      <c r="D1323" s="17"/>
      <c r="E1323" s="17"/>
      <c r="F1323" s="20"/>
      <c r="G1323" s="21"/>
      <c r="H1323" s="22"/>
      <c r="I1323" s="17"/>
      <c r="J1323" s="17"/>
      <c r="K1323" s="17"/>
      <c r="L1323" s="17"/>
      <c r="M1323" s="22"/>
      <c r="N1323" s="21"/>
      <c r="O1323" s="21"/>
      <c r="P1323" s="25"/>
      <c r="Q1323" s="25"/>
      <c r="R1323" s="25"/>
      <c r="S1323" s="25"/>
      <c r="T1323" s="25"/>
      <c r="U1323" s="25"/>
      <c r="V1323" s="25"/>
      <c r="W1323" s="25"/>
      <c r="X1323" s="25"/>
    </row>
    <row r="1324">
      <c r="A1324" s="8"/>
      <c r="B1324" s="9"/>
      <c r="C1324" s="10"/>
      <c r="D1324" s="8"/>
      <c r="E1324" s="8"/>
      <c r="F1324" s="12"/>
      <c r="G1324" s="13"/>
      <c r="H1324" s="11"/>
      <c r="I1324" s="8"/>
      <c r="J1324" s="8"/>
      <c r="K1324" s="8"/>
      <c r="L1324" s="8"/>
      <c r="M1324" s="11"/>
      <c r="N1324" s="13"/>
      <c r="O1324" s="13"/>
      <c r="P1324" s="16"/>
      <c r="Q1324" s="16"/>
      <c r="R1324" s="16"/>
      <c r="S1324" s="16"/>
      <c r="T1324" s="16"/>
      <c r="U1324" s="16"/>
      <c r="V1324" s="16"/>
      <c r="W1324" s="16"/>
      <c r="X1324" s="16"/>
    </row>
    <row r="1325">
      <c r="A1325" s="17"/>
      <c r="B1325" s="18"/>
      <c r="C1325" s="19"/>
      <c r="D1325" s="17"/>
      <c r="E1325" s="17"/>
      <c r="F1325" s="20"/>
      <c r="G1325" s="21"/>
      <c r="H1325" s="22"/>
      <c r="I1325" s="17"/>
      <c r="J1325" s="17"/>
      <c r="K1325" s="17"/>
      <c r="L1325" s="17"/>
      <c r="M1325" s="22"/>
      <c r="N1325" s="21"/>
      <c r="O1325" s="21"/>
      <c r="P1325" s="25"/>
      <c r="Q1325" s="25"/>
      <c r="R1325" s="25"/>
      <c r="S1325" s="25"/>
      <c r="T1325" s="25"/>
      <c r="U1325" s="25"/>
      <c r="V1325" s="25"/>
      <c r="W1325" s="25"/>
      <c r="X1325" s="25"/>
    </row>
    <row r="1326">
      <c r="A1326" s="8"/>
      <c r="B1326" s="9"/>
      <c r="C1326" s="10"/>
      <c r="D1326" s="8"/>
      <c r="E1326" s="8"/>
      <c r="F1326" s="12"/>
      <c r="G1326" s="13"/>
      <c r="H1326" s="11"/>
      <c r="I1326" s="8"/>
      <c r="J1326" s="8"/>
      <c r="K1326" s="8"/>
      <c r="L1326" s="8"/>
      <c r="M1326" s="11"/>
      <c r="N1326" s="13"/>
      <c r="O1326" s="13"/>
      <c r="P1326" s="16"/>
      <c r="Q1326" s="16"/>
      <c r="R1326" s="16"/>
      <c r="S1326" s="16"/>
      <c r="T1326" s="16"/>
      <c r="U1326" s="16"/>
      <c r="V1326" s="16"/>
      <c r="W1326" s="16"/>
      <c r="X1326" s="16"/>
    </row>
    <row r="1327">
      <c r="A1327" s="17"/>
      <c r="B1327" s="18"/>
      <c r="C1327" s="19"/>
      <c r="D1327" s="17"/>
      <c r="E1327" s="17"/>
      <c r="F1327" s="20"/>
      <c r="G1327" s="21"/>
      <c r="H1327" s="22"/>
      <c r="I1327" s="17"/>
      <c r="J1327" s="17"/>
      <c r="K1327" s="17"/>
      <c r="L1327" s="17"/>
      <c r="M1327" s="22"/>
      <c r="N1327" s="21"/>
      <c r="O1327" s="21"/>
      <c r="P1327" s="25"/>
      <c r="Q1327" s="25"/>
      <c r="R1327" s="25"/>
      <c r="S1327" s="25"/>
      <c r="T1327" s="25"/>
      <c r="U1327" s="25"/>
      <c r="V1327" s="25"/>
      <c r="W1327" s="25"/>
      <c r="X1327" s="25"/>
    </row>
    <row r="1328">
      <c r="A1328" s="8"/>
      <c r="B1328" s="9"/>
      <c r="C1328" s="10"/>
      <c r="D1328" s="8"/>
      <c r="E1328" s="8"/>
      <c r="F1328" s="12"/>
      <c r="G1328" s="13"/>
      <c r="H1328" s="11"/>
      <c r="I1328" s="8"/>
      <c r="J1328" s="8"/>
      <c r="K1328" s="8"/>
      <c r="L1328" s="8"/>
      <c r="M1328" s="11"/>
      <c r="N1328" s="13"/>
      <c r="O1328" s="13"/>
      <c r="P1328" s="16"/>
      <c r="Q1328" s="16"/>
      <c r="R1328" s="16"/>
      <c r="S1328" s="16"/>
      <c r="T1328" s="16"/>
      <c r="U1328" s="16"/>
      <c r="V1328" s="16"/>
      <c r="W1328" s="16"/>
      <c r="X1328" s="16"/>
    </row>
    <row r="1329">
      <c r="A1329" s="17"/>
      <c r="B1329" s="18"/>
      <c r="C1329" s="19"/>
      <c r="D1329" s="17"/>
      <c r="E1329" s="17"/>
      <c r="F1329" s="20"/>
      <c r="G1329" s="21"/>
      <c r="H1329" s="22"/>
      <c r="I1329" s="17"/>
      <c r="J1329" s="17"/>
      <c r="K1329" s="17"/>
      <c r="L1329" s="17"/>
      <c r="M1329" s="22"/>
      <c r="N1329" s="21"/>
      <c r="O1329" s="21"/>
      <c r="P1329" s="25"/>
      <c r="Q1329" s="25"/>
      <c r="R1329" s="25"/>
      <c r="S1329" s="25"/>
      <c r="T1329" s="25"/>
      <c r="U1329" s="25"/>
      <c r="V1329" s="25"/>
      <c r="W1329" s="25"/>
      <c r="X1329" s="25"/>
    </row>
    <row r="1330">
      <c r="A1330" s="8"/>
      <c r="B1330" s="9"/>
      <c r="C1330" s="10"/>
      <c r="D1330" s="8"/>
      <c r="E1330" s="8"/>
      <c r="F1330" s="12"/>
      <c r="G1330" s="13"/>
      <c r="H1330" s="11"/>
      <c r="I1330" s="8"/>
      <c r="J1330" s="8"/>
      <c r="K1330" s="8"/>
      <c r="L1330" s="8"/>
      <c r="M1330" s="11"/>
      <c r="N1330" s="13"/>
      <c r="O1330" s="13"/>
      <c r="P1330" s="16"/>
      <c r="Q1330" s="16"/>
      <c r="R1330" s="16"/>
      <c r="S1330" s="16"/>
      <c r="T1330" s="16"/>
      <c r="U1330" s="16"/>
      <c r="V1330" s="16"/>
      <c r="W1330" s="16"/>
      <c r="X1330" s="16"/>
    </row>
    <row r="1331">
      <c r="A1331" s="17"/>
      <c r="B1331" s="18"/>
      <c r="C1331" s="19"/>
      <c r="D1331" s="17"/>
      <c r="E1331" s="17"/>
      <c r="F1331" s="20"/>
      <c r="G1331" s="21"/>
      <c r="H1331" s="22"/>
      <c r="I1331" s="17"/>
      <c r="J1331" s="17"/>
      <c r="K1331" s="17"/>
      <c r="L1331" s="17"/>
      <c r="M1331" s="22"/>
      <c r="N1331" s="21"/>
      <c r="O1331" s="21"/>
      <c r="P1331" s="25"/>
      <c r="Q1331" s="25"/>
      <c r="R1331" s="25"/>
      <c r="S1331" s="25"/>
      <c r="T1331" s="25"/>
      <c r="U1331" s="25"/>
      <c r="V1331" s="25"/>
      <c r="W1331" s="25"/>
      <c r="X1331" s="25"/>
    </row>
    <row r="1332">
      <c r="A1332" s="8"/>
      <c r="B1332" s="9"/>
      <c r="C1332" s="10"/>
      <c r="D1332" s="8"/>
      <c r="E1332" s="8"/>
      <c r="F1332" s="12"/>
      <c r="G1332" s="13"/>
      <c r="H1332" s="11"/>
      <c r="I1332" s="8"/>
      <c r="J1332" s="8"/>
      <c r="K1332" s="8"/>
      <c r="L1332" s="8"/>
      <c r="M1332" s="11"/>
      <c r="N1332" s="13"/>
      <c r="O1332" s="13"/>
      <c r="P1332" s="16"/>
      <c r="Q1332" s="16"/>
      <c r="R1332" s="16"/>
      <c r="S1332" s="16"/>
      <c r="T1332" s="16"/>
      <c r="U1332" s="16"/>
      <c r="V1332" s="16"/>
      <c r="W1332" s="16"/>
      <c r="X1332" s="16"/>
    </row>
    <row r="1333">
      <c r="A1333" s="17"/>
      <c r="B1333" s="18"/>
      <c r="C1333" s="19"/>
      <c r="D1333" s="17"/>
      <c r="E1333" s="17"/>
      <c r="F1333" s="20"/>
      <c r="G1333" s="21"/>
      <c r="H1333" s="22"/>
      <c r="I1333" s="17"/>
      <c r="J1333" s="17"/>
      <c r="K1333" s="17"/>
      <c r="L1333" s="17"/>
      <c r="M1333" s="22"/>
      <c r="N1333" s="21"/>
      <c r="O1333" s="21"/>
      <c r="P1333" s="25"/>
      <c r="Q1333" s="25"/>
      <c r="R1333" s="25"/>
      <c r="S1333" s="25"/>
      <c r="T1333" s="25"/>
      <c r="U1333" s="25"/>
      <c r="V1333" s="25"/>
      <c r="W1333" s="25"/>
      <c r="X1333" s="25"/>
    </row>
    <row r="1334">
      <c r="A1334" s="8"/>
      <c r="B1334" s="9"/>
      <c r="C1334" s="10"/>
      <c r="D1334" s="8"/>
      <c r="E1334" s="8"/>
      <c r="F1334" s="12"/>
      <c r="G1334" s="13"/>
      <c r="H1334" s="11"/>
      <c r="I1334" s="8"/>
      <c r="J1334" s="8"/>
      <c r="K1334" s="8"/>
      <c r="L1334" s="8"/>
      <c r="M1334" s="11"/>
      <c r="N1334" s="13"/>
      <c r="O1334" s="13"/>
      <c r="P1334" s="16"/>
      <c r="Q1334" s="16"/>
      <c r="R1334" s="16"/>
      <c r="S1334" s="16"/>
      <c r="T1334" s="16"/>
      <c r="U1334" s="16"/>
      <c r="V1334" s="16"/>
      <c r="W1334" s="16"/>
      <c r="X1334" s="16"/>
    </row>
    <row r="1335">
      <c r="A1335" s="17"/>
      <c r="B1335" s="18"/>
      <c r="C1335" s="19"/>
      <c r="D1335" s="17"/>
      <c r="E1335" s="17"/>
      <c r="F1335" s="20"/>
      <c r="G1335" s="21"/>
      <c r="H1335" s="22"/>
      <c r="I1335" s="17"/>
      <c r="J1335" s="17"/>
      <c r="K1335" s="17"/>
      <c r="L1335" s="17"/>
      <c r="M1335" s="22"/>
      <c r="N1335" s="21"/>
      <c r="O1335" s="21"/>
      <c r="P1335" s="25"/>
      <c r="Q1335" s="25"/>
      <c r="R1335" s="25"/>
      <c r="S1335" s="25"/>
      <c r="T1335" s="25"/>
      <c r="U1335" s="25"/>
      <c r="V1335" s="25"/>
      <c r="W1335" s="25"/>
      <c r="X1335" s="25"/>
    </row>
    <row r="1336">
      <c r="A1336" s="8"/>
      <c r="B1336" s="9"/>
      <c r="C1336" s="10"/>
      <c r="D1336" s="8"/>
      <c r="E1336" s="8"/>
      <c r="F1336" s="12"/>
      <c r="G1336" s="13"/>
      <c r="H1336" s="11"/>
      <c r="I1336" s="8"/>
      <c r="J1336" s="8"/>
      <c r="K1336" s="8"/>
      <c r="L1336" s="8"/>
      <c r="M1336" s="11"/>
      <c r="N1336" s="13"/>
      <c r="O1336" s="13"/>
      <c r="P1336" s="16"/>
      <c r="Q1336" s="16"/>
      <c r="R1336" s="16"/>
      <c r="S1336" s="16"/>
      <c r="T1336" s="16"/>
      <c r="U1336" s="16"/>
      <c r="V1336" s="16"/>
      <c r="W1336" s="16"/>
      <c r="X1336" s="16"/>
    </row>
    <row r="1337">
      <c r="A1337" s="17"/>
      <c r="B1337" s="18"/>
      <c r="C1337" s="19"/>
      <c r="D1337" s="17"/>
      <c r="E1337" s="17"/>
      <c r="F1337" s="20"/>
      <c r="G1337" s="21"/>
      <c r="H1337" s="22"/>
      <c r="I1337" s="17"/>
      <c r="J1337" s="17"/>
      <c r="K1337" s="17"/>
      <c r="L1337" s="17"/>
      <c r="M1337" s="22"/>
      <c r="N1337" s="21"/>
      <c r="O1337" s="21"/>
      <c r="P1337" s="25"/>
      <c r="Q1337" s="25"/>
      <c r="R1337" s="25"/>
      <c r="S1337" s="25"/>
      <c r="T1337" s="25"/>
      <c r="U1337" s="25"/>
      <c r="V1337" s="25"/>
      <c r="W1337" s="25"/>
      <c r="X1337" s="25"/>
    </row>
    <row r="1338">
      <c r="A1338" s="8"/>
      <c r="B1338" s="9"/>
      <c r="C1338" s="10"/>
      <c r="D1338" s="8"/>
      <c r="E1338" s="8"/>
      <c r="F1338" s="12"/>
      <c r="G1338" s="13"/>
      <c r="H1338" s="11"/>
      <c r="I1338" s="8"/>
      <c r="J1338" s="8"/>
      <c r="K1338" s="8"/>
      <c r="L1338" s="8"/>
      <c r="M1338" s="11"/>
      <c r="N1338" s="13"/>
      <c r="O1338" s="13"/>
      <c r="P1338" s="16"/>
      <c r="Q1338" s="16"/>
      <c r="R1338" s="16"/>
      <c r="S1338" s="16"/>
      <c r="T1338" s="16"/>
      <c r="U1338" s="16"/>
      <c r="V1338" s="16"/>
      <c r="W1338" s="16"/>
      <c r="X1338" s="16"/>
    </row>
    <row r="1339">
      <c r="A1339" s="17"/>
      <c r="B1339" s="18"/>
      <c r="C1339" s="19"/>
      <c r="D1339" s="17"/>
      <c r="E1339" s="17"/>
      <c r="F1339" s="20"/>
      <c r="G1339" s="21"/>
      <c r="H1339" s="22"/>
      <c r="I1339" s="17"/>
      <c r="J1339" s="17"/>
      <c r="K1339" s="17"/>
      <c r="L1339" s="17"/>
      <c r="M1339" s="22"/>
      <c r="N1339" s="21"/>
      <c r="O1339" s="21"/>
      <c r="P1339" s="25"/>
      <c r="Q1339" s="25"/>
      <c r="R1339" s="25"/>
      <c r="S1339" s="25"/>
      <c r="T1339" s="25"/>
      <c r="U1339" s="25"/>
      <c r="V1339" s="25"/>
      <c r="W1339" s="25"/>
      <c r="X1339" s="25"/>
    </row>
    <row r="1340">
      <c r="A1340" s="8"/>
      <c r="B1340" s="9"/>
      <c r="C1340" s="10"/>
      <c r="D1340" s="8"/>
      <c r="E1340" s="8"/>
      <c r="F1340" s="12"/>
      <c r="G1340" s="13"/>
      <c r="H1340" s="11"/>
      <c r="I1340" s="8"/>
      <c r="J1340" s="8"/>
      <c r="K1340" s="8"/>
      <c r="L1340" s="8"/>
      <c r="M1340" s="11"/>
      <c r="N1340" s="13"/>
      <c r="O1340" s="13"/>
      <c r="P1340" s="16"/>
      <c r="Q1340" s="16"/>
      <c r="R1340" s="16"/>
      <c r="S1340" s="16"/>
      <c r="T1340" s="16"/>
      <c r="U1340" s="16"/>
      <c r="V1340" s="16"/>
      <c r="W1340" s="16"/>
      <c r="X1340" s="16"/>
    </row>
    <row r="1341">
      <c r="A1341" s="17"/>
      <c r="B1341" s="18"/>
      <c r="C1341" s="19"/>
      <c r="D1341" s="17"/>
      <c r="E1341" s="17"/>
      <c r="F1341" s="20"/>
      <c r="G1341" s="21"/>
      <c r="H1341" s="22"/>
      <c r="I1341" s="17"/>
      <c r="J1341" s="17"/>
      <c r="K1341" s="17"/>
      <c r="L1341" s="17"/>
      <c r="M1341" s="22"/>
      <c r="N1341" s="21"/>
      <c r="O1341" s="21"/>
      <c r="P1341" s="25"/>
      <c r="Q1341" s="25"/>
      <c r="R1341" s="25"/>
      <c r="S1341" s="25"/>
      <c r="T1341" s="25"/>
      <c r="U1341" s="25"/>
      <c r="V1341" s="25"/>
      <c r="W1341" s="25"/>
      <c r="X1341" s="25"/>
    </row>
    <row r="1342">
      <c r="A1342" s="8"/>
      <c r="B1342" s="9"/>
      <c r="C1342" s="10"/>
      <c r="D1342" s="8"/>
      <c r="E1342" s="8"/>
      <c r="F1342" s="12"/>
      <c r="G1342" s="13"/>
      <c r="H1342" s="11"/>
      <c r="I1342" s="8"/>
      <c r="J1342" s="8"/>
      <c r="K1342" s="8"/>
      <c r="L1342" s="8"/>
      <c r="M1342" s="11"/>
      <c r="N1342" s="13"/>
      <c r="O1342" s="13"/>
      <c r="P1342" s="16"/>
      <c r="Q1342" s="16"/>
      <c r="R1342" s="16"/>
      <c r="S1342" s="16"/>
      <c r="T1342" s="16"/>
      <c r="U1342" s="16"/>
      <c r="V1342" s="16"/>
      <c r="W1342" s="16"/>
      <c r="X1342" s="16"/>
    </row>
    <row r="1343">
      <c r="A1343" s="17"/>
      <c r="B1343" s="18"/>
      <c r="C1343" s="19"/>
      <c r="D1343" s="17"/>
      <c r="E1343" s="17"/>
      <c r="F1343" s="20"/>
      <c r="G1343" s="21"/>
      <c r="H1343" s="22"/>
      <c r="I1343" s="17"/>
      <c r="J1343" s="17"/>
      <c r="K1343" s="17"/>
      <c r="L1343" s="17"/>
      <c r="M1343" s="22"/>
      <c r="N1343" s="21"/>
      <c r="O1343" s="21"/>
      <c r="P1343" s="25"/>
      <c r="Q1343" s="25"/>
      <c r="R1343" s="25"/>
      <c r="S1343" s="25"/>
      <c r="T1343" s="25"/>
      <c r="U1343" s="25"/>
      <c r="V1343" s="25"/>
      <c r="W1343" s="25"/>
      <c r="X1343" s="25"/>
    </row>
    <row r="1344">
      <c r="A1344" s="8"/>
      <c r="B1344" s="9"/>
      <c r="C1344" s="10"/>
      <c r="D1344" s="8"/>
      <c r="E1344" s="8"/>
      <c r="F1344" s="12"/>
      <c r="G1344" s="13"/>
      <c r="H1344" s="11"/>
      <c r="I1344" s="8"/>
      <c r="J1344" s="8"/>
      <c r="K1344" s="8"/>
      <c r="L1344" s="8"/>
      <c r="M1344" s="11"/>
      <c r="N1344" s="13"/>
      <c r="O1344" s="13"/>
      <c r="P1344" s="16"/>
      <c r="Q1344" s="16"/>
      <c r="R1344" s="16"/>
      <c r="S1344" s="16"/>
      <c r="T1344" s="16"/>
      <c r="U1344" s="16"/>
      <c r="V1344" s="16"/>
      <c r="W1344" s="16"/>
      <c r="X1344" s="16"/>
    </row>
    <row r="1345">
      <c r="A1345" s="17"/>
      <c r="B1345" s="18"/>
      <c r="C1345" s="19"/>
      <c r="D1345" s="17"/>
      <c r="E1345" s="17"/>
      <c r="F1345" s="20"/>
      <c r="G1345" s="21"/>
      <c r="H1345" s="22"/>
      <c r="I1345" s="17"/>
      <c r="J1345" s="17"/>
      <c r="K1345" s="17"/>
      <c r="L1345" s="17"/>
      <c r="M1345" s="22"/>
      <c r="N1345" s="21"/>
      <c r="O1345" s="21"/>
      <c r="P1345" s="25"/>
      <c r="Q1345" s="25"/>
      <c r="R1345" s="25"/>
      <c r="S1345" s="25"/>
      <c r="T1345" s="25"/>
      <c r="U1345" s="25"/>
      <c r="V1345" s="25"/>
      <c r="W1345" s="25"/>
      <c r="X1345" s="25"/>
    </row>
    <row r="1346">
      <c r="A1346" s="8"/>
      <c r="B1346" s="9"/>
      <c r="C1346" s="10"/>
      <c r="D1346" s="8"/>
      <c r="E1346" s="8"/>
      <c r="F1346" s="12"/>
      <c r="G1346" s="13"/>
      <c r="H1346" s="11"/>
      <c r="I1346" s="8"/>
      <c r="J1346" s="8"/>
      <c r="K1346" s="8"/>
      <c r="L1346" s="8"/>
      <c r="M1346" s="11"/>
      <c r="N1346" s="13"/>
      <c r="O1346" s="13"/>
      <c r="P1346" s="16"/>
      <c r="Q1346" s="16"/>
      <c r="R1346" s="16"/>
      <c r="S1346" s="16"/>
      <c r="T1346" s="16"/>
      <c r="U1346" s="16"/>
      <c r="V1346" s="16"/>
      <c r="W1346" s="16"/>
      <c r="X1346" s="16"/>
    </row>
    <row r="1347">
      <c r="A1347" s="17"/>
      <c r="B1347" s="18"/>
      <c r="C1347" s="19"/>
      <c r="D1347" s="17"/>
      <c r="E1347" s="17"/>
      <c r="F1347" s="20"/>
      <c r="G1347" s="21"/>
      <c r="H1347" s="22"/>
      <c r="I1347" s="17"/>
      <c r="J1347" s="17"/>
      <c r="K1347" s="17"/>
      <c r="L1347" s="17"/>
      <c r="M1347" s="22"/>
      <c r="N1347" s="21"/>
      <c r="O1347" s="21"/>
      <c r="P1347" s="25"/>
      <c r="Q1347" s="25"/>
      <c r="R1347" s="25"/>
      <c r="S1347" s="25"/>
      <c r="T1347" s="25"/>
      <c r="U1347" s="25"/>
      <c r="V1347" s="25"/>
      <c r="W1347" s="25"/>
      <c r="X1347" s="25"/>
    </row>
    <row r="1348">
      <c r="A1348" s="8"/>
      <c r="B1348" s="9"/>
      <c r="C1348" s="10"/>
      <c r="D1348" s="8"/>
      <c r="E1348" s="8"/>
      <c r="F1348" s="12"/>
      <c r="G1348" s="13"/>
      <c r="H1348" s="11"/>
      <c r="I1348" s="8"/>
      <c r="J1348" s="8"/>
      <c r="K1348" s="8"/>
      <c r="L1348" s="8"/>
      <c r="M1348" s="11"/>
      <c r="N1348" s="13"/>
      <c r="O1348" s="13"/>
      <c r="P1348" s="16"/>
      <c r="Q1348" s="16"/>
      <c r="R1348" s="16"/>
      <c r="S1348" s="16"/>
      <c r="T1348" s="16"/>
      <c r="U1348" s="16"/>
      <c r="V1348" s="16"/>
      <c r="W1348" s="16"/>
      <c r="X1348" s="16"/>
    </row>
    <row r="1349">
      <c r="A1349" s="17"/>
      <c r="B1349" s="18"/>
      <c r="C1349" s="19"/>
      <c r="D1349" s="17"/>
      <c r="E1349" s="17"/>
      <c r="F1349" s="20"/>
      <c r="G1349" s="21"/>
      <c r="H1349" s="22"/>
      <c r="I1349" s="17"/>
      <c r="J1349" s="17"/>
      <c r="K1349" s="17"/>
      <c r="L1349" s="17"/>
      <c r="M1349" s="22"/>
      <c r="N1349" s="21"/>
      <c r="O1349" s="21"/>
      <c r="P1349" s="25"/>
      <c r="Q1349" s="25"/>
      <c r="R1349" s="25"/>
      <c r="S1349" s="25"/>
      <c r="T1349" s="25"/>
      <c r="U1349" s="25"/>
      <c r="V1349" s="25"/>
      <c r="W1349" s="25"/>
      <c r="X1349" s="25"/>
    </row>
    <row r="1350">
      <c r="A1350" s="8"/>
      <c r="B1350" s="9"/>
      <c r="C1350" s="10"/>
      <c r="D1350" s="8"/>
      <c r="E1350" s="8"/>
      <c r="F1350" s="12"/>
      <c r="G1350" s="13"/>
      <c r="H1350" s="11"/>
      <c r="I1350" s="8"/>
      <c r="J1350" s="8"/>
      <c r="K1350" s="8"/>
      <c r="L1350" s="8"/>
      <c r="M1350" s="11"/>
      <c r="N1350" s="13"/>
      <c r="O1350" s="13"/>
      <c r="P1350" s="16"/>
      <c r="Q1350" s="16"/>
      <c r="R1350" s="16"/>
      <c r="S1350" s="16"/>
      <c r="T1350" s="16"/>
      <c r="U1350" s="16"/>
      <c r="V1350" s="16"/>
      <c r="W1350" s="16"/>
      <c r="X1350" s="16"/>
    </row>
    <row r="1351">
      <c r="A1351" s="17"/>
      <c r="B1351" s="18"/>
      <c r="C1351" s="19"/>
      <c r="D1351" s="17"/>
      <c r="E1351" s="17"/>
      <c r="F1351" s="20"/>
      <c r="G1351" s="21"/>
      <c r="H1351" s="22"/>
      <c r="I1351" s="17"/>
      <c r="J1351" s="17"/>
      <c r="K1351" s="17"/>
      <c r="L1351" s="17"/>
      <c r="M1351" s="22"/>
      <c r="N1351" s="21"/>
      <c r="O1351" s="21"/>
      <c r="P1351" s="25"/>
      <c r="Q1351" s="25"/>
      <c r="R1351" s="25"/>
      <c r="S1351" s="25"/>
      <c r="T1351" s="25"/>
      <c r="U1351" s="25"/>
      <c r="V1351" s="25"/>
      <c r="W1351" s="25"/>
      <c r="X1351" s="25"/>
    </row>
    <row r="1352">
      <c r="A1352" s="8"/>
      <c r="B1352" s="9"/>
      <c r="C1352" s="10"/>
      <c r="D1352" s="8"/>
      <c r="E1352" s="8"/>
      <c r="F1352" s="12"/>
      <c r="G1352" s="13"/>
      <c r="H1352" s="11"/>
      <c r="I1352" s="8"/>
      <c r="J1352" s="8"/>
      <c r="K1352" s="8"/>
      <c r="L1352" s="8"/>
      <c r="M1352" s="11"/>
      <c r="N1352" s="13"/>
      <c r="O1352" s="13"/>
      <c r="P1352" s="16"/>
      <c r="Q1352" s="16"/>
      <c r="R1352" s="16"/>
      <c r="S1352" s="16"/>
      <c r="T1352" s="16"/>
      <c r="U1352" s="16"/>
      <c r="V1352" s="16"/>
      <c r="W1352" s="16"/>
      <c r="X1352" s="16"/>
    </row>
    <row r="1353">
      <c r="A1353" s="17"/>
      <c r="B1353" s="18"/>
      <c r="C1353" s="19"/>
      <c r="D1353" s="17"/>
      <c r="E1353" s="17"/>
      <c r="F1353" s="20"/>
      <c r="G1353" s="21"/>
      <c r="H1353" s="22"/>
      <c r="I1353" s="17"/>
      <c r="J1353" s="17"/>
      <c r="K1353" s="17"/>
      <c r="L1353" s="17"/>
      <c r="M1353" s="22"/>
      <c r="N1353" s="21"/>
      <c r="O1353" s="21"/>
      <c r="P1353" s="25"/>
      <c r="Q1353" s="25"/>
      <c r="R1353" s="25"/>
      <c r="S1353" s="25"/>
      <c r="T1353" s="25"/>
      <c r="U1353" s="25"/>
      <c r="V1353" s="25"/>
      <c r="W1353" s="25"/>
      <c r="X1353" s="25"/>
    </row>
    <row r="1354">
      <c r="A1354" s="8"/>
      <c r="B1354" s="9"/>
      <c r="C1354" s="10"/>
      <c r="D1354" s="8"/>
      <c r="E1354" s="8"/>
      <c r="F1354" s="12"/>
      <c r="G1354" s="13"/>
      <c r="H1354" s="11"/>
      <c r="I1354" s="8"/>
      <c r="J1354" s="8"/>
      <c r="K1354" s="8"/>
      <c r="L1354" s="8"/>
      <c r="M1354" s="11"/>
      <c r="N1354" s="13"/>
      <c r="O1354" s="13"/>
      <c r="P1354" s="16"/>
      <c r="Q1354" s="16"/>
      <c r="R1354" s="16"/>
      <c r="S1354" s="16"/>
      <c r="T1354" s="16"/>
      <c r="U1354" s="16"/>
      <c r="V1354" s="16"/>
      <c r="W1354" s="16"/>
      <c r="X1354" s="16"/>
    </row>
    <row r="1355">
      <c r="A1355" s="17"/>
      <c r="B1355" s="18"/>
      <c r="C1355" s="19"/>
      <c r="D1355" s="17"/>
      <c r="E1355" s="17"/>
      <c r="F1355" s="20"/>
      <c r="G1355" s="21"/>
      <c r="H1355" s="22"/>
      <c r="I1355" s="17"/>
      <c r="J1355" s="17"/>
      <c r="K1355" s="17"/>
      <c r="L1355" s="17"/>
      <c r="M1355" s="22"/>
      <c r="N1355" s="21"/>
      <c r="O1355" s="21"/>
      <c r="P1355" s="25"/>
      <c r="Q1355" s="25"/>
      <c r="R1355" s="25"/>
      <c r="S1355" s="25"/>
      <c r="T1355" s="25"/>
      <c r="U1355" s="25"/>
      <c r="V1355" s="25"/>
      <c r="W1355" s="25"/>
      <c r="X1355" s="25"/>
    </row>
    <row r="1356">
      <c r="A1356" s="8"/>
      <c r="B1356" s="9"/>
      <c r="C1356" s="10"/>
      <c r="D1356" s="8"/>
      <c r="E1356" s="8"/>
      <c r="F1356" s="12"/>
      <c r="G1356" s="13"/>
      <c r="H1356" s="11"/>
      <c r="I1356" s="8"/>
      <c r="J1356" s="8"/>
      <c r="K1356" s="8"/>
      <c r="L1356" s="8"/>
      <c r="M1356" s="11"/>
      <c r="N1356" s="13"/>
      <c r="O1356" s="13"/>
      <c r="P1356" s="16"/>
      <c r="Q1356" s="16"/>
      <c r="R1356" s="16"/>
      <c r="S1356" s="16"/>
      <c r="T1356" s="16"/>
      <c r="U1356" s="16"/>
      <c r="V1356" s="16"/>
      <c r="W1356" s="16"/>
      <c r="X1356" s="16"/>
    </row>
    <row r="1357">
      <c r="A1357" s="17"/>
      <c r="B1357" s="18"/>
      <c r="C1357" s="19"/>
      <c r="D1357" s="17"/>
      <c r="E1357" s="17"/>
      <c r="F1357" s="20"/>
      <c r="G1357" s="21"/>
      <c r="H1357" s="22"/>
      <c r="I1357" s="17"/>
      <c r="J1357" s="17"/>
      <c r="K1357" s="17"/>
      <c r="L1357" s="17"/>
      <c r="M1357" s="22"/>
      <c r="N1357" s="21"/>
      <c r="O1357" s="21"/>
      <c r="P1357" s="25"/>
      <c r="Q1357" s="25"/>
      <c r="R1357" s="25"/>
      <c r="S1357" s="25"/>
      <c r="T1357" s="25"/>
      <c r="U1357" s="25"/>
      <c r="V1357" s="25"/>
      <c r="W1357" s="25"/>
      <c r="X1357" s="25"/>
    </row>
    <row r="1358">
      <c r="A1358" s="8"/>
      <c r="B1358" s="9"/>
      <c r="C1358" s="10"/>
      <c r="D1358" s="8"/>
      <c r="E1358" s="8"/>
      <c r="F1358" s="12"/>
      <c r="G1358" s="13"/>
      <c r="H1358" s="11"/>
      <c r="I1358" s="8"/>
      <c r="J1358" s="8"/>
      <c r="K1358" s="8"/>
      <c r="L1358" s="8"/>
      <c r="M1358" s="11"/>
      <c r="N1358" s="13"/>
      <c r="O1358" s="13"/>
      <c r="P1358" s="16"/>
      <c r="Q1358" s="16"/>
      <c r="R1358" s="16"/>
      <c r="S1358" s="16"/>
      <c r="T1358" s="16"/>
      <c r="U1358" s="16"/>
      <c r="V1358" s="16"/>
      <c r="W1358" s="16"/>
      <c r="X1358" s="16"/>
    </row>
    <row r="1359">
      <c r="A1359" s="17"/>
      <c r="B1359" s="18"/>
      <c r="C1359" s="19"/>
      <c r="D1359" s="17"/>
      <c r="E1359" s="17"/>
      <c r="F1359" s="20"/>
      <c r="G1359" s="21"/>
      <c r="H1359" s="22"/>
      <c r="I1359" s="17"/>
      <c r="J1359" s="17"/>
      <c r="K1359" s="17"/>
      <c r="L1359" s="17"/>
      <c r="M1359" s="22"/>
      <c r="N1359" s="21"/>
      <c r="O1359" s="21"/>
      <c r="P1359" s="25"/>
      <c r="Q1359" s="25"/>
      <c r="R1359" s="25"/>
      <c r="S1359" s="25"/>
      <c r="T1359" s="25"/>
      <c r="U1359" s="25"/>
      <c r="V1359" s="25"/>
      <c r="W1359" s="25"/>
      <c r="X1359" s="25"/>
    </row>
    <row r="1360">
      <c r="A1360" s="8"/>
      <c r="B1360" s="9"/>
      <c r="C1360" s="10"/>
      <c r="D1360" s="8"/>
      <c r="E1360" s="8"/>
      <c r="F1360" s="12"/>
      <c r="G1360" s="13"/>
      <c r="H1360" s="11"/>
      <c r="I1360" s="8"/>
      <c r="J1360" s="8"/>
      <c r="K1360" s="8"/>
      <c r="L1360" s="8"/>
      <c r="M1360" s="11"/>
      <c r="N1360" s="13"/>
      <c r="O1360" s="13"/>
      <c r="P1360" s="16"/>
      <c r="Q1360" s="16"/>
      <c r="R1360" s="16"/>
      <c r="S1360" s="16"/>
      <c r="T1360" s="16"/>
      <c r="U1360" s="16"/>
      <c r="V1360" s="16"/>
      <c r="W1360" s="16"/>
      <c r="X1360" s="16"/>
    </row>
    <row r="1361">
      <c r="A1361" s="17"/>
      <c r="B1361" s="18"/>
      <c r="C1361" s="19"/>
      <c r="D1361" s="17"/>
      <c r="E1361" s="17"/>
      <c r="F1361" s="20"/>
      <c r="G1361" s="21"/>
      <c r="H1361" s="22"/>
      <c r="I1361" s="17"/>
      <c r="J1361" s="17"/>
      <c r="K1361" s="17"/>
      <c r="L1361" s="17"/>
      <c r="M1361" s="22"/>
      <c r="N1361" s="21"/>
      <c r="O1361" s="21"/>
      <c r="P1361" s="25"/>
      <c r="Q1361" s="25"/>
      <c r="R1361" s="25"/>
      <c r="S1361" s="25"/>
      <c r="T1361" s="25"/>
      <c r="U1361" s="25"/>
      <c r="V1361" s="25"/>
      <c r="W1361" s="25"/>
      <c r="X1361" s="25"/>
    </row>
    <row r="1362">
      <c r="A1362" s="8"/>
      <c r="B1362" s="9"/>
      <c r="C1362" s="10"/>
      <c r="D1362" s="8"/>
      <c r="E1362" s="8"/>
      <c r="F1362" s="12"/>
      <c r="G1362" s="13"/>
      <c r="H1362" s="11"/>
      <c r="I1362" s="8"/>
      <c r="J1362" s="8"/>
      <c r="K1362" s="8"/>
      <c r="L1362" s="8"/>
      <c r="M1362" s="11"/>
      <c r="N1362" s="13"/>
      <c r="O1362" s="13"/>
      <c r="P1362" s="16"/>
      <c r="Q1362" s="16"/>
      <c r="R1362" s="16"/>
      <c r="S1362" s="16"/>
      <c r="T1362" s="16"/>
      <c r="U1362" s="16"/>
      <c r="V1362" s="16"/>
      <c r="W1362" s="16"/>
      <c r="X1362" s="16"/>
    </row>
    <row r="1363">
      <c r="A1363" s="17"/>
      <c r="B1363" s="18"/>
      <c r="C1363" s="19"/>
      <c r="D1363" s="17"/>
      <c r="E1363" s="17"/>
      <c r="F1363" s="20"/>
      <c r="G1363" s="21"/>
      <c r="H1363" s="22"/>
      <c r="I1363" s="17"/>
      <c r="J1363" s="17"/>
      <c r="K1363" s="17"/>
      <c r="L1363" s="17"/>
      <c r="M1363" s="22"/>
      <c r="N1363" s="21"/>
      <c r="O1363" s="21"/>
      <c r="P1363" s="25"/>
      <c r="Q1363" s="25"/>
      <c r="R1363" s="25"/>
      <c r="S1363" s="25"/>
      <c r="T1363" s="25"/>
      <c r="U1363" s="25"/>
      <c r="V1363" s="25"/>
      <c r="W1363" s="25"/>
      <c r="X1363" s="25"/>
    </row>
    <row r="1364">
      <c r="A1364" s="8"/>
      <c r="B1364" s="9"/>
      <c r="C1364" s="10"/>
      <c r="D1364" s="8"/>
      <c r="E1364" s="8"/>
      <c r="F1364" s="12"/>
      <c r="G1364" s="13"/>
      <c r="H1364" s="11"/>
      <c r="I1364" s="8"/>
      <c r="J1364" s="8"/>
      <c r="K1364" s="8"/>
      <c r="L1364" s="8"/>
      <c r="M1364" s="11"/>
      <c r="N1364" s="13"/>
      <c r="O1364" s="13"/>
      <c r="P1364" s="16"/>
      <c r="Q1364" s="16"/>
      <c r="R1364" s="16"/>
      <c r="S1364" s="16"/>
      <c r="T1364" s="16"/>
      <c r="U1364" s="16"/>
      <c r="V1364" s="16"/>
      <c r="W1364" s="16"/>
      <c r="X1364" s="16"/>
    </row>
    <row r="1365">
      <c r="A1365" s="17"/>
      <c r="B1365" s="18"/>
      <c r="C1365" s="19"/>
      <c r="D1365" s="17"/>
      <c r="E1365" s="17"/>
      <c r="F1365" s="20"/>
      <c r="G1365" s="21"/>
      <c r="H1365" s="22"/>
      <c r="I1365" s="17"/>
      <c r="J1365" s="17"/>
      <c r="K1365" s="17"/>
      <c r="L1365" s="17"/>
      <c r="M1365" s="22"/>
      <c r="N1365" s="21"/>
      <c r="O1365" s="21"/>
      <c r="P1365" s="25"/>
      <c r="Q1365" s="25"/>
      <c r="R1365" s="25"/>
      <c r="S1365" s="25"/>
      <c r="T1365" s="25"/>
      <c r="U1365" s="25"/>
      <c r="V1365" s="25"/>
      <c r="W1365" s="25"/>
      <c r="X1365" s="25"/>
    </row>
    <row r="1366">
      <c r="A1366" s="8"/>
      <c r="B1366" s="9"/>
      <c r="C1366" s="10"/>
      <c r="D1366" s="8"/>
      <c r="E1366" s="8"/>
      <c r="F1366" s="12"/>
      <c r="G1366" s="13"/>
      <c r="H1366" s="11"/>
      <c r="I1366" s="8"/>
      <c r="J1366" s="8"/>
      <c r="K1366" s="8"/>
      <c r="L1366" s="8"/>
      <c r="M1366" s="11"/>
      <c r="N1366" s="13"/>
      <c r="O1366" s="13"/>
      <c r="P1366" s="16"/>
      <c r="Q1366" s="16"/>
      <c r="R1366" s="16"/>
      <c r="S1366" s="16"/>
      <c r="T1366" s="16"/>
      <c r="U1366" s="16"/>
      <c r="V1366" s="16"/>
      <c r="W1366" s="16"/>
      <c r="X1366" s="16"/>
    </row>
    <row r="1367">
      <c r="A1367" s="17"/>
      <c r="B1367" s="18"/>
      <c r="C1367" s="19"/>
      <c r="D1367" s="17"/>
      <c r="E1367" s="17"/>
      <c r="F1367" s="20"/>
      <c r="G1367" s="21"/>
      <c r="H1367" s="22"/>
      <c r="I1367" s="17"/>
      <c r="J1367" s="17"/>
      <c r="K1367" s="17"/>
      <c r="L1367" s="17"/>
      <c r="M1367" s="22"/>
      <c r="N1367" s="21"/>
      <c r="O1367" s="21"/>
      <c r="P1367" s="25"/>
      <c r="Q1367" s="25"/>
      <c r="R1367" s="25"/>
      <c r="S1367" s="25"/>
      <c r="T1367" s="25"/>
      <c r="U1367" s="25"/>
      <c r="V1367" s="25"/>
      <c r="W1367" s="25"/>
      <c r="X1367" s="25"/>
    </row>
    <row r="1368">
      <c r="A1368" s="8"/>
      <c r="B1368" s="9"/>
      <c r="C1368" s="10"/>
      <c r="D1368" s="8"/>
      <c r="E1368" s="8"/>
      <c r="F1368" s="12"/>
      <c r="G1368" s="13"/>
      <c r="H1368" s="11"/>
      <c r="I1368" s="8"/>
      <c r="J1368" s="8"/>
      <c r="K1368" s="8"/>
      <c r="L1368" s="8"/>
      <c r="M1368" s="11"/>
      <c r="N1368" s="13"/>
      <c r="O1368" s="13"/>
      <c r="P1368" s="16"/>
      <c r="Q1368" s="16"/>
      <c r="R1368" s="16"/>
      <c r="S1368" s="16"/>
      <c r="T1368" s="16"/>
      <c r="U1368" s="16"/>
      <c r="V1368" s="16"/>
      <c r="W1368" s="16"/>
      <c r="X1368" s="16"/>
    </row>
    <row r="1369">
      <c r="A1369" s="17"/>
      <c r="B1369" s="18"/>
      <c r="C1369" s="19"/>
      <c r="D1369" s="17"/>
      <c r="E1369" s="17"/>
      <c r="F1369" s="20"/>
      <c r="G1369" s="21"/>
      <c r="H1369" s="22"/>
      <c r="I1369" s="17"/>
      <c r="J1369" s="17"/>
      <c r="K1369" s="17"/>
      <c r="L1369" s="17"/>
      <c r="M1369" s="22"/>
      <c r="N1369" s="21"/>
      <c r="O1369" s="21"/>
      <c r="P1369" s="25"/>
      <c r="Q1369" s="25"/>
      <c r="R1369" s="25"/>
      <c r="S1369" s="25"/>
      <c r="T1369" s="25"/>
      <c r="U1369" s="25"/>
      <c r="V1369" s="25"/>
      <c r="W1369" s="25"/>
      <c r="X1369" s="25"/>
    </row>
    <row r="1370">
      <c r="A1370" s="8"/>
      <c r="B1370" s="9"/>
      <c r="C1370" s="10"/>
      <c r="D1370" s="8"/>
      <c r="E1370" s="8"/>
      <c r="F1370" s="12"/>
      <c r="G1370" s="13"/>
      <c r="H1370" s="11"/>
      <c r="I1370" s="8"/>
      <c r="J1370" s="8"/>
      <c r="K1370" s="8"/>
      <c r="L1370" s="8"/>
      <c r="M1370" s="11"/>
      <c r="N1370" s="13"/>
      <c r="O1370" s="13"/>
      <c r="P1370" s="16"/>
      <c r="Q1370" s="16"/>
      <c r="R1370" s="16"/>
      <c r="S1370" s="16"/>
      <c r="T1370" s="16"/>
      <c r="U1370" s="16"/>
      <c r="V1370" s="16"/>
      <c r="W1370" s="16"/>
      <c r="X1370" s="16"/>
    </row>
    <row r="1371">
      <c r="A1371" s="17"/>
      <c r="B1371" s="18"/>
      <c r="C1371" s="19"/>
      <c r="D1371" s="17"/>
      <c r="E1371" s="17"/>
      <c r="F1371" s="20"/>
      <c r="G1371" s="21"/>
      <c r="H1371" s="22"/>
      <c r="I1371" s="17"/>
      <c r="J1371" s="17"/>
      <c r="K1371" s="17"/>
      <c r="L1371" s="17"/>
      <c r="M1371" s="22"/>
      <c r="N1371" s="21"/>
      <c r="O1371" s="21"/>
      <c r="P1371" s="25"/>
      <c r="Q1371" s="25"/>
      <c r="R1371" s="25"/>
      <c r="S1371" s="25"/>
      <c r="T1371" s="25"/>
      <c r="U1371" s="25"/>
      <c r="V1371" s="25"/>
      <c r="W1371" s="25"/>
      <c r="X1371" s="25"/>
    </row>
    <row r="1372">
      <c r="A1372" s="8"/>
      <c r="B1372" s="9"/>
      <c r="C1372" s="10"/>
      <c r="D1372" s="8"/>
      <c r="E1372" s="8"/>
      <c r="F1372" s="12"/>
      <c r="G1372" s="13"/>
      <c r="H1372" s="11"/>
      <c r="I1372" s="8"/>
      <c r="J1372" s="8"/>
      <c r="K1372" s="8"/>
      <c r="L1372" s="8"/>
      <c r="M1372" s="11"/>
      <c r="N1372" s="13"/>
      <c r="O1372" s="13"/>
      <c r="P1372" s="16"/>
      <c r="Q1372" s="16"/>
      <c r="R1372" s="16"/>
      <c r="S1372" s="16"/>
      <c r="T1372" s="16"/>
      <c r="U1372" s="16"/>
      <c r="V1372" s="16"/>
      <c r="W1372" s="16"/>
      <c r="X1372" s="16"/>
    </row>
    <row r="1373">
      <c r="A1373" s="17"/>
      <c r="B1373" s="18"/>
      <c r="C1373" s="19"/>
      <c r="D1373" s="17"/>
      <c r="E1373" s="17"/>
      <c r="F1373" s="20"/>
      <c r="G1373" s="21"/>
      <c r="H1373" s="22"/>
      <c r="I1373" s="17"/>
      <c r="J1373" s="17"/>
      <c r="K1373" s="17"/>
      <c r="L1373" s="17"/>
      <c r="M1373" s="22"/>
      <c r="N1373" s="21"/>
      <c r="O1373" s="21"/>
      <c r="P1373" s="25"/>
      <c r="Q1373" s="25"/>
      <c r="R1373" s="25"/>
      <c r="S1373" s="25"/>
      <c r="T1373" s="25"/>
      <c r="U1373" s="25"/>
      <c r="V1373" s="25"/>
      <c r="W1373" s="25"/>
      <c r="X1373" s="25"/>
    </row>
    <row r="1374">
      <c r="A1374" s="8"/>
      <c r="B1374" s="9"/>
      <c r="C1374" s="10"/>
      <c r="D1374" s="8"/>
      <c r="E1374" s="8"/>
      <c r="F1374" s="12"/>
      <c r="G1374" s="13"/>
      <c r="H1374" s="11"/>
      <c r="I1374" s="8"/>
      <c r="J1374" s="8"/>
      <c r="K1374" s="8"/>
      <c r="L1374" s="8"/>
      <c r="M1374" s="11"/>
      <c r="N1374" s="13"/>
      <c r="O1374" s="13"/>
      <c r="P1374" s="16"/>
      <c r="Q1374" s="16"/>
      <c r="R1374" s="16"/>
      <c r="S1374" s="16"/>
      <c r="T1374" s="16"/>
      <c r="U1374" s="16"/>
      <c r="V1374" s="16"/>
      <c r="W1374" s="16"/>
      <c r="X1374" s="16"/>
    </row>
    <row r="1375">
      <c r="A1375" s="17"/>
      <c r="B1375" s="18"/>
      <c r="C1375" s="19"/>
      <c r="D1375" s="17"/>
      <c r="E1375" s="17"/>
      <c r="F1375" s="20"/>
      <c r="G1375" s="21"/>
      <c r="H1375" s="22"/>
      <c r="I1375" s="17"/>
      <c r="J1375" s="17"/>
      <c r="K1375" s="17"/>
      <c r="L1375" s="17"/>
      <c r="M1375" s="22"/>
      <c r="N1375" s="21"/>
      <c r="O1375" s="21"/>
      <c r="P1375" s="25"/>
      <c r="Q1375" s="25"/>
      <c r="R1375" s="25"/>
      <c r="S1375" s="25"/>
      <c r="T1375" s="25"/>
      <c r="U1375" s="25"/>
      <c r="V1375" s="25"/>
      <c r="W1375" s="25"/>
      <c r="X1375" s="25"/>
    </row>
    <row r="1376">
      <c r="A1376" s="8"/>
      <c r="B1376" s="9"/>
      <c r="C1376" s="10"/>
      <c r="D1376" s="8"/>
      <c r="E1376" s="8"/>
      <c r="F1376" s="12"/>
      <c r="G1376" s="13"/>
      <c r="H1376" s="11"/>
      <c r="I1376" s="8"/>
      <c r="J1376" s="8"/>
      <c r="K1376" s="8"/>
      <c r="L1376" s="8"/>
      <c r="M1376" s="11"/>
      <c r="N1376" s="13"/>
      <c r="O1376" s="13"/>
      <c r="P1376" s="16"/>
      <c r="Q1376" s="16"/>
      <c r="R1376" s="16"/>
      <c r="S1376" s="16"/>
      <c r="T1376" s="16"/>
      <c r="U1376" s="16"/>
      <c r="V1376" s="16"/>
      <c r="W1376" s="16"/>
      <c r="X1376" s="16"/>
    </row>
    <row r="1377">
      <c r="A1377" s="17"/>
      <c r="B1377" s="18"/>
      <c r="C1377" s="19"/>
      <c r="D1377" s="17"/>
      <c r="E1377" s="17"/>
      <c r="F1377" s="20"/>
      <c r="G1377" s="21"/>
      <c r="H1377" s="22"/>
      <c r="I1377" s="17"/>
      <c r="J1377" s="17"/>
      <c r="K1377" s="17"/>
      <c r="L1377" s="17"/>
      <c r="M1377" s="22"/>
      <c r="N1377" s="21"/>
      <c r="O1377" s="21"/>
      <c r="P1377" s="25"/>
      <c r="Q1377" s="25"/>
      <c r="R1377" s="25"/>
      <c r="S1377" s="25"/>
      <c r="T1377" s="25"/>
      <c r="U1377" s="25"/>
      <c r="V1377" s="25"/>
      <c r="W1377" s="25"/>
      <c r="X1377" s="25"/>
    </row>
    <row r="1378">
      <c r="A1378" s="8"/>
      <c r="B1378" s="9"/>
      <c r="C1378" s="10"/>
      <c r="D1378" s="8"/>
      <c r="E1378" s="8"/>
      <c r="F1378" s="12"/>
      <c r="G1378" s="13"/>
      <c r="H1378" s="11"/>
      <c r="I1378" s="8"/>
      <c r="J1378" s="8"/>
      <c r="K1378" s="8"/>
      <c r="L1378" s="8"/>
      <c r="M1378" s="11"/>
      <c r="N1378" s="13"/>
      <c r="O1378" s="13"/>
      <c r="P1378" s="16"/>
      <c r="Q1378" s="16"/>
      <c r="R1378" s="16"/>
      <c r="S1378" s="16"/>
      <c r="T1378" s="16"/>
      <c r="U1378" s="16"/>
      <c r="V1378" s="16"/>
      <c r="W1378" s="16"/>
      <c r="X1378" s="16"/>
    </row>
    <row r="1379">
      <c r="A1379" s="17"/>
      <c r="B1379" s="18"/>
      <c r="C1379" s="19"/>
      <c r="D1379" s="17"/>
      <c r="E1379" s="17"/>
      <c r="F1379" s="20"/>
      <c r="G1379" s="21"/>
      <c r="H1379" s="22"/>
      <c r="I1379" s="17"/>
      <c r="J1379" s="17"/>
      <c r="K1379" s="17"/>
      <c r="L1379" s="17"/>
      <c r="M1379" s="22"/>
      <c r="N1379" s="21"/>
      <c r="O1379" s="21"/>
      <c r="P1379" s="25"/>
      <c r="Q1379" s="25"/>
      <c r="R1379" s="25"/>
      <c r="S1379" s="25"/>
      <c r="T1379" s="25"/>
      <c r="U1379" s="25"/>
      <c r="V1379" s="25"/>
      <c r="W1379" s="25"/>
      <c r="X1379" s="25"/>
    </row>
    <row r="1380">
      <c r="A1380" s="8"/>
      <c r="B1380" s="9"/>
      <c r="C1380" s="10"/>
      <c r="D1380" s="8"/>
      <c r="E1380" s="8"/>
      <c r="F1380" s="12"/>
      <c r="G1380" s="13"/>
      <c r="H1380" s="11"/>
      <c r="I1380" s="8"/>
      <c r="J1380" s="8"/>
      <c r="K1380" s="8"/>
      <c r="L1380" s="8"/>
      <c r="M1380" s="11"/>
      <c r="N1380" s="13"/>
      <c r="O1380" s="13"/>
      <c r="P1380" s="16"/>
      <c r="Q1380" s="16"/>
      <c r="R1380" s="16"/>
      <c r="S1380" s="16"/>
      <c r="T1380" s="16"/>
      <c r="U1380" s="16"/>
      <c r="V1380" s="16"/>
      <c r="W1380" s="16"/>
      <c r="X1380" s="16"/>
    </row>
    <row r="1381">
      <c r="A1381" s="17"/>
      <c r="B1381" s="18"/>
      <c r="C1381" s="19"/>
      <c r="D1381" s="17"/>
      <c r="E1381" s="17"/>
      <c r="F1381" s="20"/>
      <c r="G1381" s="21"/>
      <c r="H1381" s="22"/>
      <c r="I1381" s="17"/>
      <c r="J1381" s="17"/>
      <c r="K1381" s="17"/>
      <c r="L1381" s="17"/>
      <c r="M1381" s="22"/>
      <c r="N1381" s="21"/>
      <c r="O1381" s="21"/>
      <c r="P1381" s="25"/>
      <c r="Q1381" s="25"/>
      <c r="R1381" s="25"/>
      <c r="S1381" s="25"/>
      <c r="T1381" s="25"/>
      <c r="U1381" s="25"/>
      <c r="V1381" s="25"/>
      <c r="W1381" s="25"/>
      <c r="X1381" s="25"/>
    </row>
    <row r="1382">
      <c r="A1382" s="8"/>
      <c r="B1382" s="9"/>
      <c r="C1382" s="10"/>
      <c r="D1382" s="8"/>
      <c r="E1382" s="8"/>
      <c r="F1382" s="12"/>
      <c r="G1382" s="13"/>
      <c r="H1382" s="11"/>
      <c r="I1382" s="8"/>
      <c r="J1382" s="8"/>
      <c r="K1382" s="8"/>
      <c r="L1382" s="8"/>
      <c r="M1382" s="11"/>
      <c r="N1382" s="13"/>
      <c r="O1382" s="13"/>
      <c r="P1382" s="16"/>
      <c r="Q1382" s="16"/>
      <c r="R1382" s="16"/>
      <c r="S1382" s="16"/>
      <c r="T1382" s="16"/>
      <c r="U1382" s="16"/>
      <c r="V1382" s="16"/>
      <c r="W1382" s="16"/>
      <c r="X1382" s="16"/>
    </row>
    <row r="1383">
      <c r="A1383" s="17"/>
      <c r="B1383" s="18"/>
      <c r="C1383" s="19"/>
      <c r="D1383" s="17"/>
      <c r="E1383" s="17"/>
      <c r="F1383" s="20"/>
      <c r="G1383" s="21"/>
      <c r="H1383" s="22"/>
      <c r="I1383" s="17"/>
      <c r="J1383" s="17"/>
      <c r="K1383" s="17"/>
      <c r="L1383" s="17"/>
      <c r="M1383" s="22"/>
      <c r="N1383" s="21"/>
      <c r="O1383" s="21"/>
      <c r="P1383" s="25"/>
      <c r="Q1383" s="25"/>
      <c r="R1383" s="25"/>
      <c r="S1383" s="25"/>
      <c r="T1383" s="25"/>
      <c r="U1383" s="25"/>
      <c r="V1383" s="25"/>
      <c r="W1383" s="25"/>
      <c r="X1383" s="25"/>
    </row>
    <row r="1384">
      <c r="A1384" s="8"/>
      <c r="B1384" s="9"/>
      <c r="C1384" s="10"/>
      <c r="D1384" s="8"/>
      <c r="E1384" s="8"/>
      <c r="F1384" s="12"/>
      <c r="G1384" s="13"/>
      <c r="H1384" s="11"/>
      <c r="I1384" s="8"/>
      <c r="J1384" s="8"/>
      <c r="K1384" s="8"/>
      <c r="L1384" s="8"/>
      <c r="M1384" s="11"/>
      <c r="N1384" s="13"/>
      <c r="O1384" s="13"/>
      <c r="P1384" s="16"/>
      <c r="Q1384" s="16"/>
      <c r="R1384" s="16"/>
      <c r="S1384" s="16"/>
      <c r="T1384" s="16"/>
      <c r="U1384" s="16"/>
      <c r="V1384" s="16"/>
      <c r="W1384" s="16"/>
      <c r="X1384" s="16"/>
    </row>
    <row r="1385">
      <c r="A1385" s="17"/>
      <c r="B1385" s="18"/>
      <c r="C1385" s="19"/>
      <c r="D1385" s="17"/>
      <c r="E1385" s="17"/>
      <c r="F1385" s="20"/>
      <c r="G1385" s="21"/>
      <c r="H1385" s="22"/>
      <c r="I1385" s="17"/>
      <c r="J1385" s="17"/>
      <c r="K1385" s="17"/>
      <c r="L1385" s="17"/>
      <c r="M1385" s="22"/>
      <c r="N1385" s="21"/>
      <c r="O1385" s="21"/>
      <c r="P1385" s="25"/>
      <c r="Q1385" s="25"/>
      <c r="R1385" s="25"/>
      <c r="S1385" s="25"/>
      <c r="T1385" s="25"/>
      <c r="U1385" s="25"/>
      <c r="V1385" s="25"/>
      <c r="W1385" s="25"/>
      <c r="X1385" s="25"/>
    </row>
    <row r="1386">
      <c r="A1386" s="8"/>
      <c r="B1386" s="9"/>
      <c r="C1386" s="10"/>
      <c r="D1386" s="8"/>
      <c r="E1386" s="8"/>
      <c r="F1386" s="12"/>
      <c r="G1386" s="13"/>
      <c r="H1386" s="11"/>
      <c r="I1386" s="8"/>
      <c r="J1386" s="8"/>
      <c r="K1386" s="8"/>
      <c r="L1386" s="8"/>
      <c r="M1386" s="11"/>
      <c r="N1386" s="13"/>
      <c r="O1386" s="13"/>
      <c r="P1386" s="16"/>
      <c r="Q1386" s="16"/>
      <c r="R1386" s="16"/>
      <c r="S1386" s="16"/>
      <c r="T1386" s="16"/>
      <c r="U1386" s="16"/>
      <c r="V1386" s="16"/>
      <c r="W1386" s="16"/>
      <c r="X1386" s="16"/>
    </row>
    <row r="1387">
      <c r="A1387" s="17"/>
      <c r="B1387" s="18"/>
      <c r="C1387" s="19"/>
      <c r="D1387" s="17"/>
      <c r="E1387" s="17"/>
      <c r="F1387" s="20"/>
      <c r="G1387" s="21"/>
      <c r="H1387" s="22"/>
      <c r="I1387" s="17"/>
      <c r="J1387" s="17"/>
      <c r="K1387" s="17"/>
      <c r="L1387" s="17"/>
      <c r="M1387" s="22"/>
      <c r="N1387" s="21"/>
      <c r="O1387" s="21"/>
      <c r="P1387" s="25"/>
      <c r="Q1387" s="25"/>
      <c r="R1387" s="25"/>
      <c r="S1387" s="25"/>
      <c r="T1387" s="25"/>
      <c r="U1387" s="25"/>
      <c r="V1387" s="25"/>
      <c r="W1387" s="25"/>
      <c r="X1387" s="25"/>
    </row>
    <row r="1388">
      <c r="A1388" s="8"/>
      <c r="B1388" s="9"/>
      <c r="C1388" s="10"/>
      <c r="D1388" s="8"/>
      <c r="E1388" s="8"/>
      <c r="F1388" s="12"/>
      <c r="G1388" s="13"/>
      <c r="H1388" s="11"/>
      <c r="I1388" s="8"/>
      <c r="J1388" s="8"/>
      <c r="K1388" s="8"/>
      <c r="L1388" s="8"/>
      <c r="M1388" s="11"/>
      <c r="N1388" s="13"/>
      <c r="O1388" s="13"/>
      <c r="P1388" s="16"/>
      <c r="Q1388" s="16"/>
      <c r="R1388" s="16"/>
      <c r="S1388" s="16"/>
      <c r="T1388" s="16"/>
      <c r="U1388" s="16"/>
      <c r="V1388" s="16"/>
      <c r="W1388" s="16"/>
      <c r="X1388" s="16"/>
    </row>
    <row r="1389">
      <c r="A1389" s="17"/>
      <c r="B1389" s="18"/>
      <c r="C1389" s="19"/>
      <c r="D1389" s="17"/>
      <c r="E1389" s="17"/>
      <c r="F1389" s="20"/>
      <c r="G1389" s="21"/>
      <c r="H1389" s="22"/>
      <c r="I1389" s="17"/>
      <c r="J1389" s="17"/>
      <c r="K1389" s="17"/>
      <c r="L1389" s="17"/>
      <c r="M1389" s="22"/>
      <c r="N1389" s="21"/>
      <c r="O1389" s="21"/>
      <c r="P1389" s="25"/>
      <c r="Q1389" s="25"/>
      <c r="R1389" s="25"/>
      <c r="S1389" s="25"/>
      <c r="T1389" s="25"/>
      <c r="U1389" s="25"/>
      <c r="V1389" s="25"/>
      <c r="W1389" s="25"/>
      <c r="X1389" s="25"/>
    </row>
    <row r="1390">
      <c r="A1390" s="8"/>
      <c r="B1390" s="9"/>
      <c r="C1390" s="10"/>
      <c r="D1390" s="8"/>
      <c r="E1390" s="8"/>
      <c r="F1390" s="12"/>
      <c r="G1390" s="13"/>
      <c r="H1390" s="11"/>
      <c r="I1390" s="8"/>
      <c r="J1390" s="8"/>
      <c r="K1390" s="8"/>
      <c r="L1390" s="8"/>
      <c r="M1390" s="11"/>
      <c r="N1390" s="13"/>
      <c r="O1390" s="13"/>
      <c r="P1390" s="16"/>
      <c r="Q1390" s="16"/>
      <c r="R1390" s="16"/>
      <c r="S1390" s="16"/>
      <c r="T1390" s="16"/>
      <c r="U1390" s="16"/>
      <c r="V1390" s="16"/>
      <c r="W1390" s="16"/>
      <c r="X1390" s="16"/>
    </row>
    <row r="1391">
      <c r="A1391" s="17"/>
      <c r="B1391" s="18"/>
      <c r="C1391" s="19"/>
      <c r="D1391" s="17"/>
      <c r="E1391" s="17"/>
      <c r="F1391" s="20"/>
      <c r="G1391" s="21"/>
      <c r="H1391" s="22"/>
      <c r="I1391" s="17"/>
      <c r="J1391" s="17"/>
      <c r="K1391" s="17"/>
      <c r="L1391" s="17"/>
      <c r="M1391" s="22"/>
      <c r="N1391" s="21"/>
      <c r="O1391" s="21"/>
      <c r="P1391" s="25"/>
      <c r="Q1391" s="25"/>
      <c r="R1391" s="25"/>
      <c r="S1391" s="25"/>
      <c r="T1391" s="25"/>
      <c r="U1391" s="25"/>
      <c r="V1391" s="25"/>
      <c r="W1391" s="25"/>
      <c r="X1391" s="25"/>
    </row>
    <row r="1392">
      <c r="A1392" s="8"/>
      <c r="B1392" s="9"/>
      <c r="C1392" s="10"/>
      <c r="D1392" s="8"/>
      <c r="E1392" s="8"/>
      <c r="F1392" s="12"/>
      <c r="G1392" s="13"/>
      <c r="H1392" s="11"/>
      <c r="I1392" s="8"/>
      <c r="J1392" s="8"/>
      <c r="K1392" s="8"/>
      <c r="L1392" s="8"/>
      <c r="M1392" s="11"/>
      <c r="N1392" s="13"/>
      <c r="O1392" s="13"/>
      <c r="P1392" s="16"/>
      <c r="Q1392" s="16"/>
      <c r="R1392" s="16"/>
      <c r="S1392" s="16"/>
      <c r="T1392" s="16"/>
      <c r="U1392" s="16"/>
      <c r="V1392" s="16"/>
      <c r="W1392" s="16"/>
      <c r="X1392" s="16"/>
    </row>
    <row r="1393">
      <c r="A1393" s="17"/>
      <c r="B1393" s="18"/>
      <c r="C1393" s="19"/>
      <c r="D1393" s="17"/>
      <c r="E1393" s="17"/>
      <c r="F1393" s="20"/>
      <c r="G1393" s="21"/>
      <c r="H1393" s="22"/>
      <c r="I1393" s="17"/>
      <c r="J1393" s="17"/>
      <c r="K1393" s="17"/>
      <c r="L1393" s="17"/>
      <c r="M1393" s="22"/>
      <c r="N1393" s="21"/>
      <c r="O1393" s="21"/>
      <c r="P1393" s="25"/>
      <c r="Q1393" s="25"/>
      <c r="R1393" s="25"/>
      <c r="S1393" s="25"/>
      <c r="T1393" s="25"/>
      <c r="U1393" s="25"/>
      <c r="V1393" s="25"/>
      <c r="W1393" s="25"/>
      <c r="X1393" s="25"/>
    </row>
    <row r="1394">
      <c r="A1394" s="8"/>
      <c r="B1394" s="9"/>
      <c r="C1394" s="10"/>
      <c r="D1394" s="8"/>
      <c r="E1394" s="8"/>
      <c r="F1394" s="12"/>
      <c r="G1394" s="13"/>
      <c r="H1394" s="11"/>
      <c r="I1394" s="8"/>
      <c r="J1394" s="8"/>
      <c r="K1394" s="8"/>
      <c r="L1394" s="8"/>
      <c r="M1394" s="11"/>
      <c r="N1394" s="13"/>
      <c r="O1394" s="13"/>
      <c r="P1394" s="16"/>
      <c r="Q1394" s="16"/>
      <c r="R1394" s="16"/>
      <c r="S1394" s="16"/>
      <c r="T1394" s="16"/>
      <c r="U1394" s="16"/>
      <c r="V1394" s="16"/>
      <c r="W1394" s="16"/>
      <c r="X1394" s="16"/>
    </row>
    <row r="1395">
      <c r="A1395" s="17"/>
      <c r="B1395" s="18"/>
      <c r="C1395" s="19"/>
      <c r="D1395" s="17"/>
      <c r="E1395" s="17"/>
      <c r="F1395" s="20"/>
      <c r="G1395" s="21"/>
      <c r="H1395" s="22"/>
      <c r="I1395" s="17"/>
      <c r="J1395" s="17"/>
      <c r="K1395" s="17"/>
      <c r="L1395" s="17"/>
      <c r="M1395" s="22"/>
      <c r="N1395" s="21"/>
      <c r="O1395" s="21"/>
      <c r="P1395" s="25"/>
      <c r="Q1395" s="25"/>
      <c r="R1395" s="25"/>
      <c r="S1395" s="25"/>
      <c r="T1395" s="25"/>
      <c r="U1395" s="25"/>
      <c r="V1395" s="25"/>
      <c r="W1395" s="25"/>
      <c r="X1395" s="25"/>
    </row>
    <row r="1396">
      <c r="A1396" s="8"/>
      <c r="B1396" s="9"/>
      <c r="C1396" s="10"/>
      <c r="D1396" s="8"/>
      <c r="E1396" s="8"/>
      <c r="F1396" s="12"/>
      <c r="G1396" s="13"/>
      <c r="H1396" s="11"/>
      <c r="I1396" s="8"/>
      <c r="J1396" s="8"/>
      <c r="K1396" s="8"/>
      <c r="L1396" s="8"/>
      <c r="M1396" s="11"/>
      <c r="N1396" s="13"/>
      <c r="O1396" s="13"/>
      <c r="P1396" s="16"/>
      <c r="Q1396" s="16"/>
      <c r="R1396" s="16"/>
      <c r="S1396" s="16"/>
      <c r="T1396" s="16"/>
      <c r="U1396" s="16"/>
      <c r="V1396" s="16"/>
      <c r="W1396" s="16"/>
      <c r="X1396" s="16"/>
    </row>
    <row r="1397">
      <c r="A1397" s="17"/>
      <c r="B1397" s="18"/>
      <c r="C1397" s="19"/>
      <c r="D1397" s="17"/>
      <c r="E1397" s="17"/>
      <c r="F1397" s="20"/>
      <c r="G1397" s="21"/>
      <c r="H1397" s="22"/>
      <c r="I1397" s="17"/>
      <c r="J1397" s="17"/>
      <c r="K1397" s="17"/>
      <c r="L1397" s="17"/>
      <c r="M1397" s="22"/>
      <c r="N1397" s="21"/>
      <c r="O1397" s="21"/>
      <c r="P1397" s="25"/>
      <c r="Q1397" s="25"/>
      <c r="R1397" s="25"/>
      <c r="S1397" s="25"/>
      <c r="T1397" s="25"/>
      <c r="U1397" s="25"/>
      <c r="V1397" s="25"/>
      <c r="W1397" s="25"/>
      <c r="X1397" s="25"/>
    </row>
    <row r="1398">
      <c r="A1398" s="8"/>
      <c r="B1398" s="9"/>
      <c r="C1398" s="10"/>
      <c r="D1398" s="8"/>
      <c r="E1398" s="8"/>
      <c r="F1398" s="12"/>
      <c r="G1398" s="13"/>
      <c r="H1398" s="11"/>
      <c r="I1398" s="8"/>
      <c r="J1398" s="8"/>
      <c r="K1398" s="8"/>
      <c r="L1398" s="8"/>
      <c r="M1398" s="11"/>
      <c r="N1398" s="13"/>
      <c r="O1398" s="13"/>
      <c r="P1398" s="16"/>
      <c r="Q1398" s="16"/>
      <c r="R1398" s="16"/>
      <c r="S1398" s="16"/>
      <c r="T1398" s="16"/>
      <c r="U1398" s="16"/>
      <c r="V1398" s="16"/>
      <c r="W1398" s="16"/>
      <c r="X1398" s="16"/>
    </row>
    <row r="1399">
      <c r="A1399" s="17"/>
      <c r="B1399" s="18"/>
      <c r="C1399" s="19"/>
      <c r="D1399" s="17"/>
      <c r="E1399" s="17"/>
      <c r="F1399" s="20"/>
      <c r="G1399" s="21"/>
      <c r="H1399" s="22"/>
      <c r="I1399" s="17"/>
      <c r="J1399" s="17"/>
      <c r="K1399" s="17"/>
      <c r="L1399" s="17"/>
      <c r="M1399" s="22"/>
      <c r="N1399" s="21"/>
      <c r="O1399" s="21"/>
      <c r="P1399" s="25"/>
      <c r="Q1399" s="25"/>
      <c r="R1399" s="25"/>
      <c r="S1399" s="25"/>
      <c r="T1399" s="25"/>
      <c r="U1399" s="25"/>
      <c r="V1399" s="25"/>
      <c r="W1399" s="25"/>
      <c r="X1399" s="25"/>
    </row>
    <row r="1400">
      <c r="A1400" s="8"/>
      <c r="B1400" s="9"/>
      <c r="C1400" s="10"/>
      <c r="D1400" s="8"/>
      <c r="E1400" s="8"/>
      <c r="F1400" s="12"/>
      <c r="G1400" s="13"/>
      <c r="H1400" s="11"/>
      <c r="I1400" s="8"/>
      <c r="J1400" s="8"/>
      <c r="K1400" s="8"/>
      <c r="L1400" s="8"/>
      <c r="M1400" s="11"/>
      <c r="N1400" s="13"/>
      <c r="O1400" s="13"/>
      <c r="P1400" s="16"/>
      <c r="Q1400" s="16"/>
      <c r="R1400" s="16"/>
      <c r="S1400" s="16"/>
      <c r="T1400" s="16"/>
      <c r="U1400" s="16"/>
      <c r="V1400" s="16"/>
      <c r="W1400" s="16"/>
      <c r="X1400" s="16"/>
    </row>
    <row r="1401">
      <c r="A1401" s="17"/>
      <c r="B1401" s="18"/>
      <c r="C1401" s="19"/>
      <c r="D1401" s="17"/>
      <c r="E1401" s="17"/>
      <c r="F1401" s="20"/>
      <c r="G1401" s="21"/>
      <c r="H1401" s="22"/>
      <c r="I1401" s="17"/>
      <c r="J1401" s="17"/>
      <c r="K1401" s="17"/>
      <c r="L1401" s="17"/>
      <c r="M1401" s="22"/>
      <c r="N1401" s="21"/>
      <c r="O1401" s="21"/>
      <c r="P1401" s="25"/>
      <c r="Q1401" s="25"/>
      <c r="R1401" s="25"/>
      <c r="S1401" s="25"/>
      <c r="T1401" s="25"/>
      <c r="U1401" s="25"/>
      <c r="V1401" s="25"/>
      <c r="W1401" s="25"/>
      <c r="X1401" s="25"/>
    </row>
    <row r="1402">
      <c r="A1402" s="8"/>
      <c r="B1402" s="9"/>
      <c r="C1402" s="10"/>
      <c r="D1402" s="8"/>
      <c r="E1402" s="8"/>
      <c r="F1402" s="12"/>
      <c r="G1402" s="13"/>
      <c r="H1402" s="11"/>
      <c r="I1402" s="8"/>
      <c r="J1402" s="8"/>
      <c r="K1402" s="8"/>
      <c r="L1402" s="8"/>
      <c r="M1402" s="11"/>
      <c r="N1402" s="13"/>
      <c r="O1402" s="13"/>
      <c r="P1402" s="16"/>
      <c r="Q1402" s="16"/>
      <c r="R1402" s="16"/>
      <c r="S1402" s="16"/>
      <c r="T1402" s="16"/>
      <c r="U1402" s="16"/>
      <c r="V1402" s="16"/>
      <c r="W1402" s="16"/>
      <c r="X1402" s="16"/>
    </row>
    <row r="1403">
      <c r="A1403" s="17"/>
      <c r="B1403" s="18"/>
      <c r="C1403" s="19"/>
      <c r="D1403" s="17"/>
      <c r="E1403" s="17"/>
      <c r="F1403" s="20"/>
      <c r="G1403" s="21"/>
      <c r="H1403" s="22"/>
      <c r="I1403" s="17"/>
      <c r="J1403" s="17"/>
      <c r="K1403" s="17"/>
      <c r="L1403" s="17"/>
      <c r="M1403" s="22"/>
      <c r="N1403" s="21"/>
      <c r="O1403" s="21"/>
      <c r="P1403" s="25"/>
      <c r="Q1403" s="25"/>
      <c r="R1403" s="25"/>
      <c r="S1403" s="25"/>
      <c r="T1403" s="25"/>
      <c r="U1403" s="25"/>
      <c r="V1403" s="25"/>
      <c r="W1403" s="25"/>
      <c r="X1403" s="25"/>
    </row>
    <row r="1404">
      <c r="A1404" s="8"/>
      <c r="B1404" s="9"/>
      <c r="C1404" s="10"/>
      <c r="D1404" s="8"/>
      <c r="E1404" s="8"/>
      <c r="F1404" s="12"/>
      <c r="G1404" s="13"/>
      <c r="H1404" s="11"/>
      <c r="I1404" s="8"/>
      <c r="J1404" s="8"/>
      <c r="K1404" s="8"/>
      <c r="L1404" s="8"/>
      <c r="M1404" s="11"/>
      <c r="N1404" s="13"/>
      <c r="O1404" s="13"/>
      <c r="P1404" s="16"/>
      <c r="Q1404" s="16"/>
      <c r="R1404" s="16"/>
      <c r="S1404" s="16"/>
      <c r="T1404" s="16"/>
      <c r="U1404" s="16"/>
      <c r="V1404" s="16"/>
      <c r="W1404" s="16"/>
      <c r="X1404" s="16"/>
    </row>
    <row r="1405">
      <c r="A1405" s="17"/>
      <c r="B1405" s="18"/>
      <c r="C1405" s="19"/>
      <c r="D1405" s="17"/>
      <c r="E1405" s="17"/>
      <c r="F1405" s="20"/>
      <c r="G1405" s="21"/>
      <c r="H1405" s="22"/>
      <c r="I1405" s="17"/>
      <c r="J1405" s="17"/>
      <c r="K1405" s="17"/>
      <c r="L1405" s="17"/>
      <c r="M1405" s="22"/>
      <c r="N1405" s="21"/>
      <c r="O1405" s="21"/>
      <c r="P1405" s="25"/>
      <c r="Q1405" s="25"/>
      <c r="R1405" s="25"/>
      <c r="S1405" s="25"/>
      <c r="T1405" s="25"/>
      <c r="U1405" s="25"/>
      <c r="V1405" s="25"/>
      <c r="W1405" s="25"/>
      <c r="X1405" s="25"/>
    </row>
    <row r="1406">
      <c r="A1406" s="8"/>
      <c r="B1406" s="9"/>
      <c r="C1406" s="10"/>
      <c r="D1406" s="8"/>
      <c r="E1406" s="8"/>
      <c r="F1406" s="12"/>
      <c r="G1406" s="13"/>
      <c r="H1406" s="11"/>
      <c r="I1406" s="8"/>
      <c r="J1406" s="8"/>
      <c r="K1406" s="8"/>
      <c r="L1406" s="8"/>
      <c r="M1406" s="11"/>
      <c r="N1406" s="13"/>
      <c r="O1406" s="13"/>
      <c r="P1406" s="16"/>
      <c r="Q1406" s="16"/>
      <c r="R1406" s="16"/>
      <c r="S1406" s="16"/>
      <c r="T1406" s="16"/>
      <c r="U1406" s="16"/>
      <c r="V1406" s="16"/>
      <c r="W1406" s="16"/>
      <c r="X1406" s="16"/>
    </row>
    <row r="1407">
      <c r="A1407" s="17"/>
      <c r="B1407" s="18"/>
      <c r="C1407" s="19"/>
      <c r="D1407" s="17"/>
      <c r="E1407" s="17"/>
      <c r="F1407" s="20"/>
      <c r="G1407" s="21"/>
      <c r="H1407" s="22"/>
      <c r="I1407" s="17"/>
      <c r="J1407" s="17"/>
      <c r="K1407" s="17"/>
      <c r="L1407" s="17"/>
      <c r="M1407" s="22"/>
      <c r="N1407" s="21"/>
      <c r="O1407" s="21"/>
      <c r="P1407" s="25"/>
      <c r="Q1407" s="25"/>
      <c r="R1407" s="25"/>
      <c r="S1407" s="25"/>
      <c r="T1407" s="25"/>
      <c r="U1407" s="25"/>
      <c r="V1407" s="25"/>
      <c r="W1407" s="25"/>
      <c r="X1407" s="25"/>
    </row>
    <row r="1408">
      <c r="A1408" s="8"/>
      <c r="B1408" s="9"/>
      <c r="C1408" s="10"/>
      <c r="D1408" s="8"/>
      <c r="E1408" s="8"/>
      <c r="F1408" s="12"/>
      <c r="G1408" s="13"/>
      <c r="H1408" s="11"/>
      <c r="I1408" s="8"/>
      <c r="J1408" s="8"/>
      <c r="K1408" s="8"/>
      <c r="L1408" s="8"/>
      <c r="M1408" s="11"/>
      <c r="N1408" s="13"/>
      <c r="O1408" s="13"/>
      <c r="P1408" s="16"/>
      <c r="Q1408" s="16"/>
      <c r="R1408" s="16"/>
      <c r="S1408" s="16"/>
      <c r="T1408" s="16"/>
      <c r="U1408" s="16"/>
      <c r="V1408" s="16"/>
      <c r="W1408" s="16"/>
      <c r="X1408" s="16"/>
    </row>
    <row r="1409">
      <c r="A1409" s="17"/>
      <c r="B1409" s="18"/>
      <c r="C1409" s="19"/>
      <c r="D1409" s="17"/>
      <c r="E1409" s="17"/>
      <c r="F1409" s="20"/>
      <c r="G1409" s="21"/>
      <c r="H1409" s="22"/>
      <c r="I1409" s="17"/>
      <c r="J1409" s="17"/>
      <c r="K1409" s="17"/>
      <c r="L1409" s="17"/>
      <c r="M1409" s="22"/>
      <c r="N1409" s="21"/>
      <c r="O1409" s="21"/>
      <c r="P1409" s="25"/>
      <c r="Q1409" s="25"/>
      <c r="R1409" s="25"/>
      <c r="S1409" s="25"/>
      <c r="T1409" s="25"/>
      <c r="U1409" s="25"/>
      <c r="V1409" s="25"/>
      <c r="W1409" s="25"/>
      <c r="X1409" s="25"/>
    </row>
    <row r="1410">
      <c r="A1410" s="8"/>
      <c r="B1410" s="9"/>
      <c r="C1410" s="10"/>
      <c r="D1410" s="8"/>
      <c r="E1410" s="8"/>
      <c r="F1410" s="12"/>
      <c r="G1410" s="13"/>
      <c r="H1410" s="11"/>
      <c r="I1410" s="8"/>
      <c r="J1410" s="8"/>
      <c r="K1410" s="8"/>
      <c r="L1410" s="8"/>
      <c r="M1410" s="11"/>
      <c r="N1410" s="13"/>
      <c r="O1410" s="13"/>
      <c r="P1410" s="16"/>
      <c r="Q1410" s="16"/>
      <c r="R1410" s="16"/>
      <c r="S1410" s="16"/>
      <c r="T1410" s="16"/>
      <c r="U1410" s="16"/>
      <c r="V1410" s="16"/>
      <c r="W1410" s="16"/>
      <c r="X1410" s="16"/>
    </row>
    <row r="1411">
      <c r="A1411" s="17"/>
      <c r="B1411" s="18"/>
      <c r="C1411" s="19"/>
      <c r="D1411" s="17"/>
      <c r="E1411" s="17"/>
      <c r="F1411" s="20"/>
      <c r="G1411" s="21"/>
      <c r="H1411" s="22"/>
      <c r="I1411" s="17"/>
      <c r="J1411" s="17"/>
      <c r="K1411" s="17"/>
      <c r="L1411" s="17"/>
      <c r="M1411" s="22"/>
      <c r="N1411" s="21"/>
      <c r="O1411" s="21"/>
      <c r="P1411" s="25"/>
      <c r="Q1411" s="25"/>
      <c r="R1411" s="25"/>
      <c r="S1411" s="25"/>
      <c r="T1411" s="25"/>
      <c r="U1411" s="25"/>
      <c r="V1411" s="25"/>
      <c r="W1411" s="25"/>
      <c r="X1411" s="25"/>
    </row>
    <row r="1412">
      <c r="A1412" s="8"/>
      <c r="B1412" s="9"/>
      <c r="C1412" s="10"/>
      <c r="D1412" s="8"/>
      <c r="E1412" s="8"/>
      <c r="F1412" s="12"/>
      <c r="G1412" s="13"/>
      <c r="H1412" s="11"/>
      <c r="I1412" s="8"/>
      <c r="J1412" s="8"/>
      <c r="K1412" s="8"/>
      <c r="L1412" s="8"/>
      <c r="M1412" s="11"/>
      <c r="N1412" s="13"/>
      <c r="O1412" s="13"/>
      <c r="P1412" s="16"/>
      <c r="Q1412" s="16"/>
      <c r="R1412" s="16"/>
      <c r="S1412" s="16"/>
      <c r="T1412" s="16"/>
      <c r="U1412" s="16"/>
      <c r="V1412" s="16"/>
      <c r="W1412" s="16"/>
      <c r="X1412" s="16"/>
    </row>
    <row r="1413">
      <c r="A1413" s="17"/>
      <c r="B1413" s="18"/>
      <c r="C1413" s="19"/>
      <c r="D1413" s="17"/>
      <c r="E1413" s="17"/>
      <c r="F1413" s="20"/>
      <c r="G1413" s="21"/>
      <c r="H1413" s="22"/>
      <c r="I1413" s="17"/>
      <c r="J1413" s="17"/>
      <c r="K1413" s="17"/>
      <c r="L1413" s="17"/>
      <c r="M1413" s="22"/>
      <c r="N1413" s="21"/>
      <c r="O1413" s="21"/>
      <c r="P1413" s="25"/>
      <c r="Q1413" s="25"/>
      <c r="R1413" s="25"/>
      <c r="S1413" s="25"/>
      <c r="T1413" s="25"/>
      <c r="U1413" s="25"/>
      <c r="V1413" s="25"/>
      <c r="W1413" s="25"/>
      <c r="X1413" s="25"/>
    </row>
    <row r="1414">
      <c r="A1414" s="8"/>
      <c r="B1414" s="9"/>
      <c r="C1414" s="10"/>
      <c r="D1414" s="8"/>
      <c r="E1414" s="8"/>
      <c r="F1414" s="12"/>
      <c r="G1414" s="13"/>
      <c r="H1414" s="11"/>
      <c r="I1414" s="8"/>
      <c r="J1414" s="8"/>
      <c r="K1414" s="8"/>
      <c r="L1414" s="8"/>
      <c r="M1414" s="11"/>
      <c r="N1414" s="13"/>
      <c r="O1414" s="13"/>
      <c r="P1414" s="16"/>
      <c r="Q1414" s="16"/>
      <c r="R1414" s="16"/>
      <c r="S1414" s="16"/>
      <c r="T1414" s="16"/>
      <c r="U1414" s="16"/>
      <c r="V1414" s="16"/>
      <c r="W1414" s="16"/>
      <c r="X1414" s="16"/>
    </row>
    <row r="1415">
      <c r="A1415" s="17"/>
      <c r="B1415" s="18"/>
      <c r="C1415" s="19"/>
      <c r="D1415" s="17"/>
      <c r="E1415" s="17"/>
      <c r="F1415" s="20"/>
      <c r="G1415" s="21"/>
      <c r="H1415" s="22"/>
      <c r="I1415" s="17"/>
      <c r="J1415" s="17"/>
      <c r="K1415" s="17"/>
      <c r="L1415" s="17"/>
      <c r="M1415" s="22"/>
      <c r="N1415" s="21"/>
      <c r="O1415" s="21"/>
      <c r="P1415" s="25"/>
      <c r="Q1415" s="25"/>
      <c r="R1415" s="25"/>
      <c r="S1415" s="25"/>
      <c r="T1415" s="25"/>
      <c r="U1415" s="25"/>
      <c r="V1415" s="25"/>
      <c r="W1415" s="25"/>
      <c r="X1415" s="25"/>
    </row>
    <row r="1416">
      <c r="A1416" s="8"/>
      <c r="B1416" s="9"/>
      <c r="C1416" s="10"/>
      <c r="D1416" s="8"/>
      <c r="E1416" s="8"/>
      <c r="F1416" s="12"/>
      <c r="G1416" s="13"/>
      <c r="H1416" s="11"/>
      <c r="I1416" s="8"/>
      <c r="J1416" s="8"/>
      <c r="K1416" s="8"/>
      <c r="L1416" s="8"/>
      <c r="M1416" s="11"/>
      <c r="N1416" s="13"/>
      <c r="O1416" s="13"/>
      <c r="P1416" s="16"/>
      <c r="Q1416" s="16"/>
      <c r="R1416" s="16"/>
      <c r="S1416" s="16"/>
      <c r="T1416" s="16"/>
      <c r="U1416" s="16"/>
      <c r="V1416" s="16"/>
      <c r="W1416" s="16"/>
      <c r="X1416" s="16"/>
    </row>
    <row r="1417">
      <c r="A1417" s="17"/>
      <c r="B1417" s="18"/>
      <c r="C1417" s="19"/>
      <c r="D1417" s="17"/>
      <c r="E1417" s="17"/>
      <c r="F1417" s="20"/>
      <c r="G1417" s="21"/>
      <c r="H1417" s="22"/>
      <c r="I1417" s="17"/>
      <c r="J1417" s="17"/>
      <c r="K1417" s="17"/>
      <c r="L1417" s="17"/>
      <c r="M1417" s="22"/>
      <c r="N1417" s="21"/>
      <c r="O1417" s="21"/>
      <c r="P1417" s="25"/>
      <c r="Q1417" s="25"/>
      <c r="R1417" s="25"/>
      <c r="S1417" s="25"/>
      <c r="T1417" s="25"/>
      <c r="U1417" s="25"/>
      <c r="V1417" s="25"/>
      <c r="W1417" s="25"/>
      <c r="X1417" s="25"/>
    </row>
    <row r="1418">
      <c r="A1418" s="8"/>
      <c r="B1418" s="9"/>
      <c r="C1418" s="10"/>
      <c r="D1418" s="8"/>
      <c r="E1418" s="8"/>
      <c r="F1418" s="12"/>
      <c r="G1418" s="13"/>
      <c r="H1418" s="11"/>
      <c r="I1418" s="8"/>
      <c r="J1418" s="8"/>
      <c r="K1418" s="8"/>
      <c r="L1418" s="8"/>
      <c r="M1418" s="11"/>
      <c r="N1418" s="13"/>
      <c r="O1418" s="13"/>
      <c r="P1418" s="16"/>
      <c r="Q1418" s="16"/>
      <c r="R1418" s="16"/>
      <c r="S1418" s="16"/>
      <c r="T1418" s="16"/>
      <c r="U1418" s="16"/>
      <c r="V1418" s="16"/>
      <c r="W1418" s="16"/>
      <c r="X1418" s="16"/>
    </row>
    <row r="1419">
      <c r="A1419" s="17"/>
      <c r="B1419" s="18"/>
      <c r="C1419" s="19"/>
      <c r="D1419" s="17"/>
      <c r="E1419" s="17"/>
      <c r="F1419" s="20"/>
      <c r="G1419" s="21"/>
      <c r="H1419" s="22"/>
      <c r="I1419" s="17"/>
      <c r="J1419" s="17"/>
      <c r="K1419" s="17"/>
      <c r="L1419" s="17"/>
      <c r="M1419" s="22"/>
      <c r="N1419" s="21"/>
      <c r="O1419" s="21"/>
      <c r="P1419" s="25"/>
      <c r="Q1419" s="25"/>
      <c r="R1419" s="25"/>
      <c r="S1419" s="25"/>
      <c r="T1419" s="25"/>
      <c r="U1419" s="25"/>
      <c r="V1419" s="25"/>
      <c r="W1419" s="25"/>
      <c r="X1419" s="25"/>
    </row>
    <row r="1420">
      <c r="A1420" s="8"/>
      <c r="B1420" s="9"/>
      <c r="C1420" s="10"/>
      <c r="D1420" s="8"/>
      <c r="E1420" s="8"/>
      <c r="F1420" s="12"/>
      <c r="G1420" s="13"/>
      <c r="H1420" s="11"/>
      <c r="I1420" s="8"/>
      <c r="J1420" s="8"/>
      <c r="K1420" s="8"/>
      <c r="L1420" s="8"/>
      <c r="M1420" s="11"/>
      <c r="N1420" s="13"/>
      <c r="O1420" s="13"/>
      <c r="P1420" s="16"/>
      <c r="Q1420" s="16"/>
      <c r="R1420" s="16"/>
      <c r="S1420" s="16"/>
      <c r="T1420" s="16"/>
      <c r="U1420" s="16"/>
      <c r="V1420" s="16"/>
      <c r="W1420" s="16"/>
      <c r="X1420" s="16"/>
    </row>
    <row r="1421">
      <c r="A1421" s="17"/>
      <c r="B1421" s="18"/>
      <c r="C1421" s="19"/>
      <c r="D1421" s="17"/>
      <c r="E1421" s="17"/>
      <c r="F1421" s="20"/>
      <c r="G1421" s="21"/>
      <c r="H1421" s="22"/>
      <c r="I1421" s="17"/>
      <c r="J1421" s="17"/>
      <c r="K1421" s="17"/>
      <c r="L1421" s="17"/>
      <c r="M1421" s="22"/>
      <c r="N1421" s="21"/>
      <c r="O1421" s="21"/>
      <c r="P1421" s="25"/>
      <c r="Q1421" s="25"/>
      <c r="R1421" s="25"/>
      <c r="S1421" s="25"/>
      <c r="T1421" s="25"/>
      <c r="U1421" s="25"/>
      <c r="V1421" s="25"/>
      <c r="W1421" s="25"/>
      <c r="X1421" s="25"/>
    </row>
    <row r="1422">
      <c r="A1422" s="8"/>
      <c r="B1422" s="9"/>
      <c r="C1422" s="10"/>
      <c r="D1422" s="8"/>
      <c r="E1422" s="8"/>
      <c r="F1422" s="12"/>
      <c r="G1422" s="13"/>
      <c r="H1422" s="11"/>
      <c r="I1422" s="8"/>
      <c r="J1422" s="8"/>
      <c r="K1422" s="8"/>
      <c r="L1422" s="8"/>
      <c r="M1422" s="11"/>
      <c r="N1422" s="13"/>
      <c r="O1422" s="13"/>
      <c r="P1422" s="16"/>
      <c r="Q1422" s="16"/>
      <c r="R1422" s="16"/>
      <c r="S1422" s="16"/>
      <c r="T1422" s="16"/>
      <c r="U1422" s="16"/>
      <c r="V1422" s="16"/>
      <c r="W1422" s="16"/>
      <c r="X1422" s="16"/>
    </row>
    <row r="1423">
      <c r="A1423" s="17"/>
      <c r="B1423" s="18"/>
      <c r="C1423" s="19"/>
      <c r="D1423" s="17"/>
      <c r="E1423" s="17"/>
      <c r="F1423" s="20"/>
      <c r="G1423" s="21"/>
      <c r="H1423" s="22"/>
      <c r="I1423" s="17"/>
      <c r="J1423" s="17"/>
      <c r="K1423" s="17"/>
      <c r="L1423" s="17"/>
      <c r="M1423" s="22"/>
      <c r="N1423" s="21"/>
      <c r="O1423" s="21"/>
      <c r="P1423" s="25"/>
      <c r="Q1423" s="25"/>
      <c r="R1423" s="25"/>
      <c r="S1423" s="25"/>
      <c r="T1423" s="25"/>
      <c r="U1423" s="25"/>
      <c r="V1423" s="25"/>
      <c r="W1423" s="25"/>
      <c r="X1423" s="25"/>
    </row>
    <row r="1424">
      <c r="A1424" s="8"/>
      <c r="B1424" s="9"/>
      <c r="C1424" s="10"/>
      <c r="D1424" s="8"/>
      <c r="E1424" s="8"/>
      <c r="F1424" s="12"/>
      <c r="G1424" s="13"/>
      <c r="H1424" s="11"/>
      <c r="I1424" s="8"/>
      <c r="J1424" s="8"/>
      <c r="K1424" s="8"/>
      <c r="L1424" s="8"/>
      <c r="M1424" s="11"/>
      <c r="N1424" s="13"/>
      <c r="O1424" s="13"/>
      <c r="P1424" s="16"/>
      <c r="Q1424" s="16"/>
      <c r="R1424" s="16"/>
      <c r="S1424" s="16"/>
      <c r="T1424" s="16"/>
      <c r="U1424" s="16"/>
      <c r="V1424" s="16"/>
      <c r="W1424" s="16"/>
      <c r="X1424" s="16"/>
    </row>
    <row r="1425">
      <c r="A1425" s="17"/>
      <c r="B1425" s="18"/>
      <c r="C1425" s="19"/>
      <c r="D1425" s="17"/>
      <c r="E1425" s="17"/>
      <c r="F1425" s="20"/>
      <c r="G1425" s="21"/>
      <c r="H1425" s="22"/>
      <c r="I1425" s="17"/>
      <c r="J1425" s="17"/>
      <c r="K1425" s="17"/>
      <c r="L1425" s="17"/>
      <c r="M1425" s="22"/>
      <c r="N1425" s="21"/>
      <c r="O1425" s="21"/>
      <c r="P1425" s="25"/>
      <c r="Q1425" s="25"/>
      <c r="R1425" s="25"/>
      <c r="S1425" s="25"/>
      <c r="T1425" s="25"/>
      <c r="U1425" s="25"/>
      <c r="V1425" s="25"/>
      <c r="W1425" s="25"/>
      <c r="X1425" s="25"/>
    </row>
    <row r="1426">
      <c r="A1426" s="8"/>
      <c r="B1426" s="9"/>
      <c r="C1426" s="10"/>
      <c r="D1426" s="8"/>
      <c r="E1426" s="8"/>
      <c r="F1426" s="12"/>
      <c r="G1426" s="13"/>
      <c r="H1426" s="11"/>
      <c r="I1426" s="8"/>
      <c r="J1426" s="8"/>
      <c r="K1426" s="8"/>
      <c r="L1426" s="8"/>
      <c r="M1426" s="11"/>
      <c r="N1426" s="13"/>
      <c r="O1426" s="13"/>
      <c r="P1426" s="16"/>
      <c r="Q1426" s="16"/>
      <c r="R1426" s="16"/>
      <c r="S1426" s="16"/>
      <c r="T1426" s="16"/>
      <c r="U1426" s="16"/>
      <c r="V1426" s="16"/>
      <c r="W1426" s="16"/>
      <c r="X1426" s="16"/>
    </row>
    <row r="1427">
      <c r="A1427" s="17"/>
      <c r="B1427" s="18"/>
      <c r="C1427" s="19"/>
      <c r="D1427" s="17"/>
      <c r="E1427" s="17"/>
      <c r="F1427" s="20"/>
      <c r="G1427" s="21"/>
      <c r="H1427" s="22"/>
      <c r="I1427" s="17"/>
      <c r="J1427" s="17"/>
      <c r="K1427" s="17"/>
      <c r="L1427" s="17"/>
      <c r="M1427" s="22"/>
      <c r="N1427" s="21"/>
      <c r="O1427" s="21"/>
      <c r="P1427" s="25"/>
      <c r="Q1427" s="25"/>
      <c r="R1427" s="25"/>
      <c r="S1427" s="25"/>
      <c r="T1427" s="25"/>
      <c r="U1427" s="25"/>
      <c r="V1427" s="25"/>
      <c r="W1427" s="25"/>
      <c r="X1427" s="25"/>
    </row>
    <row r="1428">
      <c r="A1428" s="8"/>
      <c r="B1428" s="9"/>
      <c r="C1428" s="10"/>
      <c r="D1428" s="8"/>
      <c r="E1428" s="8"/>
      <c r="F1428" s="12"/>
      <c r="G1428" s="13"/>
      <c r="H1428" s="11"/>
      <c r="I1428" s="8"/>
      <c r="J1428" s="8"/>
      <c r="K1428" s="8"/>
      <c r="L1428" s="8"/>
      <c r="M1428" s="11"/>
      <c r="N1428" s="13"/>
      <c r="O1428" s="13"/>
      <c r="P1428" s="16"/>
      <c r="Q1428" s="16"/>
      <c r="R1428" s="16"/>
      <c r="S1428" s="16"/>
      <c r="T1428" s="16"/>
      <c r="U1428" s="16"/>
      <c r="V1428" s="16"/>
      <c r="W1428" s="16"/>
      <c r="X1428" s="16"/>
    </row>
    <row r="1429">
      <c r="A1429" s="17"/>
      <c r="B1429" s="18"/>
      <c r="C1429" s="19"/>
      <c r="D1429" s="17"/>
      <c r="E1429" s="17"/>
      <c r="F1429" s="20"/>
      <c r="G1429" s="21"/>
      <c r="H1429" s="22"/>
      <c r="I1429" s="17"/>
      <c r="J1429" s="17"/>
      <c r="K1429" s="17"/>
      <c r="L1429" s="17"/>
      <c r="M1429" s="22"/>
      <c r="N1429" s="21"/>
      <c r="O1429" s="21"/>
      <c r="P1429" s="25"/>
      <c r="Q1429" s="25"/>
      <c r="R1429" s="25"/>
      <c r="S1429" s="25"/>
      <c r="T1429" s="25"/>
      <c r="U1429" s="25"/>
      <c r="V1429" s="25"/>
      <c r="W1429" s="25"/>
      <c r="X1429" s="25"/>
    </row>
    <row r="1430">
      <c r="A1430" s="8"/>
      <c r="B1430" s="9"/>
      <c r="C1430" s="10"/>
      <c r="D1430" s="8"/>
      <c r="E1430" s="8"/>
      <c r="F1430" s="12"/>
      <c r="G1430" s="13"/>
      <c r="H1430" s="11"/>
      <c r="I1430" s="8"/>
      <c r="J1430" s="8"/>
      <c r="K1430" s="8"/>
      <c r="L1430" s="8"/>
      <c r="M1430" s="11"/>
      <c r="N1430" s="13"/>
      <c r="O1430" s="13"/>
      <c r="P1430" s="16"/>
      <c r="Q1430" s="16"/>
      <c r="R1430" s="16"/>
      <c r="S1430" s="16"/>
      <c r="T1430" s="16"/>
      <c r="U1430" s="16"/>
      <c r="V1430" s="16"/>
      <c r="W1430" s="16"/>
      <c r="X1430" s="16"/>
    </row>
    <row r="1431">
      <c r="A1431" s="17"/>
      <c r="B1431" s="18"/>
      <c r="C1431" s="19"/>
      <c r="D1431" s="17"/>
      <c r="E1431" s="17"/>
      <c r="F1431" s="20"/>
      <c r="G1431" s="21"/>
      <c r="H1431" s="22"/>
      <c r="I1431" s="17"/>
      <c r="J1431" s="17"/>
      <c r="K1431" s="17"/>
      <c r="L1431" s="17"/>
      <c r="M1431" s="22"/>
      <c r="N1431" s="21"/>
      <c r="O1431" s="21"/>
      <c r="P1431" s="25"/>
      <c r="Q1431" s="25"/>
      <c r="R1431" s="25"/>
      <c r="S1431" s="25"/>
      <c r="T1431" s="25"/>
      <c r="U1431" s="25"/>
      <c r="V1431" s="25"/>
      <c r="W1431" s="25"/>
      <c r="X1431" s="25"/>
    </row>
    <row r="1432">
      <c r="A1432" s="8"/>
      <c r="B1432" s="9"/>
      <c r="C1432" s="10"/>
      <c r="D1432" s="8"/>
      <c r="E1432" s="8"/>
      <c r="F1432" s="12"/>
      <c r="G1432" s="13"/>
      <c r="H1432" s="11"/>
      <c r="I1432" s="8"/>
      <c r="J1432" s="8"/>
      <c r="K1432" s="8"/>
      <c r="L1432" s="8"/>
      <c r="M1432" s="11"/>
      <c r="N1432" s="13"/>
      <c r="O1432" s="13"/>
      <c r="P1432" s="16"/>
      <c r="Q1432" s="16"/>
      <c r="R1432" s="16"/>
      <c r="S1432" s="16"/>
      <c r="T1432" s="16"/>
      <c r="U1432" s="16"/>
      <c r="V1432" s="16"/>
      <c r="W1432" s="16"/>
      <c r="X1432" s="16"/>
    </row>
    <row r="1433">
      <c r="A1433" s="17"/>
      <c r="B1433" s="18"/>
      <c r="C1433" s="19"/>
      <c r="D1433" s="17"/>
      <c r="E1433" s="17"/>
      <c r="F1433" s="20"/>
      <c r="G1433" s="21"/>
      <c r="H1433" s="22"/>
      <c r="I1433" s="17"/>
      <c r="J1433" s="17"/>
      <c r="K1433" s="17"/>
      <c r="L1433" s="17"/>
      <c r="M1433" s="22"/>
      <c r="N1433" s="21"/>
      <c r="O1433" s="21"/>
      <c r="P1433" s="25"/>
      <c r="Q1433" s="25"/>
      <c r="R1433" s="25"/>
      <c r="S1433" s="25"/>
      <c r="T1433" s="25"/>
      <c r="U1433" s="25"/>
      <c r="V1433" s="25"/>
      <c r="W1433" s="25"/>
      <c r="X1433" s="25"/>
    </row>
    <row r="1434">
      <c r="A1434" s="8"/>
      <c r="B1434" s="9"/>
      <c r="C1434" s="10"/>
      <c r="D1434" s="8"/>
      <c r="E1434" s="8"/>
      <c r="F1434" s="12"/>
      <c r="G1434" s="13"/>
      <c r="H1434" s="11"/>
      <c r="I1434" s="8"/>
      <c r="J1434" s="8"/>
      <c r="K1434" s="8"/>
      <c r="L1434" s="8"/>
      <c r="M1434" s="11"/>
      <c r="N1434" s="13"/>
      <c r="O1434" s="13"/>
      <c r="P1434" s="16"/>
      <c r="Q1434" s="16"/>
      <c r="R1434" s="16"/>
      <c r="S1434" s="16"/>
      <c r="T1434" s="16"/>
      <c r="U1434" s="16"/>
      <c r="V1434" s="16"/>
      <c r="W1434" s="16"/>
      <c r="X1434" s="16"/>
    </row>
    <row r="1435">
      <c r="A1435" s="17"/>
      <c r="B1435" s="18"/>
      <c r="C1435" s="19"/>
      <c r="D1435" s="17"/>
      <c r="E1435" s="17"/>
      <c r="F1435" s="20"/>
      <c r="G1435" s="21"/>
      <c r="H1435" s="22"/>
      <c r="I1435" s="17"/>
      <c r="J1435" s="17"/>
      <c r="K1435" s="17"/>
      <c r="L1435" s="17"/>
      <c r="M1435" s="22"/>
      <c r="N1435" s="21"/>
      <c r="O1435" s="21"/>
      <c r="P1435" s="25"/>
      <c r="Q1435" s="25"/>
      <c r="R1435" s="25"/>
      <c r="S1435" s="25"/>
      <c r="T1435" s="25"/>
      <c r="U1435" s="25"/>
      <c r="V1435" s="25"/>
      <c r="W1435" s="25"/>
      <c r="X1435" s="25"/>
    </row>
    <row r="1436">
      <c r="A1436" s="8"/>
      <c r="B1436" s="9"/>
      <c r="C1436" s="10"/>
      <c r="D1436" s="8"/>
      <c r="E1436" s="8"/>
      <c r="F1436" s="12"/>
      <c r="G1436" s="13"/>
      <c r="H1436" s="11"/>
      <c r="I1436" s="8"/>
      <c r="J1436" s="8"/>
      <c r="K1436" s="8"/>
      <c r="L1436" s="8"/>
      <c r="M1436" s="11"/>
      <c r="N1436" s="13"/>
      <c r="O1436" s="13"/>
      <c r="P1436" s="16"/>
      <c r="Q1436" s="16"/>
      <c r="R1436" s="16"/>
      <c r="S1436" s="16"/>
      <c r="T1436" s="16"/>
      <c r="U1436" s="16"/>
      <c r="V1436" s="16"/>
      <c r="W1436" s="16"/>
      <c r="X1436" s="16"/>
    </row>
    <row r="1437">
      <c r="A1437" s="17"/>
      <c r="B1437" s="18"/>
      <c r="C1437" s="19"/>
      <c r="D1437" s="17"/>
      <c r="E1437" s="17"/>
      <c r="F1437" s="20"/>
      <c r="G1437" s="21"/>
      <c r="H1437" s="22"/>
      <c r="I1437" s="17"/>
      <c r="J1437" s="17"/>
      <c r="K1437" s="17"/>
      <c r="L1437" s="17"/>
      <c r="M1437" s="22"/>
      <c r="N1437" s="21"/>
      <c r="O1437" s="21"/>
      <c r="P1437" s="25"/>
      <c r="Q1437" s="25"/>
      <c r="R1437" s="25"/>
      <c r="S1437" s="25"/>
      <c r="T1437" s="25"/>
      <c r="U1437" s="25"/>
      <c r="V1437" s="25"/>
      <c r="W1437" s="25"/>
      <c r="X1437" s="25"/>
    </row>
    <row r="1438">
      <c r="A1438" s="8"/>
      <c r="B1438" s="9"/>
      <c r="C1438" s="10"/>
      <c r="D1438" s="8"/>
      <c r="E1438" s="8"/>
      <c r="F1438" s="12"/>
      <c r="G1438" s="13"/>
      <c r="H1438" s="11"/>
      <c r="I1438" s="8"/>
      <c r="J1438" s="8"/>
      <c r="K1438" s="8"/>
      <c r="L1438" s="8"/>
      <c r="M1438" s="11"/>
      <c r="N1438" s="13"/>
      <c r="O1438" s="13"/>
      <c r="P1438" s="16"/>
      <c r="Q1438" s="16"/>
      <c r="R1438" s="16"/>
      <c r="S1438" s="16"/>
      <c r="T1438" s="16"/>
      <c r="U1438" s="16"/>
      <c r="V1438" s="16"/>
      <c r="W1438" s="16"/>
      <c r="X1438" s="16"/>
    </row>
    <row r="1439">
      <c r="A1439" s="17"/>
      <c r="B1439" s="18"/>
      <c r="C1439" s="19"/>
      <c r="D1439" s="17"/>
      <c r="E1439" s="17"/>
      <c r="F1439" s="20"/>
      <c r="G1439" s="21"/>
      <c r="H1439" s="22"/>
      <c r="I1439" s="17"/>
      <c r="J1439" s="17"/>
      <c r="K1439" s="17"/>
      <c r="L1439" s="17"/>
      <c r="M1439" s="22"/>
      <c r="N1439" s="21"/>
      <c r="O1439" s="21"/>
      <c r="P1439" s="25"/>
      <c r="Q1439" s="25"/>
      <c r="R1439" s="25"/>
      <c r="S1439" s="25"/>
      <c r="T1439" s="25"/>
      <c r="U1439" s="25"/>
      <c r="V1439" s="25"/>
      <c r="W1439" s="25"/>
      <c r="X1439" s="25"/>
    </row>
    <row r="1440">
      <c r="A1440" s="8"/>
      <c r="B1440" s="9"/>
      <c r="C1440" s="10"/>
      <c r="D1440" s="8"/>
      <c r="E1440" s="8"/>
      <c r="F1440" s="12"/>
      <c r="G1440" s="13"/>
      <c r="H1440" s="11"/>
      <c r="I1440" s="8"/>
      <c r="J1440" s="8"/>
      <c r="K1440" s="8"/>
      <c r="L1440" s="8"/>
      <c r="M1440" s="11"/>
      <c r="N1440" s="13"/>
      <c r="O1440" s="13"/>
      <c r="P1440" s="16"/>
      <c r="Q1440" s="16"/>
      <c r="R1440" s="16"/>
      <c r="S1440" s="16"/>
      <c r="T1440" s="16"/>
      <c r="U1440" s="16"/>
      <c r="V1440" s="16"/>
      <c r="W1440" s="16"/>
      <c r="X1440" s="16"/>
    </row>
    <row r="1441">
      <c r="A1441" s="17"/>
      <c r="B1441" s="18"/>
      <c r="C1441" s="19"/>
      <c r="D1441" s="17"/>
      <c r="E1441" s="17"/>
      <c r="F1441" s="20"/>
      <c r="G1441" s="21"/>
      <c r="H1441" s="22"/>
      <c r="I1441" s="17"/>
      <c r="J1441" s="17"/>
      <c r="K1441" s="17"/>
      <c r="L1441" s="17"/>
      <c r="M1441" s="22"/>
      <c r="N1441" s="21"/>
      <c r="O1441" s="21"/>
      <c r="P1441" s="25"/>
      <c r="Q1441" s="25"/>
      <c r="R1441" s="25"/>
      <c r="S1441" s="25"/>
      <c r="T1441" s="25"/>
      <c r="U1441" s="25"/>
      <c r="V1441" s="25"/>
      <c r="W1441" s="25"/>
      <c r="X1441" s="25"/>
    </row>
    <row r="1442">
      <c r="A1442" s="8"/>
      <c r="B1442" s="9"/>
      <c r="C1442" s="10"/>
      <c r="D1442" s="8"/>
      <c r="E1442" s="8"/>
      <c r="F1442" s="12"/>
      <c r="G1442" s="13"/>
      <c r="H1442" s="11"/>
      <c r="I1442" s="8"/>
      <c r="J1442" s="8"/>
      <c r="K1442" s="8"/>
      <c r="L1442" s="8"/>
      <c r="M1442" s="11"/>
      <c r="N1442" s="13"/>
      <c r="O1442" s="13"/>
      <c r="P1442" s="16"/>
      <c r="Q1442" s="16"/>
      <c r="R1442" s="16"/>
      <c r="S1442" s="16"/>
      <c r="T1442" s="16"/>
      <c r="U1442" s="16"/>
      <c r="V1442" s="16"/>
      <c r="W1442" s="16"/>
      <c r="X1442" s="16"/>
    </row>
    <row r="1443">
      <c r="A1443" s="17"/>
      <c r="B1443" s="18"/>
      <c r="C1443" s="19"/>
      <c r="D1443" s="17"/>
      <c r="E1443" s="17"/>
      <c r="F1443" s="20"/>
      <c r="G1443" s="21"/>
      <c r="H1443" s="22"/>
      <c r="I1443" s="17"/>
      <c r="J1443" s="17"/>
      <c r="K1443" s="17"/>
      <c r="L1443" s="17"/>
      <c r="M1443" s="22"/>
      <c r="N1443" s="21"/>
      <c r="O1443" s="21"/>
      <c r="P1443" s="25"/>
      <c r="Q1443" s="25"/>
      <c r="R1443" s="25"/>
      <c r="S1443" s="25"/>
      <c r="T1443" s="25"/>
      <c r="U1443" s="25"/>
      <c r="V1443" s="25"/>
      <c r="W1443" s="25"/>
      <c r="X1443" s="25"/>
    </row>
    <row r="1444">
      <c r="A1444" s="8"/>
      <c r="B1444" s="9"/>
      <c r="C1444" s="10"/>
      <c r="D1444" s="8"/>
      <c r="E1444" s="8"/>
      <c r="F1444" s="12"/>
      <c r="G1444" s="13"/>
      <c r="H1444" s="11"/>
      <c r="I1444" s="8"/>
      <c r="J1444" s="8"/>
      <c r="K1444" s="8"/>
      <c r="L1444" s="8"/>
      <c r="M1444" s="11"/>
      <c r="N1444" s="13"/>
      <c r="O1444" s="13"/>
      <c r="P1444" s="16"/>
      <c r="Q1444" s="16"/>
      <c r="R1444" s="16"/>
      <c r="S1444" s="16"/>
      <c r="T1444" s="16"/>
      <c r="U1444" s="16"/>
      <c r="V1444" s="16"/>
      <c r="W1444" s="16"/>
      <c r="X1444" s="16"/>
    </row>
    <row r="1445">
      <c r="A1445" s="17"/>
      <c r="B1445" s="18"/>
      <c r="C1445" s="19"/>
      <c r="D1445" s="17"/>
      <c r="E1445" s="17"/>
      <c r="F1445" s="20"/>
      <c r="G1445" s="21"/>
      <c r="H1445" s="22"/>
      <c r="I1445" s="17"/>
      <c r="J1445" s="17"/>
      <c r="K1445" s="17"/>
      <c r="L1445" s="17"/>
      <c r="M1445" s="22"/>
      <c r="N1445" s="21"/>
      <c r="O1445" s="21"/>
      <c r="P1445" s="25"/>
      <c r="Q1445" s="25"/>
      <c r="R1445" s="25"/>
      <c r="S1445" s="25"/>
      <c r="T1445" s="25"/>
      <c r="U1445" s="25"/>
      <c r="V1445" s="25"/>
      <c r="W1445" s="25"/>
      <c r="X1445" s="25"/>
    </row>
    <row r="1446">
      <c r="A1446" s="8"/>
      <c r="B1446" s="9"/>
      <c r="C1446" s="10"/>
      <c r="D1446" s="8"/>
      <c r="E1446" s="8"/>
      <c r="F1446" s="12"/>
      <c r="G1446" s="13"/>
      <c r="H1446" s="11"/>
      <c r="I1446" s="8"/>
      <c r="J1446" s="8"/>
      <c r="K1446" s="8"/>
      <c r="L1446" s="8"/>
      <c r="M1446" s="11"/>
      <c r="N1446" s="13"/>
      <c r="O1446" s="13"/>
      <c r="P1446" s="16"/>
      <c r="Q1446" s="16"/>
      <c r="R1446" s="16"/>
      <c r="S1446" s="16"/>
      <c r="T1446" s="16"/>
      <c r="U1446" s="16"/>
      <c r="V1446" s="16"/>
      <c r="W1446" s="16"/>
      <c r="X1446" s="16"/>
    </row>
    <row r="1447">
      <c r="A1447" s="17"/>
      <c r="B1447" s="18"/>
      <c r="C1447" s="19"/>
      <c r="D1447" s="17"/>
      <c r="E1447" s="17"/>
      <c r="F1447" s="20"/>
      <c r="G1447" s="21"/>
      <c r="H1447" s="22"/>
      <c r="I1447" s="17"/>
      <c r="J1447" s="17"/>
      <c r="K1447" s="17"/>
      <c r="L1447" s="17"/>
      <c r="M1447" s="22"/>
      <c r="N1447" s="21"/>
      <c r="O1447" s="21"/>
      <c r="P1447" s="25"/>
      <c r="Q1447" s="25"/>
      <c r="R1447" s="25"/>
      <c r="S1447" s="25"/>
      <c r="T1447" s="25"/>
      <c r="U1447" s="25"/>
      <c r="V1447" s="25"/>
      <c r="W1447" s="25"/>
      <c r="X1447" s="25"/>
    </row>
    <row r="1448">
      <c r="A1448" s="8"/>
      <c r="B1448" s="9"/>
      <c r="C1448" s="10"/>
      <c r="D1448" s="8"/>
      <c r="E1448" s="8"/>
      <c r="F1448" s="12"/>
      <c r="G1448" s="13"/>
      <c r="H1448" s="11"/>
      <c r="I1448" s="8"/>
      <c r="J1448" s="8"/>
      <c r="K1448" s="8"/>
      <c r="L1448" s="8"/>
      <c r="M1448" s="11"/>
      <c r="N1448" s="13"/>
      <c r="O1448" s="13"/>
      <c r="P1448" s="16"/>
      <c r="Q1448" s="16"/>
      <c r="R1448" s="16"/>
      <c r="S1448" s="16"/>
      <c r="T1448" s="16"/>
      <c r="U1448" s="16"/>
      <c r="V1448" s="16"/>
      <c r="W1448" s="16"/>
      <c r="X1448" s="16"/>
    </row>
    <row r="1449">
      <c r="A1449" s="17"/>
      <c r="B1449" s="18"/>
      <c r="C1449" s="19"/>
      <c r="D1449" s="17"/>
      <c r="E1449" s="17"/>
      <c r="F1449" s="20"/>
      <c r="G1449" s="21"/>
      <c r="H1449" s="22"/>
      <c r="I1449" s="17"/>
      <c r="J1449" s="17"/>
      <c r="K1449" s="17"/>
      <c r="L1449" s="17"/>
      <c r="M1449" s="22"/>
      <c r="N1449" s="21"/>
      <c r="O1449" s="21"/>
      <c r="P1449" s="25"/>
      <c r="Q1449" s="25"/>
      <c r="R1449" s="25"/>
      <c r="S1449" s="25"/>
      <c r="T1449" s="25"/>
      <c r="U1449" s="25"/>
      <c r="V1449" s="25"/>
      <c r="W1449" s="25"/>
      <c r="X1449" s="25"/>
    </row>
    <row r="1450">
      <c r="A1450" s="8"/>
      <c r="B1450" s="9"/>
      <c r="C1450" s="10"/>
      <c r="D1450" s="8"/>
      <c r="E1450" s="8"/>
      <c r="F1450" s="12"/>
      <c r="G1450" s="13"/>
      <c r="H1450" s="11"/>
      <c r="I1450" s="8"/>
      <c r="J1450" s="8"/>
      <c r="K1450" s="8"/>
      <c r="L1450" s="8"/>
      <c r="M1450" s="11"/>
      <c r="N1450" s="13"/>
      <c r="O1450" s="13"/>
      <c r="P1450" s="16"/>
      <c r="Q1450" s="16"/>
      <c r="R1450" s="16"/>
      <c r="S1450" s="16"/>
      <c r="T1450" s="16"/>
      <c r="U1450" s="16"/>
      <c r="V1450" s="16"/>
      <c r="W1450" s="16"/>
      <c r="X1450" s="16"/>
    </row>
    <row r="1451">
      <c r="A1451" s="17"/>
      <c r="B1451" s="18"/>
      <c r="C1451" s="19"/>
      <c r="D1451" s="17"/>
      <c r="E1451" s="17"/>
      <c r="F1451" s="20"/>
      <c r="G1451" s="21"/>
      <c r="H1451" s="22"/>
      <c r="I1451" s="17"/>
      <c r="J1451" s="17"/>
      <c r="K1451" s="17"/>
      <c r="L1451" s="17"/>
      <c r="M1451" s="22"/>
      <c r="N1451" s="21"/>
      <c r="O1451" s="21"/>
      <c r="P1451" s="25"/>
      <c r="Q1451" s="25"/>
      <c r="R1451" s="25"/>
      <c r="S1451" s="25"/>
      <c r="T1451" s="25"/>
      <c r="U1451" s="25"/>
      <c r="V1451" s="25"/>
      <c r="W1451" s="25"/>
      <c r="X1451" s="25"/>
    </row>
    <row r="1452">
      <c r="A1452" s="8"/>
      <c r="B1452" s="9"/>
      <c r="C1452" s="10"/>
      <c r="D1452" s="8"/>
      <c r="E1452" s="8"/>
      <c r="F1452" s="12"/>
      <c r="G1452" s="13"/>
      <c r="H1452" s="11"/>
      <c r="I1452" s="8"/>
      <c r="J1452" s="8"/>
      <c r="K1452" s="8"/>
      <c r="L1452" s="8"/>
      <c r="M1452" s="11"/>
      <c r="N1452" s="13"/>
      <c r="O1452" s="13"/>
      <c r="P1452" s="16"/>
      <c r="Q1452" s="16"/>
      <c r="R1452" s="16"/>
      <c r="S1452" s="16"/>
      <c r="T1452" s="16"/>
      <c r="U1452" s="16"/>
      <c r="V1452" s="16"/>
      <c r="W1452" s="16"/>
      <c r="X1452" s="16"/>
    </row>
    <row r="1453">
      <c r="A1453" s="17"/>
      <c r="B1453" s="18"/>
      <c r="C1453" s="19"/>
      <c r="D1453" s="17"/>
      <c r="E1453" s="17"/>
      <c r="F1453" s="20"/>
      <c r="G1453" s="21"/>
      <c r="H1453" s="22"/>
      <c r="I1453" s="17"/>
      <c r="J1453" s="17"/>
      <c r="K1453" s="17"/>
      <c r="L1453" s="17"/>
      <c r="M1453" s="22"/>
      <c r="N1453" s="21"/>
      <c r="O1453" s="21"/>
      <c r="P1453" s="25"/>
      <c r="Q1453" s="25"/>
      <c r="R1453" s="25"/>
      <c r="S1453" s="25"/>
      <c r="T1453" s="25"/>
      <c r="U1453" s="25"/>
      <c r="V1453" s="25"/>
      <c r="W1453" s="25"/>
      <c r="X1453" s="25"/>
    </row>
    <row r="1454">
      <c r="A1454" s="8"/>
      <c r="B1454" s="9"/>
      <c r="C1454" s="10"/>
      <c r="D1454" s="8"/>
      <c r="E1454" s="8"/>
      <c r="F1454" s="12"/>
      <c r="G1454" s="13"/>
      <c r="H1454" s="11"/>
      <c r="I1454" s="8"/>
      <c r="J1454" s="8"/>
      <c r="K1454" s="8"/>
      <c r="L1454" s="8"/>
      <c r="M1454" s="11"/>
      <c r="N1454" s="13"/>
      <c r="O1454" s="13"/>
      <c r="P1454" s="16"/>
      <c r="Q1454" s="16"/>
      <c r="R1454" s="16"/>
      <c r="S1454" s="16"/>
      <c r="T1454" s="16"/>
      <c r="U1454" s="16"/>
      <c r="V1454" s="16"/>
      <c r="W1454" s="16"/>
      <c r="X1454" s="16"/>
    </row>
    <row r="1455">
      <c r="A1455" s="17"/>
      <c r="B1455" s="18"/>
      <c r="C1455" s="19"/>
      <c r="D1455" s="17"/>
      <c r="E1455" s="17"/>
      <c r="F1455" s="20"/>
      <c r="G1455" s="21"/>
      <c r="H1455" s="22"/>
      <c r="I1455" s="17"/>
      <c r="J1455" s="17"/>
      <c r="K1455" s="17"/>
      <c r="L1455" s="17"/>
      <c r="M1455" s="22"/>
      <c r="N1455" s="21"/>
      <c r="O1455" s="21"/>
      <c r="P1455" s="25"/>
      <c r="Q1455" s="25"/>
      <c r="R1455" s="25"/>
      <c r="S1455" s="25"/>
      <c r="T1455" s="25"/>
      <c r="U1455" s="25"/>
      <c r="V1455" s="25"/>
      <c r="W1455" s="25"/>
      <c r="X1455" s="25"/>
    </row>
    <row r="1456">
      <c r="A1456" s="8"/>
      <c r="B1456" s="9"/>
      <c r="C1456" s="10"/>
      <c r="D1456" s="8"/>
      <c r="E1456" s="8"/>
      <c r="F1456" s="12"/>
      <c r="G1456" s="13"/>
      <c r="H1456" s="11"/>
      <c r="I1456" s="8"/>
      <c r="J1456" s="8"/>
      <c r="K1456" s="8"/>
      <c r="L1456" s="8"/>
      <c r="M1456" s="11"/>
      <c r="N1456" s="13"/>
      <c r="O1456" s="13"/>
      <c r="P1456" s="16"/>
      <c r="Q1456" s="16"/>
      <c r="R1456" s="16"/>
      <c r="S1456" s="16"/>
      <c r="T1456" s="16"/>
      <c r="U1456" s="16"/>
      <c r="V1456" s="16"/>
      <c r="W1456" s="16"/>
      <c r="X1456" s="16"/>
    </row>
    <row r="1457">
      <c r="A1457" s="17"/>
      <c r="B1457" s="18"/>
      <c r="C1457" s="19"/>
      <c r="D1457" s="17"/>
      <c r="E1457" s="17"/>
      <c r="F1457" s="20"/>
      <c r="G1457" s="21"/>
      <c r="H1457" s="22"/>
      <c r="I1457" s="17"/>
      <c r="J1457" s="17"/>
      <c r="K1457" s="17"/>
      <c r="L1457" s="17"/>
      <c r="M1457" s="22"/>
      <c r="N1457" s="21"/>
      <c r="O1457" s="21"/>
      <c r="P1457" s="25"/>
      <c r="Q1457" s="25"/>
      <c r="R1457" s="25"/>
      <c r="S1457" s="25"/>
      <c r="T1457" s="25"/>
      <c r="U1457" s="25"/>
      <c r="V1457" s="25"/>
      <c r="W1457" s="25"/>
      <c r="X1457" s="25"/>
    </row>
    <row r="1458">
      <c r="A1458" s="8"/>
      <c r="B1458" s="9"/>
      <c r="C1458" s="10"/>
      <c r="D1458" s="8"/>
      <c r="E1458" s="8"/>
      <c r="F1458" s="12"/>
      <c r="G1458" s="13"/>
      <c r="H1458" s="11"/>
      <c r="I1458" s="8"/>
      <c r="J1458" s="8"/>
      <c r="K1458" s="8"/>
      <c r="L1458" s="8"/>
      <c r="M1458" s="11"/>
      <c r="N1458" s="13"/>
      <c r="O1458" s="13"/>
      <c r="P1458" s="16"/>
      <c r="Q1458" s="16"/>
      <c r="R1458" s="16"/>
      <c r="S1458" s="16"/>
      <c r="T1458" s="16"/>
      <c r="U1458" s="16"/>
      <c r="V1458" s="16"/>
      <c r="W1458" s="16"/>
      <c r="X1458" s="16"/>
    </row>
    <row r="1459">
      <c r="A1459" s="17"/>
      <c r="B1459" s="18"/>
      <c r="C1459" s="19"/>
      <c r="D1459" s="17"/>
      <c r="E1459" s="17"/>
      <c r="F1459" s="20"/>
      <c r="G1459" s="21"/>
      <c r="H1459" s="22"/>
      <c r="I1459" s="17"/>
      <c r="J1459" s="17"/>
      <c r="K1459" s="17"/>
      <c r="L1459" s="17"/>
      <c r="M1459" s="22"/>
      <c r="N1459" s="21"/>
      <c r="O1459" s="21"/>
      <c r="P1459" s="25"/>
      <c r="Q1459" s="25"/>
      <c r="R1459" s="25"/>
      <c r="S1459" s="25"/>
      <c r="T1459" s="25"/>
      <c r="U1459" s="25"/>
      <c r="V1459" s="25"/>
      <c r="W1459" s="25"/>
      <c r="X1459" s="25"/>
    </row>
    <row r="1460">
      <c r="A1460" s="8"/>
      <c r="B1460" s="9"/>
      <c r="C1460" s="10"/>
      <c r="D1460" s="8"/>
      <c r="E1460" s="8"/>
      <c r="F1460" s="12"/>
      <c r="G1460" s="13"/>
      <c r="H1460" s="11"/>
      <c r="I1460" s="8"/>
      <c r="J1460" s="8"/>
      <c r="K1460" s="8"/>
      <c r="L1460" s="8"/>
      <c r="M1460" s="11"/>
      <c r="N1460" s="13"/>
      <c r="O1460" s="13"/>
      <c r="P1460" s="16"/>
      <c r="Q1460" s="16"/>
      <c r="R1460" s="16"/>
      <c r="S1460" s="16"/>
      <c r="T1460" s="16"/>
      <c r="U1460" s="16"/>
      <c r="V1460" s="16"/>
      <c r="W1460" s="16"/>
      <c r="X1460" s="16"/>
    </row>
    <row r="1461">
      <c r="A1461" s="17"/>
      <c r="B1461" s="18"/>
      <c r="C1461" s="19"/>
      <c r="D1461" s="17"/>
      <c r="E1461" s="17"/>
      <c r="F1461" s="20"/>
      <c r="G1461" s="21"/>
      <c r="H1461" s="22"/>
      <c r="I1461" s="17"/>
      <c r="J1461" s="17"/>
      <c r="K1461" s="17"/>
      <c r="L1461" s="17"/>
      <c r="M1461" s="22"/>
      <c r="N1461" s="21"/>
      <c r="O1461" s="21"/>
      <c r="P1461" s="25"/>
      <c r="Q1461" s="25"/>
      <c r="R1461" s="25"/>
      <c r="S1461" s="25"/>
      <c r="T1461" s="25"/>
      <c r="U1461" s="25"/>
      <c r="V1461" s="25"/>
      <c r="W1461" s="25"/>
      <c r="X1461" s="25"/>
    </row>
    <row r="1462">
      <c r="A1462" s="8"/>
      <c r="B1462" s="9"/>
      <c r="C1462" s="10"/>
      <c r="D1462" s="8"/>
      <c r="E1462" s="8"/>
      <c r="F1462" s="12"/>
      <c r="G1462" s="13"/>
      <c r="H1462" s="11"/>
      <c r="I1462" s="8"/>
      <c r="J1462" s="8"/>
      <c r="K1462" s="8"/>
      <c r="L1462" s="8"/>
      <c r="M1462" s="11"/>
      <c r="N1462" s="13"/>
      <c r="O1462" s="13"/>
      <c r="P1462" s="16"/>
      <c r="Q1462" s="16"/>
      <c r="R1462" s="16"/>
      <c r="S1462" s="16"/>
      <c r="T1462" s="16"/>
      <c r="U1462" s="16"/>
      <c r="V1462" s="16"/>
      <c r="W1462" s="16"/>
      <c r="X1462" s="16"/>
    </row>
    <row r="1463">
      <c r="A1463" s="17"/>
      <c r="B1463" s="18"/>
      <c r="C1463" s="19"/>
      <c r="D1463" s="17"/>
      <c r="E1463" s="17"/>
      <c r="F1463" s="20"/>
      <c r="G1463" s="21"/>
      <c r="H1463" s="22"/>
      <c r="I1463" s="17"/>
      <c r="J1463" s="17"/>
      <c r="K1463" s="17"/>
      <c r="L1463" s="17"/>
      <c r="M1463" s="22"/>
      <c r="N1463" s="21"/>
      <c r="O1463" s="21"/>
      <c r="P1463" s="25"/>
      <c r="Q1463" s="25"/>
      <c r="R1463" s="25"/>
      <c r="S1463" s="25"/>
      <c r="T1463" s="25"/>
      <c r="U1463" s="25"/>
      <c r="V1463" s="25"/>
      <c r="W1463" s="25"/>
      <c r="X1463" s="25"/>
    </row>
    <row r="1464">
      <c r="A1464" s="8"/>
      <c r="B1464" s="9"/>
      <c r="C1464" s="10"/>
      <c r="D1464" s="8"/>
      <c r="E1464" s="8"/>
      <c r="F1464" s="12"/>
      <c r="G1464" s="13"/>
      <c r="H1464" s="11"/>
      <c r="I1464" s="8"/>
      <c r="J1464" s="8"/>
      <c r="K1464" s="8"/>
      <c r="L1464" s="8"/>
      <c r="M1464" s="11"/>
      <c r="N1464" s="13"/>
      <c r="O1464" s="13"/>
      <c r="P1464" s="16"/>
      <c r="Q1464" s="16"/>
      <c r="R1464" s="16"/>
      <c r="S1464" s="16"/>
      <c r="T1464" s="16"/>
      <c r="U1464" s="16"/>
      <c r="V1464" s="16"/>
      <c r="W1464" s="16"/>
      <c r="X1464" s="16"/>
    </row>
    <row r="1465">
      <c r="A1465" s="17"/>
      <c r="B1465" s="18"/>
      <c r="C1465" s="19"/>
      <c r="D1465" s="17"/>
      <c r="E1465" s="17"/>
      <c r="F1465" s="20"/>
      <c r="G1465" s="21"/>
      <c r="H1465" s="22"/>
      <c r="I1465" s="17"/>
      <c r="J1465" s="17"/>
      <c r="K1465" s="17"/>
      <c r="L1465" s="17"/>
      <c r="M1465" s="22"/>
      <c r="N1465" s="21"/>
      <c r="O1465" s="21"/>
      <c r="P1465" s="25"/>
      <c r="Q1465" s="25"/>
      <c r="R1465" s="25"/>
      <c r="S1465" s="25"/>
      <c r="T1465" s="25"/>
      <c r="U1465" s="25"/>
      <c r="V1465" s="25"/>
      <c r="W1465" s="25"/>
      <c r="X1465" s="25"/>
    </row>
    <row r="1466">
      <c r="A1466" s="8"/>
      <c r="B1466" s="9"/>
      <c r="C1466" s="10"/>
      <c r="D1466" s="8"/>
      <c r="E1466" s="8"/>
      <c r="F1466" s="12"/>
      <c r="G1466" s="13"/>
      <c r="H1466" s="11"/>
      <c r="I1466" s="8"/>
      <c r="J1466" s="8"/>
      <c r="K1466" s="8"/>
      <c r="L1466" s="8"/>
      <c r="M1466" s="11"/>
      <c r="N1466" s="13"/>
      <c r="O1466" s="13"/>
      <c r="P1466" s="16"/>
      <c r="Q1466" s="16"/>
      <c r="R1466" s="16"/>
      <c r="S1466" s="16"/>
      <c r="T1466" s="16"/>
      <c r="U1466" s="16"/>
      <c r="V1466" s="16"/>
      <c r="W1466" s="16"/>
      <c r="X1466" s="16"/>
    </row>
    <row r="1467">
      <c r="A1467" s="17"/>
      <c r="B1467" s="18"/>
      <c r="C1467" s="19"/>
      <c r="D1467" s="17"/>
      <c r="E1467" s="17"/>
      <c r="F1467" s="20"/>
      <c r="G1467" s="21"/>
      <c r="H1467" s="22"/>
      <c r="I1467" s="17"/>
      <c r="J1467" s="17"/>
      <c r="K1467" s="17"/>
      <c r="L1467" s="17"/>
      <c r="M1467" s="22"/>
      <c r="N1467" s="21"/>
      <c r="O1467" s="21"/>
      <c r="P1467" s="25"/>
      <c r="Q1467" s="25"/>
      <c r="R1467" s="25"/>
      <c r="S1467" s="25"/>
      <c r="T1467" s="25"/>
      <c r="U1467" s="25"/>
      <c r="V1467" s="25"/>
      <c r="W1467" s="25"/>
      <c r="X1467" s="25"/>
    </row>
    <row r="1468">
      <c r="A1468" s="8"/>
      <c r="B1468" s="9"/>
      <c r="C1468" s="10"/>
      <c r="D1468" s="8"/>
      <c r="E1468" s="8"/>
      <c r="F1468" s="12"/>
      <c r="G1468" s="13"/>
      <c r="H1468" s="11"/>
      <c r="I1468" s="8"/>
      <c r="J1468" s="8"/>
      <c r="K1468" s="8"/>
      <c r="L1468" s="8"/>
      <c r="M1468" s="11"/>
      <c r="N1468" s="13"/>
      <c r="O1468" s="13"/>
      <c r="P1468" s="16"/>
      <c r="Q1468" s="16"/>
      <c r="R1468" s="16"/>
      <c r="S1468" s="16"/>
      <c r="T1468" s="16"/>
      <c r="U1468" s="16"/>
      <c r="V1468" s="16"/>
      <c r="W1468" s="16"/>
      <c r="X1468" s="16"/>
    </row>
    <row r="1469">
      <c r="A1469" s="17"/>
      <c r="B1469" s="18"/>
      <c r="C1469" s="19"/>
      <c r="D1469" s="17"/>
      <c r="E1469" s="17"/>
      <c r="F1469" s="20"/>
      <c r="G1469" s="21"/>
      <c r="H1469" s="22"/>
      <c r="I1469" s="17"/>
      <c r="J1469" s="17"/>
      <c r="K1469" s="17"/>
      <c r="L1469" s="17"/>
      <c r="M1469" s="22"/>
      <c r="N1469" s="21"/>
      <c r="O1469" s="21"/>
      <c r="P1469" s="25"/>
      <c r="Q1469" s="25"/>
      <c r="R1469" s="25"/>
      <c r="S1469" s="25"/>
      <c r="T1469" s="25"/>
      <c r="U1469" s="25"/>
      <c r="V1469" s="25"/>
      <c r="W1469" s="25"/>
      <c r="X1469" s="25"/>
    </row>
    <row r="1470">
      <c r="A1470" s="8"/>
      <c r="B1470" s="9"/>
      <c r="C1470" s="10"/>
      <c r="D1470" s="8"/>
      <c r="E1470" s="8"/>
      <c r="F1470" s="12"/>
      <c r="G1470" s="13"/>
      <c r="H1470" s="11"/>
      <c r="I1470" s="8"/>
      <c r="J1470" s="8"/>
      <c r="K1470" s="8"/>
      <c r="L1470" s="8"/>
      <c r="M1470" s="11"/>
      <c r="N1470" s="13"/>
      <c r="O1470" s="13"/>
      <c r="P1470" s="16"/>
      <c r="Q1470" s="16"/>
      <c r="R1470" s="16"/>
      <c r="S1470" s="16"/>
      <c r="T1470" s="16"/>
      <c r="U1470" s="16"/>
      <c r="V1470" s="16"/>
      <c r="W1470" s="16"/>
      <c r="X1470" s="16"/>
    </row>
    <row r="1471">
      <c r="A1471" s="17"/>
      <c r="B1471" s="18"/>
      <c r="C1471" s="19"/>
      <c r="D1471" s="17"/>
      <c r="E1471" s="17"/>
      <c r="F1471" s="20"/>
      <c r="G1471" s="21"/>
      <c r="H1471" s="22"/>
      <c r="I1471" s="17"/>
      <c r="J1471" s="17"/>
      <c r="K1471" s="17"/>
      <c r="L1471" s="17"/>
      <c r="M1471" s="22"/>
      <c r="N1471" s="21"/>
      <c r="O1471" s="21"/>
      <c r="P1471" s="25"/>
      <c r="Q1471" s="25"/>
      <c r="R1471" s="25"/>
      <c r="S1471" s="25"/>
      <c r="T1471" s="25"/>
      <c r="U1471" s="25"/>
      <c r="V1471" s="25"/>
      <c r="W1471" s="25"/>
      <c r="X1471" s="25"/>
    </row>
    <row r="1472">
      <c r="A1472" s="8"/>
      <c r="B1472" s="9"/>
      <c r="C1472" s="10"/>
      <c r="D1472" s="8"/>
      <c r="E1472" s="8"/>
      <c r="F1472" s="12"/>
      <c r="G1472" s="13"/>
      <c r="H1472" s="11"/>
      <c r="I1472" s="8"/>
      <c r="J1472" s="8"/>
      <c r="K1472" s="8"/>
      <c r="L1472" s="8"/>
      <c r="M1472" s="11"/>
      <c r="N1472" s="13"/>
      <c r="O1472" s="13"/>
      <c r="P1472" s="16"/>
      <c r="Q1472" s="16"/>
      <c r="R1472" s="16"/>
      <c r="S1472" s="16"/>
      <c r="T1472" s="16"/>
      <c r="U1472" s="16"/>
      <c r="V1472" s="16"/>
      <c r="W1472" s="16"/>
      <c r="X1472" s="16"/>
    </row>
    <row r="1473">
      <c r="A1473" s="17"/>
      <c r="B1473" s="18"/>
      <c r="C1473" s="19"/>
      <c r="D1473" s="17"/>
      <c r="E1473" s="17"/>
      <c r="F1473" s="20"/>
      <c r="G1473" s="21"/>
      <c r="H1473" s="22"/>
      <c r="I1473" s="17"/>
      <c r="J1473" s="17"/>
      <c r="K1473" s="17"/>
      <c r="L1473" s="17"/>
      <c r="M1473" s="22"/>
      <c r="N1473" s="21"/>
      <c r="O1473" s="23"/>
      <c r="P1473" s="25"/>
      <c r="Q1473" s="25"/>
      <c r="R1473" s="25"/>
      <c r="S1473" s="25"/>
      <c r="T1473" s="25"/>
      <c r="U1473" s="25"/>
      <c r="V1473" s="25"/>
      <c r="W1473" s="25"/>
      <c r="X1473" s="25"/>
    </row>
    <row r="1474">
      <c r="A1474" s="8"/>
      <c r="B1474" s="9"/>
      <c r="C1474" s="10"/>
      <c r="D1474" s="8"/>
      <c r="E1474" s="8"/>
      <c r="F1474" s="12"/>
      <c r="G1474" s="13"/>
      <c r="H1474" s="11"/>
      <c r="I1474" s="8"/>
      <c r="J1474" s="8"/>
      <c r="K1474" s="8"/>
      <c r="L1474" s="8"/>
      <c r="M1474" s="11"/>
      <c r="N1474" s="13"/>
      <c r="O1474" s="13"/>
      <c r="P1474" s="16"/>
      <c r="Q1474" s="16"/>
      <c r="R1474" s="16"/>
      <c r="S1474" s="16"/>
      <c r="T1474" s="16"/>
      <c r="U1474" s="16"/>
      <c r="V1474" s="16"/>
      <c r="W1474" s="16"/>
      <c r="X1474" s="16"/>
    </row>
    <row r="1475">
      <c r="A1475" s="17"/>
      <c r="B1475" s="18"/>
      <c r="C1475" s="19"/>
      <c r="D1475" s="17"/>
      <c r="E1475" s="17"/>
      <c r="F1475" s="20"/>
      <c r="G1475" s="21"/>
      <c r="H1475" s="22"/>
      <c r="I1475" s="17"/>
      <c r="J1475" s="17"/>
      <c r="K1475" s="17"/>
      <c r="L1475" s="17"/>
      <c r="M1475" s="22"/>
      <c r="N1475" s="21"/>
      <c r="O1475" s="21"/>
      <c r="P1475" s="25"/>
      <c r="Q1475" s="25"/>
      <c r="R1475" s="25"/>
      <c r="S1475" s="25"/>
      <c r="T1475" s="25"/>
      <c r="U1475" s="25"/>
      <c r="V1475" s="25"/>
      <c r="W1475" s="25"/>
      <c r="X1475" s="25"/>
    </row>
    <row r="1476">
      <c r="A1476" s="8"/>
      <c r="B1476" s="9"/>
      <c r="C1476" s="10"/>
      <c r="D1476" s="8"/>
      <c r="E1476" s="8"/>
      <c r="F1476" s="12"/>
      <c r="G1476" s="13"/>
      <c r="H1476" s="11"/>
      <c r="I1476" s="8"/>
      <c r="J1476" s="8"/>
      <c r="K1476" s="8"/>
      <c r="L1476" s="8"/>
      <c r="M1476" s="11"/>
      <c r="N1476" s="13"/>
      <c r="O1476" s="13"/>
      <c r="P1476" s="16"/>
      <c r="Q1476" s="16"/>
      <c r="R1476" s="16"/>
      <c r="S1476" s="16"/>
      <c r="T1476" s="16"/>
      <c r="U1476" s="16"/>
      <c r="V1476" s="16"/>
      <c r="W1476" s="16"/>
      <c r="X1476" s="16"/>
    </row>
    <row r="1477">
      <c r="A1477" s="17"/>
      <c r="B1477" s="18"/>
      <c r="C1477" s="19"/>
      <c r="D1477" s="17"/>
      <c r="E1477" s="17"/>
      <c r="F1477" s="20"/>
      <c r="G1477" s="21"/>
      <c r="H1477" s="22"/>
      <c r="I1477" s="17"/>
      <c r="J1477" s="17"/>
      <c r="K1477" s="17"/>
      <c r="L1477" s="17"/>
      <c r="M1477" s="22"/>
      <c r="N1477" s="21"/>
      <c r="O1477" s="21"/>
      <c r="P1477" s="25"/>
      <c r="Q1477" s="25"/>
      <c r="R1477" s="25"/>
      <c r="S1477" s="25"/>
      <c r="T1477" s="25"/>
      <c r="U1477" s="25"/>
      <c r="V1477" s="25"/>
      <c r="W1477" s="25"/>
      <c r="X1477" s="25"/>
    </row>
    <row r="1478">
      <c r="A1478" s="8"/>
      <c r="B1478" s="9"/>
      <c r="C1478" s="10"/>
      <c r="D1478" s="8"/>
      <c r="E1478" s="8"/>
      <c r="F1478" s="12"/>
      <c r="G1478" s="13"/>
      <c r="H1478" s="11"/>
      <c r="I1478" s="8"/>
      <c r="J1478" s="8"/>
      <c r="K1478" s="8"/>
      <c r="L1478" s="8"/>
      <c r="M1478" s="11"/>
      <c r="N1478" s="13"/>
      <c r="O1478" s="13"/>
      <c r="P1478" s="16"/>
      <c r="Q1478" s="16"/>
      <c r="R1478" s="16"/>
      <c r="S1478" s="16"/>
      <c r="T1478" s="16"/>
      <c r="U1478" s="16"/>
      <c r="V1478" s="16"/>
      <c r="W1478" s="16"/>
      <c r="X1478" s="16"/>
    </row>
    <row r="1479">
      <c r="A1479" s="17"/>
      <c r="B1479" s="18"/>
      <c r="C1479" s="19"/>
      <c r="D1479" s="17"/>
      <c r="E1479" s="17"/>
      <c r="F1479" s="20"/>
      <c r="G1479" s="21"/>
      <c r="H1479" s="22"/>
      <c r="I1479" s="17"/>
      <c r="J1479" s="17"/>
      <c r="K1479" s="17"/>
      <c r="L1479" s="17"/>
      <c r="M1479" s="22"/>
      <c r="N1479" s="21"/>
      <c r="O1479" s="21"/>
      <c r="P1479" s="25"/>
      <c r="Q1479" s="25"/>
      <c r="R1479" s="25"/>
      <c r="S1479" s="25"/>
      <c r="T1479" s="25"/>
      <c r="U1479" s="25"/>
      <c r="V1479" s="25"/>
      <c r="W1479" s="25"/>
      <c r="X1479" s="25"/>
    </row>
    <row r="1480">
      <c r="A1480" s="8"/>
      <c r="B1480" s="9"/>
      <c r="C1480" s="10"/>
      <c r="D1480" s="8"/>
      <c r="E1480" s="8"/>
      <c r="F1480" s="12"/>
      <c r="G1480" s="13"/>
      <c r="H1480" s="11"/>
      <c r="I1480" s="8"/>
      <c r="J1480" s="8"/>
      <c r="K1480" s="8"/>
      <c r="L1480" s="8"/>
      <c r="M1480" s="11"/>
      <c r="N1480" s="13"/>
      <c r="O1480" s="13"/>
      <c r="P1480" s="16"/>
      <c r="Q1480" s="16"/>
      <c r="R1480" s="16"/>
      <c r="S1480" s="16"/>
      <c r="T1480" s="16"/>
      <c r="U1480" s="16"/>
      <c r="V1480" s="16"/>
      <c r="W1480" s="16"/>
      <c r="X1480" s="16"/>
    </row>
    <row r="1481">
      <c r="A1481" s="17"/>
      <c r="B1481" s="18"/>
      <c r="C1481" s="19"/>
      <c r="D1481" s="17"/>
      <c r="E1481" s="17"/>
      <c r="F1481" s="20"/>
      <c r="G1481" s="21"/>
      <c r="H1481" s="22"/>
      <c r="I1481" s="17"/>
      <c r="J1481" s="17"/>
      <c r="K1481" s="17"/>
      <c r="L1481" s="17"/>
      <c r="M1481" s="22"/>
      <c r="N1481" s="21"/>
      <c r="O1481" s="21"/>
      <c r="P1481" s="25"/>
      <c r="Q1481" s="25"/>
      <c r="R1481" s="25"/>
      <c r="S1481" s="25"/>
      <c r="T1481" s="25"/>
      <c r="U1481" s="25"/>
      <c r="V1481" s="25"/>
      <c r="W1481" s="25"/>
      <c r="X1481" s="25"/>
    </row>
    <row r="1482">
      <c r="A1482" s="8"/>
      <c r="B1482" s="9"/>
      <c r="C1482" s="10"/>
      <c r="D1482" s="8"/>
      <c r="E1482" s="8"/>
      <c r="F1482" s="12"/>
      <c r="G1482" s="13"/>
      <c r="H1482" s="11"/>
      <c r="I1482" s="8"/>
      <c r="J1482" s="8"/>
      <c r="K1482" s="8"/>
      <c r="L1482" s="8"/>
      <c r="M1482" s="11"/>
      <c r="N1482" s="13"/>
      <c r="O1482" s="13"/>
      <c r="P1482" s="16"/>
      <c r="Q1482" s="16"/>
      <c r="R1482" s="16"/>
      <c r="S1482" s="16"/>
      <c r="T1482" s="16"/>
      <c r="U1482" s="16"/>
      <c r="V1482" s="16"/>
      <c r="W1482" s="16"/>
      <c r="X1482" s="16"/>
    </row>
    <row r="1483">
      <c r="A1483" s="17"/>
      <c r="B1483" s="18"/>
      <c r="C1483" s="19"/>
      <c r="D1483" s="17"/>
      <c r="E1483" s="17"/>
      <c r="F1483" s="20"/>
      <c r="G1483" s="21"/>
      <c r="H1483" s="22"/>
      <c r="I1483" s="17"/>
      <c r="J1483" s="17"/>
      <c r="K1483" s="17"/>
      <c r="L1483" s="17"/>
      <c r="M1483" s="22"/>
      <c r="N1483" s="21"/>
      <c r="O1483" s="21"/>
      <c r="P1483" s="25"/>
      <c r="Q1483" s="25"/>
      <c r="R1483" s="25"/>
      <c r="S1483" s="25"/>
      <c r="T1483" s="25"/>
      <c r="U1483" s="25"/>
      <c r="V1483" s="25"/>
      <c r="W1483" s="25"/>
      <c r="X1483" s="25"/>
    </row>
    <row r="1484">
      <c r="A1484" s="8"/>
      <c r="B1484" s="9"/>
      <c r="C1484" s="10"/>
      <c r="D1484" s="8"/>
      <c r="E1484" s="8"/>
      <c r="F1484" s="12"/>
      <c r="G1484" s="13"/>
      <c r="H1484" s="11"/>
      <c r="I1484" s="8"/>
      <c r="J1484" s="8"/>
      <c r="K1484" s="8"/>
      <c r="L1484" s="8"/>
      <c r="M1484" s="11"/>
      <c r="N1484" s="13"/>
      <c r="O1484" s="13"/>
      <c r="P1484" s="16"/>
      <c r="Q1484" s="16"/>
      <c r="R1484" s="16"/>
      <c r="S1484" s="16"/>
      <c r="T1484" s="16"/>
      <c r="U1484" s="16"/>
      <c r="V1484" s="16"/>
      <c r="W1484" s="16"/>
      <c r="X1484" s="16"/>
    </row>
    <row r="1485">
      <c r="A1485" s="17"/>
      <c r="B1485" s="18"/>
      <c r="C1485" s="19"/>
      <c r="D1485" s="17"/>
      <c r="E1485" s="17"/>
      <c r="F1485" s="20"/>
      <c r="G1485" s="21"/>
      <c r="H1485" s="22"/>
      <c r="I1485" s="17"/>
      <c r="J1485" s="17"/>
      <c r="K1485" s="17"/>
      <c r="L1485" s="17"/>
      <c r="M1485" s="22"/>
      <c r="N1485" s="21"/>
      <c r="O1485" s="21"/>
      <c r="P1485" s="25"/>
      <c r="Q1485" s="25"/>
      <c r="R1485" s="25"/>
      <c r="S1485" s="25"/>
      <c r="T1485" s="25"/>
      <c r="U1485" s="25"/>
      <c r="V1485" s="25"/>
      <c r="W1485" s="25"/>
      <c r="X1485" s="25"/>
    </row>
    <row r="1486">
      <c r="A1486" s="8"/>
      <c r="B1486" s="9"/>
      <c r="C1486" s="10"/>
      <c r="D1486" s="8"/>
      <c r="E1486" s="8"/>
      <c r="F1486" s="12"/>
      <c r="G1486" s="13"/>
      <c r="H1486" s="11"/>
      <c r="I1486" s="8"/>
      <c r="J1486" s="8"/>
      <c r="K1486" s="8"/>
      <c r="L1486" s="8"/>
      <c r="M1486" s="11"/>
      <c r="N1486" s="13"/>
      <c r="O1486" s="13"/>
      <c r="P1486" s="16"/>
      <c r="Q1486" s="16"/>
      <c r="R1486" s="16"/>
      <c r="S1486" s="16"/>
      <c r="T1486" s="16"/>
      <c r="U1486" s="16"/>
      <c r="V1486" s="16"/>
      <c r="W1486" s="16"/>
      <c r="X1486" s="16"/>
    </row>
    <row r="1487">
      <c r="A1487" s="17"/>
      <c r="B1487" s="18"/>
      <c r="C1487" s="19"/>
      <c r="D1487" s="17"/>
      <c r="E1487" s="17"/>
      <c r="F1487" s="20"/>
      <c r="G1487" s="21"/>
      <c r="H1487" s="22"/>
      <c r="I1487" s="17"/>
      <c r="J1487" s="17"/>
      <c r="K1487" s="17"/>
      <c r="L1487" s="17"/>
      <c r="M1487" s="22"/>
      <c r="N1487" s="21"/>
      <c r="O1487" s="21"/>
      <c r="P1487" s="25"/>
      <c r="Q1487" s="25"/>
      <c r="R1487" s="25"/>
      <c r="S1487" s="25"/>
      <c r="T1487" s="25"/>
      <c r="U1487" s="25"/>
      <c r="V1487" s="25"/>
      <c r="W1487" s="25"/>
      <c r="X1487" s="25"/>
    </row>
    <row r="1488">
      <c r="A1488" s="8"/>
      <c r="B1488" s="9"/>
      <c r="C1488" s="10"/>
      <c r="D1488" s="8"/>
      <c r="E1488" s="8"/>
      <c r="F1488" s="12"/>
      <c r="G1488" s="13"/>
      <c r="H1488" s="11"/>
      <c r="I1488" s="8"/>
      <c r="J1488" s="8"/>
      <c r="K1488" s="8"/>
      <c r="L1488" s="8"/>
      <c r="M1488" s="11"/>
      <c r="N1488" s="13"/>
      <c r="O1488" s="13"/>
      <c r="P1488" s="16"/>
      <c r="Q1488" s="16"/>
      <c r="R1488" s="16"/>
      <c r="S1488" s="16"/>
      <c r="T1488" s="16"/>
      <c r="U1488" s="16"/>
      <c r="V1488" s="16"/>
      <c r="W1488" s="16"/>
      <c r="X1488" s="16"/>
    </row>
    <row r="1489">
      <c r="A1489" s="17"/>
      <c r="B1489" s="18"/>
      <c r="C1489" s="19"/>
      <c r="D1489" s="17"/>
      <c r="E1489" s="17"/>
      <c r="F1489" s="20"/>
      <c r="G1489" s="21"/>
      <c r="H1489" s="22"/>
      <c r="I1489" s="17"/>
      <c r="J1489" s="17"/>
      <c r="K1489" s="17"/>
      <c r="L1489" s="17"/>
      <c r="M1489" s="22"/>
      <c r="N1489" s="21"/>
      <c r="O1489" s="21"/>
      <c r="P1489" s="25"/>
      <c r="Q1489" s="25"/>
      <c r="R1489" s="25"/>
      <c r="S1489" s="25"/>
      <c r="T1489" s="25"/>
      <c r="U1489" s="25"/>
      <c r="V1489" s="25"/>
      <c r="W1489" s="25"/>
      <c r="X1489" s="25"/>
    </row>
    <row r="1490">
      <c r="A1490" s="8"/>
      <c r="B1490" s="9"/>
      <c r="C1490" s="10"/>
      <c r="D1490" s="8"/>
      <c r="E1490" s="8"/>
      <c r="F1490" s="12"/>
      <c r="G1490" s="13"/>
      <c r="H1490" s="11"/>
      <c r="I1490" s="8"/>
      <c r="J1490" s="8"/>
      <c r="K1490" s="8"/>
      <c r="L1490" s="8"/>
      <c r="M1490" s="11"/>
      <c r="N1490" s="13"/>
      <c r="O1490" s="13"/>
      <c r="P1490" s="16"/>
      <c r="Q1490" s="16"/>
      <c r="R1490" s="16"/>
      <c r="S1490" s="16"/>
      <c r="T1490" s="16"/>
      <c r="U1490" s="16"/>
      <c r="V1490" s="16"/>
      <c r="W1490" s="16"/>
      <c r="X1490" s="16"/>
    </row>
    <row r="1491">
      <c r="A1491" s="17"/>
      <c r="B1491" s="18"/>
      <c r="C1491" s="19"/>
      <c r="D1491" s="17"/>
      <c r="E1491" s="17"/>
      <c r="F1491" s="20"/>
      <c r="G1491" s="21"/>
      <c r="H1491" s="22"/>
      <c r="I1491" s="17"/>
      <c r="J1491" s="17"/>
      <c r="K1491" s="17"/>
      <c r="L1491" s="17"/>
      <c r="M1491" s="22"/>
      <c r="N1491" s="21"/>
      <c r="O1491" s="21"/>
      <c r="P1491" s="24"/>
      <c r="Q1491" s="25"/>
      <c r="R1491" s="25"/>
      <c r="S1491" s="24"/>
      <c r="T1491" s="25"/>
      <c r="U1491" s="25"/>
      <c r="V1491" s="25"/>
      <c r="W1491" s="25"/>
      <c r="X1491" s="25"/>
    </row>
    <row r="1492">
      <c r="A1492" s="8"/>
      <c r="B1492" s="9"/>
      <c r="C1492" s="10"/>
      <c r="D1492" s="8"/>
      <c r="E1492" s="8"/>
      <c r="F1492" s="12"/>
      <c r="G1492" s="13"/>
      <c r="H1492" s="11"/>
      <c r="I1492" s="8"/>
      <c r="J1492" s="8"/>
      <c r="K1492" s="8"/>
      <c r="L1492" s="8"/>
      <c r="M1492" s="11"/>
      <c r="N1492" s="13"/>
      <c r="O1492" s="13"/>
      <c r="P1492" s="15"/>
      <c r="Q1492" s="16"/>
      <c r="R1492" s="16"/>
      <c r="S1492" s="15"/>
      <c r="T1492" s="16"/>
      <c r="U1492" s="16"/>
      <c r="V1492" s="16"/>
      <c r="W1492" s="16"/>
      <c r="X1492" s="16"/>
    </row>
    <row r="1493">
      <c r="A1493" s="17"/>
      <c r="B1493" s="18"/>
      <c r="C1493" s="19"/>
      <c r="D1493" s="17"/>
      <c r="E1493" s="17"/>
      <c r="F1493" s="20"/>
      <c r="G1493" s="21"/>
      <c r="H1493" s="22"/>
      <c r="I1493" s="17"/>
      <c r="J1493" s="17"/>
      <c r="K1493" s="17"/>
      <c r="L1493" s="17"/>
      <c r="M1493" s="22"/>
      <c r="N1493" s="21"/>
      <c r="O1493" s="21"/>
      <c r="P1493" s="24"/>
      <c r="Q1493" s="25"/>
      <c r="R1493" s="25"/>
      <c r="S1493" s="24"/>
      <c r="T1493" s="25"/>
      <c r="U1493" s="25"/>
      <c r="V1493" s="25"/>
      <c r="W1493" s="25"/>
      <c r="X1493" s="25"/>
    </row>
    <row r="1494">
      <c r="A1494" s="8"/>
      <c r="B1494" s="9"/>
      <c r="C1494" s="10"/>
      <c r="D1494" s="8"/>
      <c r="E1494" s="8"/>
      <c r="F1494" s="12"/>
      <c r="G1494" s="13"/>
      <c r="H1494" s="11"/>
      <c r="I1494" s="8"/>
      <c r="J1494" s="8"/>
      <c r="K1494" s="8"/>
      <c r="L1494" s="8"/>
      <c r="M1494" s="11"/>
      <c r="N1494" s="13"/>
      <c r="O1494" s="13"/>
      <c r="P1494" s="16"/>
      <c r="Q1494" s="16"/>
      <c r="R1494" s="16"/>
      <c r="S1494" s="16"/>
      <c r="T1494" s="16"/>
      <c r="U1494" s="16"/>
      <c r="V1494" s="16"/>
      <c r="W1494" s="16"/>
      <c r="X1494" s="16"/>
    </row>
    <row r="1495">
      <c r="A1495" s="17"/>
      <c r="B1495" s="18"/>
      <c r="C1495" s="19"/>
      <c r="D1495" s="17"/>
      <c r="E1495" s="17"/>
      <c r="F1495" s="20"/>
      <c r="G1495" s="21"/>
      <c r="H1495" s="22"/>
      <c r="I1495" s="17"/>
      <c r="J1495" s="17"/>
      <c r="K1495" s="17"/>
      <c r="L1495" s="17"/>
      <c r="M1495" s="22"/>
      <c r="N1495" s="21"/>
      <c r="O1495" s="21"/>
      <c r="P1495" s="24"/>
      <c r="Q1495" s="25"/>
      <c r="R1495" s="25"/>
      <c r="S1495" s="24"/>
      <c r="T1495" s="25"/>
      <c r="U1495" s="25"/>
      <c r="V1495" s="25"/>
      <c r="W1495" s="25"/>
      <c r="X1495" s="25"/>
    </row>
    <row r="1496">
      <c r="A1496" s="8"/>
      <c r="B1496" s="9"/>
      <c r="C1496" s="10"/>
      <c r="D1496" s="8"/>
      <c r="E1496" s="8"/>
      <c r="F1496" s="12"/>
      <c r="G1496" s="13"/>
      <c r="H1496" s="11"/>
      <c r="I1496" s="8"/>
      <c r="J1496" s="8"/>
      <c r="K1496" s="8"/>
      <c r="L1496" s="8"/>
      <c r="M1496" s="11"/>
      <c r="N1496" s="13"/>
      <c r="O1496" s="13"/>
      <c r="P1496" s="16"/>
      <c r="Q1496" s="16"/>
      <c r="R1496" s="16"/>
      <c r="S1496" s="16"/>
      <c r="T1496" s="16"/>
      <c r="U1496" s="16"/>
      <c r="V1496" s="16"/>
      <c r="W1496" s="16"/>
      <c r="X1496" s="16"/>
    </row>
    <row r="1497">
      <c r="A1497" s="17"/>
      <c r="B1497" s="18"/>
      <c r="C1497" s="19"/>
      <c r="D1497" s="17"/>
      <c r="E1497" s="17"/>
      <c r="F1497" s="20"/>
      <c r="G1497" s="21"/>
      <c r="H1497" s="22"/>
      <c r="I1497" s="17"/>
      <c r="J1497" s="17"/>
      <c r="K1497" s="17"/>
      <c r="L1497" s="17"/>
      <c r="M1497" s="22"/>
      <c r="N1497" s="21"/>
      <c r="O1497" s="21"/>
      <c r="P1497" s="25"/>
      <c r="Q1497" s="25"/>
      <c r="R1497" s="25"/>
      <c r="S1497" s="25"/>
      <c r="T1497" s="25"/>
      <c r="U1497" s="25"/>
      <c r="V1497" s="25"/>
      <c r="W1497" s="25"/>
      <c r="X1497" s="25"/>
    </row>
    <row r="1498">
      <c r="A1498" s="8"/>
      <c r="B1498" s="9"/>
      <c r="C1498" s="10"/>
      <c r="D1498" s="8"/>
      <c r="E1498" s="8"/>
      <c r="F1498" s="12"/>
      <c r="G1498" s="13"/>
      <c r="H1498" s="11"/>
      <c r="I1498" s="8"/>
      <c r="J1498" s="8"/>
      <c r="K1498" s="8"/>
      <c r="L1498" s="8"/>
      <c r="M1498" s="11"/>
      <c r="N1498" s="13"/>
      <c r="O1498" s="13"/>
      <c r="P1498" s="16"/>
      <c r="Q1498" s="16"/>
      <c r="R1498" s="16"/>
      <c r="S1498" s="16"/>
      <c r="T1498" s="16"/>
      <c r="U1498" s="16"/>
      <c r="V1498" s="16"/>
      <c r="W1498" s="16"/>
      <c r="X1498" s="16"/>
    </row>
    <row r="1499">
      <c r="A1499" s="17"/>
      <c r="B1499" s="18"/>
      <c r="C1499" s="19"/>
      <c r="D1499" s="17"/>
      <c r="E1499" s="17"/>
      <c r="F1499" s="20"/>
      <c r="G1499" s="21"/>
      <c r="H1499" s="22"/>
      <c r="I1499" s="17"/>
      <c r="J1499" s="17"/>
      <c r="K1499" s="17"/>
      <c r="L1499" s="17"/>
      <c r="M1499" s="22"/>
      <c r="N1499" s="21"/>
      <c r="O1499" s="21"/>
      <c r="P1499" s="25"/>
      <c r="Q1499" s="25"/>
      <c r="R1499" s="25"/>
      <c r="S1499" s="25"/>
      <c r="T1499" s="25"/>
      <c r="U1499" s="25"/>
      <c r="V1499" s="25"/>
      <c r="W1499" s="25"/>
      <c r="X1499" s="25"/>
    </row>
    <row r="1500">
      <c r="A1500" s="8"/>
      <c r="B1500" s="9"/>
      <c r="C1500" s="10"/>
      <c r="D1500" s="8"/>
      <c r="E1500" s="8"/>
      <c r="F1500" s="12"/>
      <c r="G1500" s="13"/>
      <c r="H1500" s="11"/>
      <c r="I1500" s="8"/>
      <c r="J1500" s="8"/>
      <c r="K1500" s="8"/>
      <c r="L1500" s="8"/>
      <c r="M1500" s="11"/>
      <c r="N1500" s="13"/>
      <c r="O1500" s="13"/>
      <c r="P1500" s="15"/>
      <c r="Q1500" s="16"/>
      <c r="R1500" s="16"/>
      <c r="S1500" s="15"/>
      <c r="T1500" s="16"/>
      <c r="U1500" s="16"/>
      <c r="V1500" s="16"/>
      <c r="W1500" s="16"/>
      <c r="X1500" s="16"/>
    </row>
    <row r="1501">
      <c r="A1501" s="17"/>
      <c r="B1501" s="18"/>
      <c r="C1501" s="19"/>
      <c r="D1501" s="17"/>
      <c r="E1501" s="17"/>
      <c r="F1501" s="20"/>
      <c r="G1501" s="21"/>
      <c r="H1501" s="22"/>
      <c r="I1501" s="17"/>
      <c r="J1501" s="17"/>
      <c r="K1501" s="17"/>
      <c r="L1501" s="17"/>
      <c r="M1501" s="22"/>
      <c r="N1501" s="21"/>
      <c r="O1501" s="21"/>
      <c r="P1501" s="25"/>
      <c r="Q1501" s="25"/>
      <c r="R1501" s="25"/>
      <c r="S1501" s="25"/>
      <c r="T1501" s="25"/>
      <c r="U1501" s="25"/>
      <c r="V1501" s="25"/>
      <c r="W1501" s="25"/>
      <c r="X1501" s="25"/>
    </row>
    <row r="1502">
      <c r="A1502" s="8"/>
      <c r="B1502" s="9"/>
      <c r="C1502" s="10"/>
      <c r="D1502" s="8"/>
      <c r="E1502" s="8"/>
      <c r="F1502" s="12"/>
      <c r="G1502" s="13"/>
      <c r="H1502" s="11"/>
      <c r="I1502" s="8"/>
      <c r="J1502" s="8"/>
      <c r="K1502" s="8"/>
      <c r="L1502" s="8"/>
      <c r="M1502" s="11"/>
      <c r="N1502" s="13"/>
      <c r="O1502" s="13"/>
      <c r="P1502" s="16"/>
      <c r="Q1502" s="16"/>
      <c r="R1502" s="16"/>
      <c r="S1502" s="16"/>
      <c r="T1502" s="16"/>
      <c r="U1502" s="16"/>
      <c r="V1502" s="16"/>
      <c r="W1502" s="16"/>
      <c r="X1502" s="16"/>
    </row>
    <row r="1503">
      <c r="A1503" s="17"/>
      <c r="B1503" s="18"/>
      <c r="C1503" s="19"/>
      <c r="D1503" s="17"/>
      <c r="E1503" s="17"/>
      <c r="F1503" s="20"/>
      <c r="G1503" s="21"/>
      <c r="H1503" s="22"/>
      <c r="I1503" s="17"/>
      <c r="J1503" s="17"/>
      <c r="K1503" s="17"/>
      <c r="L1503" s="17"/>
      <c r="M1503" s="22"/>
      <c r="N1503" s="21"/>
      <c r="O1503" s="21"/>
      <c r="P1503" s="25"/>
      <c r="Q1503" s="25"/>
      <c r="R1503" s="25"/>
      <c r="S1503" s="25"/>
      <c r="T1503" s="25"/>
      <c r="U1503" s="25"/>
      <c r="V1503" s="25"/>
      <c r="W1503" s="25"/>
      <c r="X1503" s="25"/>
    </row>
    <row r="1504">
      <c r="A1504" s="8"/>
      <c r="B1504" s="9"/>
      <c r="C1504" s="10"/>
      <c r="D1504" s="8"/>
      <c r="E1504" s="8"/>
      <c r="F1504" s="12"/>
      <c r="G1504" s="13"/>
      <c r="H1504" s="11"/>
      <c r="I1504" s="8"/>
      <c r="J1504" s="8"/>
      <c r="K1504" s="8"/>
      <c r="L1504" s="8"/>
      <c r="M1504" s="11"/>
      <c r="N1504" s="13"/>
      <c r="O1504" s="13"/>
      <c r="P1504" s="16"/>
      <c r="Q1504" s="16"/>
      <c r="R1504" s="16"/>
      <c r="S1504" s="16"/>
      <c r="T1504" s="16"/>
      <c r="U1504" s="16"/>
      <c r="V1504" s="16"/>
      <c r="W1504" s="16"/>
      <c r="X1504" s="16"/>
    </row>
    <row r="1505">
      <c r="A1505" s="17"/>
      <c r="B1505" s="18"/>
      <c r="C1505" s="19"/>
      <c r="D1505" s="17"/>
      <c r="E1505" s="17"/>
      <c r="F1505" s="20"/>
      <c r="G1505" s="21"/>
      <c r="H1505" s="22"/>
      <c r="I1505" s="17"/>
      <c r="J1505" s="17"/>
      <c r="K1505" s="17"/>
      <c r="L1505" s="17"/>
      <c r="M1505" s="22"/>
      <c r="N1505" s="21"/>
      <c r="O1505" s="21"/>
      <c r="P1505" s="25"/>
      <c r="Q1505" s="25"/>
      <c r="R1505" s="25"/>
      <c r="S1505" s="25"/>
      <c r="T1505" s="25"/>
      <c r="U1505" s="25"/>
      <c r="V1505" s="25"/>
      <c r="W1505" s="25"/>
      <c r="X1505" s="25"/>
    </row>
    <row r="1506">
      <c r="A1506" s="8"/>
      <c r="B1506" s="9"/>
      <c r="C1506" s="10"/>
      <c r="D1506" s="8"/>
      <c r="E1506" s="8"/>
      <c r="F1506" s="12"/>
      <c r="G1506" s="13"/>
      <c r="H1506" s="11"/>
      <c r="I1506" s="8"/>
      <c r="J1506" s="8"/>
      <c r="K1506" s="8"/>
      <c r="L1506" s="8"/>
      <c r="M1506" s="11"/>
      <c r="N1506" s="13"/>
      <c r="O1506" s="13"/>
      <c r="P1506" s="16"/>
      <c r="Q1506" s="16"/>
      <c r="R1506" s="16"/>
      <c r="S1506" s="16"/>
      <c r="T1506" s="16"/>
      <c r="U1506" s="16"/>
      <c r="V1506" s="16"/>
      <c r="W1506" s="16"/>
      <c r="X1506" s="16"/>
    </row>
    <row r="1507">
      <c r="A1507" s="17"/>
      <c r="B1507" s="18"/>
      <c r="C1507" s="19"/>
      <c r="D1507" s="17"/>
      <c r="E1507" s="17"/>
      <c r="F1507" s="20"/>
      <c r="G1507" s="21"/>
      <c r="H1507" s="22"/>
      <c r="I1507" s="17"/>
      <c r="J1507" s="17"/>
      <c r="K1507" s="17"/>
      <c r="L1507" s="17"/>
      <c r="M1507" s="22"/>
      <c r="N1507" s="21"/>
      <c r="O1507" s="21"/>
      <c r="P1507" s="25"/>
      <c r="Q1507" s="25"/>
      <c r="R1507" s="25"/>
      <c r="S1507" s="25"/>
      <c r="T1507" s="25"/>
      <c r="U1507" s="25"/>
      <c r="V1507" s="25"/>
      <c r="W1507" s="25"/>
      <c r="X1507" s="25"/>
    </row>
    <row r="1508">
      <c r="A1508" s="8"/>
      <c r="B1508" s="9"/>
      <c r="C1508" s="10"/>
      <c r="D1508" s="8"/>
      <c r="E1508" s="8"/>
      <c r="F1508" s="12"/>
      <c r="G1508" s="13"/>
      <c r="H1508" s="11"/>
      <c r="I1508" s="8"/>
      <c r="J1508" s="8"/>
      <c r="K1508" s="8"/>
      <c r="L1508" s="8"/>
      <c r="M1508" s="11"/>
      <c r="N1508" s="13"/>
      <c r="O1508" s="13"/>
      <c r="P1508" s="16"/>
      <c r="Q1508" s="16"/>
      <c r="R1508" s="16"/>
      <c r="S1508" s="16"/>
      <c r="T1508" s="16"/>
      <c r="U1508" s="16"/>
      <c r="V1508" s="16"/>
      <c r="W1508" s="16"/>
      <c r="X1508" s="16"/>
    </row>
    <row r="1509">
      <c r="A1509" s="17"/>
      <c r="B1509" s="18"/>
      <c r="C1509" s="19"/>
      <c r="D1509" s="17"/>
      <c r="E1509" s="17"/>
      <c r="F1509" s="20"/>
      <c r="G1509" s="21"/>
      <c r="H1509" s="22"/>
      <c r="I1509" s="17"/>
      <c r="J1509" s="17"/>
      <c r="K1509" s="17"/>
      <c r="L1509" s="17"/>
      <c r="M1509" s="22"/>
      <c r="N1509" s="21"/>
      <c r="O1509" s="21"/>
      <c r="P1509" s="25"/>
      <c r="Q1509" s="25"/>
      <c r="R1509" s="25"/>
      <c r="S1509" s="25"/>
      <c r="T1509" s="25"/>
      <c r="U1509" s="25"/>
      <c r="V1509" s="25"/>
      <c r="W1509" s="25"/>
      <c r="X1509" s="25"/>
    </row>
  </sheetData>
  <autoFilter ref="$A$1:$N$509">
    <sortState ref="A1:N509">
      <sortCondition descending="1" ref="N1:N509"/>
    </sortState>
  </autoFilter>
  <customSheetViews>
    <customSheetView guid="{AC5BD5EF-E1E9-487D-BE5B-7C06265DBC45}" filter="1" showAutoFilter="1">
      <autoFilter ref="$A$1:$N$509">
        <filterColumn colId="1">
          <filters>
            <filter val="2016-04-27"/>
            <filter val="2016-04-29"/>
            <filter val="2016-05-09"/>
            <filter val="2016-05-05"/>
            <filter val="2016-04-08"/>
            <filter val="2016-04-01"/>
            <filter val="2016-04-22"/>
            <filter val="2016-04-13"/>
            <filter val="2016-04-15"/>
            <filter val="2016-06-10"/>
            <filter val="2016-06-07"/>
            <filter val="2016-06-06"/>
            <filter val="2016-06-03"/>
            <filter val="2016-06-21"/>
            <filter val="2016-06-20"/>
            <filter val="2016-01-08"/>
            <filter val="2016-06-16"/>
            <filter val="2016-05-22"/>
            <filter val="2016-05-20"/>
            <filter val="2016-05-13"/>
            <filter val="2016-07-25"/>
            <filter val="2016-07-22"/>
            <filter val="2016-02-08"/>
            <filter val="2016-02-05"/>
            <filter val="2016-07-15"/>
            <filter val="2016-02-19"/>
            <filter val="2016-02-16"/>
            <filter val="2016-07-29"/>
            <filter val="2016-07-27"/>
            <filter val="2016-02-12"/>
            <filter val="2016-07-01"/>
            <filter val="2016-01-15"/>
            <filter val="2016-07-13"/>
            <filter val="2016-01-29"/>
            <filter val="2016-07-08"/>
            <filter val="2016-01-27"/>
            <filter val="2016-01-22"/>
            <filter val="2016-01-23"/>
            <filter val="2016-03-19"/>
            <filter val="2016-03-16"/>
            <filter val="2016-03-18"/>
            <filter val="2016-03-11"/>
            <filter val="2016-03-25"/>
            <filter val="2016-02-25"/>
            <filter val="2016-02-26"/>
            <filter val="2016-08-05"/>
            <filter val="2016-08-26"/>
            <filter val="2016-03-08"/>
            <filter val="2016-03-04"/>
            <filter val="2016-08-19"/>
          </filters>
        </filterColumn>
        <filterColumn colId="3">
          <filters>
            <filter val="Action"/>
            <filter val="Documentary"/>
            <filter val="Animation"/>
            <filter val="Family"/>
            <filter val="Mystery"/>
            <filter val="Musical"/>
          </filters>
        </filterColumn>
      </autoFilter>
    </customSheetView>
    <customSheetView guid="{B0330354-7778-49AE-9F99-1F17E654B78D}" filter="1" showAutoFilter="1">
      <autoFilter ref="$A$1:$N$509">
        <filterColumn colId="1">
          <filters>
            <filter val="2015-12-04"/>
            <filter val="2015-05-27"/>
            <filter val="2015-12-11"/>
            <filter val="2015-05-22"/>
            <filter val="2015-12-18"/>
            <filter val="2015-05-15"/>
            <filter val="2015-05-16"/>
            <filter val="2015-05-17"/>
            <filter val="2015-05-19"/>
            <filter val="2015-12-25"/>
            <filter val="2015-05-07"/>
            <filter val="2015-05-08"/>
            <filter val="2015-04-24"/>
            <filter val="2015-10-22"/>
            <filter val="2015-07-10"/>
            <filter val="2015-10-23"/>
            <filter val="2015-01-30"/>
            <filter val="2015-01-25"/>
            <filter val="2015-01-26"/>
            <filter val="2015-01-23"/>
            <filter val="2015-01-24"/>
            <filter val="2015-01-21"/>
            <filter val="2015-11-04"/>
            <filter val="2015-11-05"/>
            <filter val="2015-11-01"/>
            <filter val="2015-01-16"/>
            <filter val="2015-01-14"/>
            <filter val="2015-06-26"/>
            <filter val="2015-06-29"/>
            <filter val="2015-11-13"/>
            <filter val="2015-06-22"/>
            <filter val="2015-06-24"/>
            <filter val="2015-06-15"/>
            <filter val="2015-06-16"/>
            <filter val="2015-01-08"/>
            <filter val="2015-11-25"/>
            <filter val="2015-06-10"/>
            <filter val="2015-11-20"/>
            <filter val="2015-06-05"/>
            <filter val="2015-08-21"/>
            <filter val="2015-03-07"/>
            <filter val="2015-03-06"/>
            <filter val="2015-03-04"/>
            <filter val="2015-08-17"/>
            <filter val="2015-08-11"/>
            <filter val="2015-02-26"/>
            <filter val="2015-02-27"/>
            <filter val="2015-08-07"/>
            <filter val="2015-08-06"/>
            <filter val="2015-07-30"/>
            <filter val="2015-10-04"/>
            <filter val="2015-08-04"/>
            <filter val="2015-10-06"/>
            <filter val="2015-10-05"/>
            <filter val="2015-02-18"/>
            <filter val="2015-02-12"/>
            <filter val="2015-07-29"/>
            <filter val="2015-02-19"/>
            <filter val="2015-07-23"/>
            <filter val="2015-07-24"/>
            <filter val="2015-07-25"/>
            <filter val="2015-10-16"/>
            <filter val="2015-02-06"/>
            <filter val="2015-04-20"/>
            <filter val="2015-09-30"/>
            <filter val="2015-04-17"/>
            <filter val="2015-09-25"/>
            <filter val="2015-09-18"/>
            <filter val="2015-09-11"/>
            <filter val="2015-09-12"/>
            <filter val="2015-09-15"/>
            <filter val="2015-09-17"/>
            <filter val="2015-04-01"/>
            <filter val="2015-03-27"/>
            <filter val="2015-09-08"/>
            <filter val="2015-09-02"/>
            <filter val="2015-09-04"/>
            <filter val="2015-09-03"/>
            <filter val="2015-09-05"/>
            <filter val="2015-03-20"/>
            <filter val="2015-03-19"/>
            <filter val="2015-03-13"/>
            <filter val="2015-08-28"/>
          </filters>
        </filterColumn>
        <filterColumn colId="3">
          <filters>
            <filter val="Horror"/>
            <filter val="Documentary"/>
            <filter val="Religious"/>
            <filter val="Family"/>
          </filters>
        </filterColumn>
      </autoFilter>
    </customSheetView>
  </customSheetViews>
  <conditionalFormatting sqref="P1:Q1509 S1:S1509">
    <cfRule type="colorScale" priority="1">
      <colorScale>
        <cfvo type="min"/>
        <cfvo type="max"/>
        <color rgb="FFE67C73"/>
        <color rgb="FFFFFFFF"/>
      </colorScale>
    </cfRule>
  </conditionalFormatting>
  <conditionalFormatting sqref="R1:R1509">
    <cfRule type="cellIs" dxfId="0" priority="2" operator="equal">
      <formula>"COMEDY BLOCKBUSTER"</formula>
    </cfRule>
  </conditionalFormatting>
  <conditionalFormatting sqref="T23:T40">
    <cfRule type="colorScale" priority="3">
      <colorScale>
        <cfvo type="min"/>
        <cfvo type="max"/>
        <color rgb="FFFFFFFF"/>
        <color rgb="FFE67C73"/>
      </colorScale>
    </cfRule>
  </conditionalFormatting>
  <conditionalFormatting sqref="W8:W25">
    <cfRule type="colorScale" priority="4">
      <colorScale>
        <cfvo type="min"/>
        <cfvo type="max"/>
        <color rgb="FFFFFFFF"/>
        <color rgb="FF57BB8A"/>
      </colorScale>
    </cfRule>
  </conditionalFormatting>
  <conditionalFormatting sqref="G22:G509">
    <cfRule type="colorScale" priority="5">
      <colorScale>
        <cfvo type="min"/>
        <cfvo type="max"/>
        <color rgb="FFFFFFFF"/>
        <color rgb="FFE67C73"/>
      </colorScale>
    </cfRule>
  </conditionalFormatting>
  <dataValidations>
    <dataValidation type="list" allowBlank="1" showErrorMessage="1" sqref="O1:O509">
      <formula1>"Yes,No"</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 r:id="rId278" ref="C279"/>
    <hyperlink r:id="rId279" ref="C280"/>
    <hyperlink r:id="rId280" ref="C281"/>
    <hyperlink r:id="rId281" ref="C282"/>
    <hyperlink r:id="rId282" ref="C283"/>
    <hyperlink r:id="rId283" ref="C284"/>
    <hyperlink r:id="rId284" ref="C285"/>
    <hyperlink r:id="rId285" ref="C286"/>
    <hyperlink r:id="rId286" ref="C287"/>
    <hyperlink r:id="rId287" ref="C288"/>
    <hyperlink r:id="rId288" ref="C289"/>
    <hyperlink r:id="rId289" ref="C290"/>
    <hyperlink r:id="rId290" ref="C291"/>
    <hyperlink r:id="rId291" ref="C292"/>
    <hyperlink r:id="rId292" ref="C293"/>
    <hyperlink r:id="rId293" ref="C294"/>
    <hyperlink r:id="rId294" ref="C295"/>
    <hyperlink r:id="rId295" ref="C296"/>
    <hyperlink r:id="rId296" ref="C297"/>
    <hyperlink r:id="rId297" ref="C298"/>
    <hyperlink r:id="rId298" ref="C299"/>
    <hyperlink r:id="rId299" ref="C300"/>
    <hyperlink r:id="rId300" ref="C301"/>
    <hyperlink r:id="rId301" ref="C302"/>
    <hyperlink r:id="rId302" ref="C303"/>
    <hyperlink r:id="rId303" ref="C304"/>
    <hyperlink r:id="rId304" ref="C305"/>
    <hyperlink r:id="rId305" ref="C306"/>
    <hyperlink r:id="rId306" ref="C307"/>
    <hyperlink r:id="rId307" ref="C308"/>
    <hyperlink r:id="rId308" ref="C309"/>
    <hyperlink r:id="rId309" ref="C310"/>
    <hyperlink r:id="rId310" ref="C311"/>
    <hyperlink r:id="rId311" ref="C312"/>
    <hyperlink r:id="rId312" ref="C313"/>
    <hyperlink r:id="rId313" ref="C314"/>
    <hyperlink r:id="rId314" ref="C315"/>
    <hyperlink r:id="rId315" ref="C316"/>
    <hyperlink r:id="rId316" ref="C317"/>
    <hyperlink r:id="rId317" ref="C318"/>
    <hyperlink r:id="rId318" ref="C319"/>
    <hyperlink r:id="rId319" ref="C320"/>
    <hyperlink r:id="rId320" ref="C321"/>
    <hyperlink r:id="rId321" ref="C322"/>
    <hyperlink r:id="rId322" ref="C323"/>
    <hyperlink r:id="rId323" ref="C324"/>
    <hyperlink r:id="rId324" ref="C325"/>
    <hyperlink r:id="rId325" ref="C326"/>
    <hyperlink r:id="rId326" ref="C327"/>
    <hyperlink r:id="rId327" ref="C328"/>
    <hyperlink r:id="rId328" ref="C329"/>
    <hyperlink r:id="rId329" ref="C330"/>
    <hyperlink r:id="rId330" ref="C331"/>
    <hyperlink r:id="rId331" ref="C332"/>
    <hyperlink r:id="rId332" ref="C333"/>
    <hyperlink r:id="rId333" ref="C334"/>
    <hyperlink r:id="rId334" ref="C335"/>
    <hyperlink r:id="rId335" ref="C336"/>
    <hyperlink r:id="rId336" ref="C337"/>
    <hyperlink r:id="rId337" ref="C338"/>
    <hyperlink r:id="rId338" ref="C339"/>
    <hyperlink r:id="rId339" ref="C340"/>
    <hyperlink r:id="rId340" ref="C341"/>
    <hyperlink r:id="rId341" ref="C342"/>
    <hyperlink r:id="rId342" ref="C343"/>
    <hyperlink r:id="rId343" ref="C344"/>
    <hyperlink r:id="rId344" ref="C345"/>
    <hyperlink r:id="rId345" ref="C346"/>
    <hyperlink r:id="rId346" ref="C347"/>
    <hyperlink r:id="rId347" ref="C348"/>
    <hyperlink r:id="rId348" ref="C349"/>
    <hyperlink r:id="rId349" ref="C350"/>
    <hyperlink r:id="rId350" ref="C351"/>
    <hyperlink r:id="rId351" ref="C352"/>
    <hyperlink r:id="rId352" ref="C353"/>
    <hyperlink r:id="rId353" ref="C354"/>
    <hyperlink r:id="rId354" ref="C355"/>
    <hyperlink r:id="rId355" ref="C356"/>
    <hyperlink r:id="rId356" ref="C357"/>
    <hyperlink r:id="rId357" ref="C358"/>
    <hyperlink r:id="rId358" ref="C359"/>
    <hyperlink r:id="rId359" ref="C360"/>
    <hyperlink r:id="rId360" ref="C361"/>
    <hyperlink r:id="rId361" ref="C362"/>
    <hyperlink r:id="rId362" ref="C363"/>
    <hyperlink r:id="rId363" ref="C364"/>
    <hyperlink r:id="rId364" ref="C365"/>
    <hyperlink r:id="rId365" ref="C366"/>
    <hyperlink r:id="rId366" ref="C367"/>
    <hyperlink r:id="rId367" ref="C368"/>
    <hyperlink r:id="rId368" ref="C369"/>
    <hyperlink r:id="rId369" ref="C370"/>
    <hyperlink r:id="rId370" ref="C371"/>
    <hyperlink r:id="rId371" ref="C372"/>
    <hyperlink r:id="rId372" ref="C373"/>
    <hyperlink r:id="rId373" ref="C374"/>
    <hyperlink r:id="rId374" ref="C375"/>
    <hyperlink r:id="rId375" ref="C376"/>
    <hyperlink r:id="rId376" ref="C377"/>
    <hyperlink r:id="rId377" ref="C378"/>
    <hyperlink r:id="rId378" ref="C379"/>
    <hyperlink r:id="rId379" ref="C380"/>
    <hyperlink r:id="rId380" ref="C381"/>
    <hyperlink r:id="rId381" ref="C382"/>
    <hyperlink r:id="rId382" ref="C383"/>
    <hyperlink r:id="rId383" ref="C384"/>
    <hyperlink r:id="rId384" ref="C385"/>
    <hyperlink r:id="rId385" ref="C386"/>
    <hyperlink r:id="rId386" ref="C387"/>
    <hyperlink r:id="rId387" ref="C388"/>
    <hyperlink r:id="rId388" ref="C389"/>
    <hyperlink r:id="rId389" ref="C390"/>
    <hyperlink r:id="rId390" ref="C391"/>
    <hyperlink r:id="rId391" ref="C392"/>
    <hyperlink r:id="rId392" ref="C393"/>
    <hyperlink r:id="rId393" ref="C394"/>
    <hyperlink r:id="rId394" ref="C395"/>
    <hyperlink r:id="rId395" ref="C396"/>
    <hyperlink r:id="rId396" ref="C397"/>
    <hyperlink r:id="rId397" ref="C398"/>
    <hyperlink r:id="rId398" ref="C399"/>
    <hyperlink r:id="rId399" ref="C400"/>
    <hyperlink r:id="rId400" ref="C401"/>
    <hyperlink r:id="rId401" ref="C402"/>
    <hyperlink r:id="rId402" ref="C403"/>
    <hyperlink r:id="rId403" ref="C404"/>
    <hyperlink r:id="rId404" ref="C405"/>
    <hyperlink r:id="rId405" ref="C406"/>
    <hyperlink r:id="rId406" ref="C407"/>
    <hyperlink r:id="rId407" ref="C408"/>
    <hyperlink r:id="rId408" ref="C409"/>
    <hyperlink r:id="rId409" ref="C410"/>
    <hyperlink r:id="rId410" ref="C411"/>
    <hyperlink r:id="rId411" ref="C412"/>
    <hyperlink r:id="rId412" ref="C413"/>
    <hyperlink r:id="rId413" ref="C414"/>
    <hyperlink r:id="rId414" ref="C415"/>
    <hyperlink r:id="rId415" ref="C416"/>
    <hyperlink r:id="rId416" ref="C417"/>
    <hyperlink r:id="rId417" ref="C418"/>
    <hyperlink r:id="rId418" ref="C419"/>
    <hyperlink r:id="rId419" ref="C420"/>
    <hyperlink r:id="rId420" ref="C421"/>
    <hyperlink r:id="rId421" ref="C422"/>
    <hyperlink r:id="rId422" ref="C423"/>
    <hyperlink r:id="rId423" ref="C424"/>
    <hyperlink r:id="rId424" ref="C425"/>
    <hyperlink r:id="rId425" ref="C426"/>
    <hyperlink r:id="rId426" ref="C427"/>
    <hyperlink r:id="rId427" ref="C428"/>
    <hyperlink r:id="rId428" ref="C429"/>
    <hyperlink r:id="rId429" ref="C430"/>
    <hyperlink r:id="rId430" ref="C431"/>
    <hyperlink r:id="rId431" ref="C432"/>
    <hyperlink r:id="rId432" ref="C433"/>
    <hyperlink r:id="rId433" ref="C434"/>
    <hyperlink r:id="rId434" ref="C435"/>
    <hyperlink r:id="rId435" ref="C436"/>
    <hyperlink r:id="rId436" ref="C437"/>
    <hyperlink r:id="rId437" ref="C438"/>
    <hyperlink r:id="rId438" ref="C439"/>
    <hyperlink r:id="rId439" ref="C440"/>
    <hyperlink r:id="rId440" ref="C441"/>
    <hyperlink r:id="rId441" ref="C442"/>
    <hyperlink r:id="rId442" ref="C443"/>
    <hyperlink r:id="rId443" ref="C444"/>
    <hyperlink r:id="rId444" ref="C445"/>
    <hyperlink r:id="rId445" ref="C446"/>
    <hyperlink r:id="rId446" ref="C447"/>
    <hyperlink r:id="rId447" ref="C448"/>
    <hyperlink r:id="rId448" ref="C449"/>
    <hyperlink r:id="rId449" ref="C450"/>
    <hyperlink r:id="rId450" ref="C451"/>
    <hyperlink r:id="rId451" ref="C452"/>
    <hyperlink r:id="rId452" ref="C453"/>
    <hyperlink r:id="rId453" ref="C454"/>
    <hyperlink r:id="rId454" ref="C455"/>
    <hyperlink r:id="rId455" ref="C456"/>
    <hyperlink r:id="rId456" ref="C457"/>
    <hyperlink r:id="rId457" ref="C458"/>
    <hyperlink r:id="rId458" ref="C459"/>
    <hyperlink r:id="rId459" ref="C460"/>
    <hyperlink r:id="rId460" ref="C461"/>
    <hyperlink r:id="rId461" ref="C462"/>
    <hyperlink r:id="rId462" ref="C463"/>
    <hyperlink r:id="rId463" ref="C464"/>
    <hyperlink r:id="rId464" ref="C465"/>
    <hyperlink r:id="rId465" ref="C466"/>
    <hyperlink r:id="rId466" ref="C467"/>
    <hyperlink r:id="rId467" ref="C468"/>
    <hyperlink r:id="rId468" ref="C469"/>
    <hyperlink r:id="rId469" ref="C470"/>
    <hyperlink r:id="rId470" ref="C471"/>
    <hyperlink r:id="rId471" ref="C472"/>
    <hyperlink r:id="rId472" ref="C473"/>
    <hyperlink r:id="rId473" ref="C474"/>
    <hyperlink r:id="rId474" ref="C475"/>
    <hyperlink r:id="rId475" ref="C476"/>
    <hyperlink r:id="rId476" ref="C477"/>
    <hyperlink r:id="rId477" ref="C478"/>
    <hyperlink r:id="rId478" ref="C479"/>
    <hyperlink r:id="rId479" ref="C480"/>
    <hyperlink r:id="rId480" ref="C481"/>
    <hyperlink r:id="rId481" ref="C482"/>
    <hyperlink r:id="rId482" ref="C483"/>
    <hyperlink r:id="rId483" ref="C484"/>
    <hyperlink r:id="rId484" ref="C485"/>
    <hyperlink r:id="rId485" ref="C486"/>
    <hyperlink r:id="rId486" ref="C487"/>
    <hyperlink r:id="rId487" ref="C488"/>
    <hyperlink r:id="rId488" ref="C489"/>
    <hyperlink r:id="rId489" ref="C490"/>
    <hyperlink r:id="rId490" ref="C491"/>
    <hyperlink r:id="rId491" ref="C492"/>
    <hyperlink r:id="rId492" ref="C493"/>
    <hyperlink r:id="rId493" ref="C494"/>
    <hyperlink r:id="rId494" ref="C495"/>
    <hyperlink r:id="rId495" ref="C496"/>
    <hyperlink r:id="rId496" ref="C497"/>
    <hyperlink r:id="rId497" ref="C498"/>
    <hyperlink r:id="rId498" ref="C499"/>
    <hyperlink r:id="rId499" ref="C500"/>
    <hyperlink r:id="rId500" ref="C501"/>
    <hyperlink r:id="rId501" ref="C502"/>
    <hyperlink r:id="rId502" ref="C503"/>
    <hyperlink r:id="rId503" ref="C504"/>
    <hyperlink r:id="rId504" ref="C505"/>
    <hyperlink r:id="rId505" ref="C506"/>
    <hyperlink r:id="rId506" ref="C507"/>
    <hyperlink r:id="rId507" ref="C508"/>
    <hyperlink r:id="rId508" ref="C509"/>
  </hyperlinks>
  <drawing r:id="rId50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8" width="12.88"/>
  </cols>
  <sheetData>
    <row r="1">
      <c r="A1" s="130" t="s">
        <v>2875</v>
      </c>
    </row>
    <row r="2">
      <c r="A2" s="137" t="s">
        <v>419</v>
      </c>
    </row>
    <row r="3">
      <c r="A3" s="137" t="s">
        <v>2616</v>
      </c>
    </row>
    <row r="4">
      <c r="A4" s="137" t="s">
        <v>223</v>
      </c>
    </row>
    <row r="5">
      <c r="A5" s="137" t="s">
        <v>1717</v>
      </c>
    </row>
    <row r="6">
      <c r="A6" s="137" t="s">
        <v>2262</v>
      </c>
    </row>
    <row r="7">
      <c r="A7" s="137" t="s">
        <v>2446</v>
      </c>
    </row>
    <row r="8">
      <c r="A8" s="137" t="s">
        <v>1930</v>
      </c>
    </row>
    <row r="9">
      <c r="A9" s="137" t="s">
        <v>700</v>
      </c>
    </row>
    <row r="10">
      <c r="A10" s="137" t="s">
        <v>465</v>
      </c>
    </row>
    <row r="11">
      <c r="A11" s="137" t="s">
        <v>408</v>
      </c>
    </row>
    <row r="12">
      <c r="A12" s="137" t="s">
        <v>2703</v>
      </c>
    </row>
    <row r="13">
      <c r="A13" s="137" t="s">
        <v>603</v>
      </c>
    </row>
    <row r="14">
      <c r="A14" s="137" t="s">
        <v>968</v>
      </c>
    </row>
    <row r="15">
      <c r="A15" s="137" t="s">
        <v>1609</v>
      </c>
    </row>
    <row r="16">
      <c r="A16" s="137" t="s">
        <v>2188</v>
      </c>
    </row>
    <row r="17">
      <c r="A17" s="137" t="s">
        <v>2327</v>
      </c>
    </row>
    <row r="18">
      <c r="A18" s="137" t="s">
        <v>1013</v>
      </c>
    </row>
    <row r="19">
      <c r="A19" s="137" t="s">
        <v>1325</v>
      </c>
    </row>
    <row r="20">
      <c r="A20" s="137" t="s">
        <v>2412</v>
      </c>
    </row>
    <row r="21">
      <c r="A21" s="137" t="s">
        <v>765</v>
      </c>
    </row>
    <row r="22">
      <c r="A22" s="137" t="s">
        <v>1276</v>
      </c>
    </row>
    <row r="23">
      <c r="A23" s="137" t="s">
        <v>1918</v>
      </c>
    </row>
    <row r="24">
      <c r="A24" s="137" t="s">
        <v>2008</v>
      </c>
    </row>
    <row r="25">
      <c r="A25" s="137" t="s">
        <v>658</v>
      </c>
    </row>
    <row r="26">
      <c r="A26" s="137" t="s">
        <v>256</v>
      </c>
    </row>
    <row r="27">
      <c r="A27" s="137" t="s">
        <v>1225</v>
      </c>
    </row>
    <row r="28">
      <c r="A28" s="137" t="s">
        <v>720</v>
      </c>
    </row>
    <row r="29">
      <c r="A29" s="137" t="s">
        <v>1052</v>
      </c>
    </row>
    <row r="30">
      <c r="A30" s="137" t="s">
        <v>1105</v>
      </c>
    </row>
    <row r="31">
      <c r="A31" s="137" t="s">
        <v>891</v>
      </c>
    </row>
    <row r="32">
      <c r="A32" s="137" t="s">
        <v>177</v>
      </c>
    </row>
    <row r="33">
      <c r="A33" s="137" t="s">
        <v>495</v>
      </c>
    </row>
    <row r="34">
      <c r="A34" s="137" t="s">
        <v>694</v>
      </c>
    </row>
    <row r="35">
      <c r="A35" s="137" t="s">
        <v>1008</v>
      </c>
    </row>
    <row r="36">
      <c r="A36" s="137" t="s">
        <v>683</v>
      </c>
    </row>
    <row r="37">
      <c r="A37" s="137" t="s">
        <v>1407</v>
      </c>
    </row>
    <row r="38">
      <c r="A38" s="137" t="s">
        <v>1888</v>
      </c>
    </row>
    <row r="39">
      <c r="A39" s="137" t="s">
        <v>1038</v>
      </c>
    </row>
    <row r="40">
      <c r="A40" s="137" t="s">
        <v>906</v>
      </c>
    </row>
    <row r="41">
      <c r="A41" s="137" t="s">
        <v>542</v>
      </c>
    </row>
    <row r="42">
      <c r="A42" s="137" t="s">
        <v>2816</v>
      </c>
    </row>
    <row r="43">
      <c r="A43" s="137" t="s">
        <v>141</v>
      </c>
    </row>
    <row r="44">
      <c r="A44" s="137" t="s">
        <v>1625</v>
      </c>
    </row>
    <row r="45">
      <c r="A45" s="137" t="s">
        <v>182</v>
      </c>
    </row>
    <row r="46">
      <c r="A46" s="137" t="s">
        <v>1588</v>
      </c>
    </row>
    <row r="47">
      <c r="A47" s="137" t="s">
        <v>2042</v>
      </c>
    </row>
    <row r="48">
      <c r="A48" s="137" t="s">
        <v>1975</v>
      </c>
    </row>
    <row r="49">
      <c r="A49" s="137" t="s">
        <v>2384</v>
      </c>
    </row>
    <row r="50">
      <c r="A50" s="137" t="s">
        <v>2486</v>
      </c>
    </row>
    <row r="51">
      <c r="A51" s="137" t="s">
        <v>1457</v>
      </c>
    </row>
    <row r="52">
      <c r="A52" s="137" t="s">
        <v>429</v>
      </c>
    </row>
    <row r="53">
      <c r="A53" s="137" t="s">
        <v>2038</v>
      </c>
    </row>
    <row r="54">
      <c r="A54" s="137" t="s">
        <v>2304</v>
      </c>
    </row>
    <row r="55">
      <c r="A55" s="137" t="s">
        <v>350</v>
      </c>
    </row>
    <row r="56">
      <c r="A56" s="137" t="s">
        <v>105</v>
      </c>
    </row>
    <row r="57">
      <c r="A57" s="137" t="s">
        <v>2822</v>
      </c>
    </row>
    <row r="58">
      <c r="A58" s="137" t="s">
        <v>777</v>
      </c>
    </row>
    <row r="59">
      <c r="A59" s="137" t="s">
        <v>1557</v>
      </c>
    </row>
    <row r="60">
      <c r="A60" s="137" t="s">
        <v>516</v>
      </c>
    </row>
    <row r="61">
      <c r="A61" s="137" t="s">
        <v>1034</v>
      </c>
    </row>
    <row r="62">
      <c r="A62" s="137" t="s">
        <v>1915</v>
      </c>
    </row>
    <row r="63">
      <c r="A63" s="137" t="s">
        <v>967</v>
      </c>
    </row>
    <row r="64">
      <c r="A64" s="137" t="s">
        <v>421</v>
      </c>
    </row>
    <row r="65">
      <c r="A65" s="137" t="s">
        <v>2729</v>
      </c>
    </row>
    <row r="66">
      <c r="A66" s="137" t="s">
        <v>1608</v>
      </c>
    </row>
    <row r="67">
      <c r="A67" s="137" t="s">
        <v>927</v>
      </c>
    </row>
    <row r="68">
      <c r="A68" s="137" t="s">
        <v>2309</v>
      </c>
    </row>
    <row r="69">
      <c r="A69" s="137" t="s">
        <v>685</v>
      </c>
    </row>
    <row r="70">
      <c r="A70" s="137" t="s">
        <v>1701</v>
      </c>
    </row>
    <row r="71">
      <c r="A71" s="137" t="s">
        <v>2189</v>
      </c>
    </row>
    <row r="72">
      <c r="A72" s="137" t="s">
        <v>1474</v>
      </c>
    </row>
    <row r="73">
      <c r="A73" s="137" t="s">
        <v>2768</v>
      </c>
    </row>
    <row r="74">
      <c r="A74" s="137" t="s">
        <v>383</v>
      </c>
    </row>
    <row r="75">
      <c r="A75" s="137" t="s">
        <v>932</v>
      </c>
    </row>
    <row r="76">
      <c r="A76" s="137" t="s">
        <v>800</v>
      </c>
    </row>
    <row r="77">
      <c r="A77" s="137" t="s">
        <v>167</v>
      </c>
    </row>
    <row r="78">
      <c r="A78" s="137" t="s">
        <v>1156</v>
      </c>
    </row>
    <row r="79">
      <c r="A79" s="137" t="s">
        <v>1416</v>
      </c>
    </row>
    <row r="80">
      <c r="A80" s="137" t="s">
        <v>34</v>
      </c>
    </row>
    <row r="81">
      <c r="A81" s="137" t="s">
        <v>2331</v>
      </c>
    </row>
    <row r="82">
      <c r="A82" s="137" t="s">
        <v>701</v>
      </c>
    </row>
    <row r="83">
      <c r="A83" s="137" t="s">
        <v>2215</v>
      </c>
    </row>
    <row r="84">
      <c r="A84" s="137" t="s">
        <v>2225</v>
      </c>
    </row>
    <row r="85">
      <c r="A85" s="137" t="s">
        <v>2062</v>
      </c>
    </row>
    <row r="86">
      <c r="A86" s="137" t="s">
        <v>2621</v>
      </c>
    </row>
    <row r="87">
      <c r="A87" s="137" t="s">
        <v>1096</v>
      </c>
    </row>
    <row r="88">
      <c r="A88" s="137" t="s">
        <v>604</v>
      </c>
    </row>
    <row r="89">
      <c r="A89" s="137" t="s">
        <v>257</v>
      </c>
    </row>
    <row r="90">
      <c r="A90" s="137" t="s">
        <v>1670</v>
      </c>
    </row>
    <row r="91">
      <c r="A91" s="137" t="s">
        <v>420</v>
      </c>
    </row>
    <row r="92">
      <c r="A92" s="137" t="s">
        <v>528</v>
      </c>
    </row>
    <row r="93">
      <c r="A93" s="137" t="s">
        <v>772</v>
      </c>
    </row>
    <row r="94">
      <c r="A94" s="137" t="s">
        <v>1217</v>
      </c>
    </row>
    <row r="95">
      <c r="A95" s="137" t="s">
        <v>2485</v>
      </c>
    </row>
    <row r="96">
      <c r="A96" s="137" t="s">
        <v>1950</v>
      </c>
    </row>
    <row r="97">
      <c r="A97" s="137" t="s">
        <v>647</v>
      </c>
    </row>
    <row r="98">
      <c r="A98" s="137" t="s">
        <v>1456</v>
      </c>
    </row>
    <row r="99">
      <c r="A99" s="137" t="s">
        <v>2112</v>
      </c>
    </row>
    <row r="100">
      <c r="A100" s="137" t="s">
        <v>698</v>
      </c>
    </row>
    <row r="101">
      <c r="A101" s="137" t="s">
        <v>1534</v>
      </c>
    </row>
    <row r="102">
      <c r="A102" s="137" t="s">
        <v>1226</v>
      </c>
    </row>
    <row r="103">
      <c r="A103" s="137" t="s">
        <v>392</v>
      </c>
    </row>
    <row r="104">
      <c r="A104" s="137" t="s">
        <v>459</v>
      </c>
    </row>
    <row r="105">
      <c r="A105" s="137" t="s">
        <v>1931</v>
      </c>
    </row>
    <row r="106">
      <c r="A106" s="137" t="s">
        <v>633</v>
      </c>
    </row>
    <row r="107">
      <c r="A107" s="137" t="s">
        <v>1290</v>
      </c>
    </row>
    <row r="108">
      <c r="A108" s="137" t="s">
        <v>520</v>
      </c>
    </row>
    <row r="109">
      <c r="A109" s="137" t="s">
        <v>1851</v>
      </c>
    </row>
    <row r="110">
      <c r="A110" s="137" t="s">
        <v>1886</v>
      </c>
    </row>
    <row r="111">
      <c r="A111" s="137" t="s">
        <v>783</v>
      </c>
    </row>
    <row r="112">
      <c r="A112" s="137" t="s">
        <v>611</v>
      </c>
    </row>
    <row r="113">
      <c r="A113" s="137" t="s">
        <v>58</v>
      </c>
    </row>
    <row r="114">
      <c r="A114" s="137" t="s">
        <v>2276</v>
      </c>
    </row>
    <row r="115">
      <c r="A115" s="137" t="s">
        <v>1910</v>
      </c>
    </row>
    <row r="116">
      <c r="A116" s="137" t="s">
        <v>1734</v>
      </c>
    </row>
    <row r="117">
      <c r="A117" s="137" t="s">
        <v>2218</v>
      </c>
    </row>
    <row r="118">
      <c r="A118" s="137" t="s">
        <v>2028</v>
      </c>
    </row>
    <row r="119">
      <c r="A119" s="137" t="s">
        <v>1674</v>
      </c>
    </row>
    <row r="120">
      <c r="A120" s="137" t="s">
        <v>1297</v>
      </c>
    </row>
    <row r="121">
      <c r="A121" s="137" t="s">
        <v>1021</v>
      </c>
    </row>
    <row r="122">
      <c r="A122" s="137" t="s">
        <v>1046</v>
      </c>
    </row>
    <row r="123">
      <c r="A123" s="137" t="s">
        <v>1299</v>
      </c>
    </row>
    <row r="124">
      <c r="A124" s="138" t="s">
        <v>721</v>
      </c>
    </row>
    <row r="125">
      <c r="A125" s="137" t="s">
        <v>2405</v>
      </c>
    </row>
    <row r="126">
      <c r="A126" s="137" t="s">
        <v>534</v>
      </c>
    </row>
    <row r="127">
      <c r="A127" s="137" t="s">
        <v>2381</v>
      </c>
    </row>
    <row r="128">
      <c r="A128" s="137" t="s">
        <v>943</v>
      </c>
    </row>
    <row r="129">
      <c r="A129" s="137" t="s">
        <v>2010</v>
      </c>
    </row>
    <row r="130">
      <c r="A130" s="137" t="s">
        <v>1106</v>
      </c>
    </row>
    <row r="131">
      <c r="A131" s="137" t="s">
        <v>1443</v>
      </c>
    </row>
    <row r="132">
      <c r="A132" s="137" t="s">
        <v>320</v>
      </c>
    </row>
    <row r="133">
      <c r="A133" s="137" t="s">
        <v>381</v>
      </c>
    </row>
    <row r="134">
      <c r="A134" s="137" t="s">
        <v>360</v>
      </c>
    </row>
    <row r="135">
      <c r="A135" s="137" t="s">
        <v>1549</v>
      </c>
    </row>
    <row r="136">
      <c r="A136" s="137" t="s">
        <v>227</v>
      </c>
    </row>
    <row r="137">
      <c r="A137" s="137" t="s">
        <v>973</v>
      </c>
    </row>
    <row r="138">
      <c r="A138" s="138" t="s">
        <v>2395</v>
      </c>
    </row>
    <row r="139">
      <c r="A139" s="137" t="s">
        <v>470</v>
      </c>
    </row>
    <row r="140">
      <c r="A140" s="137" t="s">
        <v>848</v>
      </c>
    </row>
    <row r="141">
      <c r="A141" s="137" t="s">
        <v>824</v>
      </c>
    </row>
    <row r="142">
      <c r="A142" s="137" t="s">
        <v>878</v>
      </c>
    </row>
    <row r="143">
      <c r="A143" s="137" t="s">
        <v>166</v>
      </c>
    </row>
    <row r="144">
      <c r="A144" s="137" t="s">
        <v>845</v>
      </c>
    </row>
    <row r="145">
      <c r="A145" s="137" t="s">
        <v>909</v>
      </c>
    </row>
    <row r="146">
      <c r="A146" s="137" t="s">
        <v>2378</v>
      </c>
    </row>
    <row r="147">
      <c r="A147" s="137" t="s">
        <v>191</v>
      </c>
    </row>
    <row r="148">
      <c r="A148" s="137" t="s">
        <v>1033</v>
      </c>
    </row>
    <row r="149">
      <c r="A149" s="137" t="s">
        <v>304</v>
      </c>
    </row>
    <row r="150">
      <c r="A150" s="137" t="s">
        <v>655</v>
      </c>
    </row>
    <row r="151">
      <c r="A151" s="137" t="s">
        <v>1141</v>
      </c>
    </row>
    <row r="152">
      <c r="A152" s="137" t="s">
        <v>866</v>
      </c>
    </row>
    <row r="153">
      <c r="A153" s="137" t="s">
        <v>1525</v>
      </c>
    </row>
    <row r="154">
      <c r="A154" s="137" t="s">
        <v>207</v>
      </c>
    </row>
    <row r="155">
      <c r="A155" s="137" t="s">
        <v>1567</v>
      </c>
    </row>
    <row r="156">
      <c r="A156" s="137" t="s">
        <v>428</v>
      </c>
    </row>
    <row r="157">
      <c r="A157" s="137" t="s">
        <v>2425</v>
      </c>
    </row>
    <row r="158">
      <c r="A158" s="137" t="s">
        <v>2377</v>
      </c>
    </row>
    <row r="159">
      <c r="A159" s="137" t="s">
        <v>199</v>
      </c>
    </row>
    <row r="160">
      <c r="A160" s="137" t="s">
        <v>598</v>
      </c>
    </row>
    <row r="161">
      <c r="A161" s="137" t="s">
        <v>2520</v>
      </c>
    </row>
    <row r="162">
      <c r="A162" s="137" t="s">
        <v>1471</v>
      </c>
    </row>
    <row r="163">
      <c r="A163" s="137" t="s">
        <v>753</v>
      </c>
    </row>
    <row r="164">
      <c r="A164" s="137" t="s">
        <v>819</v>
      </c>
    </row>
    <row r="165">
      <c r="A165" s="137" t="s">
        <v>2716</v>
      </c>
    </row>
    <row r="166">
      <c r="A166" s="137" t="s">
        <v>1631</v>
      </c>
    </row>
    <row r="167">
      <c r="A167" s="137" t="s">
        <v>2418</v>
      </c>
    </row>
    <row r="168">
      <c r="A168" s="137" t="s">
        <v>1937</v>
      </c>
    </row>
    <row r="169">
      <c r="A169" s="137" t="s">
        <v>1118</v>
      </c>
    </row>
    <row r="170">
      <c r="A170" s="137" t="s">
        <v>439</v>
      </c>
    </row>
    <row r="171">
      <c r="A171" s="137" t="s">
        <v>1736</v>
      </c>
    </row>
    <row r="172">
      <c r="A172" s="137" t="s">
        <v>1459</v>
      </c>
    </row>
    <row r="173">
      <c r="A173" s="137" t="s">
        <v>2782</v>
      </c>
    </row>
    <row r="174">
      <c r="A174" s="137" t="s">
        <v>265</v>
      </c>
    </row>
    <row r="175">
      <c r="A175" s="137" t="s">
        <v>1607</v>
      </c>
    </row>
    <row r="176">
      <c r="A176" s="137" t="s">
        <v>1427</v>
      </c>
    </row>
    <row r="177">
      <c r="A177" s="137" t="s">
        <v>2800</v>
      </c>
    </row>
    <row r="178">
      <c r="A178" s="137" t="s">
        <v>1077</v>
      </c>
    </row>
    <row r="179">
      <c r="A179" s="137" t="s">
        <v>2160</v>
      </c>
    </row>
    <row r="180">
      <c r="A180" s="137" t="s">
        <v>650</v>
      </c>
    </row>
    <row r="181">
      <c r="A181" s="137" t="s">
        <v>2672</v>
      </c>
    </row>
    <row r="182">
      <c r="A182" s="137" t="s">
        <v>2371</v>
      </c>
    </row>
    <row r="183">
      <c r="A183" s="137" t="s">
        <v>2435</v>
      </c>
    </row>
    <row r="184">
      <c r="A184" s="137" t="s">
        <v>1922</v>
      </c>
    </row>
    <row r="185">
      <c r="A185" s="137" t="s">
        <v>1264</v>
      </c>
    </row>
    <row r="186">
      <c r="A186" s="137" t="s">
        <v>1767</v>
      </c>
    </row>
    <row r="187">
      <c r="A187" s="137" t="s">
        <v>1274</v>
      </c>
    </row>
    <row r="188">
      <c r="A188" s="137" t="s">
        <v>164</v>
      </c>
    </row>
    <row r="189">
      <c r="A189" s="137" t="s">
        <v>512</v>
      </c>
    </row>
    <row r="190">
      <c r="A190" s="137" t="s">
        <v>2440</v>
      </c>
    </row>
    <row r="191">
      <c r="A191" s="137" t="s">
        <v>280</v>
      </c>
    </row>
    <row r="192">
      <c r="A192" s="137" t="s">
        <v>1962</v>
      </c>
    </row>
    <row r="193">
      <c r="A193" s="137" t="s">
        <v>1187</v>
      </c>
    </row>
    <row r="194">
      <c r="A194" s="137" t="s">
        <v>1371</v>
      </c>
    </row>
    <row r="195">
      <c r="A195" s="137" t="s">
        <v>1237</v>
      </c>
    </row>
    <row r="196">
      <c r="A196" s="137" t="s">
        <v>874</v>
      </c>
    </row>
    <row r="197">
      <c r="A197" s="137" t="s">
        <v>1116</v>
      </c>
    </row>
    <row r="198">
      <c r="A198" s="137" t="s">
        <v>448</v>
      </c>
    </row>
    <row r="199">
      <c r="A199" s="137" t="s">
        <v>1343</v>
      </c>
    </row>
    <row r="200">
      <c r="A200" s="137" t="s">
        <v>2799</v>
      </c>
    </row>
    <row r="201">
      <c r="A201" s="137" t="s">
        <v>1829</v>
      </c>
    </row>
    <row r="202">
      <c r="A202" s="137" t="s">
        <v>2549</v>
      </c>
    </row>
    <row r="203">
      <c r="A203" s="137" t="s">
        <v>2022</v>
      </c>
    </row>
    <row r="204">
      <c r="A204" s="137" t="s">
        <v>1450</v>
      </c>
    </row>
    <row r="205">
      <c r="A205" s="137" t="s">
        <v>401</v>
      </c>
    </row>
    <row r="206">
      <c r="A206" s="137" t="s">
        <v>1057</v>
      </c>
    </row>
    <row r="207">
      <c r="A207" s="137" t="s">
        <v>1968</v>
      </c>
    </row>
    <row r="208">
      <c r="A208" s="137" t="s">
        <v>2084</v>
      </c>
    </row>
    <row r="209">
      <c r="A209" s="137" t="s">
        <v>341</v>
      </c>
    </row>
    <row r="210">
      <c r="A210" s="137" t="s">
        <v>869</v>
      </c>
    </row>
    <row r="211">
      <c r="A211" s="137" t="s">
        <v>1330</v>
      </c>
    </row>
    <row r="212">
      <c r="A212" s="137" t="s">
        <v>1449</v>
      </c>
    </row>
    <row r="213">
      <c r="A213" s="137" t="s">
        <v>1629</v>
      </c>
    </row>
    <row r="214">
      <c r="A214" s="137" t="s">
        <v>1433</v>
      </c>
    </row>
    <row r="215">
      <c r="A215" s="137" t="s">
        <v>1562</v>
      </c>
    </row>
    <row r="216">
      <c r="A216" s="137" t="s">
        <v>250</v>
      </c>
    </row>
    <row r="217">
      <c r="A217" s="137" t="s">
        <v>808</v>
      </c>
    </row>
    <row r="218">
      <c r="A218" s="137" t="s">
        <v>902</v>
      </c>
    </row>
    <row r="219">
      <c r="A219" s="137" t="s">
        <v>2221</v>
      </c>
    </row>
    <row r="220">
      <c r="A220" s="137" t="s">
        <v>61</v>
      </c>
    </row>
    <row r="221">
      <c r="A221" s="137" t="s">
        <v>2182</v>
      </c>
    </row>
    <row r="222">
      <c r="A222" s="137" t="s">
        <v>974</v>
      </c>
    </row>
    <row r="223">
      <c r="A223" s="137" t="s">
        <v>2548</v>
      </c>
    </row>
    <row r="224">
      <c r="A224" s="137" t="s">
        <v>2458</v>
      </c>
    </row>
    <row r="225">
      <c r="A225" s="137" t="s">
        <v>940</v>
      </c>
    </row>
    <row r="226">
      <c r="A226" s="137" t="s">
        <v>1111</v>
      </c>
    </row>
    <row r="227">
      <c r="A227" s="137" t="s">
        <v>272</v>
      </c>
    </row>
    <row r="228">
      <c r="A228" s="137" t="s">
        <v>1644</v>
      </c>
    </row>
    <row r="229">
      <c r="A229" s="137" t="s">
        <v>763</v>
      </c>
    </row>
    <row r="230">
      <c r="A230" s="138" t="s">
        <v>1963</v>
      </c>
    </row>
    <row r="231">
      <c r="A231" s="137" t="s">
        <v>2721</v>
      </c>
    </row>
    <row r="232">
      <c r="A232" s="137" t="s">
        <v>1794</v>
      </c>
    </row>
    <row r="233">
      <c r="A233" s="137" t="s">
        <v>159</v>
      </c>
    </row>
    <row r="234">
      <c r="A234" s="137" t="s">
        <v>2607</v>
      </c>
    </row>
    <row r="235">
      <c r="A235" s="137" t="s">
        <v>1393</v>
      </c>
    </row>
    <row r="236">
      <c r="A236" s="137" t="s">
        <v>1529</v>
      </c>
    </row>
    <row r="237">
      <c r="A237" s="137" t="s">
        <v>146</v>
      </c>
    </row>
    <row r="238">
      <c r="A238" s="137" t="s">
        <v>1868</v>
      </c>
    </row>
    <row r="239">
      <c r="A239" s="137" t="s">
        <v>1511</v>
      </c>
    </row>
    <row r="240">
      <c r="A240" s="130" t="s">
        <v>750</v>
      </c>
    </row>
    <row r="241">
      <c r="A241" s="130" t="s">
        <v>2328</v>
      </c>
    </row>
    <row r="242">
      <c r="A242" s="137" t="s">
        <v>95</v>
      </c>
    </row>
    <row r="243">
      <c r="A243" s="137" t="s">
        <v>472</v>
      </c>
    </row>
    <row r="244">
      <c r="A244" s="137" t="s">
        <v>183</v>
      </c>
    </row>
    <row r="245">
      <c r="A245" s="137" t="s">
        <v>1395</v>
      </c>
    </row>
    <row r="246">
      <c r="A246" s="137" t="s">
        <v>2547</v>
      </c>
    </row>
    <row r="247">
      <c r="A247" s="137" t="s">
        <v>2213</v>
      </c>
    </row>
    <row r="248">
      <c r="A248" s="137" t="s">
        <v>1808</v>
      </c>
    </row>
    <row r="249">
      <c r="A249" s="137" t="s">
        <v>1227</v>
      </c>
    </row>
    <row r="250">
      <c r="A250" s="137" t="s">
        <v>80</v>
      </c>
    </row>
    <row r="251">
      <c r="A251" s="137" t="s">
        <v>2794</v>
      </c>
    </row>
    <row r="252">
      <c r="A252" s="137" t="s">
        <v>846</v>
      </c>
    </row>
    <row r="253">
      <c r="A253" s="137" t="s">
        <v>2140</v>
      </c>
    </row>
    <row r="254">
      <c r="A254" s="137" t="s">
        <v>2258</v>
      </c>
    </row>
    <row r="255">
      <c r="A255" s="137" t="s">
        <v>454</v>
      </c>
    </row>
    <row r="256">
      <c r="A256" s="137" t="s">
        <v>2335</v>
      </c>
    </row>
    <row r="257">
      <c r="A257" s="137" t="s">
        <v>1398</v>
      </c>
    </row>
    <row r="258">
      <c r="A258" s="137" t="s">
        <v>2546</v>
      </c>
    </row>
    <row r="259">
      <c r="A259" s="137" t="s">
        <v>1795</v>
      </c>
    </row>
    <row r="260">
      <c r="A260" s="137" t="s">
        <v>1783</v>
      </c>
    </row>
    <row r="261">
      <c r="A261" s="137" t="s">
        <v>1833</v>
      </c>
    </row>
    <row r="262">
      <c r="A262" s="137" t="s">
        <v>1354</v>
      </c>
    </row>
    <row r="263">
      <c r="A263" s="137" t="s">
        <v>2519</v>
      </c>
    </row>
    <row r="264">
      <c r="A264" s="137" t="s">
        <v>2374</v>
      </c>
    </row>
    <row r="265">
      <c r="A265" s="137" t="s">
        <v>515</v>
      </c>
    </row>
    <row r="266">
      <c r="A266" s="137" t="s">
        <v>1342</v>
      </c>
    </row>
    <row r="267">
      <c r="A267" s="137" t="s">
        <v>1136</v>
      </c>
    </row>
    <row r="268">
      <c r="A268" s="137" t="s">
        <v>1743</v>
      </c>
    </row>
    <row r="269">
      <c r="A269" s="137" t="s">
        <v>1394</v>
      </c>
    </row>
    <row r="270">
      <c r="A270" s="137" t="s">
        <v>692</v>
      </c>
    </row>
    <row r="271">
      <c r="A271" s="137" t="s">
        <v>597</v>
      </c>
    </row>
    <row r="272">
      <c r="A272" s="137" t="s">
        <v>440</v>
      </c>
    </row>
    <row r="273">
      <c r="A273" s="137" t="s">
        <v>1700</v>
      </c>
    </row>
    <row r="274">
      <c r="A274" s="137" t="s">
        <v>2144</v>
      </c>
    </row>
    <row r="275">
      <c r="A275" s="137" t="s">
        <v>778</v>
      </c>
    </row>
    <row r="276">
      <c r="A276" s="137" t="s">
        <v>2843</v>
      </c>
    </row>
    <row r="277">
      <c r="A277" s="137" t="s">
        <v>2285</v>
      </c>
    </row>
    <row r="278">
      <c r="A278" s="137" t="s">
        <v>826</v>
      </c>
    </row>
    <row r="279">
      <c r="A279" s="137" t="s">
        <v>2839</v>
      </c>
    </row>
    <row r="280">
      <c r="A280" s="137" t="s">
        <v>2067</v>
      </c>
    </row>
    <row r="281">
      <c r="A281" s="137" t="s">
        <v>1584</v>
      </c>
    </row>
    <row r="282">
      <c r="A282" s="137" t="s">
        <v>1514</v>
      </c>
    </row>
    <row r="283">
      <c r="A283" s="137" t="s">
        <v>1360</v>
      </c>
    </row>
    <row r="284">
      <c r="A284" s="137" t="s">
        <v>2361</v>
      </c>
    </row>
    <row r="285">
      <c r="A285" s="137" t="s">
        <v>2131</v>
      </c>
    </row>
    <row r="286">
      <c r="A286" s="137" t="s">
        <v>2815</v>
      </c>
    </row>
    <row r="287">
      <c r="A287" s="137" t="s">
        <v>2552</v>
      </c>
    </row>
    <row r="288">
      <c r="A288" s="137" t="s">
        <v>1974</v>
      </c>
    </row>
    <row r="289">
      <c r="A289" s="137" t="s">
        <v>960</v>
      </c>
    </row>
    <row r="290">
      <c r="A290" s="137" t="s">
        <v>2428</v>
      </c>
    </row>
    <row r="291">
      <c r="A291" s="137" t="s">
        <v>2339</v>
      </c>
    </row>
    <row r="292">
      <c r="A292" s="137" t="s">
        <v>1094</v>
      </c>
    </row>
    <row r="293">
      <c r="A293" s="137" t="s">
        <v>2835</v>
      </c>
    </row>
    <row r="294">
      <c r="A294" s="137" t="s">
        <v>24</v>
      </c>
    </row>
    <row r="295">
      <c r="A295" s="137" t="s">
        <v>2844</v>
      </c>
    </row>
    <row r="296">
      <c r="A296" s="137" t="s">
        <v>791</v>
      </c>
    </row>
    <row r="297">
      <c r="A297" s="137" t="s">
        <v>2125</v>
      </c>
    </row>
    <row r="298">
      <c r="A298" s="137" t="s">
        <v>1859</v>
      </c>
    </row>
    <row r="299">
      <c r="A299" s="137" t="s">
        <v>2771</v>
      </c>
    </row>
    <row r="300">
      <c r="A300" s="138" t="s">
        <v>1508</v>
      </c>
    </row>
    <row r="301">
      <c r="A301" s="137" t="s">
        <v>1337</v>
      </c>
    </row>
    <row r="302">
      <c r="A302" s="137" t="s">
        <v>303</v>
      </c>
    </row>
    <row r="303">
      <c r="A303" s="137" t="s">
        <v>1823</v>
      </c>
    </row>
    <row r="304">
      <c r="A304" s="137" t="s">
        <v>403</v>
      </c>
    </row>
    <row r="305">
      <c r="A305" s="137" t="s">
        <v>1988</v>
      </c>
    </row>
    <row r="306">
      <c r="A306" s="137" t="s">
        <v>112</v>
      </c>
    </row>
    <row r="307">
      <c r="A307" s="137" t="s">
        <v>368</v>
      </c>
    </row>
    <row r="308">
      <c r="A308" s="137" t="s">
        <v>2439</v>
      </c>
    </row>
    <row r="309">
      <c r="A309" s="137" t="s">
        <v>1722</v>
      </c>
    </row>
    <row r="310">
      <c r="A310" s="137" t="s">
        <v>2340</v>
      </c>
    </row>
    <row r="311">
      <c r="A311" s="137" t="s">
        <v>2452</v>
      </c>
    </row>
    <row r="312">
      <c r="A312" s="137" t="s">
        <v>1498</v>
      </c>
    </row>
    <row r="313">
      <c r="A313" s="137" t="s">
        <v>1171</v>
      </c>
    </row>
    <row r="314">
      <c r="A314" s="137" t="s">
        <v>2353</v>
      </c>
    </row>
    <row r="315">
      <c r="A315" s="137" t="s">
        <v>1020</v>
      </c>
    </row>
    <row r="316">
      <c r="A316" s="137" t="s">
        <v>286</v>
      </c>
    </row>
    <row r="317">
      <c r="A317" s="137" t="s">
        <v>1281</v>
      </c>
    </row>
    <row r="318">
      <c r="A318" s="137" t="s">
        <v>2645</v>
      </c>
    </row>
    <row r="319">
      <c r="A319" s="137" t="s">
        <v>2102</v>
      </c>
    </row>
    <row r="320">
      <c r="A320" s="137" t="s">
        <v>2429</v>
      </c>
    </row>
    <row r="321">
      <c r="A321" s="137" t="s">
        <v>2692</v>
      </c>
    </row>
    <row r="322">
      <c r="A322" s="137" t="s">
        <v>2525</v>
      </c>
    </row>
    <row r="323">
      <c r="A323" s="137" t="s">
        <v>2557</v>
      </c>
    </row>
    <row r="324">
      <c r="A324" s="137" t="s">
        <v>2053</v>
      </c>
    </row>
    <row r="325">
      <c r="A325" s="137" t="s">
        <v>1112</v>
      </c>
    </row>
    <row r="326">
      <c r="A326" s="137" t="s">
        <v>831</v>
      </c>
    </row>
    <row r="327">
      <c r="A327" s="137" t="s">
        <v>2833</v>
      </c>
    </row>
    <row r="328">
      <c r="A328" s="137" t="s">
        <v>2116</v>
      </c>
    </row>
    <row r="329">
      <c r="A329" s="137" t="s">
        <v>486</v>
      </c>
    </row>
    <row r="330">
      <c r="A330" s="137" t="s">
        <v>132</v>
      </c>
    </row>
    <row r="331">
      <c r="A331" s="137" t="s">
        <v>1241</v>
      </c>
    </row>
    <row r="332">
      <c r="A332" s="137" t="s">
        <v>1496</v>
      </c>
    </row>
    <row r="333">
      <c r="A333" s="137" t="s">
        <v>2190</v>
      </c>
    </row>
    <row r="334">
      <c r="A334" s="137" t="s">
        <v>770</v>
      </c>
    </row>
    <row r="335">
      <c r="A335" s="137" t="s">
        <v>815</v>
      </c>
    </row>
    <row r="336">
      <c r="A336" s="137" t="s">
        <v>2659</v>
      </c>
    </row>
    <row r="337">
      <c r="A337" s="137" t="s">
        <v>2591</v>
      </c>
    </row>
    <row r="338">
      <c r="A338" s="137" t="s">
        <v>551</v>
      </c>
    </row>
    <row r="339">
      <c r="A339" s="137" t="s">
        <v>1051</v>
      </c>
    </row>
    <row r="340">
      <c r="A340" s="137" t="s">
        <v>165</v>
      </c>
    </row>
    <row r="341">
      <c r="A341" s="137" t="s">
        <v>384</v>
      </c>
    </row>
    <row r="342">
      <c r="A342" s="137" t="s">
        <v>1982</v>
      </c>
    </row>
    <row r="343">
      <c r="A343" s="137" t="s">
        <v>2639</v>
      </c>
    </row>
    <row r="344">
      <c r="A344" s="137" t="s">
        <v>1432</v>
      </c>
    </row>
    <row r="345">
      <c r="A345" s="137" t="s">
        <v>1821</v>
      </c>
    </row>
    <row r="346">
      <c r="A346" s="137" t="s">
        <v>185</v>
      </c>
    </row>
    <row r="347">
      <c r="A347" s="137" t="s">
        <v>2571</v>
      </c>
    </row>
    <row r="348">
      <c r="A348" s="137" t="s">
        <v>590</v>
      </c>
    </row>
    <row r="349">
      <c r="A349" s="137" t="s">
        <v>230</v>
      </c>
    </row>
    <row r="350">
      <c r="A350" s="137" t="s">
        <v>279</v>
      </c>
    </row>
    <row r="351">
      <c r="A351" s="137" t="s">
        <v>402</v>
      </c>
    </row>
    <row r="352">
      <c r="A352" s="137" t="s">
        <v>1065</v>
      </c>
    </row>
    <row r="353">
      <c r="A353" s="137" t="s">
        <v>1403</v>
      </c>
    </row>
    <row r="354">
      <c r="A354" s="137" t="s">
        <v>2744</v>
      </c>
    </row>
    <row r="355">
      <c r="A355" s="137" t="s">
        <v>2066</v>
      </c>
    </row>
    <row r="356">
      <c r="A356" s="137" t="s">
        <v>1414</v>
      </c>
    </row>
    <row r="357">
      <c r="A357" s="137" t="s">
        <v>1199</v>
      </c>
    </row>
    <row r="358">
      <c r="A358" s="137" t="s">
        <v>1693</v>
      </c>
    </row>
    <row r="359">
      <c r="A359" s="137" t="s">
        <v>1548</v>
      </c>
    </row>
    <row r="360">
      <c r="A360" s="138" t="s">
        <v>529</v>
      </c>
    </row>
    <row r="361">
      <c r="A361" s="137" t="s">
        <v>222</v>
      </c>
    </row>
    <row r="362">
      <c r="A362" s="137" t="s">
        <v>2631</v>
      </c>
    </row>
    <row r="363">
      <c r="A363" s="137" t="s">
        <v>1259</v>
      </c>
    </row>
    <row r="364">
      <c r="A364" s="137" t="s">
        <v>2253</v>
      </c>
    </row>
    <row r="365">
      <c r="A365" s="137" t="s">
        <v>22</v>
      </c>
    </row>
    <row r="366">
      <c r="A366" s="137" t="s">
        <v>638</v>
      </c>
    </row>
    <row r="367">
      <c r="A367" s="137" t="s">
        <v>920</v>
      </c>
    </row>
    <row r="368">
      <c r="A368" s="137" t="s">
        <v>806</v>
      </c>
    </row>
    <row r="369">
      <c r="A369" s="137" t="s">
        <v>830</v>
      </c>
    </row>
    <row r="370">
      <c r="A370" s="137" t="s">
        <v>481</v>
      </c>
    </row>
    <row r="371">
      <c r="A371" s="137" t="s">
        <v>2094</v>
      </c>
    </row>
    <row r="372">
      <c r="A372" s="137" t="s">
        <v>2759</v>
      </c>
    </row>
    <row r="373">
      <c r="A373" s="137" t="s">
        <v>947</v>
      </c>
    </row>
    <row r="374">
      <c r="A374" s="137" t="s">
        <v>744</v>
      </c>
    </row>
    <row r="375">
      <c r="A375" s="137" t="s">
        <v>30</v>
      </c>
    </row>
    <row r="376">
      <c r="A376" s="137" t="s">
        <v>2466</v>
      </c>
    </row>
    <row r="377">
      <c r="A377" s="137" t="s">
        <v>2048</v>
      </c>
    </row>
    <row r="378">
      <c r="A378" s="137" t="s">
        <v>2577</v>
      </c>
    </row>
    <row r="379">
      <c r="A379" s="137" t="s">
        <v>192</v>
      </c>
    </row>
    <row r="380">
      <c r="A380" s="137" t="s">
        <v>537</v>
      </c>
    </row>
    <row r="381">
      <c r="A381" s="137" t="s">
        <v>377</v>
      </c>
    </row>
    <row r="382">
      <c r="A382" s="137" t="s">
        <v>740</v>
      </c>
    </row>
    <row r="383">
      <c r="A383" s="137" t="s">
        <v>1242</v>
      </c>
    </row>
    <row r="384">
      <c r="A384" s="137" t="s">
        <v>2445</v>
      </c>
    </row>
    <row r="385">
      <c r="A385" s="137" t="s">
        <v>581</v>
      </c>
    </row>
    <row r="386">
      <c r="A386" s="137" t="s">
        <v>2231</v>
      </c>
    </row>
    <row r="387">
      <c r="A387" s="137" t="s">
        <v>784</v>
      </c>
    </row>
    <row r="388">
      <c r="A388" s="137" t="s">
        <v>1294</v>
      </c>
    </row>
    <row r="389">
      <c r="A389" s="137" t="s">
        <v>1677</v>
      </c>
    </row>
    <row r="390">
      <c r="A390" s="137" t="s">
        <v>1905</v>
      </c>
    </row>
    <row r="391">
      <c r="A391" s="137" t="s">
        <v>1221</v>
      </c>
    </row>
    <row r="392">
      <c r="A392" s="137" t="s">
        <v>33</v>
      </c>
    </row>
    <row r="393">
      <c r="A393" s="137" t="s">
        <v>926</v>
      </c>
    </row>
    <row r="394">
      <c r="A394" s="137" t="s">
        <v>2106</v>
      </c>
    </row>
    <row r="395">
      <c r="A395" s="137" t="s">
        <v>2161</v>
      </c>
    </row>
    <row r="396">
      <c r="A396" s="137" t="s">
        <v>2245</v>
      </c>
    </row>
    <row r="397">
      <c r="A397" s="137" t="s">
        <v>2132</v>
      </c>
    </row>
    <row r="398">
      <c r="A398" s="137" t="s">
        <v>248</v>
      </c>
    </row>
    <row r="399">
      <c r="A399" s="137" t="s">
        <v>334</v>
      </c>
    </row>
    <row r="400">
      <c r="A400" s="137" t="s">
        <v>1827</v>
      </c>
    </row>
    <row r="401">
      <c r="A401" s="137" t="s">
        <v>114</v>
      </c>
    </row>
    <row r="402">
      <c r="A402" s="137" t="s">
        <v>1172</v>
      </c>
    </row>
    <row r="403">
      <c r="A403" s="137" t="s">
        <v>966</v>
      </c>
    </row>
    <row r="404">
      <c r="A404" s="137" t="s">
        <v>2400</v>
      </c>
    </row>
    <row r="405">
      <c r="A405" s="137" t="s">
        <v>1694</v>
      </c>
    </row>
    <row r="406">
      <c r="A406" s="137" t="s">
        <v>113</v>
      </c>
    </row>
    <row r="407">
      <c r="A407" s="137" t="s">
        <v>1129</v>
      </c>
    </row>
    <row r="408">
      <c r="A408" s="137" t="s">
        <v>1073</v>
      </c>
    </row>
    <row r="409">
      <c r="A409" s="137" t="s">
        <v>1805</v>
      </c>
    </row>
    <row r="410">
      <c r="A410" s="137" t="s">
        <v>2305</v>
      </c>
    </row>
    <row r="411">
      <c r="A411" s="137" t="s">
        <v>953</v>
      </c>
    </row>
    <row r="412">
      <c r="A412" s="137" t="s">
        <v>1681</v>
      </c>
    </row>
    <row r="413">
      <c r="A413" s="137" t="s">
        <v>1661</v>
      </c>
    </row>
    <row r="414">
      <c r="A414" s="137" t="s">
        <v>1458</v>
      </c>
    </row>
    <row r="415">
      <c r="A415" s="137" t="s">
        <v>175</v>
      </c>
    </row>
    <row r="416">
      <c r="A416" s="138" t="s">
        <v>1417</v>
      </c>
    </row>
    <row r="417">
      <c r="A417" s="137" t="s">
        <v>370</v>
      </c>
    </row>
    <row r="418">
      <c r="A418" s="137" t="s">
        <v>1729</v>
      </c>
    </row>
    <row r="419">
      <c r="A419" s="137" t="s">
        <v>1903</v>
      </c>
    </row>
    <row r="420">
      <c r="A420" s="137" t="s">
        <v>2732</v>
      </c>
    </row>
    <row r="421">
      <c r="A421" s="137" t="s">
        <v>1815</v>
      </c>
    </row>
    <row r="422">
      <c r="A422" s="137" t="s">
        <v>2240</v>
      </c>
    </row>
    <row r="423">
      <c r="A423" s="137" t="s">
        <v>2850</v>
      </c>
    </row>
    <row r="424">
      <c r="A424" s="137" t="s">
        <v>2755</v>
      </c>
    </row>
    <row r="425">
      <c r="A425" s="137" t="s">
        <v>596</v>
      </c>
    </row>
    <row r="426">
      <c r="A426" s="137" t="s">
        <v>344</v>
      </c>
    </row>
    <row r="427">
      <c r="A427" s="137" t="s">
        <v>507</v>
      </c>
    </row>
    <row r="428">
      <c r="A428" s="137" t="s">
        <v>1864</v>
      </c>
    </row>
    <row r="429">
      <c r="A429" s="137" t="s">
        <v>2073</v>
      </c>
    </row>
    <row r="430">
      <c r="A430" s="137" t="s">
        <v>1502</v>
      </c>
    </row>
    <row r="431">
      <c r="A431" s="137" t="s">
        <v>2793</v>
      </c>
    </row>
    <row r="432">
      <c r="A432" s="137" t="s">
        <v>2848</v>
      </c>
    </row>
    <row r="433">
      <c r="A433" s="137" t="s">
        <v>1304</v>
      </c>
    </row>
    <row r="434">
      <c r="A434" s="137" t="s">
        <v>855</v>
      </c>
    </row>
    <row r="435">
      <c r="A435" s="137" t="s">
        <v>2494</v>
      </c>
    </row>
    <row r="436">
      <c r="A436" s="137" t="s">
        <v>1039</v>
      </c>
    </row>
    <row r="437">
      <c r="A437" s="137" t="s">
        <v>2368</v>
      </c>
    </row>
    <row r="438">
      <c r="A438" s="137" t="s">
        <v>1789</v>
      </c>
    </row>
    <row r="439">
      <c r="A439" s="137" t="s">
        <v>1550</v>
      </c>
    </row>
    <row r="440">
      <c r="A440" s="137" t="s">
        <v>190</v>
      </c>
    </row>
    <row r="441">
      <c r="A441" s="137" t="s">
        <v>1752</v>
      </c>
    </row>
    <row r="442">
      <c r="A442" s="137" t="s">
        <v>2481</v>
      </c>
    </row>
    <row r="443">
      <c r="A443" s="137" t="s">
        <v>140</v>
      </c>
    </row>
    <row r="444">
      <c r="A444" s="137" t="s">
        <v>1730</v>
      </c>
    </row>
    <row r="445">
      <c r="A445" s="137" t="s">
        <v>916</v>
      </c>
    </row>
    <row r="446">
      <c r="A446" s="137" t="s">
        <v>312</v>
      </c>
    </row>
    <row r="447">
      <c r="A447" s="137" t="s">
        <v>1561</v>
      </c>
    </row>
    <row r="448">
      <c r="A448" s="137" t="s">
        <v>1942</v>
      </c>
    </row>
    <row r="449">
      <c r="A449" s="137" t="s">
        <v>351</v>
      </c>
    </row>
    <row r="450">
      <c r="A450" s="137" t="s">
        <v>758</v>
      </c>
    </row>
    <row r="451">
      <c r="A451" s="137" t="s">
        <v>349</v>
      </c>
    </row>
    <row r="452">
      <c r="A452" s="137" t="s">
        <v>513</v>
      </c>
    </row>
    <row r="453">
      <c r="A453" s="137" t="s">
        <v>1955</v>
      </c>
    </row>
    <row r="454">
      <c r="A454" s="137" t="s">
        <v>1521</v>
      </c>
    </row>
    <row r="455">
      <c r="A455" s="137" t="s">
        <v>1512</v>
      </c>
    </row>
    <row r="456">
      <c r="A456" s="137" t="s">
        <v>438</v>
      </c>
    </row>
    <row r="457">
      <c r="A457" s="137" t="s">
        <v>276</v>
      </c>
    </row>
    <row r="458">
      <c r="A458" s="137" t="s">
        <v>418</v>
      </c>
    </row>
    <row r="459">
      <c r="A459" s="137" t="s">
        <v>2407</v>
      </c>
    </row>
    <row r="460">
      <c r="A460" s="137" t="s">
        <v>1231</v>
      </c>
    </row>
    <row r="461">
      <c r="A461" s="137" t="s">
        <v>479</v>
      </c>
    </row>
    <row r="462">
      <c r="A462" s="137" t="s">
        <v>686</v>
      </c>
    </row>
    <row r="463">
      <c r="A463" s="137" t="s">
        <v>632</v>
      </c>
    </row>
    <row r="464">
      <c r="A464" s="137" t="s">
        <v>2606</v>
      </c>
    </row>
    <row r="465">
      <c r="A465" s="137" t="s">
        <v>2183</v>
      </c>
    </row>
    <row r="466">
      <c r="A466" s="137" t="s">
        <v>708</v>
      </c>
    </row>
    <row r="467">
      <c r="A467" s="137" t="s">
        <v>1741</v>
      </c>
    </row>
    <row r="468">
      <c r="A468" s="137" t="s">
        <v>2181</v>
      </c>
    </row>
    <row r="469">
      <c r="A469" s="137" t="s">
        <v>1899</v>
      </c>
    </row>
    <row r="470">
      <c r="A470" s="137" t="s">
        <v>215</v>
      </c>
    </row>
    <row r="471">
      <c r="A471" s="137" t="s">
        <v>1253</v>
      </c>
    </row>
    <row r="472">
      <c r="A472" s="137" t="s">
        <v>2649</v>
      </c>
    </row>
    <row r="473">
      <c r="A473" s="137" t="s">
        <v>657</v>
      </c>
    </row>
    <row r="474">
      <c r="A474" s="137" t="s">
        <v>649</v>
      </c>
    </row>
    <row r="475">
      <c r="A475" s="137" t="s">
        <v>2430</v>
      </c>
    </row>
    <row r="476">
      <c r="A476" s="137" t="s">
        <v>2075</v>
      </c>
    </row>
    <row r="477">
      <c r="A477" s="137" t="s">
        <v>1520</v>
      </c>
    </row>
    <row r="478">
      <c r="A478" s="137" t="s">
        <v>1707</v>
      </c>
    </row>
    <row r="479">
      <c r="A479" s="137" t="s">
        <v>1647</v>
      </c>
    </row>
    <row r="480">
      <c r="A480" s="137" t="s">
        <v>2058</v>
      </c>
    </row>
    <row r="481">
      <c r="A481" s="137" t="s">
        <v>884</v>
      </c>
    </row>
    <row r="482">
      <c r="A482" s="137" t="s">
        <v>178</v>
      </c>
    </row>
    <row r="483">
      <c r="A483" s="137" t="s">
        <v>1817</v>
      </c>
    </row>
    <row r="484">
      <c r="A484" s="137" t="s">
        <v>925</v>
      </c>
    </row>
    <row r="485">
      <c r="A485" s="137" t="s">
        <v>1484</v>
      </c>
    </row>
    <row r="486">
      <c r="A486" s="137" t="s">
        <v>1998</v>
      </c>
    </row>
    <row r="487">
      <c r="A487" s="137" t="s">
        <v>1257</v>
      </c>
    </row>
    <row r="488">
      <c r="A488" s="137" t="s">
        <v>1298</v>
      </c>
    </row>
    <row r="489">
      <c r="A489" s="137" t="s">
        <v>1324</v>
      </c>
    </row>
    <row r="490">
      <c r="A490" s="137" t="s">
        <v>959</v>
      </c>
    </row>
    <row r="491">
      <c r="A491" s="137" t="s">
        <v>1117</v>
      </c>
    </row>
    <row r="492">
      <c r="A492" s="137" t="s">
        <v>382</v>
      </c>
    </row>
    <row r="493">
      <c r="A493" s="137" t="s">
        <v>1489</v>
      </c>
    </row>
    <row r="494">
      <c r="A494" s="137" t="s">
        <v>2476</v>
      </c>
    </row>
    <row r="495">
      <c r="A495" s="137" t="s">
        <v>2074</v>
      </c>
    </row>
    <row r="496">
      <c r="A496" s="137" t="s">
        <v>2502</v>
      </c>
    </row>
    <row r="497">
      <c r="A497" s="137" t="s">
        <v>1482</v>
      </c>
    </row>
    <row r="498">
      <c r="A498" s="137" t="s">
        <v>327</v>
      </c>
    </row>
    <row r="499">
      <c r="A499" s="137" t="s">
        <v>434</v>
      </c>
    </row>
    <row r="500">
      <c r="A500" s="137" t="s">
        <v>625</v>
      </c>
    </row>
    <row r="501">
      <c r="A501" s="137" t="s">
        <v>376</v>
      </c>
    </row>
    <row r="502">
      <c r="A502" s="137" t="s">
        <v>1375</v>
      </c>
    </row>
    <row r="503">
      <c r="A503" s="137" t="s">
        <v>2654</v>
      </c>
    </row>
    <row r="504">
      <c r="A504" s="137" t="s">
        <v>340</v>
      </c>
    </row>
    <row r="505">
      <c r="A505" s="137" t="s">
        <v>1152</v>
      </c>
    </row>
    <row r="506">
      <c r="A506" s="137" t="s">
        <v>1884</v>
      </c>
    </row>
    <row r="507">
      <c r="A507" s="137" t="s">
        <v>2691</v>
      </c>
    </row>
    <row r="508">
      <c r="A508" s="137" t="s">
        <v>1799</v>
      </c>
    </row>
    <row r="509">
      <c r="A509" s="137" t="s">
        <v>2406</v>
      </c>
    </row>
    <row r="510">
      <c r="A510" s="137" t="s">
        <v>1545</v>
      </c>
    </row>
    <row r="511">
      <c r="A511" s="137" t="s">
        <v>2151</v>
      </c>
    </row>
    <row r="512">
      <c r="A512" s="137" t="s">
        <v>2156</v>
      </c>
    </row>
    <row r="513">
      <c r="A513" s="137" t="s">
        <v>2138</v>
      </c>
    </row>
    <row r="514">
      <c r="A514" s="137" t="s">
        <v>70</v>
      </c>
    </row>
    <row r="515">
      <c r="A515" s="137" t="s">
        <v>612</v>
      </c>
    </row>
    <row r="516">
      <c r="A516" s="137" t="s">
        <v>2030</v>
      </c>
    </row>
    <row r="517">
      <c r="A517" s="137" t="s">
        <v>527</v>
      </c>
    </row>
    <row r="518">
      <c r="A518" s="137" t="s">
        <v>47</v>
      </c>
    </row>
    <row r="519">
      <c r="A519" s="137" t="s">
        <v>278</v>
      </c>
    </row>
    <row r="520">
      <c r="A520" s="137" t="s">
        <v>1649</v>
      </c>
    </row>
    <row r="521">
      <c r="A521" s="137" t="s">
        <v>530</v>
      </c>
    </row>
    <row r="522">
      <c r="A522" s="137" t="s">
        <v>1872</v>
      </c>
    </row>
    <row r="523">
      <c r="A523" s="137" t="s">
        <v>1081</v>
      </c>
    </row>
    <row r="524">
      <c r="A524" s="137" t="s">
        <v>1744</v>
      </c>
    </row>
    <row r="525">
      <c r="A525" s="137" t="s">
        <v>1655</v>
      </c>
    </row>
    <row r="526">
      <c r="A526" s="137" t="s">
        <v>97</v>
      </c>
    </row>
    <row r="527">
      <c r="A527" s="137" t="s">
        <v>2150</v>
      </c>
    </row>
    <row r="528">
      <c r="A528" s="137" t="s">
        <v>614</v>
      </c>
    </row>
    <row r="529">
      <c r="A529" s="137" t="s">
        <v>1728</v>
      </c>
    </row>
    <row r="530">
      <c r="A530" s="137" t="s">
        <v>2345</v>
      </c>
    </row>
    <row r="531">
      <c r="A531" s="137" t="s">
        <v>2236</v>
      </c>
    </row>
    <row r="532">
      <c r="A532" s="137" t="s">
        <v>852</v>
      </c>
    </row>
    <row r="533">
      <c r="A533" s="137" t="s">
        <v>1583</v>
      </c>
    </row>
    <row r="534">
      <c r="A534" s="137" t="s">
        <v>1060</v>
      </c>
    </row>
    <row r="535">
      <c r="A535" s="137" t="s">
        <v>1170</v>
      </c>
    </row>
    <row r="536">
      <c r="A536" s="138" t="s">
        <v>322</v>
      </c>
    </row>
    <row r="537">
      <c r="A537" s="137" t="s">
        <v>555</v>
      </c>
    </row>
    <row r="538">
      <c r="A538" s="137" t="s">
        <v>1145</v>
      </c>
    </row>
    <row r="539">
      <c r="A539" s="137" t="s">
        <v>1951</v>
      </c>
    </row>
    <row r="540">
      <c r="A540" s="137" t="s">
        <v>1365</v>
      </c>
    </row>
    <row r="541">
      <c r="A541" s="137" t="s">
        <v>1493</v>
      </c>
    </row>
    <row r="542">
      <c r="A542" s="137" t="s">
        <v>766</v>
      </c>
    </row>
    <row r="543">
      <c r="A543" s="137" t="s">
        <v>2566</v>
      </c>
    </row>
    <row r="544">
      <c r="A544" s="137" t="s">
        <v>1994</v>
      </c>
    </row>
    <row r="545">
      <c r="A545" s="137" t="s">
        <v>292</v>
      </c>
    </row>
    <row r="546">
      <c r="A546" s="137" t="s">
        <v>993</v>
      </c>
    </row>
    <row r="547">
      <c r="A547" s="137" t="s">
        <v>2320</v>
      </c>
    </row>
    <row r="548">
      <c r="A548" s="137" t="s">
        <v>2120</v>
      </c>
    </row>
    <row r="549">
      <c r="A549" s="137" t="s">
        <v>714</v>
      </c>
    </row>
    <row r="550">
      <c r="A550" s="137" t="s">
        <v>1131</v>
      </c>
    </row>
    <row r="551">
      <c r="A551" s="137" t="s">
        <v>2015</v>
      </c>
    </row>
    <row r="552">
      <c r="A552" s="137" t="s">
        <v>2554</v>
      </c>
    </row>
    <row r="553">
      <c r="A553" s="137" t="s">
        <v>1072</v>
      </c>
    </row>
    <row r="554">
      <c r="A554" s="137" t="s">
        <v>1370</v>
      </c>
    </row>
    <row r="555">
      <c r="A555" s="137" t="s">
        <v>2783</v>
      </c>
    </row>
    <row r="556">
      <c r="A556" s="137" t="s">
        <v>1288</v>
      </c>
    </row>
    <row r="557">
      <c r="A557" s="137" t="s">
        <v>1477</v>
      </c>
    </row>
    <row r="558">
      <c r="A558" s="137" t="s">
        <v>2228</v>
      </c>
    </row>
    <row r="559">
      <c r="A559" s="137" t="s">
        <v>2724</v>
      </c>
    </row>
    <row r="560">
      <c r="A560" s="137" t="s">
        <v>252</v>
      </c>
    </row>
    <row r="561">
      <c r="A561" s="137" t="s">
        <v>1158</v>
      </c>
    </row>
    <row r="562">
      <c r="A562" s="137" t="s">
        <v>2667</v>
      </c>
    </row>
    <row r="563">
      <c r="A563" s="137" t="s">
        <v>838</v>
      </c>
    </row>
    <row r="564">
      <c r="A564" s="137" t="s">
        <v>86</v>
      </c>
    </row>
    <row r="565">
      <c r="A565" s="137" t="s">
        <v>983</v>
      </c>
    </row>
    <row r="566">
      <c r="A566" s="137" t="s">
        <v>2731</v>
      </c>
    </row>
    <row r="567">
      <c r="A567" s="137" t="s">
        <v>613</v>
      </c>
    </row>
    <row r="568">
      <c r="A568" s="137" t="s">
        <v>1787</v>
      </c>
    </row>
    <row r="569">
      <c r="A569" s="137" t="s">
        <v>676</v>
      </c>
    </row>
    <row r="570">
      <c r="A570" s="137" t="s">
        <v>693</v>
      </c>
    </row>
    <row r="571">
      <c r="A571" s="137" t="s">
        <v>2834</v>
      </c>
    </row>
    <row r="572">
      <c r="A572" s="137" t="s">
        <v>2685</v>
      </c>
    </row>
    <row r="573">
      <c r="A573" s="137" t="s">
        <v>39</v>
      </c>
    </row>
    <row r="574">
      <c r="A574" s="137" t="s">
        <v>301</v>
      </c>
    </row>
    <row r="575">
      <c r="A575" s="137" t="s">
        <v>1151</v>
      </c>
    </row>
    <row r="576">
      <c r="A576" s="137" t="s">
        <v>1699</v>
      </c>
    </row>
    <row r="577">
      <c r="A577" s="137" t="s">
        <v>2701</v>
      </c>
    </row>
    <row r="578">
      <c r="A578" s="137" t="s">
        <v>2057</v>
      </c>
    </row>
    <row r="579">
      <c r="A579" s="137" t="s">
        <v>1854</v>
      </c>
    </row>
    <row r="580">
      <c r="A580" s="137" t="s">
        <v>2467</v>
      </c>
    </row>
    <row r="581">
      <c r="A581" s="137" t="s">
        <v>1348</v>
      </c>
    </row>
    <row r="582">
      <c r="A582" s="137" t="s">
        <v>391</v>
      </c>
    </row>
    <row r="583">
      <c r="A583" s="137" t="s">
        <v>206</v>
      </c>
    </row>
    <row r="584">
      <c r="A584" s="137" t="s">
        <v>2540</v>
      </c>
    </row>
    <row r="585">
      <c r="A585" s="137" t="s">
        <v>1768</v>
      </c>
    </row>
    <row r="586">
      <c r="A586" s="137" t="s">
        <v>2017</v>
      </c>
    </row>
    <row r="587">
      <c r="A587" s="137" t="s">
        <v>251</v>
      </c>
    </row>
    <row r="588">
      <c r="A588" s="137" t="s">
        <v>355</v>
      </c>
    </row>
    <row r="589">
      <c r="A589" s="137" t="s">
        <v>1804</v>
      </c>
    </row>
    <row r="590">
      <c r="A590" s="137" t="s">
        <v>79</v>
      </c>
    </row>
    <row r="591">
      <c r="A591" s="137" t="s">
        <v>726</v>
      </c>
    </row>
    <row r="592">
      <c r="A592" s="137" t="s">
        <v>294</v>
      </c>
    </row>
    <row r="593">
      <c r="A593" s="137" t="s">
        <v>134</v>
      </c>
    </row>
    <row r="594">
      <c r="A594" s="137" t="s">
        <v>2763</v>
      </c>
    </row>
    <row r="595">
      <c r="A595" s="137" t="s">
        <v>1639</v>
      </c>
    </row>
    <row r="596">
      <c r="A596" s="137" t="s">
        <v>446</v>
      </c>
    </row>
    <row r="597">
      <c r="A597" s="137" t="s">
        <v>1323</v>
      </c>
    </row>
    <row r="598">
      <c r="A598" s="137" t="s">
        <v>1017</v>
      </c>
    </row>
    <row r="599">
      <c r="A599" s="137" t="s">
        <v>574</v>
      </c>
    </row>
    <row r="600">
      <c r="A600" s="137" t="s">
        <v>1592</v>
      </c>
    </row>
    <row r="601">
      <c r="A601" s="137" t="s">
        <v>1016</v>
      </c>
    </row>
    <row r="602">
      <c r="A602" s="137" t="s">
        <v>240</v>
      </c>
    </row>
    <row r="603">
      <c r="A603" s="137" t="s">
        <v>2660</v>
      </c>
    </row>
    <row r="604">
      <c r="A604" s="137" t="s">
        <v>2524</v>
      </c>
    </row>
    <row r="605">
      <c r="A605" s="137" t="s">
        <v>2717</v>
      </c>
    </row>
    <row r="606">
      <c r="A606" s="137" t="s">
        <v>40</v>
      </c>
    </row>
    <row r="607">
      <c r="A607" s="137" t="s">
        <v>2596</v>
      </c>
    </row>
    <row r="608">
      <c r="A608" s="137" t="s">
        <v>1095</v>
      </c>
    </row>
    <row r="609">
      <c r="A609" s="137" t="s">
        <v>335</v>
      </c>
    </row>
    <row r="610">
      <c r="A610" s="137" t="s">
        <v>1880</v>
      </c>
    </row>
    <row r="611">
      <c r="A611" s="137" t="s">
        <v>1284</v>
      </c>
    </row>
    <row r="612">
      <c r="A612" s="137" t="s">
        <v>2147</v>
      </c>
    </row>
    <row r="613">
      <c r="A613" s="137" t="s">
        <v>536</v>
      </c>
    </row>
    <row r="614">
      <c r="A614" s="137" t="s">
        <v>1632</v>
      </c>
    </row>
    <row r="615">
      <c r="A615" s="137" t="s">
        <v>903</v>
      </c>
    </row>
    <row r="616">
      <c r="A616" s="137" t="s">
        <v>954</v>
      </c>
    </row>
    <row r="617">
      <c r="A617" s="137" t="s">
        <v>1386</v>
      </c>
    </row>
    <row r="618">
      <c r="A618" s="137" t="s">
        <v>1622</v>
      </c>
    </row>
    <row r="619">
      <c r="A619" s="137" t="s">
        <v>1003</v>
      </c>
    </row>
    <row r="620">
      <c r="A620" s="137" t="s">
        <v>550</v>
      </c>
    </row>
    <row r="621">
      <c r="A621" s="137" t="s">
        <v>618</v>
      </c>
    </row>
    <row r="622">
      <c r="A622" s="137" t="s">
        <v>2451</v>
      </c>
    </row>
    <row r="623">
      <c r="A623" s="137" t="s">
        <v>535</v>
      </c>
    </row>
    <row r="624">
      <c r="A624" s="137" t="s">
        <v>1078</v>
      </c>
    </row>
    <row r="625">
      <c r="A625" s="137" t="s">
        <v>2204</v>
      </c>
    </row>
    <row r="626">
      <c r="A626" s="137" t="s">
        <v>1128</v>
      </c>
    </row>
    <row r="627">
      <c r="A627" s="137" t="s">
        <v>275</v>
      </c>
    </row>
    <row r="628">
      <c r="A628" s="138" t="s">
        <v>1772</v>
      </c>
    </row>
    <row r="629">
      <c r="A629" s="137" t="s">
        <v>1737</v>
      </c>
    </row>
    <row r="630">
      <c r="A630" s="137" t="s">
        <v>2477</v>
      </c>
    </row>
    <row r="631">
      <c r="A631" s="137" t="s">
        <v>2007</v>
      </c>
    </row>
    <row r="632">
      <c r="A632" s="137" t="s">
        <v>2745</v>
      </c>
    </row>
    <row r="633">
      <c r="A633" s="137" t="s">
        <v>466</v>
      </c>
    </row>
    <row r="634">
      <c r="A634" s="137" t="s">
        <v>88</v>
      </c>
    </row>
    <row r="635">
      <c r="A635" s="137" t="s">
        <v>1662</v>
      </c>
    </row>
    <row r="636">
      <c r="A636" s="137" t="s">
        <v>2678</v>
      </c>
    </row>
    <row r="637">
      <c r="A637" s="137" t="s">
        <v>1004</v>
      </c>
    </row>
    <row r="638">
      <c r="A638" s="137" t="s">
        <v>801</v>
      </c>
    </row>
    <row r="639">
      <c r="A639" s="137" t="s">
        <v>150</v>
      </c>
    </row>
    <row r="640">
      <c r="A640" s="137" t="s">
        <v>375</v>
      </c>
    </row>
    <row r="641">
      <c r="A641" s="137" t="s">
        <v>764</v>
      </c>
    </row>
    <row r="642">
      <c r="A642" s="137" t="s">
        <v>414</v>
      </c>
    </row>
    <row r="643">
      <c r="A643" s="137" t="s">
        <v>319</v>
      </c>
    </row>
    <row r="644">
      <c r="A644" s="137" t="s">
        <v>556</v>
      </c>
    </row>
    <row r="645">
      <c r="A645" s="137" t="s">
        <v>131</v>
      </c>
    </row>
    <row r="646">
      <c r="A646" s="137" t="s">
        <v>1680</v>
      </c>
    </row>
    <row r="647">
      <c r="A647" s="137" t="s">
        <v>1836</v>
      </c>
    </row>
    <row r="648">
      <c r="A648" s="137" t="s">
        <v>1164</v>
      </c>
    </row>
    <row r="649">
      <c r="A649" s="137" t="s">
        <v>1200</v>
      </c>
    </row>
    <row r="650">
      <c r="A650" s="137" t="s">
        <v>2528</v>
      </c>
    </row>
    <row r="651">
      <c r="A651" s="137" t="s">
        <v>861</v>
      </c>
    </row>
    <row r="652">
      <c r="A652" s="137" t="s">
        <v>796</v>
      </c>
    </row>
    <row r="653">
      <c r="A653" s="137" t="s">
        <v>2617</v>
      </c>
    </row>
    <row r="654">
      <c r="A654" s="137" t="s">
        <v>823</v>
      </c>
    </row>
    <row r="655">
      <c r="A655" s="137" t="s">
        <v>1637</v>
      </c>
    </row>
    <row r="656">
      <c r="A656" s="137" t="s">
        <v>2510</v>
      </c>
    </row>
    <row r="657">
      <c r="A657" s="137" t="s">
        <v>879</v>
      </c>
    </row>
    <row r="658">
      <c r="A658" s="137" t="s">
        <v>1811</v>
      </c>
    </row>
    <row r="659">
      <c r="A659" s="137" t="s">
        <v>2764</v>
      </c>
    </row>
    <row r="660">
      <c r="A660" s="137" t="s">
        <v>1189</v>
      </c>
    </row>
    <row r="661">
      <c r="A661" s="137" t="s">
        <v>68</v>
      </c>
    </row>
    <row r="662">
      <c r="A662" s="137" t="s">
        <v>630</v>
      </c>
    </row>
    <row r="663">
      <c r="A663" s="137" t="s">
        <v>2776</v>
      </c>
    </row>
    <row r="664">
      <c r="A664" s="137" t="s">
        <v>2658</v>
      </c>
    </row>
    <row r="665">
      <c r="A665" s="137" t="s">
        <v>1100</v>
      </c>
    </row>
    <row r="666">
      <c r="A666" s="137" t="s">
        <v>310</v>
      </c>
    </row>
    <row r="667">
      <c r="A667" s="137" t="s">
        <v>2177</v>
      </c>
    </row>
    <row r="668">
      <c r="A668" s="137" t="s">
        <v>1452</v>
      </c>
    </row>
    <row r="669">
      <c r="A669" s="137" t="s">
        <v>255</v>
      </c>
    </row>
    <row r="670">
      <c r="A670" s="137" t="s">
        <v>452</v>
      </c>
    </row>
    <row r="671">
      <c r="A671" s="137" t="s">
        <v>972</v>
      </c>
    </row>
    <row r="672">
      <c r="A672" s="138" t="s">
        <v>194</v>
      </c>
    </row>
    <row r="673">
      <c r="A673" s="137" t="s">
        <v>494</v>
      </c>
    </row>
    <row r="674">
      <c r="A674" s="137" t="s">
        <v>302</v>
      </c>
    </row>
    <row r="675">
      <c r="A675" s="137" t="s">
        <v>679</v>
      </c>
    </row>
    <row r="676">
      <c r="A676" s="137" t="s">
        <v>2284</v>
      </c>
    </row>
    <row r="677">
      <c r="A677" s="137" t="s">
        <v>1959</v>
      </c>
    </row>
    <row r="678">
      <c r="A678" s="137" t="s">
        <v>580</v>
      </c>
    </row>
    <row r="679">
      <c r="A679" s="137" t="s">
        <v>1961</v>
      </c>
    </row>
    <row r="680">
      <c r="A680" s="137" t="s">
        <v>2399</v>
      </c>
    </row>
    <row r="681">
      <c r="A681" s="137" t="s">
        <v>1026</v>
      </c>
    </row>
    <row r="682">
      <c r="A682" s="137" t="s">
        <v>691</v>
      </c>
    </row>
    <row r="683">
      <c r="A683" s="137" t="s">
        <v>2280</v>
      </c>
    </row>
    <row r="684">
      <c r="A684" s="137" t="s">
        <v>2313</v>
      </c>
    </row>
    <row r="685">
      <c r="A685" s="137" t="s">
        <v>865</v>
      </c>
    </row>
    <row r="686">
      <c r="A686" s="137" t="s">
        <v>2754</v>
      </c>
    </row>
    <row r="687">
      <c r="A687" s="137" t="s">
        <v>2604</v>
      </c>
    </row>
    <row r="688">
      <c r="A688" s="137" t="s">
        <v>1967</v>
      </c>
    </row>
    <row r="689">
      <c r="A689" s="137" t="s">
        <v>2162</v>
      </c>
    </row>
    <row r="690">
      <c r="A690" s="137" t="s">
        <v>277</v>
      </c>
    </row>
    <row r="691">
      <c r="A691" s="137" t="s">
        <v>104</v>
      </c>
    </row>
    <row r="692">
      <c r="A692" s="137" t="s">
        <v>2638</v>
      </c>
    </row>
    <row r="693">
      <c r="A693" s="137" t="s">
        <v>1349</v>
      </c>
    </row>
    <row r="694">
      <c r="A694" s="137" t="s">
        <v>1887</v>
      </c>
    </row>
    <row r="695">
      <c r="A695" s="137" t="s">
        <v>955</v>
      </c>
    </row>
    <row r="696">
      <c r="A696" s="137" t="s">
        <v>2480</v>
      </c>
    </row>
    <row r="697">
      <c r="A697" s="137" t="s">
        <v>1315</v>
      </c>
    </row>
    <row r="698">
      <c r="A698" s="137" t="s">
        <v>1144</v>
      </c>
    </row>
    <row r="699">
      <c r="A699" s="137" t="s">
        <v>116</v>
      </c>
    </row>
    <row r="700">
      <c r="A700" s="137" t="s">
        <v>2173</v>
      </c>
    </row>
    <row r="701">
      <c r="A701" s="137" t="s">
        <v>795</v>
      </c>
    </row>
    <row r="702">
      <c r="A702" s="137" t="s">
        <v>1519</v>
      </c>
    </row>
    <row r="703">
      <c r="A703" s="138" t="s">
        <v>2788</v>
      </c>
    </row>
    <row r="704">
      <c r="A704" s="137" t="s">
        <v>1954</v>
      </c>
    </row>
    <row r="705">
      <c r="A705" s="137" t="s">
        <v>2115</v>
      </c>
    </row>
    <row r="706">
      <c r="A706" s="137" t="s">
        <v>2052</v>
      </c>
    </row>
    <row r="707">
      <c r="A707" s="137" t="s">
        <v>889</v>
      </c>
    </row>
    <row r="708">
      <c r="A708" s="137" t="s">
        <v>2668</v>
      </c>
    </row>
    <row r="709">
      <c r="A709" s="137" t="s">
        <v>910</v>
      </c>
    </row>
    <row r="710">
      <c r="A710" s="137" t="s">
        <v>2529</v>
      </c>
    </row>
    <row r="711">
      <c r="A711" s="137" t="s">
        <v>149</v>
      </c>
    </row>
    <row r="712">
      <c r="A712" s="137" t="s">
        <v>2597</v>
      </c>
    </row>
    <row r="713">
      <c r="A713" s="137" t="s">
        <v>1258</v>
      </c>
    </row>
    <row r="714">
      <c r="A714" s="138" t="s">
        <v>522</v>
      </c>
    </row>
    <row r="715">
      <c r="A715" s="137" t="s">
        <v>356</v>
      </c>
    </row>
    <row r="716">
      <c r="A716" s="137" t="s">
        <v>713</v>
      </c>
    </row>
    <row r="717">
      <c r="A717" s="137" t="s">
        <v>158</v>
      </c>
    </row>
    <row r="718">
      <c r="A718" s="137" t="s">
        <v>1757</v>
      </c>
    </row>
    <row r="719">
      <c r="A719" s="137" t="s">
        <v>458</v>
      </c>
    </row>
    <row r="720">
      <c r="A720" s="137" t="s">
        <v>1987</v>
      </c>
    </row>
    <row r="721">
      <c r="A721" s="137" t="s">
        <v>1936</v>
      </c>
    </row>
    <row r="722">
      <c r="A722" s="137" t="s">
        <v>2580</v>
      </c>
    </row>
    <row r="723">
      <c r="A723" s="137" t="s">
        <v>1090</v>
      </c>
    </row>
    <row r="724">
      <c r="A724" s="137" t="s">
        <v>1198</v>
      </c>
    </row>
    <row r="725">
      <c r="A725" s="137" t="s">
        <v>1387</v>
      </c>
    </row>
    <row r="726">
      <c r="A726" s="137" t="s">
        <v>98</v>
      </c>
    </row>
    <row r="727">
      <c r="A727" s="137" t="s">
        <v>2470</v>
      </c>
    </row>
    <row r="728">
      <c r="A728" s="137" t="s">
        <v>2139</v>
      </c>
    </row>
    <row r="729">
      <c r="A729" s="137" t="s">
        <v>895</v>
      </c>
    </row>
    <row r="730">
      <c r="A730" s="137" t="s">
        <v>961</v>
      </c>
    </row>
    <row r="731">
      <c r="A731" s="137" t="s">
        <v>641</v>
      </c>
    </row>
    <row r="732">
      <c r="A732" s="137" t="s">
        <v>1426</v>
      </c>
    </row>
    <row r="733">
      <c r="A733" s="137" t="s">
        <v>309</v>
      </c>
    </row>
    <row r="734">
      <c r="A734" s="137" t="s">
        <v>1555</v>
      </c>
    </row>
    <row r="735">
      <c r="A735" s="137" t="s">
        <v>2024</v>
      </c>
    </row>
    <row r="736">
      <c r="A736" s="137" t="s">
        <v>1941</v>
      </c>
    </row>
    <row r="737">
      <c r="A737" s="137" t="s">
        <v>2318</v>
      </c>
    </row>
    <row r="738">
      <c r="A738" s="137" t="s">
        <v>1742</v>
      </c>
    </row>
    <row r="739">
      <c r="A739" s="138" t="s">
        <v>564</v>
      </c>
    </row>
    <row r="740">
      <c r="A740" s="137" t="s">
        <v>2789</v>
      </c>
    </row>
    <row r="741">
      <c r="A741" s="137" t="s">
        <v>1718</v>
      </c>
    </row>
    <row r="742">
      <c r="A742" s="137" t="s">
        <v>216</v>
      </c>
    </row>
    <row r="743">
      <c r="A743" s="137" t="s">
        <v>2760</v>
      </c>
    </row>
    <row r="744">
      <c r="A744" s="137" t="s">
        <v>284</v>
      </c>
    </row>
    <row r="745">
      <c r="A745" s="137" t="s">
        <v>1014</v>
      </c>
    </row>
    <row r="746">
      <c r="A746" s="137" t="s">
        <v>122</v>
      </c>
    </row>
    <row r="747">
      <c r="A747" s="137" t="s">
        <v>348</v>
      </c>
    </row>
    <row r="748">
      <c r="A748" s="137" t="s">
        <v>1015</v>
      </c>
    </row>
    <row r="749">
      <c r="A749" s="137" t="s">
        <v>2018</v>
      </c>
    </row>
    <row r="750">
      <c r="A750" s="137" t="s">
        <v>176</v>
      </c>
    </row>
    <row r="751">
      <c r="A751" s="137" t="s">
        <v>606</v>
      </c>
    </row>
    <row r="752">
      <c r="A752" s="137" t="s">
        <v>1044</v>
      </c>
    </row>
    <row r="753">
      <c r="A753" s="137" t="s">
        <v>1762</v>
      </c>
    </row>
    <row r="754">
      <c r="A754" s="137" t="s">
        <v>77</v>
      </c>
    </row>
    <row r="755">
      <c r="A755" s="137" t="s">
        <v>639</v>
      </c>
    </row>
    <row r="756">
      <c r="A756" s="138" t="s">
        <v>1828</v>
      </c>
    </row>
    <row r="757">
      <c r="A757" s="137" t="s">
        <v>1466</v>
      </c>
    </row>
    <row r="758">
      <c r="A758" s="137" t="s">
        <v>1530</v>
      </c>
    </row>
    <row r="759">
      <c r="A759" s="137" t="s">
        <v>678</v>
      </c>
    </row>
    <row r="760">
      <c r="A760" s="137" t="s">
        <v>115</v>
      </c>
    </row>
    <row r="761">
      <c r="A761" s="137" t="s">
        <v>2777</v>
      </c>
    </row>
    <row r="762">
      <c r="A762" s="137" t="s">
        <v>464</v>
      </c>
    </row>
    <row r="763">
      <c r="A763" s="137" t="s">
        <v>1350</v>
      </c>
    </row>
    <row r="764">
      <c r="A764" s="137" t="s">
        <v>1671</v>
      </c>
    </row>
    <row r="765">
      <c r="A765" s="137" t="s">
        <v>1763</v>
      </c>
    </row>
    <row r="766">
      <c r="A766" s="137" t="s">
        <v>490</v>
      </c>
    </row>
    <row r="767">
      <c r="A767" s="137" t="s">
        <v>96</v>
      </c>
    </row>
    <row r="768">
      <c r="A768" s="137" t="s">
        <v>2718</v>
      </c>
    </row>
    <row r="769">
      <c r="A769" s="137" t="s">
        <v>363</v>
      </c>
    </row>
    <row r="770">
      <c r="A770" s="137" t="s">
        <v>1135</v>
      </c>
    </row>
    <row r="771">
      <c r="A771" s="137" t="s">
        <v>156</v>
      </c>
    </row>
    <row r="772">
      <c r="A772" s="137" t="s">
        <v>2559</v>
      </c>
    </row>
    <row r="773">
      <c r="A773" s="137" t="s">
        <v>2767</v>
      </c>
    </row>
    <row r="774">
      <c r="A774" s="137" t="s">
        <v>1336</v>
      </c>
    </row>
    <row r="775">
      <c r="A775" s="137" t="s">
        <v>725</v>
      </c>
    </row>
    <row r="776">
      <c r="A776" s="137" t="s">
        <v>841</v>
      </c>
    </row>
    <row r="777">
      <c r="A777" s="137" t="s">
        <v>1059</v>
      </c>
    </row>
    <row r="778">
      <c r="A778" s="137" t="s">
        <v>193</v>
      </c>
    </row>
    <row r="779">
      <c r="A779" s="137" t="s">
        <v>2541</v>
      </c>
    </row>
    <row r="780">
      <c r="A780" s="137" t="s">
        <v>989</v>
      </c>
    </row>
    <row r="781">
      <c r="A781" s="137" t="s">
        <v>2725</v>
      </c>
    </row>
    <row r="782">
      <c r="A782" s="137" t="s">
        <v>1623</v>
      </c>
    </row>
    <row r="783">
      <c r="A783" s="137" t="s">
        <v>264</v>
      </c>
    </row>
    <row r="784">
      <c r="A784" s="137" t="s">
        <v>548</v>
      </c>
    </row>
    <row r="785">
      <c r="A785" s="137" t="s">
        <v>1028</v>
      </c>
    </row>
    <row r="786">
      <c r="A786" s="137" t="s">
        <v>1578</v>
      </c>
    </row>
    <row r="787">
      <c r="A787" s="137" t="s">
        <v>1893</v>
      </c>
    </row>
    <row r="788">
      <c r="A788" s="137" t="s">
        <v>1388</v>
      </c>
    </row>
    <row r="789">
      <c r="A789" s="137" t="s">
        <v>1960</v>
      </c>
    </row>
    <row r="790">
      <c r="A790" s="137" t="s">
        <v>2249</v>
      </c>
    </row>
    <row r="791">
      <c r="A791" s="137" t="s">
        <v>769</v>
      </c>
    </row>
    <row r="792">
      <c r="A792" s="137" t="s">
        <v>502</v>
      </c>
    </row>
    <row r="793">
      <c r="A793" s="138" t="s">
        <v>2711</v>
      </c>
    </row>
    <row r="794">
      <c r="A794" s="137" t="s">
        <v>588</v>
      </c>
    </row>
    <row r="795">
      <c r="A795" s="137" t="s">
        <v>1283</v>
      </c>
    </row>
    <row r="796">
      <c r="A796" s="137" t="s">
        <v>2069</v>
      </c>
    </row>
    <row r="797">
      <c r="A797" s="137" t="s">
        <v>157</v>
      </c>
    </row>
    <row r="798">
      <c r="A798" s="137" t="s">
        <v>807</v>
      </c>
    </row>
    <row r="799">
      <c r="A799" s="137" t="s">
        <v>759</v>
      </c>
    </row>
    <row r="800">
      <c r="A800" s="137" t="s">
        <v>939</v>
      </c>
    </row>
    <row r="801">
      <c r="A801" s="137" t="s">
        <v>2812</v>
      </c>
    </row>
    <row r="802">
      <c r="A802" s="137" t="s">
        <v>1945</v>
      </c>
    </row>
    <row r="803">
      <c r="A803" s="137" t="s">
        <v>209</v>
      </c>
    </row>
    <row r="804">
      <c r="A804" s="137" t="s">
        <v>919</v>
      </c>
    </row>
    <row r="805">
      <c r="A805" s="137" t="s">
        <v>2002</v>
      </c>
    </row>
    <row r="806">
      <c r="A806" s="137" t="s">
        <v>1579</v>
      </c>
    </row>
    <row r="807">
      <c r="A807" s="137" t="s">
        <v>543</v>
      </c>
    </row>
    <row r="808">
      <c r="A808" s="137" t="s">
        <v>2088</v>
      </c>
    </row>
    <row r="809">
      <c r="A809" s="137" t="s">
        <v>2014</v>
      </c>
    </row>
    <row r="810">
      <c r="A810" s="137" t="s">
        <v>499</v>
      </c>
    </row>
    <row r="811">
      <c r="A811" s="137" t="s">
        <v>1249</v>
      </c>
    </row>
    <row r="812">
      <c r="A812" s="137" t="s">
        <v>773</v>
      </c>
    </row>
    <row r="813">
      <c r="A813" s="137" t="s">
        <v>487</v>
      </c>
    </row>
    <row r="814">
      <c r="A814" s="137" t="s">
        <v>669</v>
      </c>
    </row>
    <row r="815">
      <c r="A815" s="137" t="s">
        <v>2220</v>
      </c>
    </row>
    <row r="816">
      <c r="A816" s="137" t="s">
        <v>2191</v>
      </c>
    </row>
    <row r="817">
      <c r="A817" s="138" t="s">
        <v>2567</v>
      </c>
    </row>
    <row r="818">
      <c r="A818" s="137" t="s">
        <v>2821</v>
      </c>
    </row>
    <row r="819">
      <c r="A819" s="137" t="s">
        <v>242</v>
      </c>
    </row>
    <row r="820">
      <c r="A820" s="137" t="s">
        <v>915</v>
      </c>
    </row>
    <row r="821">
      <c r="A821" s="137" t="s">
        <v>1421</v>
      </c>
    </row>
    <row r="822">
      <c r="A822" s="137" t="s">
        <v>1146</v>
      </c>
    </row>
    <row r="823">
      <c r="A823" s="137" t="s">
        <v>2230</v>
      </c>
    </row>
    <row r="824">
      <c r="A824" s="137" t="s">
        <v>174</v>
      </c>
    </row>
    <row r="825">
      <c r="A825" s="137" t="s">
        <v>2279</v>
      </c>
    </row>
    <row r="826">
      <c r="A826" s="137" t="s">
        <v>2000</v>
      </c>
    </row>
    <row r="827">
      <c r="A827" s="137" t="s">
        <v>287</v>
      </c>
    </row>
    <row r="828">
      <c r="A828" s="137" t="s">
        <v>2438</v>
      </c>
    </row>
    <row r="829">
      <c r="A829" s="137" t="s">
        <v>2098</v>
      </c>
    </row>
    <row r="830">
      <c r="A830" s="137" t="s">
        <v>2029</v>
      </c>
    </row>
    <row r="831">
      <c r="A831" s="137" t="s">
        <v>745</v>
      </c>
    </row>
    <row r="832">
      <c r="A832" s="137" t="s">
        <v>1377</v>
      </c>
    </row>
    <row r="833">
      <c r="A833" s="137" t="s">
        <v>1400</v>
      </c>
    </row>
    <row r="834">
      <c r="A834" s="137" t="s">
        <v>1875</v>
      </c>
    </row>
    <row r="835">
      <c r="A835" s="137" t="s">
        <v>2424</v>
      </c>
    </row>
    <row r="836">
      <c r="A836" s="137" t="s">
        <v>1032</v>
      </c>
    </row>
    <row r="837">
      <c r="A837" s="137" t="s">
        <v>2490</v>
      </c>
    </row>
    <row r="838">
      <c r="A838" s="137" t="s">
        <v>2119</v>
      </c>
    </row>
    <row r="839">
      <c r="A839" s="137" t="s">
        <v>867</v>
      </c>
    </row>
    <row r="840">
      <c r="A840" s="137" t="s">
        <v>217</v>
      </c>
    </row>
    <row r="841">
      <c r="A841" s="137" t="s">
        <v>544</v>
      </c>
    </row>
    <row r="842">
      <c r="A842" s="137" t="s">
        <v>2787</v>
      </c>
    </row>
    <row r="843">
      <c r="A843" s="137" t="s">
        <v>81</v>
      </c>
    </row>
    <row r="844">
      <c r="A844" s="137" t="s">
        <v>1045</v>
      </c>
    </row>
    <row r="845">
      <c r="A845" s="137" t="s">
        <v>1909</v>
      </c>
    </row>
    <row r="846">
      <c r="A846" s="137" t="s">
        <v>1614</v>
      </c>
    </row>
    <row r="847">
      <c r="A847" s="137" t="s">
        <v>2876</v>
      </c>
    </row>
    <row r="848">
      <c r="A848" s="137" t="s">
        <v>1648</v>
      </c>
    </row>
    <row r="849">
      <c r="A849" s="137" t="s">
        <v>87</v>
      </c>
    </row>
    <row r="850">
      <c r="A850" s="137" t="s">
        <v>1610</v>
      </c>
    </row>
    <row r="851">
      <c r="A851" s="137" t="s">
        <v>1551</v>
      </c>
    </row>
    <row r="852">
      <c r="A852" s="137" t="s">
        <v>2379</v>
      </c>
    </row>
    <row r="853">
      <c r="A853" s="137" t="s">
        <v>1064</v>
      </c>
    </row>
    <row r="854">
      <c r="A854" s="137" t="s">
        <v>123</v>
      </c>
    </row>
    <row r="855">
      <c r="A855" s="137" t="s">
        <v>239</v>
      </c>
    </row>
    <row r="856">
      <c r="A856" s="137" t="s">
        <v>719</v>
      </c>
    </row>
    <row r="857">
      <c r="A857" s="137" t="s">
        <v>1355</v>
      </c>
    </row>
    <row r="858">
      <c r="A858" s="137" t="s">
        <v>668</v>
      </c>
    </row>
    <row r="859">
      <c r="A859" s="137" t="s">
        <v>1727</v>
      </c>
    </row>
    <row r="860">
      <c r="A860" s="137" t="s">
        <v>427</v>
      </c>
    </row>
    <row r="861">
      <c r="A861" s="137" t="s">
        <v>396</v>
      </c>
    </row>
    <row r="862">
      <c r="A862" s="137" t="s">
        <v>2622</v>
      </c>
    </row>
    <row r="863">
      <c r="A863" s="137" t="s">
        <v>1497</v>
      </c>
    </row>
    <row r="864">
      <c r="A864" s="137" t="s">
        <v>2043</v>
      </c>
    </row>
    <row r="865">
      <c r="A865" s="137" t="s">
        <v>413</v>
      </c>
    </row>
    <row r="866">
      <c r="A866" s="137" t="s">
        <v>2080</v>
      </c>
    </row>
    <row r="867">
      <c r="A867" s="137" t="s">
        <v>1865</v>
      </c>
    </row>
    <row r="868">
      <c r="A868" s="137" t="s">
        <v>103</v>
      </c>
    </row>
    <row r="869">
      <c r="A869" s="137" t="s">
        <v>621</v>
      </c>
    </row>
    <row r="870">
      <c r="A870" s="137" t="s">
        <v>501</v>
      </c>
    </row>
    <row r="871">
      <c r="A871" s="137" t="s">
        <v>288</v>
      </c>
    </row>
    <row r="872">
      <c r="A872" s="137" t="s">
        <v>2126</v>
      </c>
    </row>
    <row r="873">
      <c r="A873" s="137" t="s">
        <v>1124</v>
      </c>
    </row>
    <row r="874">
      <c r="A874" s="137" t="s">
        <v>2514</v>
      </c>
    </row>
    <row r="875">
      <c r="A875" s="137" t="s">
        <v>59</v>
      </c>
    </row>
    <row r="876">
      <c r="A876" s="137" t="s">
        <v>1989</v>
      </c>
    </row>
    <row r="877">
      <c r="A877" s="137" t="s">
        <v>948</v>
      </c>
    </row>
    <row r="878">
      <c r="A878" s="137" t="s">
        <v>2165</v>
      </c>
    </row>
    <row r="879">
      <c r="A879" s="137" t="s">
        <v>1399</v>
      </c>
    </row>
    <row r="880">
      <c r="A880" s="137" t="s">
        <v>2235</v>
      </c>
    </row>
    <row r="881">
      <c r="A881" s="137" t="s">
        <v>559</v>
      </c>
    </row>
    <row r="882">
      <c r="A882" s="137" t="s">
        <v>1316</v>
      </c>
    </row>
    <row r="883">
      <c r="A883" s="137" t="s">
        <v>305</v>
      </c>
    </row>
    <row r="884">
      <c r="A884" s="137" t="s">
        <v>2706</v>
      </c>
    </row>
    <row r="885">
      <c r="A885" s="137" t="s">
        <v>261</v>
      </c>
    </row>
    <row r="886">
      <c r="A886" s="137" t="s">
        <v>1600</v>
      </c>
    </row>
    <row r="887">
      <c r="A887" s="137" t="s">
        <v>1618</v>
      </c>
    </row>
    <row r="888">
      <c r="A888" s="137" t="s">
        <v>1269</v>
      </c>
    </row>
    <row r="889">
      <c r="A889" s="137" t="s">
        <v>1926</v>
      </c>
    </row>
    <row r="890">
      <c r="A890" s="137" t="s">
        <v>367</v>
      </c>
    </row>
    <row r="891">
      <c r="A891" s="137" t="s">
        <v>754</v>
      </c>
    </row>
    <row r="892">
      <c r="A892" s="137" t="s">
        <v>155</v>
      </c>
    </row>
    <row r="893">
      <c r="A893" s="137" t="s">
        <v>1271</v>
      </c>
    </row>
    <row r="894">
      <c r="A894" s="137" t="s">
        <v>326</v>
      </c>
    </row>
    <row r="895">
      <c r="A895" s="137" t="s">
        <v>311</v>
      </c>
    </row>
    <row r="896">
      <c r="A896" s="137" t="s">
        <v>900</v>
      </c>
    </row>
    <row r="897">
      <c r="A897" s="137" t="s">
        <v>705</v>
      </c>
    </row>
    <row r="898">
      <c r="A898" s="137" t="s">
        <v>738</v>
      </c>
    </row>
    <row r="899">
      <c r="A899" s="137" t="s">
        <v>1624</v>
      </c>
    </row>
    <row r="900">
      <c r="A900" s="137" t="s">
        <v>979</v>
      </c>
    </row>
    <row r="901">
      <c r="A901" s="137" t="s">
        <v>2263</v>
      </c>
    </row>
    <row r="902">
      <c r="A902" s="137" t="s">
        <v>293</v>
      </c>
    </row>
    <row r="903">
      <c r="A903" s="137" t="s">
        <v>2264</v>
      </c>
    </row>
    <row r="904">
      <c r="A904" s="137" t="s">
        <v>514</v>
      </c>
    </row>
    <row r="905">
      <c r="A905" s="137" t="s">
        <v>1282</v>
      </c>
    </row>
    <row r="906">
      <c r="A906" s="137" t="s">
        <v>860</v>
      </c>
    </row>
    <row r="907">
      <c r="A907" s="137" t="s">
        <v>2817</v>
      </c>
    </row>
    <row r="908">
      <c r="A908" s="137" t="s">
        <v>1683</v>
      </c>
    </row>
    <row r="909">
      <c r="A909" s="137" t="s">
        <v>1518</v>
      </c>
    </row>
    <row r="910">
      <c r="A910" s="137" t="s">
        <v>599</v>
      </c>
    </row>
    <row r="911">
      <c r="A911" s="137" t="s">
        <v>1307</v>
      </c>
    </row>
    <row r="912">
      <c r="A912" s="137" t="s">
        <v>463</v>
      </c>
    </row>
    <row r="913">
      <c r="A913" s="137" t="s">
        <v>2423</v>
      </c>
    </row>
    <row r="914">
      <c r="A914" s="137" t="s">
        <v>1248</v>
      </c>
    </row>
    <row r="915">
      <c r="A915" s="137" t="s">
        <v>1260</v>
      </c>
    </row>
    <row r="916">
      <c r="A916" s="137" t="s">
        <v>1236</v>
      </c>
    </row>
    <row r="917">
      <c r="A917" s="137" t="s">
        <v>1876</v>
      </c>
    </row>
    <row r="918">
      <c r="A918" s="137" t="s">
        <v>663</v>
      </c>
    </row>
    <row r="919">
      <c r="A919" s="137" t="s">
        <v>1981</v>
      </c>
    </row>
    <row r="920">
      <c r="A920" s="137" t="s">
        <v>2176</v>
      </c>
    </row>
    <row r="921">
      <c r="A921" s="137" t="s">
        <v>42</v>
      </c>
    </row>
    <row r="922">
      <c r="A922" s="137" t="s">
        <v>924</v>
      </c>
    </row>
    <row r="923">
      <c r="A923" s="137" t="s">
        <v>94</v>
      </c>
    </row>
    <row r="924">
      <c r="A924" s="137" t="s">
        <v>69</v>
      </c>
    </row>
    <row r="925">
      <c r="A925" s="137" t="s">
        <v>2517</v>
      </c>
    </row>
    <row r="926">
      <c r="A926" s="137" t="s">
        <v>2584</v>
      </c>
    </row>
    <row r="927">
      <c r="A927" s="137" t="s">
        <v>1180</v>
      </c>
    </row>
    <row r="928">
      <c r="A928" s="137" t="s">
        <v>1507</v>
      </c>
    </row>
    <row r="929">
      <c r="A929" s="137" t="s">
        <v>2130</v>
      </c>
    </row>
    <row r="930">
      <c r="A930" s="137" t="s">
        <v>672</v>
      </c>
    </row>
    <row r="931">
      <c r="A931" s="137" t="s">
        <v>1577</v>
      </c>
    </row>
    <row r="932">
      <c r="A932" s="137" t="s">
        <v>1157</v>
      </c>
    </row>
    <row r="933">
      <c r="A933" s="137" t="s">
        <v>1331</v>
      </c>
    </row>
    <row r="934">
      <c r="A934" s="137" t="s">
        <v>790</v>
      </c>
    </row>
    <row r="935">
      <c r="A935" s="137" t="s">
        <v>482</v>
      </c>
    </row>
    <row r="936">
      <c r="A936" s="137" t="s">
        <v>48</v>
      </c>
    </row>
    <row r="937">
      <c r="A937" s="137" t="s">
        <v>2197</v>
      </c>
    </row>
    <row r="938">
      <c r="A938" s="137" t="s">
        <v>980</v>
      </c>
    </row>
    <row r="939">
      <c r="A939" s="137" t="s">
        <v>2278</v>
      </c>
    </row>
    <row r="940">
      <c r="A940" s="137" t="s">
        <v>933</v>
      </c>
    </row>
    <row r="941">
      <c r="A941" s="137" t="s">
        <v>2434</v>
      </c>
    </row>
    <row r="942">
      <c r="A942" s="137" t="s">
        <v>390</v>
      </c>
    </row>
    <row r="943">
      <c r="A943" s="137" t="s">
        <v>854</v>
      </c>
    </row>
    <row r="944">
      <c r="A944" s="137" t="s">
        <v>873</v>
      </c>
    </row>
    <row r="945">
      <c r="A945" s="137" t="s">
        <v>568</v>
      </c>
    </row>
    <row r="946">
      <c r="A946" s="137" t="s">
        <v>1122</v>
      </c>
    </row>
    <row r="947">
      <c r="A947" s="137" t="s">
        <v>506</v>
      </c>
    </row>
    <row r="948">
      <c r="A948" s="137" t="s">
        <v>2068</v>
      </c>
    </row>
    <row r="949">
      <c r="A949" s="137" t="s">
        <v>1506</v>
      </c>
    </row>
    <row r="950">
      <c r="A950" s="137" t="s">
        <v>1483</v>
      </c>
    </row>
    <row r="951">
      <c r="A951" s="137" t="s">
        <v>1594</v>
      </c>
    </row>
    <row r="952">
      <c r="A952" s="137" t="s">
        <v>2735</v>
      </c>
    </row>
    <row r="953">
      <c r="A953" s="137" t="s">
        <v>2662</v>
      </c>
    </row>
    <row r="954">
      <c r="A954" s="137" t="s">
        <v>51</v>
      </c>
    </row>
    <row r="955">
      <c r="A955" s="137" t="s">
        <v>789</v>
      </c>
    </row>
    <row r="956">
      <c r="A956" s="137" t="s">
        <v>1464</v>
      </c>
    </row>
    <row r="957">
      <c r="A957" s="137" t="s">
        <v>1630</v>
      </c>
    </row>
    <row r="958">
      <c r="A958" s="137" t="s">
        <v>1780</v>
      </c>
    </row>
    <row r="959">
      <c r="A959" s="137" t="s">
        <v>374</v>
      </c>
    </row>
    <row r="960">
      <c r="A960" s="137" t="s">
        <v>1999</v>
      </c>
    </row>
    <row r="961">
      <c r="A961" s="137" t="s">
        <v>1186</v>
      </c>
    </row>
    <row r="962">
      <c r="A962" s="137" t="s">
        <v>296</v>
      </c>
    </row>
    <row r="963">
      <c r="A963" s="137" t="s">
        <v>2009</v>
      </c>
    </row>
    <row r="964">
      <c r="A964" s="137" t="s">
        <v>336</v>
      </c>
    </row>
    <row r="965">
      <c r="A965" s="137" t="s">
        <v>1086</v>
      </c>
    </row>
    <row r="966">
      <c r="A966" s="137" t="s">
        <v>1211</v>
      </c>
    </row>
    <row r="967">
      <c r="A967" s="137" t="s">
        <v>541</v>
      </c>
    </row>
    <row r="968">
      <c r="A968" s="137" t="s">
        <v>1160</v>
      </c>
    </row>
    <row r="969">
      <c r="A969" s="137" t="s">
        <v>2352</v>
      </c>
    </row>
    <row r="970">
      <c r="A970" s="137" t="s">
        <v>342</v>
      </c>
    </row>
    <row r="971">
      <c r="A971" s="137" t="s">
        <v>1451</v>
      </c>
    </row>
    <row r="972">
      <c r="A972" s="137" t="s">
        <v>1448</v>
      </c>
    </row>
    <row r="973">
      <c r="A973" s="137" t="s">
        <v>1110</v>
      </c>
    </row>
    <row r="974">
      <c r="A974" s="137" t="s">
        <v>1270</v>
      </c>
    </row>
    <row r="975">
      <c r="A975" s="137" t="s">
        <v>441</v>
      </c>
    </row>
    <row r="976">
      <c r="A976" s="137" t="s">
        <v>1289</v>
      </c>
    </row>
    <row r="977">
      <c r="A977" s="137" t="s">
        <v>329</v>
      </c>
    </row>
    <row r="978">
      <c r="A978" s="137" t="s">
        <v>2509</v>
      </c>
    </row>
    <row r="979">
      <c r="A979" s="137" t="s">
        <v>813</v>
      </c>
    </row>
    <row r="980">
      <c r="A980" s="137" t="s">
        <v>2644</v>
      </c>
    </row>
    <row r="981">
      <c r="A981" s="137" t="s">
        <v>508</v>
      </c>
    </row>
    <row r="982">
      <c r="A982" s="137" t="s">
        <v>659</v>
      </c>
    </row>
    <row r="983">
      <c r="A983" s="137" t="s">
        <v>656</v>
      </c>
    </row>
    <row r="984">
      <c r="A984" s="137" t="s">
        <v>2498</v>
      </c>
    </row>
    <row r="985">
      <c r="A985" s="137" t="s">
        <v>1638</v>
      </c>
    </row>
    <row r="986">
      <c r="A986" s="137" t="s">
        <v>1204</v>
      </c>
    </row>
    <row r="987">
      <c r="A987" s="137" t="s">
        <v>1179</v>
      </c>
    </row>
    <row r="988">
      <c r="A988" s="137" t="s">
        <v>690</v>
      </c>
    </row>
    <row r="989">
      <c r="A989" s="137" t="s">
        <v>1326</v>
      </c>
    </row>
    <row r="990">
      <c r="A990" s="137" t="s">
        <v>732</v>
      </c>
    </row>
    <row r="991">
      <c r="A991" s="137" t="s">
        <v>1566</v>
      </c>
    </row>
    <row r="992">
      <c r="A992" s="137" t="s">
        <v>2775</v>
      </c>
    </row>
    <row r="993">
      <c r="A993" s="137" t="s">
        <v>2696</v>
      </c>
    </row>
    <row r="994">
      <c r="A994" s="137" t="s">
        <v>1022</v>
      </c>
    </row>
    <row r="995">
      <c r="A995" s="137" t="s">
        <v>1209</v>
      </c>
    </row>
    <row r="996">
      <c r="A996" s="137" t="s">
        <v>833</v>
      </c>
    </row>
    <row r="997">
      <c r="A997" s="137" t="s">
        <v>563</v>
      </c>
    </row>
    <row r="998">
      <c r="A998" s="137" t="s">
        <v>2661</v>
      </c>
    </row>
    <row r="999">
      <c r="A999" s="137" t="s">
        <v>890</v>
      </c>
    </row>
    <row r="1000">
      <c r="A1000" s="137" t="s">
        <v>1053</v>
      </c>
    </row>
    <row r="1001">
      <c r="A1001" s="138" t="s">
        <v>1773</v>
      </c>
    </row>
    <row r="1002">
      <c r="A1002" s="137" t="s">
        <v>2205</v>
      </c>
    </row>
    <row r="1003">
      <c r="A1003" s="137" t="s">
        <v>2034</v>
      </c>
    </row>
    <row r="1004">
      <c r="A1004" s="137" t="s">
        <v>295</v>
      </c>
    </row>
    <row r="1005">
      <c r="A1005" s="137" t="s">
        <v>200</v>
      </c>
    </row>
    <row r="1006">
      <c r="A1006" s="137" t="s">
        <v>471</v>
      </c>
    </row>
    <row r="1007">
      <c r="A1007" s="137" t="s">
        <v>558</v>
      </c>
    </row>
    <row r="1008">
      <c r="A1008" s="137" t="s">
        <v>2093</v>
      </c>
    </row>
    <row r="1009">
      <c r="A1009" s="137" t="s">
        <v>1130</v>
      </c>
    </row>
    <row r="1010">
      <c r="A1010" s="137" t="s">
        <v>1904</v>
      </c>
    </row>
    <row r="1011">
      <c r="A1011" s="137" t="s">
        <v>642</v>
      </c>
    </row>
    <row r="1012">
      <c r="A1012" s="137" t="s">
        <v>1713</v>
      </c>
    </row>
    <row r="1013">
      <c r="A1013" s="137" t="s">
        <v>2184</v>
      </c>
    </row>
    <row r="1014">
      <c r="A1014" s="137" t="s">
        <v>234</v>
      </c>
    </row>
    <row r="1015">
      <c r="A1015" s="137" t="s">
        <v>1748</v>
      </c>
    </row>
    <row r="1016">
      <c r="A1016" s="137" t="s">
        <v>1971</v>
      </c>
    </row>
    <row r="1017">
      <c r="A1017" s="137" t="s">
        <v>2530</v>
      </c>
    </row>
    <row r="1018">
      <c r="A1018" s="137" t="s">
        <v>318</v>
      </c>
    </row>
    <row r="1019">
      <c r="A1019" s="137" t="s">
        <v>1009</v>
      </c>
    </row>
    <row r="1020">
      <c r="A1020" s="137" t="s">
        <v>595</v>
      </c>
    </row>
    <row r="1021">
      <c r="A1021" s="137" t="s">
        <v>631</v>
      </c>
    </row>
    <row r="1022">
      <c r="A1022" s="137" t="s">
        <v>1721</v>
      </c>
    </row>
    <row r="1023">
      <c r="A1023" s="137" t="s">
        <v>229</v>
      </c>
    </row>
    <row r="1024">
      <c r="A1024" s="137" t="s">
        <v>474</v>
      </c>
    </row>
    <row r="1025">
      <c r="A1025" s="137" t="s">
        <v>2605</v>
      </c>
    </row>
    <row r="1026">
      <c r="A1026" s="137" t="s">
        <v>361</v>
      </c>
    </row>
    <row r="1027">
      <c r="A1027" s="137" t="s">
        <v>832</v>
      </c>
    </row>
    <row r="1028">
      <c r="A1028" s="137" t="s">
        <v>1247</v>
      </c>
    </row>
    <row r="1029">
      <c r="A1029" s="137" t="s">
        <v>2344</v>
      </c>
    </row>
    <row r="1030">
      <c r="A1030" s="137" t="s">
        <v>1897</v>
      </c>
    </row>
    <row r="1031">
      <c r="A1031" s="137" t="s">
        <v>1322</v>
      </c>
    </row>
    <row r="1032">
      <c r="A1032" s="137" t="s">
        <v>988</v>
      </c>
    </row>
    <row r="1033">
      <c r="A1033" s="137" t="s">
        <v>1573</v>
      </c>
    </row>
    <row r="1034">
      <c r="A1034" s="137" t="s">
        <v>907</v>
      </c>
    </row>
    <row r="1035">
      <c r="A1035" s="137" t="s">
        <v>1318</v>
      </c>
    </row>
    <row r="1036">
      <c r="A1036" s="137" t="s">
        <v>133</v>
      </c>
    </row>
    <row r="1037">
      <c r="A1037" s="137" t="s">
        <v>1369</v>
      </c>
    </row>
    <row r="1038">
      <c r="A1038" s="137" t="s">
        <v>2590</v>
      </c>
    </row>
    <row r="1039">
      <c r="A1039" s="137" t="s">
        <v>1513</v>
      </c>
    </row>
    <row r="1040">
      <c r="A1040" s="137" t="s">
        <v>853</v>
      </c>
    </row>
    <row r="1041">
      <c r="A1041" s="137" t="s">
        <v>2465</v>
      </c>
    </row>
    <row r="1042">
      <c r="A1042" s="137" t="s">
        <v>2576</v>
      </c>
    </row>
    <row r="1043">
      <c r="A1043" s="137" t="s">
        <v>2491</v>
      </c>
    </row>
    <row r="1044">
      <c r="A1044" s="137" t="s">
        <v>285</v>
      </c>
    </row>
    <row r="1045">
      <c r="A1045" s="137" t="s">
        <v>2300</v>
      </c>
    </row>
    <row r="1046">
      <c r="A1046" s="137" t="s">
        <v>788</v>
      </c>
    </row>
    <row r="1047">
      <c r="A1047" s="137" t="s">
        <v>62</v>
      </c>
    </row>
    <row r="1048">
      <c r="A1048" s="137" t="s">
        <v>521</v>
      </c>
    </row>
    <row r="1049">
      <c r="A1049" s="137" t="s">
        <v>2023</v>
      </c>
    </row>
    <row r="1050">
      <c r="A1050" s="137" t="s">
        <v>1800</v>
      </c>
    </row>
    <row r="1051">
      <c r="A1051" s="137" t="s">
        <v>2572</v>
      </c>
    </row>
    <row r="1052">
      <c r="A1052" s="137" t="s">
        <v>1444</v>
      </c>
    </row>
    <row r="1053">
      <c r="A1053" s="137" t="s">
        <v>2244</v>
      </c>
    </row>
    <row r="1054">
      <c r="A1054" s="137" t="s">
        <v>130</v>
      </c>
    </row>
    <row r="1055">
      <c r="A1055" s="137" t="s">
        <v>2747</v>
      </c>
    </row>
    <row r="1056">
      <c r="A1056" s="137" t="s">
        <v>914</v>
      </c>
    </row>
    <row r="1057">
      <c r="A1057" s="137" t="s">
        <v>746</v>
      </c>
    </row>
    <row r="1058">
      <c r="A1058" s="137" t="s">
        <v>125</v>
      </c>
    </row>
    <row r="1059">
      <c r="A1059" s="137" t="s">
        <v>1159</v>
      </c>
    </row>
    <row r="1060">
      <c r="A1060" s="137" t="s">
        <v>330</v>
      </c>
    </row>
    <row r="1061">
      <c r="A1061" s="137" t="s">
        <v>984</v>
      </c>
    </row>
    <row r="1062">
      <c r="A1062" s="137" t="s">
        <v>2781</v>
      </c>
    </row>
    <row r="1063">
      <c r="A1063" s="137" t="s">
        <v>648</v>
      </c>
    </row>
    <row r="1064">
      <c r="A1064" s="137" t="s">
        <v>1676</v>
      </c>
    </row>
    <row r="1065">
      <c r="A1065" s="137" t="s">
        <v>1001</v>
      </c>
    </row>
    <row r="1066">
      <c r="A1066" s="137" t="s">
        <v>1235</v>
      </c>
    </row>
    <row r="1067">
      <c r="A1067" s="137" t="s">
        <v>343</v>
      </c>
    </row>
    <row r="1068">
      <c r="A1068" s="137" t="s">
        <v>699</v>
      </c>
    </row>
    <row r="1069">
      <c r="A1069" s="137" t="s">
        <v>1654</v>
      </c>
    </row>
    <row r="1070">
      <c r="A1070" s="137" t="s">
        <v>2686</v>
      </c>
    </row>
    <row r="1071">
      <c r="A1071" s="137" t="s">
        <v>1376</v>
      </c>
    </row>
    <row r="1072">
      <c r="A1072" s="137" t="s">
        <v>2600</v>
      </c>
    </row>
    <row r="1073">
      <c r="A1073" s="137" t="s">
        <v>1843</v>
      </c>
    </row>
    <row r="1074">
      <c r="A1074" s="137" t="s">
        <v>868</v>
      </c>
    </row>
    <row r="1075">
      <c r="A1075" s="137" t="s">
        <v>2121</v>
      </c>
    </row>
    <row r="1076">
      <c r="A1076" s="137" t="s">
        <v>2252</v>
      </c>
    </row>
    <row r="1077">
      <c r="A1077" s="137" t="s">
        <v>1361</v>
      </c>
    </row>
    <row r="1078">
      <c r="A1078" s="137" t="s">
        <v>619</v>
      </c>
    </row>
    <row r="1079">
      <c r="A1079" s="137" t="s">
        <v>2702</v>
      </c>
    </row>
    <row r="1080">
      <c r="A1080" s="137" t="s">
        <v>2107</v>
      </c>
    </row>
    <row r="1081">
      <c r="A1081" s="137" t="s">
        <v>106</v>
      </c>
    </row>
    <row r="1082">
      <c r="A1082" s="137" t="s">
        <v>2292</v>
      </c>
    </row>
    <row r="1083">
      <c r="A1083" s="137" t="s">
        <v>2750</v>
      </c>
    </row>
    <row r="1084">
      <c r="A1084" s="137" t="s">
        <v>78</v>
      </c>
    </row>
    <row r="1085">
      <c r="A1085" s="137" t="s">
        <v>2589</v>
      </c>
    </row>
    <row r="1086">
      <c r="A1086" s="137" t="s">
        <v>404</v>
      </c>
    </row>
    <row r="1087">
      <c r="A1087" s="137" t="s">
        <v>31</v>
      </c>
    </row>
    <row r="1088">
      <c r="A1088" s="137" t="s">
        <v>1538</v>
      </c>
    </row>
    <row r="1089">
      <c r="A1089" s="137" t="s">
        <v>1539</v>
      </c>
    </row>
    <row r="1090">
      <c r="A1090" s="137" t="s">
        <v>2736</v>
      </c>
    </row>
    <row r="1091">
      <c r="A1091" s="137" t="s">
        <v>2357</v>
      </c>
    </row>
    <row r="1092">
      <c r="A1092" s="137" t="s">
        <v>2422</v>
      </c>
    </row>
    <row r="1093">
      <c r="A1093" s="137" t="s">
        <v>1085</v>
      </c>
    </row>
    <row r="1094">
      <c r="A1094" s="137" t="s">
        <v>2016</v>
      </c>
    </row>
    <row r="1095">
      <c r="A1095" s="137" t="s">
        <v>369</v>
      </c>
    </row>
    <row r="1096">
      <c r="A1096" s="137" t="s">
        <v>1305</v>
      </c>
    </row>
    <row r="1097">
      <c r="A1097" s="137" t="s">
        <v>1359</v>
      </c>
    </row>
    <row r="1098">
      <c r="A1098" s="137" t="s">
        <v>1898</v>
      </c>
    </row>
    <row r="1099">
      <c r="A1099" s="137" t="s">
        <v>50</v>
      </c>
    </row>
    <row r="1100">
      <c r="A1100" s="137" t="s">
        <v>1040</v>
      </c>
    </row>
    <row r="1101">
      <c r="A1101" s="137" t="s">
        <v>1822</v>
      </c>
    </row>
    <row r="1102">
      <c r="A1102" s="137" t="s">
        <v>2087</v>
      </c>
    </row>
    <row r="1103">
      <c r="A1103" s="137" t="s">
        <v>1210</v>
      </c>
    </row>
    <row r="1104">
      <c r="A1104" s="137" t="s">
        <v>60</v>
      </c>
    </row>
    <row r="1105">
      <c r="A1105" s="137" t="s">
        <v>1556</v>
      </c>
    </row>
    <row r="1106">
      <c r="A1106" s="137" t="s">
        <v>1463</v>
      </c>
    </row>
    <row r="1107">
      <c r="A1107" s="137" t="s">
        <v>321</v>
      </c>
    </row>
    <row r="1108">
      <c r="A1108" s="137" t="s">
        <v>2536</v>
      </c>
    </row>
    <row r="1109">
      <c r="A1109" s="137" t="s">
        <v>271</v>
      </c>
    </row>
    <row r="1110">
      <c r="A1110" s="137" t="s">
        <v>739</v>
      </c>
    </row>
    <row r="1111">
      <c r="A1111" s="137" t="s">
        <v>839</v>
      </c>
    </row>
    <row r="1112">
      <c r="A1112" s="137" t="s">
        <v>626</v>
      </c>
    </row>
    <row r="1113">
      <c r="A1113" s="137" t="s">
        <v>2503</v>
      </c>
    </row>
    <row r="1114">
      <c r="A1114" s="137" t="s">
        <v>1944</v>
      </c>
    </row>
    <row r="1115">
      <c r="A1115" s="137" t="s">
        <v>2634</v>
      </c>
    </row>
    <row r="1116">
      <c r="A1116" s="137" t="s">
        <v>549</v>
      </c>
    </row>
    <row r="1117">
      <c r="A1117" s="137" t="s">
        <v>883</v>
      </c>
    </row>
    <row r="1118">
      <c r="A1118" s="137" t="s">
        <v>2640</v>
      </c>
    </row>
    <row r="1119">
      <c r="A1119" s="137" t="s">
        <v>1329</v>
      </c>
    </row>
    <row r="1120">
      <c r="A1120" s="137" t="s">
        <v>1317</v>
      </c>
    </row>
    <row r="1121">
      <c r="A1121" s="137" t="s">
        <v>1470</v>
      </c>
    </row>
    <row r="1122">
      <c r="A1122" s="137" t="s">
        <v>752</v>
      </c>
    </row>
    <row r="1123">
      <c r="A1123" s="137" t="s">
        <v>1300</v>
      </c>
    </row>
    <row r="1124">
      <c r="A1124" s="137" t="s">
        <v>1788</v>
      </c>
    </row>
    <row r="1125">
      <c r="A1125" s="137" t="s">
        <v>733</v>
      </c>
    </row>
    <row r="1126">
      <c r="A1126" s="137" t="s">
        <v>2214</v>
      </c>
    </row>
    <row r="1127">
      <c r="A1127" s="137" t="s">
        <v>478</v>
      </c>
    </row>
    <row r="1128">
      <c r="A1128" s="137" t="s">
        <v>1723</v>
      </c>
    </row>
    <row r="1129">
      <c r="A1129" s="137" t="s">
        <v>2646</v>
      </c>
    </row>
    <row r="1130">
      <c r="A1130" s="137" t="s">
        <v>2431</v>
      </c>
    </row>
    <row r="1131">
      <c r="A1131" s="137" t="s">
        <v>2475</v>
      </c>
    </row>
    <row r="1132">
      <c r="A1132" s="137" t="s">
        <v>1917</v>
      </c>
    </row>
    <row r="1133">
      <c r="A1133" s="137" t="s">
        <v>249</v>
      </c>
    </row>
    <row r="1134">
      <c r="A1134" s="137" t="s">
        <v>1845</v>
      </c>
    </row>
    <row r="1135">
      <c r="A1135" s="137" t="s">
        <v>500</v>
      </c>
    </row>
    <row r="1136">
      <c r="A1136" s="137" t="s">
        <v>837</v>
      </c>
    </row>
    <row r="1137">
      <c r="A1137" s="137" t="s">
        <v>467</v>
      </c>
    </row>
    <row r="1138">
      <c r="A1138" s="137" t="s">
        <v>2653</v>
      </c>
    </row>
    <row r="1139">
      <c r="A1139" s="137" t="s">
        <v>1771</v>
      </c>
    </row>
    <row r="1140">
      <c r="A1140" s="137" t="s">
        <v>1439</v>
      </c>
    </row>
    <row r="1141">
      <c r="A1141" s="137" t="s">
        <v>184</v>
      </c>
    </row>
    <row r="1142">
      <c r="A1142" s="137" t="s">
        <v>978</v>
      </c>
    </row>
    <row r="1143">
      <c r="A1143" s="137" t="s">
        <v>1215</v>
      </c>
    </row>
    <row r="1144">
      <c r="A1144" s="137" t="s">
        <v>1666</v>
      </c>
    </row>
    <row r="1145">
      <c r="A1145" s="137" t="s">
        <v>1275</v>
      </c>
    </row>
    <row r="1146">
      <c r="A1146" s="137" t="s">
        <v>952</v>
      </c>
    </row>
    <row r="1147">
      <c r="A1147" s="137" t="s">
        <v>1306</v>
      </c>
    </row>
    <row r="1148">
      <c r="A1148" s="137" t="s">
        <v>1892</v>
      </c>
    </row>
    <row r="1149">
      <c r="A1149" s="137" t="s">
        <v>1711</v>
      </c>
    </row>
    <row r="1150">
      <c r="A1150" s="137" t="s">
        <v>1437</v>
      </c>
    </row>
    <row r="1151">
      <c r="A1151" s="137" t="s">
        <v>2294</v>
      </c>
    </row>
    <row r="1152">
      <c r="A1152" s="137" t="s">
        <v>1058</v>
      </c>
    </row>
    <row r="1153">
      <c r="A1153" s="137" t="s">
        <v>2326</v>
      </c>
    </row>
    <row r="1154">
      <c r="A1154" s="137" t="s">
        <v>1593</v>
      </c>
    </row>
    <row r="1155">
      <c r="A1155" s="137" t="s">
        <v>840</v>
      </c>
    </row>
    <row r="1156">
      <c r="A1156" s="137" t="s">
        <v>1643</v>
      </c>
    </row>
    <row r="1157">
      <c r="A1157" s="137" t="s">
        <v>1216</v>
      </c>
    </row>
    <row r="1158">
      <c r="A1158" s="137" t="s">
        <v>1943</v>
      </c>
    </row>
    <row r="1159">
      <c r="A1159" s="137" t="s">
        <v>1265</v>
      </c>
    </row>
    <row r="1160">
      <c r="A1160" s="137" t="s">
        <v>2363</v>
      </c>
    </row>
    <row r="1161">
      <c r="A1161" s="137" t="s">
        <v>1185</v>
      </c>
    </row>
    <row r="1162">
      <c r="A1162" s="137" t="s">
        <v>409</v>
      </c>
    </row>
    <row r="1163">
      <c r="A1163" s="137" t="s">
        <v>1080</v>
      </c>
    </row>
    <row r="1164">
      <c r="A1164" s="137" t="s">
        <v>1844</v>
      </c>
    </row>
    <row r="1165">
      <c r="A1165" s="137" t="s">
        <v>2722</v>
      </c>
    </row>
    <row r="1166">
      <c r="A1166" s="137" t="s">
        <v>1150</v>
      </c>
    </row>
    <row r="1167">
      <c r="A1167" s="137" t="s">
        <v>2611</v>
      </c>
    </row>
    <row r="1168">
      <c r="A1168" s="137" t="s">
        <v>2298</v>
      </c>
    </row>
    <row r="1169">
      <c r="A1169" s="137" t="s">
        <v>1047</v>
      </c>
    </row>
    <row r="1170">
      <c r="A1170" s="137" t="s">
        <v>208</v>
      </c>
    </row>
    <row r="1171">
      <c r="A1171" s="137" t="s">
        <v>605</v>
      </c>
    </row>
    <row r="1172">
      <c r="A1172" s="137" t="s">
        <v>1347</v>
      </c>
    </row>
    <row r="1173">
      <c r="A1173" s="137" t="s">
        <v>1735</v>
      </c>
    </row>
    <row r="1174">
      <c r="A1174" s="137" t="s">
        <v>682</v>
      </c>
    </row>
    <row r="1175">
      <c r="A1175" s="137" t="s">
        <v>269</v>
      </c>
    </row>
    <row r="1176">
      <c r="A1176" s="137" t="s">
        <v>1177</v>
      </c>
    </row>
    <row r="1177">
      <c r="A1177" s="137" t="s">
        <v>388</v>
      </c>
    </row>
    <row r="1178">
      <c r="A1178" s="137" t="s">
        <v>1761</v>
      </c>
    </row>
    <row r="1179">
      <c r="A1179" s="137" t="s">
        <v>2089</v>
      </c>
    </row>
    <row r="1180">
      <c r="A1180" s="137" t="s">
        <v>994</v>
      </c>
    </row>
    <row r="1181">
      <c r="A1181" s="137" t="s">
        <v>812</v>
      </c>
    </row>
    <row r="1182">
      <c r="A1182" s="137" t="s">
        <v>2006</v>
      </c>
    </row>
    <row r="1183">
      <c r="A1183" s="137" t="s">
        <v>1653</v>
      </c>
    </row>
    <row r="1184">
      <c r="A1184" s="137" t="s">
        <v>1188</v>
      </c>
    </row>
    <row r="1185">
      <c r="A1185" s="137" t="s">
        <v>1420</v>
      </c>
    </row>
    <row r="1186">
      <c r="A1186" s="137" t="s">
        <v>2229</v>
      </c>
    </row>
    <row r="1187">
      <c r="A1187" s="137" t="s">
        <v>488</v>
      </c>
    </row>
    <row r="1188">
      <c r="A1188" s="137" t="s">
        <v>2518</v>
      </c>
    </row>
    <row r="1189">
      <c r="A1189" s="137" t="s">
        <v>825</v>
      </c>
    </row>
    <row r="1190">
      <c r="A1190" s="137" t="s">
        <v>2534</v>
      </c>
    </row>
    <row r="1191">
      <c r="A1191" s="137" t="s">
        <v>1311</v>
      </c>
    </row>
    <row r="1192">
      <c r="A1192" s="137" t="s">
        <v>328</v>
      </c>
    </row>
    <row r="1193">
      <c r="A1193" s="137" t="s">
        <v>575</v>
      </c>
    </row>
    <row r="1194">
      <c r="A1194" s="137" t="s">
        <v>2849</v>
      </c>
    </row>
    <row r="1195">
      <c r="A1195" s="137" t="s">
        <v>2219</v>
      </c>
    </row>
    <row r="1196">
      <c r="A1196" s="137" t="s">
        <v>651</v>
      </c>
    </row>
    <row r="1197">
      <c r="A1197" s="137" t="s">
        <v>1101</v>
      </c>
    </row>
    <row r="1198">
      <c r="A1198" s="137" t="s">
        <v>1002</v>
      </c>
    </row>
    <row r="1199">
      <c r="A1199" s="137" t="s">
        <v>2277</v>
      </c>
    </row>
    <row r="1200">
      <c r="A1200" s="137" t="s">
        <v>771</v>
      </c>
    </row>
    <row r="1201">
      <c r="A1201" s="137" t="s">
        <v>445</v>
      </c>
    </row>
    <row r="1202">
      <c r="A1202" s="137" t="s">
        <v>2079</v>
      </c>
    </row>
    <row r="1203">
      <c r="A1203" s="137" t="s">
        <v>262</v>
      </c>
    </row>
    <row r="1204">
      <c r="A1204" s="137" t="s">
        <v>1850</v>
      </c>
    </row>
    <row r="1205">
      <c r="A1205" s="137" t="s">
        <v>23</v>
      </c>
    </row>
    <row r="1206">
      <c r="A1206" s="137" t="s">
        <v>607</v>
      </c>
    </row>
    <row r="1207">
      <c r="A1207" s="137" t="s">
        <v>751</v>
      </c>
    </row>
    <row r="1208">
      <c r="A1208" s="137" t="s">
        <v>2203</v>
      </c>
    </row>
    <row r="1209">
      <c r="A1209" s="137" t="s">
        <v>620</v>
      </c>
    </row>
    <row r="1210">
      <c r="A1210" s="137" t="s">
        <v>2592</v>
      </c>
    </row>
    <row r="1211">
      <c r="A1211" s="137" t="s">
        <v>1932</v>
      </c>
    </row>
    <row r="1212">
      <c r="A1212" s="137" t="s">
        <v>1603</v>
      </c>
    </row>
    <row r="1213">
      <c r="A1213" s="137" t="s">
        <v>1816</v>
      </c>
    </row>
    <row r="1214">
      <c r="A1214" s="137" t="s">
        <v>2325</v>
      </c>
    </row>
    <row r="1215">
      <c r="A1215" s="137" t="s">
        <v>2404</v>
      </c>
    </row>
    <row r="1216">
      <c r="A1216" s="137" t="s">
        <v>934</v>
      </c>
    </row>
    <row r="1217">
      <c r="A1217" s="137" t="s">
        <v>1665</v>
      </c>
    </row>
    <row r="1218">
      <c r="A1218" s="137" t="s">
        <v>2847</v>
      </c>
    </row>
    <row r="1219">
      <c r="A1219" s="137" t="s">
        <v>706</v>
      </c>
    </row>
    <row r="1220">
      <c r="A1220" s="138" t="s">
        <v>480</v>
      </c>
    </row>
    <row r="1221">
      <c r="A1221" s="137" t="s">
        <v>908</v>
      </c>
    </row>
    <row r="1222">
      <c r="A1222" s="137" t="s">
        <v>779</v>
      </c>
    </row>
    <row r="1223">
      <c r="A1223" s="137" t="s">
        <v>2141</v>
      </c>
    </row>
    <row r="1224">
      <c r="A1224" s="137" t="s">
        <v>1166</v>
      </c>
    </row>
    <row r="1225">
      <c r="A1225" s="137" t="s">
        <v>2364</v>
      </c>
    </row>
    <row r="1226">
      <c r="A1226" s="137" t="s">
        <v>2076</v>
      </c>
    </row>
    <row r="1227">
      <c r="A1227" s="137" t="s">
        <v>2730</v>
      </c>
    </row>
    <row r="1228">
      <c r="A1228" s="137" t="s">
        <v>124</v>
      </c>
    </row>
    <row r="1229">
      <c r="A1229" s="137" t="s">
        <v>1488</v>
      </c>
    </row>
    <row r="1230">
      <c r="A1230" s="137" t="s">
        <v>433</v>
      </c>
    </row>
    <row r="1231">
      <c r="A1231" s="137" t="s">
        <v>962</v>
      </c>
    </row>
    <row r="1232">
      <c r="A1232" s="137" t="s">
        <v>569</v>
      </c>
    </row>
    <row r="1233">
      <c r="A1233" s="137" t="s">
        <v>2615</v>
      </c>
    </row>
    <row r="1234">
      <c r="A1234" s="137" t="s">
        <v>2103</v>
      </c>
    </row>
    <row r="1235">
      <c r="A1235" s="137" t="s">
        <v>2700</v>
      </c>
    </row>
    <row r="1236">
      <c r="A1236" s="137" t="s">
        <v>2772</v>
      </c>
    </row>
    <row r="1237">
      <c r="A1237" s="137" t="s">
        <v>1173</v>
      </c>
    </row>
    <row r="1238">
      <c r="A1238" s="137" t="s">
        <v>1675</v>
      </c>
    </row>
    <row r="1239">
      <c r="A1239" s="137" t="s">
        <v>1338</v>
      </c>
    </row>
    <row r="1240">
      <c r="A1240" s="137" t="s">
        <v>139</v>
      </c>
    </row>
    <row r="1241">
      <c r="A1241" s="137" t="s">
        <v>2271</v>
      </c>
    </row>
    <row r="1242">
      <c r="A1242" s="137" t="s">
        <v>400</v>
      </c>
    </row>
    <row r="1243">
      <c r="A1243" s="137" t="s">
        <v>1695</v>
      </c>
    </row>
    <row r="1244">
      <c r="A1244" s="137" t="s">
        <v>707</v>
      </c>
    </row>
    <row r="1245">
      <c r="A1245" s="137" t="s">
        <v>2780</v>
      </c>
    </row>
    <row r="1246">
      <c r="A1246" s="137" t="s">
        <v>389</v>
      </c>
    </row>
    <row r="1247">
      <c r="A1247" s="137" t="s">
        <v>1027</v>
      </c>
    </row>
    <row r="1248">
      <c r="A1248" s="137" t="s">
        <v>885</v>
      </c>
    </row>
    <row r="1249">
      <c r="A1249" s="137" t="s">
        <v>1208</v>
      </c>
    </row>
    <row r="1250">
      <c r="A1250" s="137" t="s">
        <v>2457</v>
      </c>
    </row>
    <row r="1251">
      <c r="A1251" s="137" t="s">
        <v>640</v>
      </c>
    </row>
    <row r="1252">
      <c r="A1252" s="137" t="s">
        <v>1633</v>
      </c>
    </row>
    <row r="1253">
      <c r="A1253" s="137" t="s">
        <v>2804</v>
      </c>
    </row>
    <row r="1254">
      <c r="A1254" s="137" t="s">
        <v>2059</v>
      </c>
    </row>
    <row r="1255">
      <c r="A1255" s="137" t="s">
        <v>728</v>
      </c>
    </row>
    <row r="1256">
      <c r="A1256" s="137" t="s">
        <v>357</v>
      </c>
    </row>
    <row r="1257">
      <c r="A1257" s="137" t="s">
        <v>426</v>
      </c>
    </row>
    <row r="1258">
      <c r="A1258" s="137" t="s">
        <v>1885</v>
      </c>
    </row>
    <row r="1259">
      <c r="A1259" s="137" t="s">
        <v>1246</v>
      </c>
    </row>
    <row r="1260">
      <c r="A1260" s="137" t="s">
        <v>49</v>
      </c>
    </row>
    <row r="1261">
      <c r="A1261" s="137" t="s">
        <v>557</v>
      </c>
    </row>
    <row r="1262">
      <c r="A1262" s="137" t="s">
        <v>2558</v>
      </c>
    </row>
    <row r="1263">
      <c r="A1263" s="137" t="s">
        <v>573</v>
      </c>
    </row>
    <row r="1264">
      <c r="A1264" s="137" t="s">
        <v>2380</v>
      </c>
    </row>
    <row r="1265">
      <c r="A1265" s="137" t="s">
        <v>453</v>
      </c>
    </row>
    <row r="1266">
      <c r="A1266" s="137" t="s">
        <v>718</v>
      </c>
    </row>
    <row r="1267">
      <c r="A1267" s="137" t="s">
        <v>589</v>
      </c>
    </row>
    <row r="1268">
      <c r="A1268" s="137" t="s">
        <v>901</v>
      </c>
    </row>
    <row r="1269">
      <c r="A1269" s="137" t="s">
        <v>847</v>
      </c>
    </row>
    <row r="1270">
      <c r="A1270" s="137" t="s">
        <v>634</v>
      </c>
    </row>
    <row r="1271">
      <c r="A1271" s="137" t="s">
        <v>1392</v>
      </c>
    </row>
    <row r="1272">
      <c r="A1272" s="137" t="s">
        <v>2321</v>
      </c>
    </row>
    <row r="1273">
      <c r="A1273" s="137" t="s">
        <v>1753</v>
      </c>
    </row>
    <row r="1274">
      <c r="A1274" s="137" t="s">
        <v>1194</v>
      </c>
    </row>
    <row r="1275">
      <c r="A1275" s="137" t="s">
        <v>41</v>
      </c>
    </row>
    <row r="1276">
      <c r="A1276" s="137" t="s">
        <v>1602</v>
      </c>
    </row>
    <row r="1277">
      <c r="A1277" s="137" t="s">
        <v>2545</v>
      </c>
    </row>
    <row r="1278">
      <c r="A1278" s="137" t="s">
        <v>1544</v>
      </c>
    </row>
    <row r="1279">
      <c r="A1279" s="137" t="s">
        <v>709</v>
      </c>
    </row>
    <row r="1280">
      <c r="A1280" s="137" t="s">
        <v>677</v>
      </c>
    </row>
    <row r="1281">
      <c r="A1281" s="137" t="s">
        <v>2166</v>
      </c>
    </row>
    <row r="1282">
      <c r="A1282" s="137" t="s">
        <v>1863</v>
      </c>
    </row>
    <row r="1283">
      <c r="A1283" s="137" t="s">
        <v>1137</v>
      </c>
    </row>
    <row r="1284">
      <c r="A1284" s="137" t="s">
        <v>1712</v>
      </c>
    </row>
    <row r="1285">
      <c r="A1285" s="137" t="s">
        <v>228</v>
      </c>
    </row>
    <row r="1286">
      <c r="A1286" s="137" t="s">
        <v>2362</v>
      </c>
    </row>
    <row r="1287">
      <c r="A1287" s="137" t="s">
        <v>2563</v>
      </c>
    </row>
    <row r="1288">
      <c r="A1288" s="137" t="s">
        <v>2248</v>
      </c>
    </row>
    <row r="1289">
      <c r="A1289" s="137" t="s">
        <v>1849</v>
      </c>
    </row>
    <row r="1290">
      <c r="A1290" s="137" t="s">
        <v>1978</v>
      </c>
    </row>
    <row r="1291">
      <c r="A1291" s="137" t="s">
        <v>896</v>
      </c>
    </row>
    <row r="1292">
      <c r="A1292" s="137" t="s">
        <v>362</v>
      </c>
    </row>
    <row r="1293">
      <c r="A1293" s="137" t="s">
        <v>1465</v>
      </c>
    </row>
    <row r="1294">
      <c r="A1294" s="137" t="s">
        <v>2608</v>
      </c>
    </row>
    <row r="1295">
      <c r="A1295" s="137" t="s">
        <v>935</v>
      </c>
    </row>
    <row r="1296">
      <c r="A1296" s="137" t="s">
        <v>32</v>
      </c>
    </row>
    <row r="1297">
      <c r="A1297" s="137" t="s">
        <v>2319</v>
      </c>
    </row>
    <row r="1298">
      <c r="A1298" s="137" t="s">
        <v>2826</v>
      </c>
    </row>
    <row r="1299">
      <c r="A1299" s="137" t="s">
        <v>2809</v>
      </c>
    </row>
    <row r="1300">
      <c r="A1300" s="138" t="s">
        <v>1919</v>
      </c>
    </row>
    <row r="1301">
      <c r="A1301" s="137" t="s">
        <v>235</v>
      </c>
    </row>
    <row r="1302">
      <c r="A1302" s="137" t="s">
        <v>2535</v>
      </c>
    </row>
    <row r="1303">
      <c r="A1303" s="137" t="s">
        <v>1123</v>
      </c>
    </row>
    <row r="1304">
      <c r="A1304" s="137" t="s">
        <v>856</v>
      </c>
    </row>
    <row r="1305">
      <c r="A1305" s="137" t="s">
        <v>2456</v>
      </c>
    </row>
    <row r="1306">
      <c r="A1306" s="137" t="s">
        <v>931</v>
      </c>
    </row>
    <row r="1307">
      <c r="A1307" s="137" t="s">
        <v>1277</v>
      </c>
    </row>
    <row r="1308">
      <c r="A1308" s="137" t="s">
        <v>737</v>
      </c>
    </row>
    <row r="1309">
      <c r="A1309" s="137" t="s">
        <v>1193</v>
      </c>
    </row>
    <row r="1310">
      <c r="A1310" s="137" t="s">
        <v>107</v>
      </c>
    </row>
    <row r="1311">
      <c r="A1311" s="137" t="s">
        <v>2394</v>
      </c>
    </row>
    <row r="1312">
      <c r="A1312" s="137" t="s">
        <v>2482</v>
      </c>
    </row>
    <row r="1313">
      <c r="A1313" s="137" t="s">
        <v>1983</v>
      </c>
    </row>
    <row r="1314">
      <c r="A1314" s="137" t="s">
        <v>1682</v>
      </c>
    </row>
    <row r="1315">
      <c r="A1315" s="137" t="s">
        <v>2712</v>
      </c>
    </row>
    <row r="1316">
      <c r="A1316" s="137" t="s">
        <v>2314</v>
      </c>
    </row>
    <row r="1317">
      <c r="A1317" s="137" t="s">
        <v>576</v>
      </c>
    </row>
    <row r="1318">
      <c r="A1318" s="137" t="s">
        <v>89</v>
      </c>
    </row>
    <row r="1319">
      <c r="A1319" s="137" t="s">
        <v>2795</v>
      </c>
    </row>
    <row r="1320">
      <c r="A1320" s="137" t="s">
        <v>210</v>
      </c>
    </row>
    <row r="1321">
      <c r="A1321" s="137" t="s">
        <v>1415</v>
      </c>
    </row>
    <row r="1322">
      <c r="A1322" s="137" t="s">
        <v>2272</v>
      </c>
    </row>
    <row r="1323">
      <c r="A1323" s="138" t="s">
        <v>2037</v>
      </c>
    </row>
    <row r="1324">
      <c r="A1324" s="137" t="s">
        <v>727</v>
      </c>
    </row>
    <row r="1325">
      <c r="A1325" s="138" t="s">
        <v>1181</v>
      </c>
    </row>
    <row r="1326">
      <c r="A1326" s="137" t="s">
        <v>1599</v>
      </c>
    </row>
    <row r="1327">
      <c r="A1327" s="137" t="s">
        <v>684</v>
      </c>
    </row>
    <row r="1328">
      <c r="A1328" s="137" t="s">
        <v>1781</v>
      </c>
    </row>
    <row r="1329">
      <c r="A1329" s="137" t="s">
        <v>2741</v>
      </c>
    </row>
    <row r="1330">
      <c r="A1330" s="137" t="s">
        <v>263</v>
      </c>
    </row>
    <row r="1331">
      <c r="A1331" s="137" t="s">
        <v>473</v>
      </c>
    </row>
    <row r="1332">
      <c r="A1332" s="138" t="s">
        <v>313</v>
      </c>
    </row>
    <row r="1333">
      <c r="A1333" s="137" t="s">
        <v>1568</v>
      </c>
    </row>
    <row r="1334">
      <c r="A1334" s="137" t="s">
        <v>1656</v>
      </c>
    </row>
    <row r="1335">
      <c r="A1335" s="137" t="s">
        <v>591</v>
      </c>
    </row>
    <row r="1336">
      <c r="A1336" s="137" t="s">
        <v>2723</v>
      </c>
    </row>
    <row r="1337">
      <c r="A1337" s="137" t="s">
        <v>85</v>
      </c>
    </row>
    <row r="1338">
      <c r="A1338" s="137" t="s">
        <v>2411</v>
      </c>
    </row>
    <row r="1339">
      <c r="A1339" s="137" t="s">
        <v>1428</v>
      </c>
    </row>
    <row r="1340">
      <c r="A1340" s="137" t="s">
        <v>1079</v>
      </c>
    </row>
    <row r="1341">
      <c r="A1341" s="137" t="s">
        <v>1438</v>
      </c>
    </row>
    <row r="1342">
      <c r="A1342" s="137" t="s">
        <v>447</v>
      </c>
    </row>
    <row r="1343">
      <c r="A1343" s="137" t="s">
        <v>2293</v>
      </c>
    </row>
    <row r="1344">
      <c r="A1344" s="137" t="s">
        <v>1760</v>
      </c>
    </row>
    <row r="1345">
      <c r="A1345" s="137" t="s">
        <v>2198</v>
      </c>
    </row>
    <row r="1346">
      <c r="A1346" s="137" t="s">
        <v>942</v>
      </c>
    </row>
    <row r="1347">
      <c r="A1347" s="137" t="s">
        <v>1481</v>
      </c>
    </row>
    <row r="1348">
      <c r="A1348" s="137" t="s">
        <v>2553</v>
      </c>
    </row>
    <row r="1349">
      <c r="A1349" s="137" t="s">
        <v>241</v>
      </c>
    </row>
    <row r="1350">
      <c r="A1350" s="137" t="s">
        <v>941</v>
      </c>
    </row>
    <row r="1351">
      <c r="A1351" s="137" t="s">
        <v>2746</v>
      </c>
    </row>
    <row r="1352">
      <c r="A1352" s="137" t="s">
        <v>1332</v>
      </c>
    </row>
    <row r="1353">
      <c r="A1353" s="137" t="s">
        <v>814</v>
      </c>
    </row>
    <row r="1354">
      <c r="A1354" s="137" t="s">
        <v>1165</v>
      </c>
    </row>
    <row r="1355">
      <c r="A1355" s="137" t="s">
        <v>2299</v>
      </c>
    </row>
    <row r="1356">
      <c r="A1356" s="137" t="s">
        <v>1601</v>
      </c>
    </row>
    <row r="1357">
      <c r="A1357" s="137" t="s">
        <v>2044</v>
      </c>
    </row>
    <row r="1358">
      <c r="A1358" s="137" t="s">
        <v>270</v>
      </c>
    </row>
    <row r="1359">
      <c r="A1359" s="137" t="s">
        <v>1908</v>
      </c>
    </row>
    <row r="1360">
      <c r="A1360" s="137" t="s">
        <v>2172</v>
      </c>
    </row>
    <row r="1361">
      <c r="A1361" s="137" t="s">
        <v>1916</v>
      </c>
    </row>
    <row r="1362">
      <c r="A1362" s="137" t="s">
        <v>2588</v>
      </c>
    </row>
    <row r="1363">
      <c r="A1363" s="137" t="s">
        <v>147</v>
      </c>
    </row>
    <row r="1364">
      <c r="A1364" s="137" t="s">
        <v>2001</v>
      </c>
    </row>
    <row r="1365">
      <c r="A1365" s="137" t="s">
        <v>489</v>
      </c>
    </row>
    <row r="1366">
      <c r="A1366" s="137" t="s">
        <v>1178</v>
      </c>
    </row>
    <row r="1367">
      <c r="A1367" s="137" t="s">
        <v>2349</v>
      </c>
    </row>
    <row r="1368">
      <c r="A1368" s="137" t="s">
        <v>2152</v>
      </c>
    </row>
    <row r="1369">
      <c r="A1369" s="137" t="s">
        <v>1777</v>
      </c>
    </row>
    <row r="1370">
      <c r="A1370" s="137" t="s">
        <v>148</v>
      </c>
    </row>
    <row r="1371">
      <c r="A1371" s="137" t="s">
        <v>1858</v>
      </c>
    </row>
    <row r="1372">
      <c r="A1372" s="137" t="s">
        <v>1266</v>
      </c>
    </row>
    <row r="1373">
      <c r="A1373" s="137" t="s">
        <v>1782</v>
      </c>
    </row>
    <row r="1374">
      <c r="A1374" s="13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6" t="s">
        <v>0</v>
      </c>
      <c r="B1" s="57" t="s">
        <v>1</v>
      </c>
      <c r="C1" s="58" t="s">
        <v>2</v>
      </c>
      <c r="D1" s="58" t="s">
        <v>3</v>
      </c>
      <c r="E1" s="58" t="s">
        <v>4</v>
      </c>
      <c r="F1" s="58" t="s">
        <v>5</v>
      </c>
      <c r="G1" s="59" t="s">
        <v>6</v>
      </c>
      <c r="H1" s="58" t="s">
        <v>7</v>
      </c>
      <c r="I1" s="58" t="s">
        <v>8</v>
      </c>
      <c r="J1" s="58" t="s">
        <v>9</v>
      </c>
      <c r="K1" s="58" t="s">
        <v>10</v>
      </c>
      <c r="L1" s="58" t="s">
        <v>11</v>
      </c>
      <c r="M1" s="58" t="s">
        <v>12</v>
      </c>
      <c r="N1" s="60" t="s">
        <v>13</v>
      </c>
      <c r="O1" s="60" t="s">
        <v>14</v>
      </c>
      <c r="P1" s="61" t="s">
        <v>15</v>
      </c>
      <c r="Q1" s="61" t="s">
        <v>16</v>
      </c>
      <c r="R1" s="61" t="s">
        <v>17</v>
      </c>
      <c r="S1" s="62" t="s">
        <v>2856</v>
      </c>
      <c r="T1" s="62" t="s">
        <v>2856</v>
      </c>
      <c r="U1" s="62" t="s">
        <v>2856</v>
      </c>
      <c r="V1" s="62" t="s">
        <v>2856</v>
      </c>
      <c r="W1" s="62" t="s">
        <v>2856</v>
      </c>
      <c r="X1" s="62" t="s">
        <v>2856</v>
      </c>
      <c r="Y1" s="62" t="s">
        <v>2856</v>
      </c>
      <c r="Z1" s="62" t="s">
        <v>2856</v>
      </c>
    </row>
    <row r="2">
      <c r="A2" s="63" t="s">
        <v>18</v>
      </c>
      <c r="B2" s="64">
        <v>42608.0</v>
      </c>
      <c r="C2" s="65" t="s">
        <v>19</v>
      </c>
      <c r="D2" s="66" t="s">
        <v>20</v>
      </c>
      <c r="E2" s="67"/>
      <c r="F2" s="68" t="s">
        <v>21</v>
      </c>
      <c r="G2" s="69">
        <v>9900000.0</v>
      </c>
      <c r="H2" s="70"/>
      <c r="I2" s="66" t="s">
        <v>22</v>
      </c>
      <c r="J2" s="66" t="s">
        <v>23</v>
      </c>
      <c r="K2" s="66" t="s">
        <v>24</v>
      </c>
      <c r="L2" s="67"/>
      <c r="M2" s="67"/>
      <c r="N2" s="69">
        <v>2.83E7</v>
      </c>
      <c r="O2" s="71"/>
      <c r="P2" s="72" t="b">
        <v>0</v>
      </c>
      <c r="Q2" s="73" t="str">
        <f t="shared" ref="Q2:Q509" si="1">IF(N2&gt;50000000,"YES","No")</f>
        <v>No</v>
      </c>
      <c r="R2" s="73" t="b">
        <f t="shared" ref="R2:R509" si="2">IF(AND(Q2="YES",D2="Comedy"),"COMEDY BLOCKBUSTER")</f>
        <v>0</v>
      </c>
      <c r="S2" s="74"/>
      <c r="T2" s="74"/>
      <c r="U2" s="74"/>
      <c r="V2" s="74"/>
      <c r="W2" s="74"/>
      <c r="X2" s="74"/>
      <c r="Y2" s="74"/>
      <c r="Z2" s="74"/>
    </row>
    <row r="3">
      <c r="A3" s="63" t="s">
        <v>25</v>
      </c>
      <c r="B3" s="64">
        <v>42608.0</v>
      </c>
      <c r="C3" s="65" t="s">
        <v>26</v>
      </c>
      <c r="D3" s="66" t="s">
        <v>27</v>
      </c>
      <c r="E3" s="66" t="s">
        <v>28</v>
      </c>
      <c r="F3" s="68" t="s">
        <v>29</v>
      </c>
      <c r="G3" s="69">
        <v>2.0E7</v>
      </c>
      <c r="H3" s="70"/>
      <c r="I3" s="66" t="s">
        <v>30</v>
      </c>
      <c r="J3" s="66" t="s">
        <v>31</v>
      </c>
      <c r="K3" s="66" t="s">
        <v>32</v>
      </c>
      <c r="L3" s="66" t="s">
        <v>33</v>
      </c>
      <c r="M3" s="66" t="s">
        <v>34</v>
      </c>
      <c r="N3" s="69">
        <v>1700000.0</v>
      </c>
      <c r="O3" s="71"/>
      <c r="P3" s="72" t="b">
        <v>0</v>
      </c>
      <c r="Q3" s="73" t="str">
        <f t="shared" si="1"/>
        <v>No</v>
      </c>
      <c r="R3" s="73" t="b">
        <f t="shared" si="2"/>
        <v>0</v>
      </c>
      <c r="S3" s="74"/>
      <c r="T3" s="74"/>
      <c r="U3" s="74"/>
      <c r="V3" s="74"/>
      <c r="W3" s="74"/>
      <c r="X3" s="74"/>
      <c r="Y3" s="74"/>
      <c r="Z3" s="74"/>
    </row>
    <row r="4">
      <c r="A4" s="63" t="s">
        <v>35</v>
      </c>
      <c r="B4" s="64">
        <v>42608.0</v>
      </c>
      <c r="C4" s="65" t="s">
        <v>36</v>
      </c>
      <c r="D4" s="66" t="s">
        <v>37</v>
      </c>
      <c r="E4" s="67"/>
      <c r="F4" s="68" t="s">
        <v>38</v>
      </c>
      <c r="G4" s="69">
        <v>4.0E7</v>
      </c>
      <c r="H4" s="70"/>
      <c r="I4" s="66" t="s">
        <v>39</v>
      </c>
      <c r="J4" s="66" t="s">
        <v>40</v>
      </c>
      <c r="K4" s="66" t="s">
        <v>41</v>
      </c>
      <c r="L4" s="66" t="s">
        <v>42</v>
      </c>
      <c r="M4" s="67"/>
      <c r="N4" s="69">
        <v>7500000.0</v>
      </c>
      <c r="O4" s="71"/>
      <c r="P4" s="72" t="b">
        <v>0</v>
      </c>
      <c r="Q4" s="73" t="str">
        <f t="shared" si="1"/>
        <v>No</v>
      </c>
      <c r="R4" s="73" t="b">
        <f t="shared" si="2"/>
        <v>0</v>
      </c>
      <c r="S4" s="74"/>
      <c r="T4" s="74"/>
      <c r="U4" s="74"/>
      <c r="V4" s="74"/>
      <c r="W4" s="74"/>
      <c r="X4" s="74"/>
      <c r="Y4" s="74"/>
      <c r="Z4" s="74"/>
    </row>
    <row r="5">
      <c r="A5" s="63" t="s">
        <v>43</v>
      </c>
      <c r="B5" s="64">
        <v>42601.0</v>
      </c>
      <c r="C5" s="65" t="s">
        <v>44</v>
      </c>
      <c r="D5" s="66" t="s">
        <v>45</v>
      </c>
      <c r="E5" s="67"/>
      <c r="F5" s="68" t="s">
        <v>46</v>
      </c>
      <c r="G5" s="69">
        <v>1.0E8</v>
      </c>
      <c r="H5" s="70"/>
      <c r="I5" s="66" t="s">
        <v>47</v>
      </c>
      <c r="J5" s="66" t="s">
        <v>48</v>
      </c>
      <c r="K5" s="66" t="s">
        <v>49</v>
      </c>
      <c r="L5" s="66" t="s">
        <v>50</v>
      </c>
      <c r="M5" s="66" t="s">
        <v>51</v>
      </c>
      <c r="N5" s="69">
        <v>4.14E7</v>
      </c>
      <c r="O5" s="75"/>
      <c r="P5" s="73" t="b">
        <v>0</v>
      </c>
      <c r="Q5" s="73" t="str">
        <f t="shared" si="1"/>
        <v>No</v>
      </c>
      <c r="R5" s="73" t="b">
        <f t="shared" si="2"/>
        <v>0</v>
      </c>
      <c r="S5" s="74"/>
      <c r="T5" s="74"/>
      <c r="U5" s="74"/>
      <c r="V5" s="74"/>
      <c r="W5" s="74"/>
      <c r="X5" s="74"/>
      <c r="Y5" s="74"/>
      <c r="Z5" s="74"/>
    </row>
    <row r="6">
      <c r="A6" s="63" t="s">
        <v>54</v>
      </c>
      <c r="B6" s="64">
        <v>42601.0</v>
      </c>
      <c r="C6" s="65" t="s">
        <v>55</v>
      </c>
      <c r="D6" s="66" t="s">
        <v>56</v>
      </c>
      <c r="E6" s="67"/>
      <c r="F6" s="68" t="s">
        <v>57</v>
      </c>
      <c r="G6" s="69">
        <v>6.0E7</v>
      </c>
      <c r="H6" s="70"/>
      <c r="I6" s="66" t="s">
        <v>58</v>
      </c>
      <c r="J6" s="66" t="s">
        <v>59</v>
      </c>
      <c r="K6" s="66" t="s">
        <v>60</v>
      </c>
      <c r="L6" s="66" t="s">
        <v>61</v>
      </c>
      <c r="M6" s="66" t="s">
        <v>62</v>
      </c>
      <c r="N6" s="69">
        <v>2.76E7</v>
      </c>
      <c r="O6" s="71"/>
      <c r="P6" s="73" t="b">
        <v>0</v>
      </c>
      <c r="Q6" s="73" t="str">
        <f t="shared" si="1"/>
        <v>No</v>
      </c>
      <c r="R6" s="73" t="b">
        <f t="shared" si="2"/>
        <v>0</v>
      </c>
      <c r="S6" s="74"/>
      <c r="T6" s="74"/>
      <c r="U6" s="74"/>
      <c r="V6" s="74"/>
      <c r="W6" s="74"/>
      <c r="X6" s="74"/>
      <c r="Y6" s="74"/>
      <c r="Z6" s="74"/>
    </row>
    <row r="7">
      <c r="A7" s="63" t="s">
        <v>63</v>
      </c>
      <c r="B7" s="64">
        <v>42601.0</v>
      </c>
      <c r="C7" s="65" t="s">
        <v>64</v>
      </c>
      <c r="D7" s="66" t="s">
        <v>65</v>
      </c>
      <c r="E7" s="66" t="s">
        <v>66</v>
      </c>
      <c r="F7" s="68" t="s">
        <v>67</v>
      </c>
      <c r="G7" s="69">
        <v>4.0E7</v>
      </c>
      <c r="H7" s="70"/>
      <c r="I7" s="66" t="s">
        <v>68</v>
      </c>
      <c r="J7" s="66" t="s">
        <v>69</v>
      </c>
      <c r="K7" s="66" t="s">
        <v>34</v>
      </c>
      <c r="L7" s="66" t="s">
        <v>70</v>
      </c>
      <c r="M7" s="67"/>
      <c r="N7" s="69">
        <v>4.27E7</v>
      </c>
      <c r="O7" s="71"/>
      <c r="P7" s="73" t="b">
        <v>0</v>
      </c>
      <c r="Q7" s="73" t="str">
        <f t="shared" si="1"/>
        <v>No</v>
      </c>
      <c r="R7" s="73" t="b">
        <f t="shared" si="2"/>
        <v>0</v>
      </c>
      <c r="S7" s="74"/>
      <c r="T7" s="74"/>
      <c r="U7" s="74"/>
      <c r="V7" s="74"/>
      <c r="W7" s="74"/>
      <c r="X7" s="74"/>
      <c r="Y7" s="74"/>
      <c r="Z7" s="74"/>
    </row>
    <row r="8">
      <c r="A8" s="63" t="s">
        <v>74</v>
      </c>
      <c r="B8" s="64">
        <v>42587.0</v>
      </c>
      <c r="C8" s="65" t="s">
        <v>75</v>
      </c>
      <c r="D8" s="66" t="s">
        <v>66</v>
      </c>
      <c r="E8" s="67"/>
      <c r="F8" s="68" t="s">
        <v>76</v>
      </c>
      <c r="G8" s="69">
        <v>3.0E7</v>
      </c>
      <c r="H8" s="70"/>
      <c r="I8" s="66" t="s">
        <v>77</v>
      </c>
      <c r="J8" s="66" t="s">
        <v>78</v>
      </c>
      <c r="K8" s="66" t="s">
        <v>79</v>
      </c>
      <c r="L8" s="66" t="s">
        <v>80</v>
      </c>
      <c r="M8" s="66" t="s">
        <v>81</v>
      </c>
      <c r="N8" s="69">
        <v>1.91E7</v>
      </c>
      <c r="O8" s="69"/>
      <c r="P8" s="73" t="b">
        <v>0</v>
      </c>
      <c r="Q8" s="73" t="str">
        <f t="shared" si="1"/>
        <v>No</v>
      </c>
      <c r="R8" s="73" t="b">
        <f t="shared" si="2"/>
        <v>0</v>
      </c>
      <c r="S8" s="74"/>
      <c r="T8" s="74"/>
      <c r="U8" s="74"/>
      <c r="V8" s="74"/>
      <c r="W8" s="74"/>
      <c r="X8" s="74"/>
      <c r="Y8" s="74"/>
      <c r="Z8" s="74"/>
    </row>
    <row r="9">
      <c r="A9" s="63" t="s">
        <v>82</v>
      </c>
      <c r="B9" s="64">
        <v>42587.0</v>
      </c>
      <c r="C9" s="65" t="s">
        <v>83</v>
      </c>
      <c r="D9" s="66" t="s">
        <v>37</v>
      </c>
      <c r="E9" s="66"/>
      <c r="F9" s="68" t="s">
        <v>84</v>
      </c>
      <c r="G9" s="69">
        <v>1.75E8</v>
      </c>
      <c r="H9" s="70"/>
      <c r="I9" s="66" t="s">
        <v>85</v>
      </c>
      <c r="J9" s="66" t="s">
        <v>86</v>
      </c>
      <c r="K9" s="66" t="s">
        <v>87</v>
      </c>
      <c r="L9" s="66" t="s">
        <v>88</v>
      </c>
      <c r="M9" s="66" t="s">
        <v>89</v>
      </c>
      <c r="N9" s="69">
        <v>6.367E8</v>
      </c>
      <c r="O9" s="69"/>
      <c r="P9" s="73" t="b">
        <v>0</v>
      </c>
      <c r="Q9" s="73" t="str">
        <f t="shared" si="1"/>
        <v>YES</v>
      </c>
      <c r="R9" s="73" t="b">
        <f t="shared" si="2"/>
        <v>0</v>
      </c>
      <c r="S9" s="74"/>
      <c r="T9" s="74"/>
      <c r="U9" s="74"/>
      <c r="V9" s="74"/>
      <c r="W9" s="74"/>
      <c r="X9" s="74"/>
      <c r="Y9" s="74"/>
      <c r="Z9" s="74"/>
    </row>
    <row r="10">
      <c r="A10" s="63" t="s">
        <v>90</v>
      </c>
      <c r="B10" s="64">
        <v>42580.0</v>
      </c>
      <c r="C10" s="65" t="s">
        <v>91</v>
      </c>
      <c r="D10" s="66" t="s">
        <v>66</v>
      </c>
      <c r="E10" s="67"/>
      <c r="F10" s="68" t="s">
        <v>92</v>
      </c>
      <c r="G10" s="69">
        <v>2.0E7</v>
      </c>
      <c r="H10" s="68" t="s">
        <v>93</v>
      </c>
      <c r="I10" s="66" t="s">
        <v>94</v>
      </c>
      <c r="J10" s="66" t="s">
        <v>95</v>
      </c>
      <c r="K10" s="66" t="s">
        <v>96</v>
      </c>
      <c r="L10" s="66" t="s">
        <v>97</v>
      </c>
      <c r="M10" s="66" t="s">
        <v>98</v>
      </c>
      <c r="N10" s="69">
        <v>1.242E8</v>
      </c>
      <c r="O10" s="69"/>
      <c r="P10" s="73" t="b">
        <v>0</v>
      </c>
      <c r="Q10" s="73" t="str">
        <f t="shared" si="1"/>
        <v>YES</v>
      </c>
      <c r="R10" s="73" t="str">
        <f t="shared" si="2"/>
        <v>COMEDY BLOCKBUSTER</v>
      </c>
      <c r="S10" s="74"/>
      <c r="T10" s="74"/>
      <c r="U10" s="74"/>
      <c r="V10" s="74"/>
      <c r="W10" s="74"/>
      <c r="X10" s="74"/>
      <c r="Y10" s="74"/>
      <c r="Z10" s="74"/>
    </row>
    <row r="11">
      <c r="A11" s="63" t="s">
        <v>100</v>
      </c>
      <c r="B11" s="64">
        <v>42580.0</v>
      </c>
      <c r="C11" s="65" t="s">
        <v>101</v>
      </c>
      <c r="D11" s="66" t="s">
        <v>37</v>
      </c>
      <c r="E11" s="66" t="s">
        <v>20</v>
      </c>
      <c r="F11" s="68" t="s">
        <v>102</v>
      </c>
      <c r="G11" s="69">
        <v>1.2E8</v>
      </c>
      <c r="H11" s="70"/>
      <c r="I11" s="66" t="s">
        <v>103</v>
      </c>
      <c r="J11" s="66" t="s">
        <v>104</v>
      </c>
      <c r="K11" s="66" t="s">
        <v>105</v>
      </c>
      <c r="L11" s="66" t="s">
        <v>106</v>
      </c>
      <c r="M11" s="66" t="s">
        <v>107</v>
      </c>
      <c r="N11" s="69">
        <v>3.479E8</v>
      </c>
      <c r="O11" s="69"/>
      <c r="P11" s="73" t="b">
        <v>0</v>
      </c>
      <c r="Q11" s="73" t="str">
        <f t="shared" si="1"/>
        <v>YES</v>
      </c>
      <c r="R11" s="73" t="b">
        <f t="shared" si="2"/>
        <v>0</v>
      </c>
      <c r="S11" s="74"/>
      <c r="T11" s="74"/>
      <c r="U11" s="74"/>
      <c r="V11" s="74"/>
      <c r="W11" s="74"/>
      <c r="X11" s="74"/>
      <c r="Y11" s="74"/>
      <c r="Z11" s="74"/>
    </row>
    <row r="12">
      <c r="A12" s="63" t="s">
        <v>108</v>
      </c>
      <c r="B12" s="64">
        <v>42578.0</v>
      </c>
      <c r="C12" s="65" t="s">
        <v>109</v>
      </c>
      <c r="D12" s="66" t="s">
        <v>20</v>
      </c>
      <c r="E12" s="67"/>
      <c r="F12" s="68" t="s">
        <v>110</v>
      </c>
      <c r="G12" s="69">
        <v>2.0E7</v>
      </c>
      <c r="H12" s="68" t="s">
        <v>111</v>
      </c>
      <c r="I12" s="66" t="s">
        <v>112</v>
      </c>
      <c r="J12" s="66" t="s">
        <v>113</v>
      </c>
      <c r="K12" s="66" t="s">
        <v>114</v>
      </c>
      <c r="L12" s="66" t="s">
        <v>115</v>
      </c>
      <c r="M12" s="66" t="s">
        <v>116</v>
      </c>
      <c r="N12" s="69">
        <v>4.76E7</v>
      </c>
      <c r="O12" s="69"/>
      <c r="P12" s="73" t="b">
        <v>0</v>
      </c>
      <c r="Q12" s="73" t="str">
        <f t="shared" si="1"/>
        <v>No</v>
      </c>
      <c r="R12" s="73" t="b">
        <f t="shared" si="2"/>
        <v>0</v>
      </c>
      <c r="S12" s="74"/>
      <c r="T12" s="74"/>
      <c r="U12" s="74"/>
      <c r="V12" s="74"/>
      <c r="W12" s="74"/>
      <c r="X12" s="74"/>
      <c r="Y12" s="74"/>
      <c r="Z12" s="74"/>
    </row>
    <row r="13">
      <c r="A13" s="63" t="s">
        <v>118</v>
      </c>
      <c r="B13" s="64">
        <v>42576.0</v>
      </c>
      <c r="C13" s="65" t="s">
        <v>119</v>
      </c>
      <c r="D13" s="66" t="s">
        <v>37</v>
      </c>
      <c r="E13" s="66"/>
      <c r="F13" s="68" t="s">
        <v>120</v>
      </c>
      <c r="G13" s="69">
        <v>3500000.0</v>
      </c>
      <c r="H13" s="68" t="s">
        <v>121</v>
      </c>
      <c r="I13" s="66" t="s">
        <v>122</v>
      </c>
      <c r="J13" s="66" t="s">
        <v>123</v>
      </c>
      <c r="K13" s="66" t="s">
        <v>124</v>
      </c>
      <c r="L13" s="66" t="s">
        <v>125</v>
      </c>
      <c r="M13" s="67"/>
      <c r="N13" s="69">
        <v>4400000.0</v>
      </c>
      <c r="O13" s="69"/>
      <c r="P13" s="73" t="b">
        <v>0</v>
      </c>
      <c r="Q13" s="73" t="str">
        <f t="shared" si="1"/>
        <v>No</v>
      </c>
      <c r="R13" s="73" t="b">
        <f t="shared" si="2"/>
        <v>0</v>
      </c>
      <c r="S13" s="74"/>
      <c r="T13" s="74"/>
      <c r="U13" s="74"/>
      <c r="V13" s="74"/>
      <c r="W13" s="74"/>
      <c r="X13" s="74"/>
      <c r="Y13" s="74"/>
      <c r="Z13" s="74"/>
    </row>
    <row r="14">
      <c r="A14" s="63" t="s">
        <v>126</v>
      </c>
      <c r="B14" s="64">
        <v>42573.0</v>
      </c>
      <c r="C14" s="65" t="s">
        <v>127</v>
      </c>
      <c r="D14" s="66" t="s">
        <v>45</v>
      </c>
      <c r="E14" s="67"/>
      <c r="F14" s="68" t="s">
        <v>128</v>
      </c>
      <c r="G14" s="69">
        <v>1.05E8</v>
      </c>
      <c r="H14" s="68" t="s">
        <v>129</v>
      </c>
      <c r="I14" s="66" t="s">
        <v>130</v>
      </c>
      <c r="J14" s="66" t="s">
        <v>131</v>
      </c>
      <c r="K14" s="66" t="s">
        <v>132</v>
      </c>
      <c r="L14" s="66" t="s">
        <v>133</v>
      </c>
      <c r="M14" s="66" t="s">
        <v>134</v>
      </c>
      <c r="N14" s="69">
        <v>3.683E8</v>
      </c>
      <c r="O14" s="69"/>
      <c r="P14" s="73" t="b">
        <v>0</v>
      </c>
      <c r="Q14" s="73" t="str">
        <f t="shared" si="1"/>
        <v>YES</v>
      </c>
      <c r="R14" s="73" t="b">
        <f t="shared" si="2"/>
        <v>0</v>
      </c>
      <c r="S14" s="74"/>
      <c r="T14" s="74"/>
      <c r="U14" s="74"/>
      <c r="V14" s="74"/>
      <c r="W14" s="74"/>
      <c r="X14" s="74"/>
      <c r="Y14" s="74"/>
      <c r="Z14" s="74"/>
    </row>
    <row r="15">
      <c r="A15" s="63" t="s">
        <v>135</v>
      </c>
      <c r="B15" s="64">
        <v>42573.0</v>
      </c>
      <c r="C15" s="65" t="s">
        <v>136</v>
      </c>
      <c r="D15" s="66" t="s">
        <v>137</v>
      </c>
      <c r="E15" s="66" t="s">
        <v>20</v>
      </c>
      <c r="F15" s="68" t="s">
        <v>138</v>
      </c>
      <c r="G15" s="69">
        <v>4900000.0</v>
      </c>
      <c r="H15" s="70"/>
      <c r="I15" s="66" t="s">
        <v>139</v>
      </c>
      <c r="J15" s="66" t="s">
        <v>140</v>
      </c>
      <c r="K15" s="66" t="s">
        <v>141</v>
      </c>
      <c r="L15" s="67"/>
      <c r="M15" s="67"/>
      <c r="N15" s="69">
        <v>1.259E8</v>
      </c>
      <c r="O15" s="69"/>
      <c r="P15" s="73" t="b">
        <v>0</v>
      </c>
      <c r="Q15" s="73" t="str">
        <f t="shared" si="1"/>
        <v>YES</v>
      </c>
      <c r="R15" s="73" t="b">
        <f t="shared" si="2"/>
        <v>0</v>
      </c>
      <c r="S15" s="74"/>
      <c r="T15" s="74"/>
      <c r="U15" s="74"/>
      <c r="V15" s="74"/>
      <c r="W15" s="74"/>
      <c r="X15" s="74"/>
      <c r="Y15" s="74"/>
      <c r="Z15" s="74"/>
    </row>
    <row r="16">
      <c r="A16" s="63" t="s">
        <v>143</v>
      </c>
      <c r="B16" s="64">
        <v>42573.0</v>
      </c>
      <c r="C16" s="65" t="s">
        <v>144</v>
      </c>
      <c r="D16" s="66" t="s">
        <v>37</v>
      </c>
      <c r="E16" s="66" t="s">
        <v>45</v>
      </c>
      <c r="F16" s="68" t="s">
        <v>145</v>
      </c>
      <c r="G16" s="69">
        <v>1.85E8</v>
      </c>
      <c r="H16" s="70"/>
      <c r="I16" s="66" t="s">
        <v>146</v>
      </c>
      <c r="J16" s="66" t="s">
        <v>147</v>
      </c>
      <c r="K16" s="66" t="s">
        <v>148</v>
      </c>
      <c r="L16" s="66" t="s">
        <v>149</v>
      </c>
      <c r="M16" s="66" t="s">
        <v>150</v>
      </c>
      <c r="N16" s="69">
        <v>2.43E8</v>
      </c>
      <c r="O16" s="69"/>
      <c r="P16" s="73" t="b">
        <v>0</v>
      </c>
      <c r="Q16" s="73" t="str">
        <f t="shared" si="1"/>
        <v>YES</v>
      </c>
      <c r="R16" s="73" t="b">
        <f t="shared" si="2"/>
        <v>0</v>
      </c>
      <c r="S16" s="74"/>
      <c r="T16" s="74"/>
      <c r="U16" s="74"/>
      <c r="V16" s="74"/>
      <c r="W16" s="74"/>
      <c r="X16" s="74"/>
      <c r="Y16" s="74"/>
      <c r="Z16" s="74"/>
    </row>
    <row r="17">
      <c r="A17" s="63" t="s">
        <v>151</v>
      </c>
      <c r="B17" s="64">
        <v>42566.0</v>
      </c>
      <c r="C17" s="65" t="s">
        <v>152</v>
      </c>
      <c r="D17" s="66" t="s">
        <v>66</v>
      </c>
      <c r="E17" s="66" t="s">
        <v>153</v>
      </c>
      <c r="F17" s="68" t="s">
        <v>154</v>
      </c>
      <c r="G17" s="69">
        <v>1.44E8</v>
      </c>
      <c r="H17" s="70"/>
      <c r="I17" s="66" t="s">
        <v>155</v>
      </c>
      <c r="J17" s="66" t="s">
        <v>156</v>
      </c>
      <c r="K17" s="66" t="s">
        <v>157</v>
      </c>
      <c r="L17" s="66" t="s">
        <v>158</v>
      </c>
      <c r="M17" s="66" t="s">
        <v>159</v>
      </c>
      <c r="N17" s="69">
        <v>2.175E8</v>
      </c>
      <c r="O17" s="69"/>
      <c r="P17" s="73" t="b">
        <v>0</v>
      </c>
      <c r="Q17" s="73" t="str">
        <f t="shared" si="1"/>
        <v>YES</v>
      </c>
      <c r="R17" s="73" t="str">
        <f t="shared" si="2"/>
        <v>COMEDY BLOCKBUSTER</v>
      </c>
      <c r="S17" s="74"/>
      <c r="T17" s="74"/>
      <c r="U17" s="74"/>
      <c r="V17" s="74"/>
      <c r="W17" s="74"/>
      <c r="X17" s="74"/>
      <c r="Y17" s="74"/>
      <c r="Z17" s="74"/>
    </row>
    <row r="18">
      <c r="A18" s="63" t="s">
        <v>161</v>
      </c>
      <c r="B18" s="64">
        <v>42564.0</v>
      </c>
      <c r="C18" s="65" t="s">
        <v>162</v>
      </c>
      <c r="D18" s="66" t="s">
        <v>28</v>
      </c>
      <c r="E18" s="66" t="s">
        <v>27</v>
      </c>
      <c r="F18" s="68" t="s">
        <v>163</v>
      </c>
      <c r="G18" s="69">
        <v>4.75E7</v>
      </c>
      <c r="H18" s="70"/>
      <c r="I18" s="66" t="s">
        <v>164</v>
      </c>
      <c r="J18" s="66" t="s">
        <v>165</v>
      </c>
      <c r="K18" s="66" t="s">
        <v>166</v>
      </c>
      <c r="L18" s="66" t="s">
        <v>131</v>
      </c>
      <c r="M18" s="66" t="s">
        <v>167</v>
      </c>
      <c r="N18" s="69">
        <v>1.52E7</v>
      </c>
      <c r="O18" s="69"/>
      <c r="P18" s="73" t="b">
        <v>0</v>
      </c>
      <c r="Q18" s="73" t="str">
        <f t="shared" si="1"/>
        <v>No</v>
      </c>
      <c r="R18" s="73" t="b">
        <f t="shared" si="2"/>
        <v>0</v>
      </c>
      <c r="S18" s="74"/>
      <c r="T18" s="74"/>
      <c r="U18" s="74"/>
      <c r="V18" s="74"/>
      <c r="W18" s="74"/>
      <c r="X18" s="74"/>
      <c r="Y18" s="74"/>
      <c r="Z18" s="74"/>
    </row>
    <row r="19">
      <c r="A19" s="63" t="s">
        <v>170</v>
      </c>
      <c r="B19" s="64">
        <v>42559.0</v>
      </c>
      <c r="C19" s="65" t="s">
        <v>171</v>
      </c>
      <c r="D19" s="66" t="s">
        <v>45</v>
      </c>
      <c r="E19" s="66" t="s">
        <v>66</v>
      </c>
      <c r="F19" s="68" t="s">
        <v>172</v>
      </c>
      <c r="G19" s="69">
        <v>7.5E7</v>
      </c>
      <c r="H19" s="68" t="s">
        <v>173</v>
      </c>
      <c r="I19" s="66" t="s">
        <v>174</v>
      </c>
      <c r="J19" s="66" t="s">
        <v>175</v>
      </c>
      <c r="K19" s="66" t="s">
        <v>176</v>
      </c>
      <c r="L19" s="66" t="s">
        <v>177</v>
      </c>
      <c r="M19" s="66" t="s">
        <v>178</v>
      </c>
      <c r="N19" s="69">
        <v>7.249E8</v>
      </c>
      <c r="O19" s="69"/>
      <c r="P19" s="73" t="b">
        <v>0</v>
      </c>
      <c r="Q19" s="73" t="str">
        <f t="shared" si="1"/>
        <v>YES</v>
      </c>
      <c r="R19" s="73" t="b">
        <f t="shared" si="2"/>
        <v>0</v>
      </c>
      <c r="S19" s="74"/>
      <c r="T19" s="74"/>
      <c r="U19" s="74"/>
      <c r="V19" s="74"/>
      <c r="W19" s="74"/>
      <c r="X19" s="74"/>
      <c r="Y19" s="74"/>
      <c r="Z19" s="74"/>
    </row>
    <row r="20">
      <c r="A20" s="63" t="s">
        <v>179</v>
      </c>
      <c r="B20" s="64">
        <v>42552.0</v>
      </c>
      <c r="C20" s="65" t="s">
        <v>180</v>
      </c>
      <c r="D20" s="66" t="s">
        <v>37</v>
      </c>
      <c r="E20" s="66" t="s">
        <v>45</v>
      </c>
      <c r="F20" s="68" t="s">
        <v>181</v>
      </c>
      <c r="G20" s="69">
        <v>1.8E8</v>
      </c>
      <c r="H20" s="70"/>
      <c r="I20" s="66" t="s">
        <v>182</v>
      </c>
      <c r="J20" s="66" t="s">
        <v>87</v>
      </c>
      <c r="K20" s="66" t="s">
        <v>183</v>
      </c>
      <c r="L20" s="66" t="s">
        <v>184</v>
      </c>
      <c r="M20" s="66" t="s">
        <v>185</v>
      </c>
      <c r="N20" s="69">
        <v>3.527E8</v>
      </c>
      <c r="O20" s="69"/>
      <c r="P20" s="73" t="b">
        <v>0</v>
      </c>
      <c r="Q20" s="73" t="str">
        <f t="shared" si="1"/>
        <v>YES</v>
      </c>
      <c r="R20" s="73" t="b">
        <f t="shared" si="2"/>
        <v>0</v>
      </c>
      <c r="S20" s="74"/>
      <c r="T20" s="74"/>
      <c r="U20" s="74"/>
      <c r="V20" s="74"/>
      <c r="W20" s="74"/>
      <c r="X20" s="74"/>
      <c r="Y20" s="74"/>
      <c r="Z20" s="74"/>
    </row>
    <row r="21">
      <c r="A21" s="63" t="s">
        <v>187</v>
      </c>
      <c r="B21" s="64">
        <v>42552.0</v>
      </c>
      <c r="C21" s="65" t="s">
        <v>188</v>
      </c>
      <c r="D21" s="66" t="s">
        <v>137</v>
      </c>
      <c r="E21" s="66" t="s">
        <v>20</v>
      </c>
      <c r="F21" s="68" t="s">
        <v>189</v>
      </c>
      <c r="G21" s="69">
        <v>1.0E7</v>
      </c>
      <c r="H21" s="70"/>
      <c r="I21" s="66" t="s">
        <v>190</v>
      </c>
      <c r="J21" s="66" t="s">
        <v>191</v>
      </c>
      <c r="K21" s="66" t="s">
        <v>192</v>
      </c>
      <c r="L21" s="66" t="s">
        <v>193</v>
      </c>
      <c r="M21" s="66" t="s">
        <v>194</v>
      </c>
      <c r="N21" s="69">
        <v>1.056E8</v>
      </c>
      <c r="O21" s="69"/>
      <c r="P21" s="73" t="b">
        <v>0</v>
      </c>
      <c r="Q21" s="73" t="str">
        <f t="shared" si="1"/>
        <v>YES</v>
      </c>
      <c r="R21" s="73" t="b">
        <f t="shared" si="2"/>
        <v>0</v>
      </c>
      <c r="S21" s="74"/>
      <c r="T21" s="74"/>
      <c r="U21" s="74"/>
      <c r="V21" s="74"/>
      <c r="W21" s="74"/>
      <c r="X21" s="74"/>
      <c r="Y21" s="74"/>
      <c r="Z21" s="74"/>
    </row>
    <row r="22">
      <c r="A22" s="63" t="s">
        <v>196</v>
      </c>
      <c r="B22" s="64">
        <v>42542.0</v>
      </c>
      <c r="C22" s="65" t="s">
        <v>197</v>
      </c>
      <c r="D22" s="66" t="s">
        <v>137</v>
      </c>
      <c r="E22" s="67"/>
      <c r="F22" s="68" t="s">
        <v>198</v>
      </c>
      <c r="G22" s="69">
        <v>1.7E7</v>
      </c>
      <c r="H22" s="70"/>
      <c r="I22" s="66" t="s">
        <v>199</v>
      </c>
      <c r="J22" s="66" t="s">
        <v>200</v>
      </c>
      <c r="K22" s="67"/>
      <c r="L22" s="67"/>
      <c r="M22" s="67"/>
      <c r="N22" s="69">
        <v>9.32E7</v>
      </c>
      <c r="O22" s="69"/>
      <c r="P22" s="73" t="b">
        <v>0</v>
      </c>
      <c r="Q22" s="73" t="str">
        <f t="shared" si="1"/>
        <v>YES</v>
      </c>
      <c r="R22" s="73" t="b">
        <f t="shared" si="2"/>
        <v>0</v>
      </c>
      <c r="S22" s="74"/>
      <c r="T22" s="74"/>
      <c r="U22" s="74"/>
      <c r="V22" s="74"/>
      <c r="W22" s="74"/>
      <c r="X22" s="74"/>
      <c r="Y22" s="74"/>
      <c r="Z22" s="74"/>
    </row>
    <row r="23">
      <c r="A23" s="63" t="s">
        <v>203</v>
      </c>
      <c r="B23" s="64">
        <v>42541.0</v>
      </c>
      <c r="C23" s="65" t="s">
        <v>204</v>
      </c>
      <c r="D23" s="66" t="s">
        <v>37</v>
      </c>
      <c r="E23" s="66" t="s">
        <v>45</v>
      </c>
      <c r="F23" s="68" t="s">
        <v>205</v>
      </c>
      <c r="G23" s="69">
        <v>1.65E8</v>
      </c>
      <c r="H23" s="70"/>
      <c r="I23" s="66" t="s">
        <v>206</v>
      </c>
      <c r="J23" s="66" t="s">
        <v>207</v>
      </c>
      <c r="K23" s="66" t="s">
        <v>208</v>
      </c>
      <c r="L23" s="66" t="s">
        <v>209</v>
      </c>
      <c r="M23" s="66" t="s">
        <v>210</v>
      </c>
      <c r="N23" s="69">
        <v>3.823E8</v>
      </c>
      <c r="O23" s="69"/>
      <c r="P23" s="73" t="b">
        <v>0</v>
      </c>
      <c r="Q23" s="73" t="str">
        <f t="shared" si="1"/>
        <v>YES</v>
      </c>
      <c r="R23" s="73" t="b">
        <f t="shared" si="2"/>
        <v>0</v>
      </c>
      <c r="S23" s="74"/>
      <c r="T23" s="74"/>
      <c r="U23" s="74"/>
      <c r="V23" s="74"/>
      <c r="W23" s="74"/>
      <c r="X23" s="74"/>
      <c r="Y23" s="74"/>
      <c r="Z23" s="74"/>
    </row>
    <row r="24">
      <c r="A24" s="63" t="s">
        <v>211</v>
      </c>
      <c r="B24" s="64">
        <v>42537.0</v>
      </c>
      <c r="C24" s="65" t="s">
        <v>212</v>
      </c>
      <c r="D24" s="66" t="s">
        <v>28</v>
      </c>
      <c r="E24" s="66" t="s">
        <v>20</v>
      </c>
      <c r="F24" s="76" t="s">
        <v>213</v>
      </c>
      <c r="G24" s="69">
        <v>5.0E7</v>
      </c>
      <c r="H24" s="70" t="s">
        <v>214</v>
      </c>
      <c r="I24" s="66" t="s">
        <v>59</v>
      </c>
      <c r="J24" s="66" t="s">
        <v>215</v>
      </c>
      <c r="K24" s="66" t="s">
        <v>216</v>
      </c>
      <c r="L24" s="66" t="s">
        <v>217</v>
      </c>
      <c r="M24" s="67"/>
      <c r="N24" s="69">
        <v>2.12E7</v>
      </c>
      <c r="O24" s="69"/>
      <c r="P24" s="73" t="b">
        <v>0</v>
      </c>
      <c r="Q24" s="73" t="str">
        <f t="shared" si="1"/>
        <v>No</v>
      </c>
      <c r="R24" s="73" t="b">
        <f t="shared" si="2"/>
        <v>0</v>
      </c>
      <c r="S24" s="74"/>
      <c r="T24" s="74"/>
      <c r="U24" s="74"/>
      <c r="V24" s="74"/>
      <c r="W24" s="74"/>
      <c r="X24" s="74"/>
      <c r="Y24" s="74"/>
      <c r="Z24" s="74"/>
    </row>
    <row r="25">
      <c r="A25" s="63" t="s">
        <v>219</v>
      </c>
      <c r="B25" s="64">
        <v>42531.0</v>
      </c>
      <c r="C25" s="65" t="s">
        <v>220</v>
      </c>
      <c r="D25" s="66" t="s">
        <v>37</v>
      </c>
      <c r="E25" s="66" t="s">
        <v>66</v>
      </c>
      <c r="F25" s="68" t="s">
        <v>221</v>
      </c>
      <c r="G25" s="69">
        <v>5.0E7</v>
      </c>
      <c r="H25" s="70"/>
      <c r="I25" s="66" t="s">
        <v>222</v>
      </c>
      <c r="J25" s="66" t="s">
        <v>176</v>
      </c>
      <c r="K25" s="66" t="s">
        <v>167</v>
      </c>
      <c r="L25" s="66" t="s">
        <v>223</v>
      </c>
      <c r="M25" s="67"/>
      <c r="N25" s="69">
        <v>2.122E8</v>
      </c>
      <c r="O25" s="69"/>
      <c r="P25" s="73" t="b">
        <v>0</v>
      </c>
      <c r="Q25" s="73" t="str">
        <f t="shared" si="1"/>
        <v>YES</v>
      </c>
      <c r="R25" s="73" t="b">
        <f t="shared" si="2"/>
        <v>0</v>
      </c>
      <c r="S25" s="74"/>
      <c r="T25" s="74"/>
      <c r="U25" s="74"/>
      <c r="V25" s="74"/>
      <c r="W25" s="74"/>
      <c r="X25" s="74"/>
      <c r="Y25" s="74"/>
      <c r="Z25" s="74"/>
    </row>
    <row r="26">
      <c r="A26" s="63" t="s">
        <v>224</v>
      </c>
      <c r="B26" s="64">
        <v>42531.0</v>
      </c>
      <c r="C26" s="65" t="s">
        <v>225</v>
      </c>
      <c r="D26" s="66" t="s">
        <v>37</v>
      </c>
      <c r="E26" s="66" t="s">
        <v>56</v>
      </c>
      <c r="F26" s="68" t="s">
        <v>226</v>
      </c>
      <c r="G26" s="69">
        <v>1.6E8</v>
      </c>
      <c r="H26" s="70"/>
      <c r="I26" s="66" t="s">
        <v>227</v>
      </c>
      <c r="J26" s="66" t="s">
        <v>228</v>
      </c>
      <c r="K26" s="66" t="s">
        <v>229</v>
      </c>
      <c r="L26" s="66" t="s">
        <v>49</v>
      </c>
      <c r="M26" s="66" t="s">
        <v>230</v>
      </c>
      <c r="N26" s="69">
        <v>4.335E8</v>
      </c>
      <c r="O26" s="69"/>
      <c r="P26" s="73" t="b">
        <v>0</v>
      </c>
      <c r="Q26" s="73" t="str">
        <f t="shared" si="1"/>
        <v>YES</v>
      </c>
      <c r="R26" s="73" t="b">
        <f t="shared" si="2"/>
        <v>0</v>
      </c>
      <c r="S26" s="74"/>
      <c r="T26" s="74"/>
      <c r="U26" s="74"/>
      <c r="V26" s="74"/>
      <c r="W26" s="74"/>
      <c r="X26" s="74"/>
      <c r="Y26" s="74"/>
      <c r="Z26" s="74"/>
    </row>
    <row r="27">
      <c r="A27" s="63" t="s">
        <v>231</v>
      </c>
      <c r="B27" s="64">
        <v>42528.0</v>
      </c>
      <c r="C27" s="65" t="s">
        <v>232</v>
      </c>
      <c r="D27" s="66" t="s">
        <v>137</v>
      </c>
      <c r="E27" s="67"/>
      <c r="F27" s="68" t="s">
        <v>233</v>
      </c>
      <c r="G27" s="69">
        <v>4.0E7</v>
      </c>
      <c r="H27" s="70"/>
      <c r="I27" s="66" t="s">
        <v>234</v>
      </c>
      <c r="J27" s="66" t="s">
        <v>235</v>
      </c>
      <c r="K27" s="67"/>
      <c r="L27" s="67"/>
      <c r="M27" s="67"/>
      <c r="N27" s="69">
        <v>3.195E8</v>
      </c>
      <c r="O27" s="69"/>
      <c r="P27" s="73" t="b">
        <v>0</v>
      </c>
      <c r="Q27" s="73" t="str">
        <f t="shared" si="1"/>
        <v>YES</v>
      </c>
      <c r="R27" s="73" t="b">
        <f t="shared" si="2"/>
        <v>0</v>
      </c>
      <c r="S27" s="74"/>
      <c r="T27" s="74"/>
      <c r="U27" s="74"/>
      <c r="V27" s="74"/>
      <c r="W27" s="74"/>
      <c r="X27" s="74"/>
      <c r="Y27" s="74"/>
      <c r="Z27" s="74"/>
    </row>
    <row r="28">
      <c r="A28" s="63" t="s">
        <v>236</v>
      </c>
      <c r="B28" s="64">
        <v>42527.0</v>
      </c>
      <c r="C28" s="65" t="s">
        <v>237</v>
      </c>
      <c r="D28" s="66" t="s">
        <v>20</v>
      </c>
      <c r="E28" s="67"/>
      <c r="F28" s="68" t="s">
        <v>238</v>
      </c>
      <c r="G28" s="69">
        <v>9.0E7</v>
      </c>
      <c r="H28" s="70"/>
      <c r="I28" s="66" t="s">
        <v>239</v>
      </c>
      <c r="J28" s="66" t="s">
        <v>240</v>
      </c>
      <c r="K28" s="66" t="s">
        <v>241</v>
      </c>
      <c r="L28" s="66" t="s">
        <v>112</v>
      </c>
      <c r="M28" s="66" t="s">
        <v>242</v>
      </c>
      <c r="N28" s="69">
        <v>3.209E8</v>
      </c>
      <c r="O28" s="69"/>
      <c r="P28" s="73" t="b">
        <v>0</v>
      </c>
      <c r="Q28" s="73" t="str">
        <f t="shared" si="1"/>
        <v>YES</v>
      </c>
      <c r="R28" s="73" t="b">
        <f t="shared" si="2"/>
        <v>0</v>
      </c>
      <c r="S28" s="74"/>
      <c r="T28" s="74"/>
      <c r="U28" s="74"/>
      <c r="V28" s="74"/>
      <c r="W28" s="74"/>
      <c r="X28" s="74"/>
      <c r="Y28" s="74"/>
      <c r="Z28" s="74"/>
    </row>
    <row r="29">
      <c r="A29" s="63" t="s">
        <v>245</v>
      </c>
      <c r="B29" s="64">
        <v>42524.0</v>
      </c>
      <c r="C29" s="65" t="s">
        <v>246</v>
      </c>
      <c r="D29" s="66" t="s">
        <v>28</v>
      </c>
      <c r="E29" s="66" t="s">
        <v>202</v>
      </c>
      <c r="F29" s="68" t="s">
        <v>247</v>
      </c>
      <c r="G29" s="69">
        <v>2.0E7</v>
      </c>
      <c r="H29" s="70"/>
      <c r="I29" s="66" t="s">
        <v>248</v>
      </c>
      <c r="J29" s="66" t="s">
        <v>249</v>
      </c>
      <c r="K29" s="66" t="s">
        <v>250</v>
      </c>
      <c r="L29" s="66" t="s">
        <v>251</v>
      </c>
      <c r="M29" s="66" t="s">
        <v>252</v>
      </c>
      <c r="N29" s="69">
        <v>1.962E8</v>
      </c>
      <c r="O29" s="69"/>
      <c r="P29" s="73" t="b">
        <v>0</v>
      </c>
      <c r="Q29" s="73" t="str">
        <f t="shared" si="1"/>
        <v>YES</v>
      </c>
      <c r="R29" s="73" t="b">
        <f t="shared" si="2"/>
        <v>0</v>
      </c>
      <c r="S29" s="74"/>
      <c r="T29" s="74"/>
      <c r="U29" s="74"/>
      <c r="V29" s="74"/>
      <c r="W29" s="74"/>
      <c r="X29" s="74"/>
      <c r="Y29" s="74"/>
      <c r="Z29" s="74"/>
    </row>
    <row r="30">
      <c r="A30" s="63" t="s">
        <v>253</v>
      </c>
      <c r="B30" s="64">
        <v>42524.0</v>
      </c>
      <c r="C30" s="65" t="s">
        <v>254</v>
      </c>
      <c r="D30" s="66" t="s">
        <v>66</v>
      </c>
      <c r="E30" s="67"/>
      <c r="F30" s="68" t="s">
        <v>255</v>
      </c>
      <c r="G30" s="69">
        <v>2.0E7</v>
      </c>
      <c r="H30" s="68" t="s">
        <v>256</v>
      </c>
      <c r="I30" s="66" t="s">
        <v>255</v>
      </c>
      <c r="J30" s="66" t="s">
        <v>256</v>
      </c>
      <c r="K30" s="66" t="s">
        <v>257</v>
      </c>
      <c r="L30" s="67"/>
      <c r="M30" s="67"/>
      <c r="N30" s="69">
        <v>9500000.0</v>
      </c>
      <c r="O30" s="69"/>
      <c r="P30" s="73" t="b">
        <v>0</v>
      </c>
      <c r="Q30" s="73" t="str">
        <f t="shared" si="1"/>
        <v>No</v>
      </c>
      <c r="R30" s="73" t="b">
        <f t="shared" si="2"/>
        <v>0</v>
      </c>
      <c r="S30" s="74"/>
      <c r="T30" s="74"/>
      <c r="U30" s="74"/>
      <c r="V30" s="74"/>
      <c r="W30" s="74"/>
      <c r="X30" s="74"/>
      <c r="Y30" s="74"/>
      <c r="Z30" s="74"/>
    </row>
    <row r="31">
      <c r="A31" s="63" t="s">
        <v>258</v>
      </c>
      <c r="B31" s="64">
        <v>42512.0</v>
      </c>
      <c r="C31" s="65" t="s">
        <v>259</v>
      </c>
      <c r="D31" s="66" t="s">
        <v>37</v>
      </c>
      <c r="E31" s="66"/>
      <c r="F31" s="68" t="s">
        <v>260</v>
      </c>
      <c r="G31" s="69">
        <v>1.35E8</v>
      </c>
      <c r="H31" s="70"/>
      <c r="I31" s="66" t="s">
        <v>261</v>
      </c>
      <c r="J31" s="66" t="s">
        <v>262</v>
      </c>
      <c r="K31" s="66" t="s">
        <v>263</v>
      </c>
      <c r="L31" s="66" t="s">
        <v>264</v>
      </c>
      <c r="M31" s="66" t="s">
        <v>265</v>
      </c>
      <c r="N31" s="69">
        <v>2.425E8</v>
      </c>
      <c r="O31" s="69"/>
      <c r="P31" s="73" t="b">
        <v>0</v>
      </c>
      <c r="Q31" s="73" t="str">
        <f t="shared" si="1"/>
        <v>YES</v>
      </c>
      <c r="R31" s="73" t="b">
        <f t="shared" si="2"/>
        <v>0</v>
      </c>
      <c r="S31" s="74"/>
      <c r="T31" s="74"/>
      <c r="U31" s="74"/>
      <c r="V31" s="74"/>
      <c r="W31" s="74"/>
      <c r="X31" s="74"/>
      <c r="Y31" s="74"/>
      <c r="Z31" s="74"/>
    </row>
    <row r="32">
      <c r="A32" s="63" t="s">
        <v>266</v>
      </c>
      <c r="B32" s="64">
        <v>42510.0</v>
      </c>
      <c r="C32" s="65" t="s">
        <v>267</v>
      </c>
      <c r="D32" s="66" t="s">
        <v>66</v>
      </c>
      <c r="E32" s="67"/>
      <c r="F32" s="68" t="s">
        <v>268</v>
      </c>
      <c r="G32" s="69">
        <v>3.5E7</v>
      </c>
      <c r="H32" s="70"/>
      <c r="I32" s="66" t="s">
        <v>269</v>
      </c>
      <c r="J32" s="66" t="s">
        <v>270</v>
      </c>
      <c r="K32" s="66" t="s">
        <v>271</v>
      </c>
      <c r="L32" s="66" t="s">
        <v>272</v>
      </c>
      <c r="M32" s="66" t="s">
        <v>112</v>
      </c>
      <c r="N32" s="69">
        <v>1.079E8</v>
      </c>
      <c r="O32" s="69"/>
      <c r="P32" s="73" t="b">
        <v>0</v>
      </c>
      <c r="Q32" s="73" t="str">
        <f t="shared" si="1"/>
        <v>YES</v>
      </c>
      <c r="R32" s="73" t="str">
        <f t="shared" si="2"/>
        <v>COMEDY BLOCKBUSTER</v>
      </c>
      <c r="S32" s="74"/>
      <c r="T32" s="74"/>
      <c r="U32" s="74"/>
      <c r="V32" s="74"/>
      <c r="W32" s="74"/>
      <c r="X32" s="74"/>
      <c r="Y32" s="74"/>
      <c r="Z32" s="74"/>
    </row>
    <row r="33">
      <c r="A33" s="63" t="s">
        <v>273</v>
      </c>
      <c r="B33" s="64">
        <v>42503.0</v>
      </c>
      <c r="C33" s="65" t="s">
        <v>274</v>
      </c>
      <c r="D33" s="66" t="s">
        <v>28</v>
      </c>
      <c r="E33" s="67"/>
      <c r="F33" s="68" t="s">
        <v>275</v>
      </c>
      <c r="G33" s="69">
        <v>2.7E7</v>
      </c>
      <c r="H33" s="70"/>
      <c r="I33" s="66" t="s">
        <v>276</v>
      </c>
      <c r="J33" s="66" t="s">
        <v>277</v>
      </c>
      <c r="K33" s="66" t="s">
        <v>278</v>
      </c>
      <c r="L33" s="66" t="s">
        <v>279</v>
      </c>
      <c r="M33" s="66" t="s">
        <v>280</v>
      </c>
      <c r="N33" s="69">
        <v>9.31E7</v>
      </c>
      <c r="O33" s="69"/>
      <c r="P33" s="73" t="b">
        <v>0</v>
      </c>
      <c r="Q33" s="73" t="str">
        <f t="shared" si="1"/>
        <v>YES</v>
      </c>
      <c r="R33" s="73" t="b">
        <f t="shared" si="2"/>
        <v>0</v>
      </c>
      <c r="S33" s="74"/>
      <c r="T33" s="74"/>
      <c r="U33" s="74"/>
      <c r="V33" s="74"/>
      <c r="W33" s="74"/>
      <c r="X33" s="74"/>
      <c r="Y33" s="74"/>
      <c r="Z33" s="74"/>
    </row>
    <row r="34">
      <c r="A34" s="63" t="s">
        <v>281</v>
      </c>
      <c r="B34" s="64">
        <v>42503.0</v>
      </c>
      <c r="C34" s="65" t="s">
        <v>282</v>
      </c>
      <c r="D34" s="66" t="s">
        <v>137</v>
      </c>
      <c r="E34" s="67"/>
      <c r="F34" s="68" t="s">
        <v>283</v>
      </c>
      <c r="G34" s="69">
        <v>4000000.0</v>
      </c>
      <c r="H34" s="70"/>
      <c r="I34" s="66" t="s">
        <v>284</v>
      </c>
      <c r="J34" s="66" t="s">
        <v>285</v>
      </c>
      <c r="K34" s="66" t="s">
        <v>286</v>
      </c>
      <c r="L34" s="66" t="s">
        <v>287</v>
      </c>
      <c r="M34" s="66" t="s">
        <v>288</v>
      </c>
      <c r="N34" s="69">
        <v>1.09E7</v>
      </c>
      <c r="O34" s="69"/>
      <c r="P34" s="73" t="b">
        <v>0</v>
      </c>
      <c r="Q34" s="73" t="str">
        <f t="shared" si="1"/>
        <v>No</v>
      </c>
      <c r="R34" s="73" t="b">
        <f t="shared" si="2"/>
        <v>0</v>
      </c>
      <c r="S34" s="74"/>
      <c r="T34" s="74"/>
      <c r="U34" s="74"/>
      <c r="V34" s="74"/>
      <c r="W34" s="74"/>
      <c r="X34" s="74"/>
      <c r="Y34" s="74"/>
      <c r="Z34" s="74"/>
    </row>
    <row r="35">
      <c r="A35" s="63" t="s">
        <v>289</v>
      </c>
      <c r="B35" s="64">
        <v>42499.0</v>
      </c>
      <c r="C35" s="65" t="s">
        <v>290</v>
      </c>
      <c r="D35" s="66" t="s">
        <v>37</v>
      </c>
      <c r="E35" s="66"/>
      <c r="F35" s="68" t="s">
        <v>291</v>
      </c>
      <c r="G35" s="69">
        <v>1.78E8</v>
      </c>
      <c r="H35" s="70"/>
      <c r="I35" s="66" t="s">
        <v>292</v>
      </c>
      <c r="J35" s="66" t="s">
        <v>293</v>
      </c>
      <c r="K35" s="66" t="s">
        <v>294</v>
      </c>
      <c r="L35" s="66" t="s">
        <v>295</v>
      </c>
      <c r="M35" s="66" t="s">
        <v>296</v>
      </c>
      <c r="N35" s="69">
        <v>5.446E8</v>
      </c>
      <c r="O35" s="69"/>
      <c r="P35" s="73" t="b">
        <v>0</v>
      </c>
      <c r="Q35" s="73" t="str">
        <f t="shared" si="1"/>
        <v>YES</v>
      </c>
      <c r="R35" s="73" t="b">
        <f t="shared" si="2"/>
        <v>0</v>
      </c>
      <c r="S35" s="74"/>
      <c r="T35" s="74"/>
      <c r="U35" s="74"/>
      <c r="V35" s="74"/>
      <c r="W35" s="74"/>
      <c r="X35" s="74"/>
      <c r="Y35" s="74"/>
      <c r="Z35" s="74"/>
    </row>
    <row r="36">
      <c r="A36" s="63" t="s">
        <v>297</v>
      </c>
      <c r="B36" s="64">
        <v>42495.0</v>
      </c>
      <c r="C36" s="65" t="s">
        <v>298</v>
      </c>
      <c r="D36" s="66" t="s">
        <v>66</v>
      </c>
      <c r="E36" s="67"/>
      <c r="F36" s="68" t="s">
        <v>299</v>
      </c>
      <c r="G36" s="69">
        <v>7.3E7</v>
      </c>
      <c r="H36" s="68" t="s">
        <v>300</v>
      </c>
      <c r="I36" s="66" t="s">
        <v>301</v>
      </c>
      <c r="J36" s="66" t="s">
        <v>302</v>
      </c>
      <c r="K36" s="66" t="s">
        <v>303</v>
      </c>
      <c r="L36" s="66" t="s">
        <v>304</v>
      </c>
      <c r="M36" s="66" t="s">
        <v>305</v>
      </c>
      <c r="N36" s="69">
        <v>3.469E8</v>
      </c>
      <c r="O36" s="69"/>
      <c r="P36" s="73" t="b">
        <v>0</v>
      </c>
      <c r="Q36" s="73" t="str">
        <f t="shared" si="1"/>
        <v>YES</v>
      </c>
      <c r="R36" s="73" t="str">
        <f t="shared" si="2"/>
        <v>COMEDY BLOCKBUSTER</v>
      </c>
      <c r="S36" s="74"/>
      <c r="T36" s="74"/>
      <c r="U36" s="74"/>
      <c r="V36" s="74"/>
      <c r="W36" s="74"/>
      <c r="X36" s="74"/>
      <c r="Y36" s="74"/>
      <c r="Z36" s="74"/>
    </row>
    <row r="37">
      <c r="A37" s="63" t="s">
        <v>306</v>
      </c>
      <c r="B37" s="64">
        <v>42489.0</v>
      </c>
      <c r="C37" s="65" t="s">
        <v>307</v>
      </c>
      <c r="D37" s="66" t="s">
        <v>66</v>
      </c>
      <c r="E37" s="67"/>
      <c r="F37" s="68" t="s">
        <v>308</v>
      </c>
      <c r="G37" s="69">
        <v>1.5E7</v>
      </c>
      <c r="H37" s="70"/>
      <c r="I37" s="66" t="s">
        <v>309</v>
      </c>
      <c r="J37" s="66" t="s">
        <v>310</v>
      </c>
      <c r="K37" s="66" t="s">
        <v>311</v>
      </c>
      <c r="L37" s="66" t="s">
        <v>312</v>
      </c>
      <c r="M37" s="66" t="s">
        <v>313</v>
      </c>
      <c r="N37" s="69">
        <v>2.07E7</v>
      </c>
      <c r="O37" s="69"/>
      <c r="P37" s="73" t="b">
        <v>0</v>
      </c>
      <c r="Q37" s="73" t="str">
        <f t="shared" si="1"/>
        <v>No</v>
      </c>
      <c r="R37" s="73" t="b">
        <f t="shared" si="2"/>
        <v>0</v>
      </c>
      <c r="S37" s="74"/>
      <c r="T37" s="74"/>
      <c r="U37" s="74"/>
      <c r="V37" s="74"/>
      <c r="W37" s="74"/>
      <c r="X37" s="74"/>
      <c r="Y37" s="74"/>
      <c r="Z37" s="74"/>
    </row>
    <row r="38">
      <c r="A38" s="63" t="s">
        <v>314</v>
      </c>
      <c r="B38" s="64">
        <v>42489.0</v>
      </c>
      <c r="C38" s="65" t="s">
        <v>315</v>
      </c>
      <c r="D38" s="66" t="s">
        <v>153</v>
      </c>
      <c r="E38" s="66" t="s">
        <v>37</v>
      </c>
      <c r="F38" s="68" t="s">
        <v>316</v>
      </c>
      <c r="G38" s="69">
        <v>2.0E7</v>
      </c>
      <c r="H38" s="68" t="s">
        <v>317</v>
      </c>
      <c r="I38" s="66" t="s">
        <v>318</v>
      </c>
      <c r="J38" s="66" t="s">
        <v>319</v>
      </c>
      <c r="K38" s="66" t="s">
        <v>320</v>
      </c>
      <c r="L38" s="66" t="s">
        <v>321</v>
      </c>
      <c r="M38" s="66" t="s">
        <v>322</v>
      </c>
      <c r="N38" s="69">
        <v>1.28E7</v>
      </c>
      <c r="O38" s="69"/>
      <c r="P38" s="73" t="b">
        <v>0</v>
      </c>
      <c r="Q38" s="73" t="str">
        <f t="shared" si="1"/>
        <v>No</v>
      </c>
      <c r="R38" s="73" t="b">
        <f t="shared" si="2"/>
        <v>0</v>
      </c>
      <c r="S38" s="74"/>
      <c r="T38" s="74"/>
      <c r="U38" s="74"/>
      <c r="V38" s="74"/>
      <c r="W38" s="74"/>
      <c r="X38" s="74"/>
      <c r="Y38" s="74"/>
      <c r="Z38" s="74"/>
    </row>
    <row r="39">
      <c r="A39" s="63" t="s">
        <v>323</v>
      </c>
      <c r="B39" s="64">
        <v>42487.0</v>
      </c>
      <c r="C39" s="65" t="s">
        <v>324</v>
      </c>
      <c r="D39" s="66" t="s">
        <v>27</v>
      </c>
      <c r="E39" s="66" t="s">
        <v>66</v>
      </c>
      <c r="F39" s="68" t="s">
        <v>325</v>
      </c>
      <c r="G39" s="69">
        <v>1.9E7</v>
      </c>
      <c r="H39" s="70"/>
      <c r="I39" s="66" t="s">
        <v>326</v>
      </c>
      <c r="J39" s="66" t="s">
        <v>327</v>
      </c>
      <c r="K39" s="66" t="s">
        <v>328</v>
      </c>
      <c r="L39" s="66" t="s">
        <v>329</v>
      </c>
      <c r="M39" s="66" t="s">
        <v>330</v>
      </c>
      <c r="N39" s="69">
        <v>3.17E7</v>
      </c>
      <c r="O39" s="69"/>
      <c r="P39" s="73" t="b">
        <v>0</v>
      </c>
      <c r="Q39" s="73" t="str">
        <f t="shared" si="1"/>
        <v>No</v>
      </c>
      <c r="R39" s="73" t="b">
        <f t="shared" si="2"/>
        <v>0</v>
      </c>
      <c r="S39" s="74"/>
      <c r="T39" s="74"/>
      <c r="U39" s="74"/>
      <c r="V39" s="74"/>
      <c r="W39" s="74"/>
      <c r="X39" s="74"/>
      <c r="Y39" s="74"/>
      <c r="Z39" s="74"/>
    </row>
    <row r="40">
      <c r="A40" s="63" t="s">
        <v>331</v>
      </c>
      <c r="B40" s="64">
        <v>42482.0</v>
      </c>
      <c r="C40" s="65" t="s">
        <v>332</v>
      </c>
      <c r="D40" s="66" t="s">
        <v>56</v>
      </c>
      <c r="E40" s="67"/>
      <c r="F40" s="68" t="s">
        <v>333</v>
      </c>
      <c r="G40" s="69">
        <v>1.15E8</v>
      </c>
      <c r="H40" s="70"/>
      <c r="I40" s="66" t="s">
        <v>159</v>
      </c>
      <c r="J40" s="66" t="s">
        <v>61</v>
      </c>
      <c r="K40" s="66" t="s">
        <v>334</v>
      </c>
      <c r="L40" s="66" t="s">
        <v>335</v>
      </c>
      <c r="M40" s="66" t="s">
        <v>336</v>
      </c>
      <c r="N40" s="69">
        <v>1.646E8</v>
      </c>
      <c r="O40" s="69"/>
      <c r="P40" s="73" t="b">
        <v>0</v>
      </c>
      <c r="Q40" s="73" t="str">
        <f t="shared" si="1"/>
        <v>YES</v>
      </c>
      <c r="R40" s="73" t="b">
        <f t="shared" si="2"/>
        <v>0</v>
      </c>
      <c r="S40" s="74"/>
      <c r="T40" s="74"/>
      <c r="U40" s="74"/>
      <c r="V40" s="74"/>
      <c r="W40" s="74"/>
      <c r="X40" s="74"/>
      <c r="Y40" s="74"/>
      <c r="Z40" s="74"/>
    </row>
    <row r="41">
      <c r="A41" s="63" t="s">
        <v>337</v>
      </c>
      <c r="B41" s="64">
        <v>42475.0</v>
      </c>
      <c r="C41" s="65" t="s">
        <v>338</v>
      </c>
      <c r="D41" s="66" t="s">
        <v>66</v>
      </c>
      <c r="E41" s="67"/>
      <c r="F41" s="68" t="s">
        <v>339</v>
      </c>
      <c r="G41" s="69">
        <v>2.0E7</v>
      </c>
      <c r="H41" s="70"/>
      <c r="I41" s="66" t="s">
        <v>340</v>
      </c>
      <c r="J41" s="66" t="s">
        <v>341</v>
      </c>
      <c r="K41" s="66" t="s">
        <v>342</v>
      </c>
      <c r="L41" s="66" t="s">
        <v>343</v>
      </c>
      <c r="M41" s="66" t="s">
        <v>344</v>
      </c>
      <c r="N41" s="69">
        <v>5.5E7</v>
      </c>
      <c r="O41" s="69"/>
      <c r="P41" s="73" t="b">
        <v>0</v>
      </c>
      <c r="Q41" s="73" t="str">
        <f t="shared" si="1"/>
        <v>YES</v>
      </c>
      <c r="R41" s="73" t="str">
        <f t="shared" si="2"/>
        <v>COMEDY BLOCKBUSTER</v>
      </c>
      <c r="S41" s="74"/>
      <c r="T41" s="74"/>
      <c r="U41" s="74"/>
      <c r="V41" s="74"/>
      <c r="W41" s="74"/>
      <c r="X41" s="74"/>
      <c r="Y41" s="74"/>
      <c r="Z41" s="74"/>
    </row>
    <row r="42">
      <c r="A42" s="63" t="s">
        <v>345</v>
      </c>
      <c r="B42" s="64">
        <v>42475.0</v>
      </c>
      <c r="C42" s="65" t="s">
        <v>346</v>
      </c>
      <c r="D42" s="66" t="s">
        <v>37</v>
      </c>
      <c r="E42" s="66" t="s">
        <v>20</v>
      </c>
      <c r="F42" s="68" t="s">
        <v>347</v>
      </c>
      <c r="G42" s="69">
        <v>3.15E7</v>
      </c>
      <c r="H42" s="70"/>
      <c r="I42" s="66" t="s">
        <v>348</v>
      </c>
      <c r="J42" s="66" t="s">
        <v>349</v>
      </c>
      <c r="K42" s="66" t="s">
        <v>41</v>
      </c>
      <c r="L42" s="66" t="s">
        <v>350</v>
      </c>
      <c r="M42" s="66" t="s">
        <v>351</v>
      </c>
      <c r="N42" s="69">
        <v>3.56E7</v>
      </c>
      <c r="O42" s="69"/>
      <c r="P42" s="73" t="b">
        <v>0</v>
      </c>
      <c r="Q42" s="73" t="str">
        <f t="shared" si="1"/>
        <v>No</v>
      </c>
      <c r="R42" s="73" t="b">
        <f t="shared" si="2"/>
        <v>0</v>
      </c>
      <c r="S42" s="74"/>
      <c r="T42" s="74"/>
      <c r="U42" s="74"/>
      <c r="V42" s="74"/>
      <c r="W42" s="74"/>
      <c r="X42" s="74"/>
      <c r="Y42" s="74"/>
      <c r="Z42" s="74"/>
    </row>
    <row r="43">
      <c r="A43" s="63" t="s">
        <v>352</v>
      </c>
      <c r="B43" s="64">
        <v>42473.0</v>
      </c>
      <c r="C43" s="65" t="s">
        <v>353</v>
      </c>
      <c r="D43" s="66" t="s">
        <v>66</v>
      </c>
      <c r="E43" s="66" t="s">
        <v>28</v>
      </c>
      <c r="F43" s="68" t="s">
        <v>354</v>
      </c>
      <c r="G43" s="69">
        <v>2.5E7</v>
      </c>
      <c r="H43" s="70"/>
      <c r="I43" s="66" t="s">
        <v>355</v>
      </c>
      <c r="J43" s="66" t="s">
        <v>277</v>
      </c>
      <c r="K43" s="66" t="s">
        <v>356</v>
      </c>
      <c r="L43" s="66" t="s">
        <v>357</v>
      </c>
      <c r="M43" s="66" t="s">
        <v>301</v>
      </c>
      <c r="N43" s="69">
        <v>4.38E7</v>
      </c>
      <c r="O43" s="69"/>
      <c r="P43" s="73" t="b">
        <v>0</v>
      </c>
      <c r="Q43" s="73" t="str">
        <f t="shared" si="1"/>
        <v>No</v>
      </c>
      <c r="R43" s="73" t="b">
        <f t="shared" si="2"/>
        <v>0</v>
      </c>
      <c r="S43" s="74"/>
      <c r="T43" s="74"/>
      <c r="U43" s="74"/>
      <c r="V43" s="74"/>
      <c r="W43" s="74"/>
      <c r="X43" s="74"/>
      <c r="Y43" s="74"/>
      <c r="Z43" s="74"/>
    </row>
    <row r="44">
      <c r="A44" s="63" t="s">
        <v>358</v>
      </c>
      <c r="B44" s="64">
        <v>42468.0</v>
      </c>
      <c r="C44" s="65" t="s">
        <v>359</v>
      </c>
      <c r="D44" s="66" t="s">
        <v>66</v>
      </c>
      <c r="E44" s="67"/>
      <c r="F44" s="68" t="s">
        <v>360</v>
      </c>
      <c r="G44" s="69">
        <v>2.9E7</v>
      </c>
      <c r="H44" s="70"/>
      <c r="I44" s="66" t="s">
        <v>155</v>
      </c>
      <c r="J44" s="66" t="s">
        <v>96</v>
      </c>
      <c r="K44" s="66" t="s">
        <v>361</v>
      </c>
      <c r="L44" s="66" t="s">
        <v>362</v>
      </c>
      <c r="M44" s="66" t="s">
        <v>363</v>
      </c>
      <c r="N44" s="69">
        <v>7.86E7</v>
      </c>
      <c r="O44" s="69"/>
      <c r="P44" s="73" t="b">
        <v>0</v>
      </c>
      <c r="Q44" s="73" t="str">
        <f t="shared" si="1"/>
        <v>YES</v>
      </c>
      <c r="R44" s="73" t="str">
        <f t="shared" si="2"/>
        <v>COMEDY BLOCKBUSTER</v>
      </c>
      <c r="S44" s="74"/>
      <c r="T44" s="74"/>
      <c r="U44" s="74"/>
      <c r="V44" s="74"/>
      <c r="W44" s="74"/>
      <c r="X44" s="74"/>
      <c r="Y44" s="74"/>
      <c r="Z44" s="74"/>
    </row>
    <row r="45">
      <c r="A45" s="63" t="s">
        <v>364</v>
      </c>
      <c r="B45" s="64">
        <v>42461.0</v>
      </c>
      <c r="C45" s="65" t="s">
        <v>365</v>
      </c>
      <c r="D45" s="77" t="s">
        <v>117</v>
      </c>
      <c r="E45" s="67"/>
      <c r="F45" s="68" t="s">
        <v>366</v>
      </c>
      <c r="G45" s="69">
        <v>5000000.0</v>
      </c>
      <c r="H45" s="70"/>
      <c r="I45" s="66" t="s">
        <v>367</v>
      </c>
      <c r="J45" s="66" t="s">
        <v>368</v>
      </c>
      <c r="K45" s="66" t="s">
        <v>125</v>
      </c>
      <c r="L45" s="66" t="s">
        <v>369</v>
      </c>
      <c r="M45" s="66" t="s">
        <v>370</v>
      </c>
      <c r="N45" s="69">
        <v>2.35E7</v>
      </c>
      <c r="O45" s="69"/>
      <c r="P45" s="73" t="b">
        <v>0</v>
      </c>
      <c r="Q45" s="73" t="str">
        <f t="shared" si="1"/>
        <v>No</v>
      </c>
      <c r="R45" s="73" t="b">
        <f t="shared" si="2"/>
        <v>0</v>
      </c>
      <c r="S45" s="74"/>
      <c r="T45" s="74"/>
      <c r="U45" s="74"/>
      <c r="V45" s="74"/>
      <c r="W45" s="74"/>
      <c r="X45" s="74"/>
      <c r="Y45" s="74"/>
      <c r="Z45" s="74"/>
    </row>
    <row r="46">
      <c r="A46" s="63" t="s">
        <v>371</v>
      </c>
      <c r="B46" s="64">
        <v>42454.0</v>
      </c>
      <c r="C46" s="65" t="s">
        <v>372</v>
      </c>
      <c r="D46" s="77" t="s">
        <v>202</v>
      </c>
      <c r="E46" s="66" t="s">
        <v>66</v>
      </c>
      <c r="F46" s="68" t="s">
        <v>373</v>
      </c>
      <c r="G46" s="69">
        <v>1.8E7</v>
      </c>
      <c r="H46" s="70"/>
      <c r="I46" s="66" t="s">
        <v>374</v>
      </c>
      <c r="J46" s="66" t="s">
        <v>375</v>
      </c>
      <c r="K46" s="66" t="s">
        <v>376</v>
      </c>
      <c r="L46" s="66" t="s">
        <v>377</v>
      </c>
      <c r="M46" s="67"/>
      <c r="N46" s="69">
        <v>8.89E7</v>
      </c>
      <c r="O46" s="69"/>
      <c r="P46" s="73" t="b">
        <v>0</v>
      </c>
      <c r="Q46" s="73" t="str">
        <f t="shared" si="1"/>
        <v>YES</v>
      </c>
      <c r="R46" s="73" t="b">
        <f t="shared" si="2"/>
        <v>0</v>
      </c>
      <c r="S46" s="74"/>
      <c r="T46" s="74"/>
      <c r="U46" s="74"/>
      <c r="V46" s="74"/>
      <c r="W46" s="74"/>
      <c r="X46" s="74"/>
      <c r="Y46" s="74"/>
      <c r="Z46" s="74"/>
    </row>
    <row r="47">
      <c r="A47" s="63" t="s">
        <v>378</v>
      </c>
      <c r="B47" s="64">
        <v>42448.0</v>
      </c>
      <c r="C47" s="65" t="s">
        <v>379</v>
      </c>
      <c r="D47" s="66" t="s">
        <v>37</v>
      </c>
      <c r="E47" s="66"/>
      <c r="F47" s="68" t="s">
        <v>380</v>
      </c>
      <c r="G47" s="69">
        <v>2.5E8</v>
      </c>
      <c r="H47" s="70"/>
      <c r="I47" s="66" t="s">
        <v>381</v>
      </c>
      <c r="J47" s="66" t="s">
        <v>382</v>
      </c>
      <c r="K47" s="66" t="s">
        <v>383</v>
      </c>
      <c r="L47" s="66" t="s">
        <v>240</v>
      </c>
      <c r="M47" s="66" t="s">
        <v>384</v>
      </c>
      <c r="N47" s="69">
        <v>8.727E8</v>
      </c>
      <c r="O47" s="69"/>
      <c r="P47" s="73" t="b">
        <v>0</v>
      </c>
      <c r="Q47" s="73" t="str">
        <f t="shared" si="1"/>
        <v>YES</v>
      </c>
      <c r="R47" s="73" t="b">
        <f t="shared" si="2"/>
        <v>0</v>
      </c>
      <c r="S47" s="74"/>
      <c r="T47" s="74"/>
      <c r="U47" s="74"/>
      <c r="V47" s="74"/>
      <c r="W47" s="74"/>
      <c r="X47" s="74"/>
      <c r="Y47" s="74"/>
      <c r="Z47" s="74"/>
    </row>
    <row r="48">
      <c r="A48" s="63" t="s">
        <v>385</v>
      </c>
      <c r="B48" s="64">
        <v>42447.0</v>
      </c>
      <c r="C48" s="65" t="s">
        <v>386</v>
      </c>
      <c r="D48" s="66" t="s">
        <v>45</v>
      </c>
      <c r="E48" s="66" t="s">
        <v>37</v>
      </c>
      <c r="F48" s="68" t="s">
        <v>387</v>
      </c>
      <c r="G48" s="69">
        <v>1.1E8</v>
      </c>
      <c r="H48" s="70"/>
      <c r="I48" s="66" t="s">
        <v>388</v>
      </c>
      <c r="J48" s="66" t="s">
        <v>389</v>
      </c>
      <c r="K48" s="66" t="s">
        <v>390</v>
      </c>
      <c r="L48" s="66" t="s">
        <v>391</v>
      </c>
      <c r="M48" s="66" t="s">
        <v>392</v>
      </c>
      <c r="N48" s="69">
        <v>1.792E8</v>
      </c>
      <c r="O48" s="69"/>
      <c r="P48" s="73" t="b">
        <v>0</v>
      </c>
      <c r="Q48" s="73" t="str">
        <f t="shared" si="1"/>
        <v>YES</v>
      </c>
      <c r="R48" s="73" t="b">
        <f t="shared" si="2"/>
        <v>0</v>
      </c>
      <c r="S48" s="74"/>
      <c r="T48" s="74"/>
      <c r="U48" s="74"/>
      <c r="V48" s="74"/>
      <c r="W48" s="74"/>
      <c r="X48" s="74"/>
      <c r="Y48" s="74"/>
      <c r="Z48" s="74"/>
    </row>
    <row r="49">
      <c r="A49" s="63" t="s">
        <v>393</v>
      </c>
      <c r="B49" s="64">
        <v>42445.0</v>
      </c>
      <c r="C49" s="65" t="s">
        <v>394</v>
      </c>
      <c r="D49" s="77" t="s">
        <v>28</v>
      </c>
      <c r="E49" s="66"/>
      <c r="F49" s="68" t="s">
        <v>395</v>
      </c>
      <c r="G49" s="69">
        <v>1.3E7</v>
      </c>
      <c r="H49" s="70"/>
      <c r="I49" s="66" t="s">
        <v>79</v>
      </c>
      <c r="J49" s="66" t="s">
        <v>396</v>
      </c>
      <c r="K49" s="66" t="s">
        <v>133</v>
      </c>
      <c r="L49" s="67"/>
      <c r="M49" s="67"/>
      <c r="N49" s="69">
        <v>7.36E7</v>
      </c>
      <c r="O49" s="69"/>
      <c r="P49" s="73" t="b">
        <v>0</v>
      </c>
      <c r="Q49" s="73" t="str">
        <f t="shared" si="1"/>
        <v>YES</v>
      </c>
      <c r="R49" s="73" t="b">
        <f t="shared" si="2"/>
        <v>0</v>
      </c>
      <c r="S49" s="74"/>
      <c r="T49" s="74"/>
      <c r="U49" s="74"/>
      <c r="V49" s="74"/>
      <c r="W49" s="74"/>
      <c r="X49" s="74"/>
      <c r="Y49" s="74"/>
      <c r="Z49" s="74"/>
    </row>
    <row r="50">
      <c r="A50" s="63" t="s">
        <v>397</v>
      </c>
      <c r="B50" s="64">
        <v>42440.0</v>
      </c>
      <c r="C50" s="65" t="s">
        <v>398</v>
      </c>
      <c r="D50" s="66" t="s">
        <v>202</v>
      </c>
      <c r="E50" s="67"/>
      <c r="F50" s="68" t="s">
        <v>399</v>
      </c>
      <c r="G50" s="69">
        <v>5000000.0</v>
      </c>
      <c r="H50" s="70"/>
      <c r="I50" s="66" t="s">
        <v>400</v>
      </c>
      <c r="J50" s="66" t="s">
        <v>401</v>
      </c>
      <c r="K50" s="66" t="s">
        <v>402</v>
      </c>
      <c r="L50" s="66" t="s">
        <v>403</v>
      </c>
      <c r="M50" s="66" t="s">
        <v>404</v>
      </c>
      <c r="N50" s="69">
        <v>1.04E7</v>
      </c>
      <c r="O50" s="69"/>
      <c r="P50" s="73" t="b">
        <v>0</v>
      </c>
      <c r="Q50" s="73" t="str">
        <f t="shared" si="1"/>
        <v>No</v>
      </c>
      <c r="R50" s="73" t="b">
        <f t="shared" si="2"/>
        <v>0</v>
      </c>
      <c r="S50" s="74"/>
      <c r="T50" s="74"/>
      <c r="U50" s="74"/>
      <c r="V50" s="74"/>
      <c r="W50" s="74"/>
      <c r="X50" s="74"/>
      <c r="Y50" s="74"/>
      <c r="Z50" s="74"/>
    </row>
    <row r="51">
      <c r="A51" s="63" t="s">
        <v>405</v>
      </c>
      <c r="B51" s="64">
        <v>42440.0</v>
      </c>
      <c r="C51" s="65" t="s">
        <v>406</v>
      </c>
      <c r="D51" s="77" t="s">
        <v>28</v>
      </c>
      <c r="E51" s="66"/>
      <c r="F51" s="68" t="s">
        <v>407</v>
      </c>
      <c r="G51" s="69">
        <v>1.85E7</v>
      </c>
      <c r="H51" s="70"/>
      <c r="I51" s="66" t="s">
        <v>408</v>
      </c>
      <c r="J51" s="66" t="s">
        <v>409</v>
      </c>
      <c r="K51" s="67"/>
      <c r="L51" s="67"/>
      <c r="M51" s="67"/>
      <c r="N51" s="69">
        <v>7200000.0</v>
      </c>
      <c r="O51" s="69"/>
      <c r="P51" s="73" t="b">
        <v>0</v>
      </c>
      <c r="Q51" s="73" t="str">
        <f t="shared" si="1"/>
        <v>No</v>
      </c>
      <c r="R51" s="73" t="b">
        <f t="shared" si="2"/>
        <v>0</v>
      </c>
      <c r="S51" s="74"/>
      <c r="T51" s="74"/>
      <c r="U51" s="74"/>
      <c r="V51" s="74"/>
      <c r="W51" s="74"/>
      <c r="X51" s="74"/>
      <c r="Y51" s="74"/>
      <c r="Z51" s="74"/>
    </row>
    <row r="52">
      <c r="A52" s="63" t="s">
        <v>410</v>
      </c>
      <c r="B52" s="64">
        <v>42437.0</v>
      </c>
      <c r="C52" s="65" t="s">
        <v>411</v>
      </c>
      <c r="D52" s="66" t="s">
        <v>20</v>
      </c>
      <c r="E52" s="66" t="s">
        <v>137</v>
      </c>
      <c r="F52" s="68" t="s">
        <v>412</v>
      </c>
      <c r="G52" s="69">
        <v>1.5E7</v>
      </c>
      <c r="H52" s="70"/>
      <c r="I52" s="66" t="s">
        <v>413</v>
      </c>
      <c r="J52" s="66" t="s">
        <v>319</v>
      </c>
      <c r="K52" s="66" t="s">
        <v>414</v>
      </c>
      <c r="L52" s="67"/>
      <c r="M52" s="67"/>
      <c r="N52" s="69">
        <v>1.083E8</v>
      </c>
      <c r="O52" s="69"/>
      <c r="P52" s="73" t="b">
        <v>0</v>
      </c>
      <c r="Q52" s="73" t="str">
        <f t="shared" si="1"/>
        <v>YES</v>
      </c>
      <c r="R52" s="73" t="b">
        <f t="shared" si="2"/>
        <v>0</v>
      </c>
      <c r="S52" s="74"/>
      <c r="T52" s="74"/>
      <c r="U52" s="74"/>
      <c r="V52" s="74"/>
      <c r="W52" s="74"/>
      <c r="X52" s="74"/>
      <c r="Y52" s="74"/>
      <c r="Z52" s="74"/>
    </row>
    <row r="53">
      <c r="A53" s="63" t="s">
        <v>415</v>
      </c>
      <c r="B53" s="64">
        <v>42433.0</v>
      </c>
      <c r="C53" s="65" t="s">
        <v>416</v>
      </c>
      <c r="D53" s="66" t="s">
        <v>37</v>
      </c>
      <c r="E53" s="67"/>
      <c r="F53" s="68" t="s">
        <v>417</v>
      </c>
      <c r="G53" s="69">
        <v>6.0E7</v>
      </c>
      <c r="H53" s="70"/>
      <c r="I53" s="66" t="s">
        <v>418</v>
      </c>
      <c r="J53" s="66" t="s">
        <v>419</v>
      </c>
      <c r="K53" s="66" t="s">
        <v>48</v>
      </c>
      <c r="L53" s="66" t="s">
        <v>420</v>
      </c>
      <c r="M53" s="66" t="s">
        <v>421</v>
      </c>
      <c r="N53" s="69">
        <v>1.957E8</v>
      </c>
      <c r="O53" s="69"/>
      <c r="P53" s="73" t="b">
        <v>0</v>
      </c>
      <c r="Q53" s="73" t="str">
        <f t="shared" si="1"/>
        <v>YES</v>
      </c>
      <c r="R53" s="73" t="b">
        <f t="shared" si="2"/>
        <v>0</v>
      </c>
      <c r="S53" s="74"/>
      <c r="T53" s="74"/>
      <c r="U53" s="74"/>
      <c r="V53" s="74"/>
      <c r="W53" s="74"/>
      <c r="X53" s="74"/>
      <c r="Y53" s="74"/>
      <c r="Z53" s="74"/>
    </row>
    <row r="54">
      <c r="A54" s="63" t="s">
        <v>422</v>
      </c>
      <c r="B54" s="64">
        <v>42433.0</v>
      </c>
      <c r="C54" s="65" t="s">
        <v>423</v>
      </c>
      <c r="D54" s="66" t="s">
        <v>28</v>
      </c>
      <c r="E54" s="66" t="s">
        <v>66</v>
      </c>
      <c r="F54" s="68" t="s">
        <v>424</v>
      </c>
      <c r="G54" s="69">
        <v>3.5E7</v>
      </c>
      <c r="H54" s="68" t="s">
        <v>425</v>
      </c>
      <c r="I54" s="66" t="s">
        <v>426</v>
      </c>
      <c r="J54" s="66" t="s">
        <v>87</v>
      </c>
      <c r="K54" s="66" t="s">
        <v>427</v>
      </c>
      <c r="L54" s="66" t="s">
        <v>428</v>
      </c>
      <c r="M54" s="66" t="s">
        <v>429</v>
      </c>
      <c r="N54" s="69">
        <v>2.49E7</v>
      </c>
      <c r="O54" s="69"/>
      <c r="P54" s="73" t="b">
        <v>0</v>
      </c>
      <c r="Q54" s="73" t="str">
        <f t="shared" si="1"/>
        <v>No</v>
      </c>
      <c r="R54" s="73" t="b">
        <f t="shared" si="2"/>
        <v>0</v>
      </c>
      <c r="S54" s="74"/>
      <c r="T54" s="74"/>
      <c r="U54" s="74"/>
      <c r="V54" s="74"/>
      <c r="W54" s="74"/>
      <c r="X54" s="74"/>
      <c r="Y54" s="74"/>
      <c r="Z54" s="74"/>
    </row>
    <row r="55">
      <c r="A55" s="63" t="s">
        <v>430</v>
      </c>
      <c r="B55" s="64">
        <v>42426.0</v>
      </c>
      <c r="C55" s="65" t="s">
        <v>431</v>
      </c>
      <c r="D55" s="66" t="s">
        <v>28</v>
      </c>
      <c r="E55" s="66" t="s">
        <v>66</v>
      </c>
      <c r="F55" s="68" t="s">
        <v>432</v>
      </c>
      <c r="G55" s="69">
        <v>2.3E7</v>
      </c>
      <c r="H55" s="70"/>
      <c r="I55" s="66" t="s">
        <v>433</v>
      </c>
      <c r="J55" s="66" t="s">
        <v>80</v>
      </c>
      <c r="K55" s="66" t="s">
        <v>434</v>
      </c>
      <c r="L55" s="67"/>
      <c r="M55" s="67"/>
      <c r="N55" s="69">
        <v>4.62E7</v>
      </c>
      <c r="O55" s="69"/>
      <c r="P55" s="73" t="b">
        <v>0</v>
      </c>
      <c r="Q55" s="73" t="str">
        <f t="shared" si="1"/>
        <v>No</v>
      </c>
      <c r="R55" s="73" t="b">
        <f t="shared" si="2"/>
        <v>0</v>
      </c>
      <c r="S55" s="74"/>
      <c r="T55" s="74"/>
      <c r="U55" s="74"/>
      <c r="V55" s="74"/>
      <c r="W55" s="74"/>
      <c r="X55" s="74"/>
      <c r="Y55" s="74"/>
      <c r="Z55" s="74"/>
    </row>
    <row r="56">
      <c r="A56" s="63" t="s">
        <v>435</v>
      </c>
      <c r="B56" s="64">
        <v>42425.0</v>
      </c>
      <c r="C56" s="65" t="s">
        <v>436</v>
      </c>
      <c r="D56" s="66" t="s">
        <v>37</v>
      </c>
      <c r="E56" s="66" t="s">
        <v>56</v>
      </c>
      <c r="F56" s="68" t="s">
        <v>437</v>
      </c>
      <c r="G56" s="69">
        <v>1.4E8</v>
      </c>
      <c r="H56" s="70"/>
      <c r="I56" s="66" t="s">
        <v>438</v>
      </c>
      <c r="J56" s="66" t="s">
        <v>418</v>
      </c>
      <c r="K56" s="66" t="s">
        <v>439</v>
      </c>
      <c r="L56" s="66" t="s">
        <v>440</v>
      </c>
      <c r="M56" s="66" t="s">
        <v>441</v>
      </c>
      <c r="N56" s="69">
        <v>1.457E8</v>
      </c>
      <c r="O56" s="69"/>
      <c r="P56" s="73" t="b">
        <v>0</v>
      </c>
      <c r="Q56" s="73" t="str">
        <f t="shared" si="1"/>
        <v>YES</v>
      </c>
      <c r="R56" s="73" t="b">
        <f t="shared" si="2"/>
        <v>0</v>
      </c>
      <c r="S56" s="74"/>
      <c r="T56" s="74"/>
      <c r="U56" s="74"/>
      <c r="V56" s="74"/>
      <c r="W56" s="74"/>
      <c r="X56" s="74"/>
      <c r="Y56" s="74"/>
      <c r="Z56" s="74"/>
    </row>
    <row r="57">
      <c r="A57" s="63" t="s">
        <v>442</v>
      </c>
      <c r="B57" s="64">
        <v>42419.0</v>
      </c>
      <c r="C57" s="65" t="s">
        <v>443</v>
      </c>
      <c r="D57" s="66" t="s">
        <v>28</v>
      </c>
      <c r="E57" s="66" t="s">
        <v>218</v>
      </c>
      <c r="F57" s="68" t="s">
        <v>444</v>
      </c>
      <c r="G57" s="69">
        <v>5000000.0</v>
      </c>
      <c r="H57" s="70"/>
      <c r="I57" s="66" t="s">
        <v>445</v>
      </c>
      <c r="J57" s="66" t="s">
        <v>301</v>
      </c>
      <c r="K57" s="66" t="s">
        <v>446</v>
      </c>
      <c r="L57" s="66" t="s">
        <v>447</v>
      </c>
      <c r="M57" s="66" t="s">
        <v>448</v>
      </c>
      <c r="N57" s="69">
        <v>2.35E7</v>
      </c>
      <c r="O57" s="69"/>
      <c r="P57" s="73" t="b">
        <v>0</v>
      </c>
      <c r="Q57" s="73" t="str">
        <f t="shared" si="1"/>
        <v>No</v>
      </c>
      <c r="R57" s="73" t="b">
        <f t="shared" si="2"/>
        <v>0</v>
      </c>
      <c r="S57" s="74"/>
      <c r="T57" s="74"/>
      <c r="U57" s="74"/>
      <c r="V57" s="74"/>
      <c r="W57" s="74"/>
      <c r="X57" s="74"/>
      <c r="Y57" s="74"/>
      <c r="Z57" s="74"/>
    </row>
    <row r="58">
      <c r="A58" s="63" t="s">
        <v>449</v>
      </c>
      <c r="B58" s="64">
        <v>42419.0</v>
      </c>
      <c r="C58" s="65" t="s">
        <v>450</v>
      </c>
      <c r="D58" s="77" t="s">
        <v>28</v>
      </c>
      <c r="E58" s="66"/>
      <c r="F58" s="68" t="s">
        <v>451</v>
      </c>
      <c r="G58" s="69">
        <v>2.0E7</v>
      </c>
      <c r="H58" s="70"/>
      <c r="I58" s="66" t="s">
        <v>452</v>
      </c>
      <c r="J58" s="66" t="s">
        <v>453</v>
      </c>
      <c r="K58" s="66" t="s">
        <v>454</v>
      </c>
      <c r="L58" s="67"/>
      <c r="M58" s="67"/>
      <c r="N58" s="69">
        <v>4.61E7</v>
      </c>
      <c r="O58" s="71"/>
      <c r="P58" s="73" t="b">
        <v>0</v>
      </c>
      <c r="Q58" s="73" t="str">
        <f t="shared" si="1"/>
        <v>No</v>
      </c>
      <c r="R58" s="73" t="b">
        <f t="shared" si="2"/>
        <v>0</v>
      </c>
      <c r="S58" s="74"/>
      <c r="T58" s="74"/>
      <c r="U58" s="74"/>
      <c r="V58" s="74"/>
      <c r="W58" s="74"/>
      <c r="X58" s="74"/>
      <c r="Y58" s="74"/>
      <c r="Z58" s="74"/>
    </row>
    <row r="59">
      <c r="A59" s="63" t="s">
        <v>455</v>
      </c>
      <c r="B59" s="64">
        <v>42416.0</v>
      </c>
      <c r="C59" s="65" t="s">
        <v>456</v>
      </c>
      <c r="D59" s="66" t="s">
        <v>65</v>
      </c>
      <c r="E59" s="66" t="s">
        <v>28</v>
      </c>
      <c r="F59" s="68" t="s">
        <v>457</v>
      </c>
      <c r="G59" s="69">
        <v>2.0E7</v>
      </c>
      <c r="H59" s="70"/>
      <c r="I59" s="66" t="s">
        <v>458</v>
      </c>
      <c r="J59" s="66" t="s">
        <v>241</v>
      </c>
      <c r="K59" s="66" t="s">
        <v>351</v>
      </c>
      <c r="L59" s="66" t="s">
        <v>459</v>
      </c>
      <c r="M59" s="66" t="s">
        <v>139</v>
      </c>
      <c r="N59" s="69">
        <v>2.34E7</v>
      </c>
      <c r="O59" s="69"/>
      <c r="P59" s="73" t="b">
        <v>0</v>
      </c>
      <c r="Q59" s="73" t="str">
        <f t="shared" si="1"/>
        <v>No</v>
      </c>
      <c r="R59" s="73" t="b">
        <f t="shared" si="2"/>
        <v>0</v>
      </c>
      <c r="S59" s="74"/>
      <c r="T59" s="74"/>
      <c r="U59" s="74"/>
      <c r="V59" s="74"/>
      <c r="W59" s="74"/>
      <c r="X59" s="74"/>
      <c r="Y59" s="74"/>
      <c r="Z59" s="74"/>
    </row>
    <row r="60">
      <c r="A60" s="63" t="s">
        <v>460</v>
      </c>
      <c r="B60" s="64">
        <v>42412.0</v>
      </c>
      <c r="C60" s="65" t="s">
        <v>461</v>
      </c>
      <c r="D60" s="66" t="s">
        <v>153</v>
      </c>
      <c r="E60" s="67"/>
      <c r="F60" s="68" t="s">
        <v>462</v>
      </c>
      <c r="G60" s="69">
        <v>1.8E7</v>
      </c>
      <c r="H60" s="70"/>
      <c r="I60" s="66" t="s">
        <v>463</v>
      </c>
      <c r="J60" s="66" t="s">
        <v>464</v>
      </c>
      <c r="K60" s="66" t="s">
        <v>465</v>
      </c>
      <c r="L60" s="66" t="s">
        <v>466</v>
      </c>
      <c r="M60" s="66" t="s">
        <v>467</v>
      </c>
      <c r="N60" s="69">
        <v>6200000.0</v>
      </c>
      <c r="O60" s="71"/>
      <c r="P60" s="73" t="b">
        <v>0</v>
      </c>
      <c r="Q60" s="73" t="str">
        <f t="shared" si="1"/>
        <v>No</v>
      </c>
      <c r="R60" s="73" t="b">
        <f t="shared" si="2"/>
        <v>0</v>
      </c>
      <c r="S60" s="74"/>
      <c r="T60" s="74"/>
      <c r="U60" s="74"/>
      <c r="V60" s="74"/>
      <c r="W60" s="74"/>
      <c r="X60" s="74"/>
      <c r="Y60" s="74"/>
      <c r="Z60" s="74"/>
    </row>
    <row r="61">
      <c r="A61" s="63" t="s">
        <v>468</v>
      </c>
      <c r="B61" s="64">
        <v>42412.0</v>
      </c>
      <c r="C61" s="65" t="s">
        <v>469</v>
      </c>
      <c r="D61" s="66" t="s">
        <v>66</v>
      </c>
      <c r="E61" s="67"/>
      <c r="F61" s="68" t="s">
        <v>470</v>
      </c>
      <c r="G61" s="69">
        <v>5.0E7</v>
      </c>
      <c r="H61" s="70"/>
      <c r="I61" s="66" t="s">
        <v>470</v>
      </c>
      <c r="J61" s="66" t="s">
        <v>471</v>
      </c>
      <c r="K61" s="66" t="s">
        <v>472</v>
      </c>
      <c r="L61" s="66" t="s">
        <v>473</v>
      </c>
      <c r="M61" s="66" t="s">
        <v>474</v>
      </c>
      <c r="N61" s="69">
        <v>5.6E7</v>
      </c>
      <c r="O61" s="69"/>
      <c r="P61" s="73" t="b">
        <v>0</v>
      </c>
      <c r="Q61" s="73" t="str">
        <f t="shared" si="1"/>
        <v>YES</v>
      </c>
      <c r="R61" s="73" t="str">
        <f t="shared" si="2"/>
        <v>COMEDY BLOCKBUSTER</v>
      </c>
      <c r="S61" s="74"/>
      <c r="T61" s="74"/>
      <c r="U61" s="74"/>
      <c r="V61" s="74"/>
      <c r="W61" s="74"/>
      <c r="X61" s="74"/>
      <c r="Y61" s="74"/>
      <c r="Z61" s="74"/>
    </row>
    <row r="62">
      <c r="A62" s="63" t="s">
        <v>475</v>
      </c>
      <c r="B62" s="64">
        <v>42408.0</v>
      </c>
      <c r="C62" s="65" t="s">
        <v>476</v>
      </c>
      <c r="D62" s="66" t="s">
        <v>37</v>
      </c>
      <c r="E62" s="66"/>
      <c r="F62" s="68" t="s">
        <v>477</v>
      </c>
      <c r="G62" s="69">
        <v>5.8E7</v>
      </c>
      <c r="H62" s="70"/>
      <c r="I62" s="66" t="s">
        <v>478</v>
      </c>
      <c r="J62" s="66" t="s">
        <v>479</v>
      </c>
      <c r="K62" s="66" t="s">
        <v>480</v>
      </c>
      <c r="L62" s="66" t="s">
        <v>481</v>
      </c>
      <c r="M62" s="66" t="s">
        <v>482</v>
      </c>
      <c r="N62" s="69">
        <v>7.826E8</v>
      </c>
      <c r="O62" s="69"/>
      <c r="P62" s="73" t="b">
        <v>0</v>
      </c>
      <c r="Q62" s="73" t="str">
        <f t="shared" si="1"/>
        <v>YES</v>
      </c>
      <c r="R62" s="73" t="b">
        <f t="shared" si="2"/>
        <v>0</v>
      </c>
      <c r="S62" s="74"/>
      <c r="T62" s="74"/>
      <c r="U62" s="74"/>
      <c r="V62" s="74"/>
      <c r="W62" s="74"/>
      <c r="X62" s="74"/>
      <c r="Y62" s="74"/>
      <c r="Z62" s="74"/>
    </row>
    <row r="63">
      <c r="A63" s="63" t="s">
        <v>483</v>
      </c>
      <c r="B63" s="64">
        <v>42408.0</v>
      </c>
      <c r="C63" s="65" t="s">
        <v>484</v>
      </c>
      <c r="D63" s="66" t="s">
        <v>153</v>
      </c>
      <c r="E63" s="66" t="s">
        <v>56</v>
      </c>
      <c r="F63" s="68" t="s">
        <v>485</v>
      </c>
      <c r="G63" s="69">
        <v>6.072E7</v>
      </c>
      <c r="H63" s="70"/>
      <c r="I63" s="66" t="s">
        <v>486</v>
      </c>
      <c r="J63" s="66" t="s">
        <v>487</v>
      </c>
      <c r="K63" s="66" t="s">
        <v>488</v>
      </c>
      <c r="L63" s="66" t="s">
        <v>489</v>
      </c>
      <c r="M63" s="66" t="s">
        <v>490</v>
      </c>
      <c r="N63" s="69">
        <v>5.538E8</v>
      </c>
      <c r="O63" s="69"/>
      <c r="P63" s="73" t="b">
        <v>0</v>
      </c>
      <c r="Q63" s="73" t="str">
        <f t="shared" si="1"/>
        <v>YES</v>
      </c>
      <c r="R63" s="73" t="b">
        <f t="shared" si="2"/>
        <v>0</v>
      </c>
      <c r="S63" s="74"/>
      <c r="T63" s="74"/>
      <c r="U63" s="74"/>
      <c r="V63" s="74"/>
      <c r="W63" s="74"/>
      <c r="X63" s="74"/>
      <c r="Y63" s="74"/>
      <c r="Z63" s="74"/>
    </row>
    <row r="64">
      <c r="A64" s="63" t="s">
        <v>491</v>
      </c>
      <c r="B64" s="64">
        <v>42405.0</v>
      </c>
      <c r="C64" s="65" t="s">
        <v>492</v>
      </c>
      <c r="D64" s="66" t="s">
        <v>66</v>
      </c>
      <c r="E64" s="67"/>
      <c r="F64" s="68" t="s">
        <v>493</v>
      </c>
      <c r="G64" s="69">
        <v>2.2E7</v>
      </c>
      <c r="H64" s="70"/>
      <c r="I64" s="66" t="s">
        <v>494</v>
      </c>
      <c r="J64" s="66" t="s">
        <v>276</v>
      </c>
      <c r="K64" s="66" t="s">
        <v>495</v>
      </c>
      <c r="L64" s="66" t="s">
        <v>62</v>
      </c>
      <c r="M64" s="66" t="s">
        <v>68</v>
      </c>
      <c r="N64" s="69">
        <v>2.2E7</v>
      </c>
      <c r="O64" s="69"/>
      <c r="P64" s="73" t="b">
        <v>0</v>
      </c>
      <c r="Q64" s="73" t="str">
        <f t="shared" si="1"/>
        <v>No</v>
      </c>
      <c r="R64" s="73" t="b">
        <f t="shared" si="2"/>
        <v>0</v>
      </c>
      <c r="S64" s="74"/>
      <c r="T64" s="74"/>
      <c r="U64" s="74"/>
      <c r="V64" s="74"/>
      <c r="W64" s="74"/>
      <c r="X64" s="74"/>
      <c r="Y64" s="74"/>
      <c r="Z64" s="74"/>
    </row>
    <row r="65">
      <c r="A65" s="63" t="s">
        <v>496</v>
      </c>
      <c r="B65" s="64">
        <v>42405.0</v>
      </c>
      <c r="C65" s="65" t="s">
        <v>497</v>
      </c>
      <c r="D65" s="66" t="s">
        <v>66</v>
      </c>
      <c r="E65" s="66" t="s">
        <v>137</v>
      </c>
      <c r="F65" s="68" t="s">
        <v>498</v>
      </c>
      <c r="G65" s="69">
        <v>2.8E7</v>
      </c>
      <c r="H65" s="70"/>
      <c r="I65" s="66" t="s">
        <v>499</v>
      </c>
      <c r="J65" s="66" t="s">
        <v>500</v>
      </c>
      <c r="K65" s="66" t="s">
        <v>501</v>
      </c>
      <c r="L65" s="66" t="s">
        <v>502</v>
      </c>
      <c r="M65" s="66" t="s">
        <v>250</v>
      </c>
      <c r="N65" s="69">
        <v>1.64E7</v>
      </c>
      <c r="O65" s="69"/>
      <c r="P65" s="73" t="b">
        <v>0</v>
      </c>
      <c r="Q65" s="73" t="str">
        <f t="shared" si="1"/>
        <v>No</v>
      </c>
      <c r="R65" s="73" t="b">
        <f t="shared" si="2"/>
        <v>0</v>
      </c>
      <c r="S65" s="74"/>
      <c r="T65" s="74"/>
      <c r="U65" s="74"/>
      <c r="V65" s="74"/>
      <c r="W65" s="74"/>
      <c r="X65" s="74"/>
      <c r="Y65" s="74"/>
      <c r="Z65" s="74"/>
    </row>
    <row r="66">
      <c r="A66" s="63" t="s">
        <v>503</v>
      </c>
      <c r="B66" s="64">
        <v>42398.0</v>
      </c>
      <c r="C66" s="65" t="s">
        <v>504</v>
      </c>
      <c r="D66" s="66" t="s">
        <v>37</v>
      </c>
      <c r="E66" s="66" t="s">
        <v>28</v>
      </c>
      <c r="F66" s="68" t="s">
        <v>505</v>
      </c>
      <c r="G66" s="69">
        <v>2.5E7</v>
      </c>
      <c r="H66" s="70"/>
      <c r="I66" s="66" t="s">
        <v>506</v>
      </c>
      <c r="J66" s="66" t="s">
        <v>466</v>
      </c>
      <c r="K66" s="66" t="s">
        <v>507</v>
      </c>
      <c r="L66" s="66" t="s">
        <v>50</v>
      </c>
      <c r="M66" s="66" t="s">
        <v>508</v>
      </c>
      <c r="N66" s="69">
        <v>3000000.0</v>
      </c>
      <c r="O66" s="69"/>
      <c r="P66" s="73" t="b">
        <v>0</v>
      </c>
      <c r="Q66" s="73" t="str">
        <f t="shared" si="1"/>
        <v>No</v>
      </c>
      <c r="R66" s="73" t="b">
        <f t="shared" si="2"/>
        <v>0</v>
      </c>
      <c r="S66" s="74"/>
      <c r="T66" s="74"/>
      <c r="U66" s="74"/>
      <c r="V66" s="74"/>
      <c r="W66" s="74"/>
      <c r="X66" s="74"/>
      <c r="Y66" s="74"/>
      <c r="Z66" s="74"/>
    </row>
    <row r="67">
      <c r="A67" s="63" t="s">
        <v>509</v>
      </c>
      <c r="B67" s="64">
        <v>42396.0</v>
      </c>
      <c r="C67" s="65" t="s">
        <v>510</v>
      </c>
      <c r="D67" s="66" t="s">
        <v>153</v>
      </c>
      <c r="E67" s="66" t="s">
        <v>66</v>
      </c>
      <c r="F67" s="68" t="s">
        <v>511</v>
      </c>
      <c r="G67" s="69">
        <v>2400000.0</v>
      </c>
      <c r="H67" s="70"/>
      <c r="I67" s="66" t="s">
        <v>512</v>
      </c>
      <c r="J67" s="66" t="s">
        <v>513</v>
      </c>
      <c r="K67" s="66" t="s">
        <v>514</v>
      </c>
      <c r="L67" s="66" t="s">
        <v>515</v>
      </c>
      <c r="M67" s="66" t="s">
        <v>516</v>
      </c>
      <c r="N67" s="69">
        <v>1600000.0</v>
      </c>
      <c r="O67" s="69"/>
      <c r="P67" s="73" t="b">
        <v>0</v>
      </c>
      <c r="Q67" s="73" t="str">
        <f t="shared" si="1"/>
        <v>No</v>
      </c>
      <c r="R67" s="73" t="b">
        <f t="shared" si="2"/>
        <v>0</v>
      </c>
      <c r="S67" s="74"/>
      <c r="T67" s="74"/>
      <c r="U67" s="74"/>
      <c r="V67" s="74"/>
      <c r="W67" s="74"/>
      <c r="X67" s="74"/>
      <c r="Y67" s="74"/>
      <c r="Z67" s="74"/>
    </row>
    <row r="68">
      <c r="A68" s="63" t="s">
        <v>517</v>
      </c>
      <c r="B68" s="64">
        <v>42396.0</v>
      </c>
      <c r="C68" s="65" t="s">
        <v>518</v>
      </c>
      <c r="D68" s="66" t="s">
        <v>137</v>
      </c>
      <c r="E68" s="67"/>
      <c r="F68" s="68" t="s">
        <v>519</v>
      </c>
      <c r="G68" s="69">
        <v>3000000.0</v>
      </c>
      <c r="H68" s="70"/>
      <c r="I68" s="66" t="s">
        <v>520</v>
      </c>
      <c r="J68" s="66" t="s">
        <v>521</v>
      </c>
      <c r="K68" s="66" t="s">
        <v>522</v>
      </c>
      <c r="L68" s="67"/>
      <c r="M68" s="67"/>
      <c r="N68" s="69">
        <v>4.04E7</v>
      </c>
      <c r="O68" s="69"/>
      <c r="P68" s="73" t="b">
        <v>0</v>
      </c>
      <c r="Q68" s="73" t="str">
        <f t="shared" si="1"/>
        <v>No</v>
      </c>
      <c r="R68" s="73" t="b">
        <f t="shared" si="2"/>
        <v>0</v>
      </c>
      <c r="S68" s="74"/>
      <c r="T68" s="74"/>
      <c r="U68" s="74"/>
      <c r="V68" s="74"/>
      <c r="W68" s="74"/>
      <c r="X68" s="74"/>
      <c r="Y68" s="74"/>
      <c r="Z68" s="74"/>
    </row>
    <row r="69">
      <c r="A69" s="63" t="s">
        <v>523</v>
      </c>
      <c r="B69" s="64">
        <v>42392.0</v>
      </c>
      <c r="C69" s="65" t="s">
        <v>524</v>
      </c>
      <c r="D69" s="66" t="s">
        <v>37</v>
      </c>
      <c r="E69" s="66" t="s">
        <v>66</v>
      </c>
      <c r="F69" s="68" t="s">
        <v>525</v>
      </c>
      <c r="G69" s="69">
        <v>1.45E8</v>
      </c>
      <c r="H69" s="68" t="s">
        <v>526</v>
      </c>
      <c r="I69" s="66" t="s">
        <v>527</v>
      </c>
      <c r="J69" s="66" t="s">
        <v>528</v>
      </c>
      <c r="K69" s="66" t="s">
        <v>529</v>
      </c>
      <c r="L69" s="66" t="s">
        <v>530</v>
      </c>
      <c r="M69" s="66" t="s">
        <v>269</v>
      </c>
      <c r="N69" s="69">
        <v>5.199E8</v>
      </c>
      <c r="O69" s="69"/>
      <c r="P69" s="73" t="b">
        <v>0</v>
      </c>
      <c r="Q69" s="73" t="str">
        <f t="shared" si="1"/>
        <v>YES</v>
      </c>
      <c r="R69" s="73" t="b">
        <f t="shared" si="2"/>
        <v>0</v>
      </c>
      <c r="S69" s="74"/>
      <c r="T69" s="74"/>
      <c r="U69" s="74"/>
      <c r="V69" s="74"/>
      <c r="W69" s="74"/>
      <c r="X69" s="74"/>
      <c r="Y69" s="74"/>
      <c r="Z69" s="74"/>
    </row>
    <row r="70">
      <c r="A70" s="63" t="s">
        <v>531</v>
      </c>
      <c r="B70" s="64">
        <v>42391.0</v>
      </c>
      <c r="C70" s="65" t="s">
        <v>532</v>
      </c>
      <c r="D70" s="66" t="s">
        <v>37</v>
      </c>
      <c r="E70" s="66" t="s">
        <v>66</v>
      </c>
      <c r="F70" s="68" t="s">
        <v>533</v>
      </c>
      <c r="G70" s="69">
        <v>5.6E7</v>
      </c>
      <c r="H70" s="70"/>
      <c r="I70" s="66" t="s">
        <v>534</v>
      </c>
      <c r="J70" s="66" t="s">
        <v>535</v>
      </c>
      <c r="K70" s="66" t="s">
        <v>536</v>
      </c>
      <c r="L70" s="66" t="s">
        <v>537</v>
      </c>
      <c r="M70" s="67"/>
      <c r="N70" s="69">
        <v>3.852E8</v>
      </c>
      <c r="O70" s="69"/>
      <c r="P70" s="73" t="b">
        <v>0</v>
      </c>
      <c r="Q70" s="73" t="str">
        <f t="shared" si="1"/>
        <v>YES</v>
      </c>
      <c r="R70" s="73" t="b">
        <f t="shared" si="2"/>
        <v>0</v>
      </c>
      <c r="S70" s="74"/>
      <c r="T70" s="74"/>
      <c r="U70" s="74"/>
      <c r="V70" s="74"/>
      <c r="W70" s="74"/>
      <c r="X70" s="74"/>
      <c r="Y70" s="74"/>
      <c r="Z70" s="74"/>
    </row>
    <row r="71">
      <c r="A71" s="63" t="s">
        <v>538</v>
      </c>
      <c r="B71" s="64">
        <v>42391.0</v>
      </c>
      <c r="C71" s="65" t="s">
        <v>539</v>
      </c>
      <c r="D71" s="66" t="s">
        <v>153</v>
      </c>
      <c r="E71" s="66" t="s">
        <v>45</v>
      </c>
      <c r="F71" s="68" t="s">
        <v>540</v>
      </c>
      <c r="G71" s="69">
        <v>3.5E7</v>
      </c>
      <c r="H71" s="70"/>
      <c r="I71" s="66" t="s">
        <v>272</v>
      </c>
      <c r="J71" s="66" t="s">
        <v>541</v>
      </c>
      <c r="K71" s="66" t="s">
        <v>542</v>
      </c>
      <c r="L71" s="66" t="s">
        <v>543</v>
      </c>
      <c r="M71" s="66" t="s">
        <v>544</v>
      </c>
      <c r="N71" s="69">
        <v>1.107E8</v>
      </c>
      <c r="O71" s="69"/>
      <c r="P71" s="73" t="b">
        <v>0</v>
      </c>
      <c r="Q71" s="73" t="str">
        <f t="shared" si="1"/>
        <v>YES</v>
      </c>
      <c r="R71" s="73" t="b">
        <f t="shared" si="2"/>
        <v>0</v>
      </c>
      <c r="S71" s="74"/>
      <c r="T71" s="74"/>
      <c r="U71" s="74"/>
      <c r="V71" s="74"/>
      <c r="W71" s="74"/>
      <c r="X71" s="74"/>
      <c r="Y71" s="74"/>
      <c r="Z71" s="74"/>
    </row>
    <row r="72">
      <c r="A72" s="63" t="s">
        <v>545</v>
      </c>
      <c r="B72" s="64">
        <v>42391.0</v>
      </c>
      <c r="C72" s="65" t="s">
        <v>546</v>
      </c>
      <c r="D72" s="66" t="s">
        <v>137</v>
      </c>
      <c r="E72" s="66" t="s">
        <v>20</v>
      </c>
      <c r="F72" s="68" t="s">
        <v>547</v>
      </c>
      <c r="G72" s="69">
        <v>1.0E7</v>
      </c>
      <c r="H72" s="70"/>
      <c r="I72" s="66" t="s">
        <v>548</v>
      </c>
      <c r="J72" s="66" t="s">
        <v>549</v>
      </c>
      <c r="K72" s="66" t="s">
        <v>550</v>
      </c>
      <c r="L72" s="66" t="s">
        <v>551</v>
      </c>
      <c r="M72" s="67"/>
      <c r="N72" s="69">
        <v>6.42E7</v>
      </c>
      <c r="O72" s="69"/>
      <c r="P72" s="73" t="b">
        <v>0</v>
      </c>
      <c r="Q72" s="73" t="str">
        <f t="shared" si="1"/>
        <v>YES</v>
      </c>
      <c r="R72" s="73" t="b">
        <f t="shared" si="2"/>
        <v>0</v>
      </c>
      <c r="S72" s="74"/>
      <c r="T72" s="74"/>
      <c r="U72" s="74"/>
      <c r="V72" s="74"/>
      <c r="W72" s="74"/>
      <c r="X72" s="74"/>
      <c r="Y72" s="74"/>
      <c r="Z72" s="74"/>
    </row>
    <row r="73">
      <c r="A73" s="63" t="s">
        <v>552</v>
      </c>
      <c r="B73" s="64">
        <v>42384.0</v>
      </c>
      <c r="C73" s="65" t="s">
        <v>553</v>
      </c>
      <c r="D73" s="66" t="s">
        <v>37</v>
      </c>
      <c r="E73" s="66" t="s">
        <v>20</v>
      </c>
      <c r="F73" s="68" t="s">
        <v>554</v>
      </c>
      <c r="G73" s="69">
        <v>4.5E7</v>
      </c>
      <c r="H73" s="70"/>
      <c r="I73" s="66" t="s">
        <v>555</v>
      </c>
      <c r="J73" s="66" t="s">
        <v>556</v>
      </c>
      <c r="K73" s="66" t="s">
        <v>557</v>
      </c>
      <c r="L73" s="66" t="s">
        <v>558</v>
      </c>
      <c r="M73" s="66" t="s">
        <v>559</v>
      </c>
      <c r="N73" s="69">
        <v>6.94E7</v>
      </c>
      <c r="O73" s="69"/>
      <c r="P73" s="73" t="b">
        <v>0</v>
      </c>
      <c r="Q73" s="73" t="str">
        <f t="shared" si="1"/>
        <v>YES</v>
      </c>
      <c r="R73" s="73" t="b">
        <f t="shared" si="2"/>
        <v>0</v>
      </c>
      <c r="S73" s="74"/>
      <c r="T73" s="74"/>
      <c r="U73" s="74"/>
      <c r="V73" s="74"/>
      <c r="W73" s="74"/>
      <c r="X73" s="74"/>
      <c r="Y73" s="74"/>
      <c r="Z73" s="74"/>
    </row>
    <row r="74">
      <c r="A74" s="63" t="s">
        <v>560</v>
      </c>
      <c r="B74" s="64">
        <v>42384.0</v>
      </c>
      <c r="C74" s="65" t="s">
        <v>561</v>
      </c>
      <c r="D74" s="66" t="s">
        <v>66</v>
      </c>
      <c r="E74" s="66" t="s">
        <v>37</v>
      </c>
      <c r="F74" s="68" t="s">
        <v>562</v>
      </c>
      <c r="G74" s="69">
        <v>4.0E7</v>
      </c>
      <c r="H74" s="70"/>
      <c r="I74" s="66" t="s">
        <v>340</v>
      </c>
      <c r="J74" s="66" t="s">
        <v>176</v>
      </c>
      <c r="K74" s="66" t="s">
        <v>166</v>
      </c>
      <c r="L74" s="66" t="s">
        <v>563</v>
      </c>
      <c r="M74" s="66" t="s">
        <v>564</v>
      </c>
      <c r="N74" s="69">
        <v>1.242E8</v>
      </c>
      <c r="O74" s="69"/>
      <c r="P74" s="73" t="b">
        <v>0</v>
      </c>
      <c r="Q74" s="73" t="str">
        <f t="shared" si="1"/>
        <v>YES</v>
      </c>
      <c r="R74" s="73" t="str">
        <f t="shared" si="2"/>
        <v>COMEDY BLOCKBUSTER</v>
      </c>
      <c r="S74" s="74"/>
      <c r="T74" s="74"/>
      <c r="U74" s="74"/>
      <c r="V74" s="74"/>
      <c r="W74" s="74"/>
      <c r="X74" s="74"/>
      <c r="Y74" s="74"/>
      <c r="Z74" s="74"/>
    </row>
    <row r="75">
      <c r="A75" s="63" t="s">
        <v>565</v>
      </c>
      <c r="B75" s="64">
        <v>42377.0</v>
      </c>
      <c r="C75" s="65" t="s">
        <v>566</v>
      </c>
      <c r="D75" s="66" t="s">
        <v>137</v>
      </c>
      <c r="E75" s="67"/>
      <c r="F75" s="68" t="s">
        <v>567</v>
      </c>
      <c r="G75" s="69">
        <v>1.0E7</v>
      </c>
      <c r="H75" s="70"/>
      <c r="I75" s="66" t="s">
        <v>568</v>
      </c>
      <c r="J75" s="66" t="s">
        <v>569</v>
      </c>
      <c r="K75" s="67"/>
      <c r="L75" s="67"/>
      <c r="M75" s="67"/>
      <c r="N75" s="69">
        <v>3.76E7</v>
      </c>
      <c r="O75" s="69"/>
      <c r="P75" s="73" t="b">
        <v>0</v>
      </c>
      <c r="Q75" s="73" t="str">
        <f t="shared" si="1"/>
        <v>No</v>
      </c>
      <c r="R75" s="73" t="b">
        <f t="shared" si="2"/>
        <v>0</v>
      </c>
      <c r="S75" s="74"/>
      <c r="T75" s="74"/>
      <c r="U75" s="74"/>
      <c r="V75" s="74"/>
      <c r="W75" s="74"/>
      <c r="X75" s="74"/>
      <c r="Y75" s="74"/>
      <c r="Z75" s="74"/>
    </row>
    <row r="76">
      <c r="A76" s="63" t="s">
        <v>570</v>
      </c>
      <c r="B76" s="64">
        <v>42208.0</v>
      </c>
      <c r="C76" s="65" t="s">
        <v>571</v>
      </c>
      <c r="D76" s="66" t="s">
        <v>37</v>
      </c>
      <c r="E76" s="67"/>
      <c r="F76" s="68" t="s">
        <v>572</v>
      </c>
      <c r="G76" s="69">
        <v>1.5E8</v>
      </c>
      <c r="H76" s="70"/>
      <c r="I76" s="66" t="s">
        <v>573</v>
      </c>
      <c r="J76" s="66" t="s">
        <v>574</v>
      </c>
      <c r="K76" s="66" t="s">
        <v>575</v>
      </c>
      <c r="L76" s="66" t="s">
        <v>576</v>
      </c>
      <c r="M76" s="66" t="s">
        <v>330</v>
      </c>
      <c r="N76" s="69">
        <v>6.823E8</v>
      </c>
      <c r="O76" s="71"/>
      <c r="P76" s="73" t="b">
        <v>0</v>
      </c>
      <c r="Q76" s="73" t="str">
        <f t="shared" si="1"/>
        <v>YES</v>
      </c>
      <c r="R76" s="73" t="b">
        <f t="shared" si="2"/>
        <v>0</v>
      </c>
      <c r="S76" s="74"/>
      <c r="T76" s="74"/>
      <c r="U76" s="74"/>
      <c r="V76" s="74"/>
      <c r="W76" s="74"/>
      <c r="X76" s="74"/>
      <c r="Y76" s="74"/>
      <c r="Z76" s="74"/>
    </row>
    <row r="77">
      <c r="A77" s="63" t="s">
        <v>577</v>
      </c>
      <c r="B77" s="64">
        <v>42312.0</v>
      </c>
      <c r="C77" s="65" t="s">
        <v>578</v>
      </c>
      <c r="D77" s="66" t="s">
        <v>153</v>
      </c>
      <c r="E77" s="67"/>
      <c r="F77" s="68" t="s">
        <v>579</v>
      </c>
      <c r="G77" s="69">
        <v>1.6E8</v>
      </c>
      <c r="H77" s="70"/>
      <c r="I77" s="66" t="s">
        <v>294</v>
      </c>
      <c r="J77" s="66" t="s">
        <v>580</v>
      </c>
      <c r="K77" s="66" t="s">
        <v>209</v>
      </c>
      <c r="L77" s="66" t="s">
        <v>241</v>
      </c>
      <c r="M77" s="66" t="s">
        <v>581</v>
      </c>
      <c r="N77" s="69">
        <v>6.534E8</v>
      </c>
      <c r="O77" s="71"/>
      <c r="P77" s="73" t="b">
        <v>0</v>
      </c>
      <c r="Q77" s="73" t="str">
        <f t="shared" si="1"/>
        <v>YES</v>
      </c>
      <c r="R77" s="73" t="b">
        <f t="shared" si="2"/>
        <v>0</v>
      </c>
      <c r="S77" s="74"/>
      <c r="T77" s="74"/>
      <c r="U77" s="74"/>
      <c r="V77" s="74"/>
      <c r="W77" s="74"/>
      <c r="X77" s="74"/>
      <c r="Y77" s="74"/>
      <c r="Z77" s="74"/>
    </row>
    <row r="78">
      <c r="A78" s="63" t="s">
        <v>582</v>
      </c>
      <c r="B78" s="64">
        <v>42258.0</v>
      </c>
      <c r="C78" s="65" t="s">
        <v>583</v>
      </c>
      <c r="D78" s="66" t="s">
        <v>153</v>
      </c>
      <c r="E78" s="67"/>
      <c r="F78" s="68" t="s">
        <v>584</v>
      </c>
      <c r="G78" s="69">
        <v>1.08E8</v>
      </c>
      <c r="H78" s="70"/>
      <c r="I78" s="66" t="s">
        <v>103</v>
      </c>
      <c r="J78" s="66" t="s">
        <v>391</v>
      </c>
      <c r="K78" s="66" t="s">
        <v>156</v>
      </c>
      <c r="L78" s="66" t="s">
        <v>409</v>
      </c>
      <c r="M78" s="66" t="s">
        <v>335</v>
      </c>
      <c r="N78" s="69">
        <v>6.302E8</v>
      </c>
      <c r="O78" s="69"/>
      <c r="P78" s="73" t="b">
        <v>0</v>
      </c>
      <c r="Q78" s="73" t="str">
        <f t="shared" si="1"/>
        <v>YES</v>
      </c>
      <c r="R78" s="73" t="b">
        <f t="shared" si="2"/>
        <v>0</v>
      </c>
      <c r="S78" s="74"/>
      <c r="T78" s="74"/>
      <c r="U78" s="74"/>
      <c r="V78" s="74"/>
      <c r="W78" s="74"/>
      <c r="X78" s="74"/>
      <c r="Y78" s="74"/>
      <c r="Z78" s="74"/>
    </row>
    <row r="79">
      <c r="A79" s="63" t="s">
        <v>585</v>
      </c>
      <c r="B79" s="64">
        <v>42363.0</v>
      </c>
      <c r="C79" s="65" t="s">
        <v>586</v>
      </c>
      <c r="D79" s="77" t="s">
        <v>20</v>
      </c>
      <c r="E79" s="66"/>
      <c r="F79" s="68" t="s">
        <v>587</v>
      </c>
      <c r="G79" s="69">
        <v>1.35E8</v>
      </c>
      <c r="H79" s="70"/>
      <c r="I79" s="66" t="s">
        <v>588</v>
      </c>
      <c r="J79" s="66" t="s">
        <v>589</v>
      </c>
      <c r="K79" s="66" t="s">
        <v>590</v>
      </c>
      <c r="L79" s="66" t="s">
        <v>591</v>
      </c>
      <c r="M79" s="67"/>
      <c r="N79" s="69">
        <v>5.33E8</v>
      </c>
      <c r="O79" s="69"/>
      <c r="P79" s="73" t="b">
        <v>0</v>
      </c>
      <c r="Q79" s="73" t="str">
        <f t="shared" si="1"/>
        <v>YES</v>
      </c>
      <c r="R79" s="73" t="b">
        <f t="shared" si="2"/>
        <v>0</v>
      </c>
      <c r="S79" s="74"/>
      <c r="T79" s="74"/>
      <c r="U79" s="74"/>
      <c r="V79" s="74"/>
      <c r="W79" s="74"/>
      <c r="X79" s="74"/>
      <c r="Y79" s="74"/>
      <c r="Z79" s="74"/>
    </row>
    <row r="80">
      <c r="A80" s="63" t="s">
        <v>592</v>
      </c>
      <c r="B80" s="64">
        <v>42184.0</v>
      </c>
      <c r="C80" s="65" t="s">
        <v>593</v>
      </c>
      <c r="D80" s="66" t="s">
        <v>37</v>
      </c>
      <c r="E80" s="66" t="s">
        <v>45</v>
      </c>
      <c r="F80" s="68" t="s">
        <v>594</v>
      </c>
      <c r="G80" s="69">
        <v>1.3E8</v>
      </c>
      <c r="H80" s="70"/>
      <c r="I80" s="66" t="s">
        <v>595</v>
      </c>
      <c r="J80" s="66" t="s">
        <v>596</v>
      </c>
      <c r="K80" s="66" t="s">
        <v>597</v>
      </c>
      <c r="L80" s="66" t="s">
        <v>598</v>
      </c>
      <c r="M80" s="66" t="s">
        <v>599</v>
      </c>
      <c r="N80" s="69">
        <v>5.194E8</v>
      </c>
      <c r="O80" s="69"/>
      <c r="P80" s="73" t="b">
        <v>0</v>
      </c>
      <c r="Q80" s="73" t="str">
        <f t="shared" si="1"/>
        <v>YES</v>
      </c>
      <c r="R80" s="73" t="b">
        <f t="shared" si="2"/>
        <v>0</v>
      </c>
      <c r="S80" s="74"/>
      <c r="T80" s="74"/>
      <c r="U80" s="74"/>
      <c r="V80" s="74"/>
      <c r="W80" s="74"/>
      <c r="X80" s="74"/>
      <c r="Y80" s="74"/>
      <c r="Z80" s="74"/>
    </row>
    <row r="81">
      <c r="A81" s="63" t="s">
        <v>600</v>
      </c>
      <c r="B81" s="64">
        <v>42272.0</v>
      </c>
      <c r="C81" s="65" t="s">
        <v>601</v>
      </c>
      <c r="D81" s="66" t="s">
        <v>56</v>
      </c>
      <c r="E81" s="66" t="s">
        <v>66</v>
      </c>
      <c r="F81" s="68" t="s">
        <v>602</v>
      </c>
      <c r="G81" s="69">
        <v>8.0E7</v>
      </c>
      <c r="H81" s="70"/>
      <c r="I81" s="66" t="s">
        <v>603</v>
      </c>
      <c r="J81" s="66" t="s">
        <v>604</v>
      </c>
      <c r="K81" s="66" t="s">
        <v>605</v>
      </c>
      <c r="L81" s="66" t="s">
        <v>606</v>
      </c>
      <c r="M81" s="66" t="s">
        <v>607</v>
      </c>
      <c r="N81" s="69">
        <v>4.73E8</v>
      </c>
      <c r="O81" s="69"/>
      <c r="P81" s="73" t="b">
        <v>0</v>
      </c>
      <c r="Q81" s="73" t="str">
        <f t="shared" si="1"/>
        <v>YES</v>
      </c>
      <c r="R81" s="73" t="b">
        <f t="shared" si="2"/>
        <v>0</v>
      </c>
      <c r="S81" s="74"/>
      <c r="T81" s="74"/>
      <c r="U81" s="74"/>
      <c r="V81" s="74"/>
      <c r="W81" s="74"/>
      <c r="X81" s="74"/>
      <c r="Y81" s="74"/>
      <c r="Z81" s="74"/>
    </row>
    <row r="82">
      <c r="A82" s="63" t="s">
        <v>608</v>
      </c>
      <c r="B82" s="64">
        <v>42177.0</v>
      </c>
      <c r="C82" s="65" t="s">
        <v>609</v>
      </c>
      <c r="D82" s="66" t="s">
        <v>153</v>
      </c>
      <c r="E82" s="66" t="s">
        <v>37</v>
      </c>
      <c r="F82" s="68" t="s">
        <v>610</v>
      </c>
      <c r="G82" s="69">
        <v>1.55E8</v>
      </c>
      <c r="H82" s="70"/>
      <c r="I82" s="66" t="s">
        <v>611</v>
      </c>
      <c r="J82" s="66" t="s">
        <v>612</v>
      </c>
      <c r="K82" s="66" t="s">
        <v>248</v>
      </c>
      <c r="L82" s="66" t="s">
        <v>613</v>
      </c>
      <c r="M82" s="66" t="s">
        <v>614</v>
      </c>
      <c r="N82" s="69">
        <v>4.406E8</v>
      </c>
      <c r="O82" s="69"/>
      <c r="P82" s="73" t="b">
        <v>0</v>
      </c>
      <c r="Q82" s="73" t="str">
        <f t="shared" si="1"/>
        <v>YES</v>
      </c>
      <c r="R82" s="73" t="b">
        <f t="shared" si="2"/>
        <v>0</v>
      </c>
      <c r="S82" s="74"/>
      <c r="T82" s="74"/>
      <c r="U82" s="74"/>
      <c r="V82" s="74"/>
      <c r="W82" s="74"/>
      <c r="X82" s="74"/>
      <c r="Y82" s="74"/>
      <c r="Z82" s="74"/>
    </row>
    <row r="83">
      <c r="A83" s="63" t="s">
        <v>615</v>
      </c>
      <c r="B83" s="64">
        <v>42070.0</v>
      </c>
      <c r="C83" s="65" t="s">
        <v>616</v>
      </c>
      <c r="D83" s="66" t="s">
        <v>99</v>
      </c>
      <c r="E83" s="66" t="s">
        <v>66</v>
      </c>
      <c r="F83" s="68" t="s">
        <v>617</v>
      </c>
      <c r="G83" s="69">
        <v>1.35E8</v>
      </c>
      <c r="H83" s="70"/>
      <c r="I83" s="66" t="s">
        <v>618</v>
      </c>
      <c r="J83" s="66" t="s">
        <v>619</v>
      </c>
      <c r="K83" s="66" t="s">
        <v>134</v>
      </c>
      <c r="L83" s="66" t="s">
        <v>620</v>
      </c>
      <c r="M83" s="66" t="s">
        <v>621</v>
      </c>
      <c r="N83" s="69">
        <v>3.86E8</v>
      </c>
      <c r="O83" s="69"/>
      <c r="P83" s="73" t="b">
        <v>0</v>
      </c>
      <c r="Q83" s="73" t="str">
        <f t="shared" si="1"/>
        <v>YES</v>
      </c>
      <c r="R83" s="73" t="b">
        <f t="shared" si="2"/>
        <v>0</v>
      </c>
      <c r="S83" s="74"/>
      <c r="T83" s="74"/>
      <c r="U83" s="74"/>
      <c r="V83" s="74"/>
      <c r="W83" s="74"/>
      <c r="X83" s="74"/>
      <c r="Y83" s="74"/>
      <c r="Z83" s="74"/>
    </row>
    <row r="84">
      <c r="A84" s="63" t="s">
        <v>622</v>
      </c>
      <c r="B84" s="64">
        <v>42131.0</v>
      </c>
      <c r="C84" s="65" t="s">
        <v>623</v>
      </c>
      <c r="D84" s="66" t="s">
        <v>37</v>
      </c>
      <c r="E84" s="67"/>
      <c r="F84" s="68" t="s">
        <v>624</v>
      </c>
      <c r="G84" s="69">
        <v>1.5E8</v>
      </c>
      <c r="H84" s="70"/>
      <c r="I84" s="66" t="s">
        <v>589</v>
      </c>
      <c r="J84" s="66" t="s">
        <v>61</v>
      </c>
      <c r="K84" s="66" t="s">
        <v>625</v>
      </c>
      <c r="L84" s="66" t="s">
        <v>296</v>
      </c>
      <c r="M84" s="66" t="s">
        <v>626</v>
      </c>
      <c r="N84" s="69">
        <v>3.784E8</v>
      </c>
      <c r="O84" s="69"/>
      <c r="P84" s="73" t="b">
        <v>0</v>
      </c>
      <c r="Q84" s="73" t="str">
        <f t="shared" si="1"/>
        <v>YES</v>
      </c>
      <c r="R84" s="73" t="b">
        <f t="shared" si="2"/>
        <v>0</v>
      </c>
      <c r="S84" s="74"/>
      <c r="T84" s="74"/>
      <c r="U84" s="74"/>
      <c r="V84" s="74"/>
      <c r="W84" s="74"/>
      <c r="X84" s="74"/>
      <c r="Y84" s="74"/>
      <c r="Z84" s="74"/>
    </row>
    <row r="85">
      <c r="A85" s="63" t="s">
        <v>627</v>
      </c>
      <c r="B85" s="64">
        <v>42041.0</v>
      </c>
      <c r="C85" s="65" t="s">
        <v>628</v>
      </c>
      <c r="D85" s="66" t="s">
        <v>45</v>
      </c>
      <c r="E85" s="66" t="s">
        <v>66</v>
      </c>
      <c r="F85" s="76" t="s">
        <v>629</v>
      </c>
      <c r="G85" s="69">
        <v>7.4E7</v>
      </c>
      <c r="H85" s="68" t="s">
        <v>630</v>
      </c>
      <c r="I85" s="66" t="s">
        <v>631</v>
      </c>
      <c r="J85" s="66" t="s">
        <v>630</v>
      </c>
      <c r="K85" s="66" t="s">
        <v>632</v>
      </c>
      <c r="L85" s="66" t="s">
        <v>633</v>
      </c>
      <c r="M85" s="66" t="s">
        <v>634</v>
      </c>
      <c r="N85" s="69">
        <v>3.234E8</v>
      </c>
      <c r="O85" s="69"/>
      <c r="P85" s="73" t="b">
        <v>0</v>
      </c>
      <c r="Q85" s="73" t="str">
        <f t="shared" si="1"/>
        <v>YES</v>
      </c>
      <c r="R85" s="73" t="b">
        <f t="shared" si="2"/>
        <v>0</v>
      </c>
      <c r="S85" s="74"/>
      <c r="T85" s="74"/>
      <c r="U85" s="74"/>
      <c r="V85" s="74"/>
      <c r="W85" s="74"/>
      <c r="X85" s="74"/>
      <c r="Y85" s="74"/>
      <c r="Z85" s="74"/>
    </row>
    <row r="86">
      <c r="A86" s="63" t="s">
        <v>635</v>
      </c>
      <c r="B86" s="64">
        <v>42265.0</v>
      </c>
      <c r="C86" s="65" t="s">
        <v>636</v>
      </c>
      <c r="D86" s="66" t="s">
        <v>153</v>
      </c>
      <c r="E86" s="66" t="s">
        <v>37</v>
      </c>
      <c r="F86" s="68" t="s">
        <v>637</v>
      </c>
      <c r="G86" s="69">
        <v>6.1E7</v>
      </c>
      <c r="H86" s="70"/>
      <c r="I86" s="66" t="s">
        <v>638</v>
      </c>
      <c r="J86" s="66" t="s">
        <v>639</v>
      </c>
      <c r="K86" s="66" t="s">
        <v>640</v>
      </c>
      <c r="L86" s="66" t="s">
        <v>641</v>
      </c>
      <c r="M86" s="66" t="s">
        <v>642</v>
      </c>
      <c r="N86" s="69">
        <v>3.123E8</v>
      </c>
      <c r="O86" s="69"/>
      <c r="P86" s="73" t="b">
        <v>0</v>
      </c>
      <c r="Q86" s="73" t="str">
        <f t="shared" si="1"/>
        <v>YES</v>
      </c>
      <c r="R86" s="73" t="b">
        <f t="shared" si="2"/>
        <v>0</v>
      </c>
      <c r="S86" s="74"/>
      <c r="T86" s="74"/>
      <c r="U86" s="74"/>
      <c r="V86" s="74"/>
      <c r="W86" s="74"/>
      <c r="X86" s="74"/>
      <c r="Y86" s="74"/>
      <c r="Z86" s="74"/>
    </row>
    <row r="87">
      <c r="A87" s="63" t="s">
        <v>643</v>
      </c>
      <c r="B87" s="64">
        <v>42082.0</v>
      </c>
      <c r="C87" s="65" t="s">
        <v>644</v>
      </c>
      <c r="D87" s="66" t="s">
        <v>153</v>
      </c>
      <c r="E87" s="66" t="s">
        <v>37</v>
      </c>
      <c r="F87" s="68" t="s">
        <v>387</v>
      </c>
      <c r="G87" s="69">
        <v>1.1E8</v>
      </c>
      <c r="H87" s="70"/>
      <c r="I87" s="66" t="s">
        <v>388</v>
      </c>
      <c r="J87" s="66" t="s">
        <v>458</v>
      </c>
      <c r="K87" s="66" t="s">
        <v>389</v>
      </c>
      <c r="L87" s="66" t="s">
        <v>392</v>
      </c>
      <c r="M87" s="66" t="s">
        <v>390</v>
      </c>
      <c r="N87" s="69">
        <v>2.973E8</v>
      </c>
      <c r="O87" s="69"/>
      <c r="P87" s="73" t="b">
        <v>0</v>
      </c>
      <c r="Q87" s="73" t="str">
        <f t="shared" si="1"/>
        <v>YES</v>
      </c>
      <c r="R87" s="73" t="b">
        <f t="shared" si="2"/>
        <v>0</v>
      </c>
      <c r="S87" s="74"/>
      <c r="T87" s="74"/>
      <c r="U87" s="74"/>
      <c r="V87" s="74"/>
      <c r="W87" s="74"/>
      <c r="X87" s="74"/>
      <c r="Y87" s="74"/>
      <c r="Z87" s="74"/>
    </row>
    <row r="88">
      <c r="A88" s="63" t="s">
        <v>645</v>
      </c>
      <c r="B88" s="64">
        <v>42114.0</v>
      </c>
      <c r="C88" s="65" t="s">
        <v>646</v>
      </c>
      <c r="D88" s="66" t="s">
        <v>66</v>
      </c>
      <c r="E88" s="67"/>
      <c r="F88" s="68" t="s">
        <v>581</v>
      </c>
      <c r="G88" s="69">
        <v>2.9E7</v>
      </c>
      <c r="H88" s="70"/>
      <c r="I88" s="66" t="s">
        <v>647</v>
      </c>
      <c r="J88" s="66" t="s">
        <v>648</v>
      </c>
      <c r="K88" s="66" t="s">
        <v>649</v>
      </c>
      <c r="L88" s="66" t="s">
        <v>650</v>
      </c>
      <c r="M88" s="66" t="s">
        <v>651</v>
      </c>
      <c r="N88" s="69">
        <v>2.871E8</v>
      </c>
      <c r="O88" s="69"/>
      <c r="P88" s="73" t="b">
        <v>0</v>
      </c>
      <c r="Q88" s="73" t="str">
        <f t="shared" si="1"/>
        <v>YES</v>
      </c>
      <c r="R88" s="73" t="str">
        <f t="shared" si="2"/>
        <v>COMEDY BLOCKBUSTER</v>
      </c>
      <c r="S88" s="74"/>
      <c r="T88" s="74"/>
      <c r="U88" s="74"/>
      <c r="V88" s="74"/>
      <c r="W88" s="74"/>
      <c r="X88" s="74"/>
      <c r="Y88" s="74"/>
      <c r="Z88" s="74"/>
    </row>
    <row r="89">
      <c r="A89" s="63" t="s">
        <v>652</v>
      </c>
      <c r="B89" s="64">
        <v>42309.0</v>
      </c>
      <c r="C89" s="65" t="s">
        <v>653</v>
      </c>
      <c r="D89" s="66" t="s">
        <v>99</v>
      </c>
      <c r="E89" s="66" t="s">
        <v>66</v>
      </c>
      <c r="F89" s="68" t="s">
        <v>654</v>
      </c>
      <c r="G89" s="69">
        <v>9.9E7</v>
      </c>
      <c r="H89" s="70"/>
      <c r="I89" s="66" t="s">
        <v>655</v>
      </c>
      <c r="J89" s="66" t="s">
        <v>656</v>
      </c>
      <c r="K89" s="66" t="s">
        <v>657</v>
      </c>
      <c r="L89" s="66" t="s">
        <v>658</v>
      </c>
      <c r="M89" s="66" t="s">
        <v>659</v>
      </c>
      <c r="N89" s="69">
        <v>2.462E8</v>
      </c>
      <c r="O89" s="69"/>
      <c r="P89" s="73" t="b">
        <v>0</v>
      </c>
      <c r="Q89" s="73" t="str">
        <f t="shared" si="1"/>
        <v>YES</v>
      </c>
      <c r="R89" s="73" t="b">
        <f t="shared" si="2"/>
        <v>0</v>
      </c>
      <c r="S89" s="74"/>
      <c r="T89" s="74"/>
      <c r="U89" s="74"/>
      <c r="V89" s="74"/>
      <c r="W89" s="74"/>
      <c r="X89" s="74"/>
      <c r="Y89" s="74"/>
      <c r="Z89" s="74"/>
    </row>
    <row r="90">
      <c r="A90" s="63" t="s">
        <v>660</v>
      </c>
      <c r="B90" s="64">
        <v>42209.0</v>
      </c>
      <c r="C90" s="65" t="s">
        <v>661</v>
      </c>
      <c r="D90" s="66" t="s">
        <v>66</v>
      </c>
      <c r="E90" s="66" t="s">
        <v>37</v>
      </c>
      <c r="F90" s="68" t="s">
        <v>662</v>
      </c>
      <c r="G90" s="69">
        <v>1.29E8</v>
      </c>
      <c r="H90" s="70"/>
      <c r="I90" s="66" t="s">
        <v>603</v>
      </c>
      <c r="J90" s="66" t="s">
        <v>606</v>
      </c>
      <c r="K90" s="66" t="s">
        <v>302</v>
      </c>
      <c r="L90" s="66" t="s">
        <v>361</v>
      </c>
      <c r="M90" s="66" t="s">
        <v>663</v>
      </c>
      <c r="N90" s="69">
        <v>2.449E8</v>
      </c>
      <c r="O90" s="69"/>
      <c r="P90" s="73" t="b">
        <v>0</v>
      </c>
      <c r="Q90" s="73" t="str">
        <f t="shared" si="1"/>
        <v>YES</v>
      </c>
      <c r="R90" s="73" t="str">
        <f t="shared" si="2"/>
        <v>COMEDY BLOCKBUSTER</v>
      </c>
      <c r="S90" s="74"/>
      <c r="T90" s="74"/>
      <c r="U90" s="74"/>
      <c r="V90" s="74"/>
      <c r="W90" s="74"/>
      <c r="X90" s="74"/>
      <c r="Y90" s="74"/>
      <c r="Z90" s="74"/>
    </row>
    <row r="91">
      <c r="A91" s="63" t="s">
        <v>664</v>
      </c>
      <c r="B91" s="64">
        <v>42363.0</v>
      </c>
      <c r="C91" s="65" t="s">
        <v>665</v>
      </c>
      <c r="D91" s="66" t="s">
        <v>66</v>
      </c>
      <c r="E91" s="67"/>
      <c r="F91" s="68" t="s">
        <v>666</v>
      </c>
      <c r="G91" s="69">
        <v>6.9E7</v>
      </c>
      <c r="H91" s="68" t="s">
        <v>667</v>
      </c>
      <c r="I91" s="66" t="s">
        <v>473</v>
      </c>
      <c r="J91" s="66" t="s">
        <v>668</v>
      </c>
      <c r="K91" s="66" t="s">
        <v>669</v>
      </c>
      <c r="L91" s="67"/>
      <c r="M91" s="67"/>
      <c r="N91" s="69">
        <v>2.404E8</v>
      </c>
      <c r="O91" s="69"/>
      <c r="P91" s="73" t="b">
        <v>0</v>
      </c>
      <c r="Q91" s="73" t="str">
        <f t="shared" si="1"/>
        <v>YES</v>
      </c>
      <c r="R91" s="73" t="str">
        <f t="shared" si="2"/>
        <v>COMEDY BLOCKBUSTER</v>
      </c>
      <c r="S91" s="74"/>
      <c r="T91" s="74"/>
      <c r="U91" s="74"/>
      <c r="V91" s="74"/>
      <c r="W91" s="74"/>
      <c r="X91" s="74"/>
      <c r="Y91" s="74"/>
      <c r="Z91" s="74"/>
    </row>
    <row r="92">
      <c r="A92" s="63" t="s">
        <v>670</v>
      </c>
      <c r="B92" s="64">
        <v>42139.0</v>
      </c>
      <c r="C92" s="65" t="s">
        <v>671</v>
      </c>
      <c r="D92" s="66" t="s">
        <v>37</v>
      </c>
      <c r="E92" s="66" t="s">
        <v>66</v>
      </c>
      <c r="F92" s="68" t="s">
        <v>154</v>
      </c>
      <c r="G92" s="69">
        <v>6.5E7</v>
      </c>
      <c r="H92" s="70"/>
      <c r="I92" s="66" t="s">
        <v>155</v>
      </c>
      <c r="J92" s="66" t="s">
        <v>39</v>
      </c>
      <c r="K92" s="66" t="s">
        <v>271</v>
      </c>
      <c r="L92" s="66" t="s">
        <v>672</v>
      </c>
      <c r="M92" s="66" t="s">
        <v>598</v>
      </c>
      <c r="N92" s="69">
        <v>2.357E8</v>
      </c>
      <c r="O92" s="69"/>
      <c r="P92" s="73" t="b">
        <v>0</v>
      </c>
      <c r="Q92" s="73" t="str">
        <f t="shared" si="1"/>
        <v>YES</v>
      </c>
      <c r="R92" s="73" t="b">
        <f t="shared" si="2"/>
        <v>0</v>
      </c>
      <c r="S92" s="74"/>
      <c r="T92" s="74"/>
      <c r="U92" s="74"/>
      <c r="V92" s="74"/>
      <c r="W92" s="74"/>
      <c r="X92" s="74"/>
      <c r="Y92" s="74"/>
      <c r="Z92" s="74"/>
    </row>
    <row r="93">
      <c r="A93" s="63" t="s">
        <v>673</v>
      </c>
      <c r="B93" s="64">
        <v>42356.0</v>
      </c>
      <c r="C93" s="65" t="s">
        <v>674</v>
      </c>
      <c r="D93" s="66" t="s">
        <v>66</v>
      </c>
      <c r="E93" s="66" t="s">
        <v>160</v>
      </c>
      <c r="F93" s="68" t="s">
        <v>675</v>
      </c>
      <c r="G93" s="69">
        <v>9.0E7</v>
      </c>
      <c r="H93" s="70"/>
      <c r="I93" s="66" t="s">
        <v>676</v>
      </c>
      <c r="J93" s="66" t="s">
        <v>677</v>
      </c>
      <c r="K93" s="66" t="s">
        <v>678</v>
      </c>
      <c r="L93" s="66" t="s">
        <v>679</v>
      </c>
      <c r="M93" s="66" t="s">
        <v>320</v>
      </c>
      <c r="N93" s="69">
        <v>2.348E8</v>
      </c>
      <c r="O93" s="69"/>
      <c r="P93" s="73" t="b">
        <v>0</v>
      </c>
      <c r="Q93" s="73" t="str">
        <f t="shared" si="1"/>
        <v>YES</v>
      </c>
      <c r="R93" s="73" t="str">
        <f t="shared" si="2"/>
        <v>COMEDY BLOCKBUSTER</v>
      </c>
      <c r="S93" s="74"/>
      <c r="T93" s="74"/>
      <c r="U93" s="74"/>
      <c r="V93" s="74"/>
      <c r="W93" s="74"/>
      <c r="X93" s="74"/>
      <c r="Y93" s="74"/>
      <c r="Z93" s="74"/>
    </row>
    <row r="94">
      <c r="A94" s="63" t="s">
        <v>680</v>
      </c>
      <c r="B94" s="64">
        <v>42179.0</v>
      </c>
      <c r="C94" s="65" t="s">
        <v>681</v>
      </c>
      <c r="D94" s="66" t="s">
        <v>66</v>
      </c>
      <c r="E94" s="67"/>
      <c r="F94" s="68" t="s">
        <v>682</v>
      </c>
      <c r="G94" s="69">
        <v>6.8E7</v>
      </c>
      <c r="H94" s="70"/>
      <c r="I94" s="66" t="s">
        <v>683</v>
      </c>
      <c r="J94" s="66" t="s">
        <v>684</v>
      </c>
      <c r="K94" s="66" t="s">
        <v>682</v>
      </c>
      <c r="L94" s="66" t="s">
        <v>685</v>
      </c>
      <c r="M94" s="66" t="s">
        <v>686</v>
      </c>
      <c r="N94" s="69">
        <v>2.167E8</v>
      </c>
      <c r="O94" s="69"/>
      <c r="P94" s="73" t="b">
        <v>0</v>
      </c>
      <c r="Q94" s="73" t="str">
        <f t="shared" si="1"/>
        <v>YES</v>
      </c>
      <c r="R94" s="73" t="str">
        <f t="shared" si="2"/>
        <v>COMEDY BLOCKBUSTER</v>
      </c>
      <c r="S94" s="74"/>
      <c r="T94" s="74"/>
      <c r="U94" s="74"/>
      <c r="V94" s="74"/>
      <c r="W94" s="74"/>
      <c r="X94" s="74"/>
      <c r="Y94" s="74"/>
      <c r="Z94" s="74"/>
    </row>
    <row r="95">
      <c r="A95" s="63" t="s">
        <v>687</v>
      </c>
      <c r="B95" s="64">
        <v>42227.0</v>
      </c>
      <c r="C95" s="65" t="s">
        <v>688</v>
      </c>
      <c r="D95" s="66" t="s">
        <v>27</v>
      </c>
      <c r="E95" s="66" t="s">
        <v>28</v>
      </c>
      <c r="F95" s="68" t="s">
        <v>689</v>
      </c>
      <c r="G95" s="69">
        <v>5.0E7</v>
      </c>
      <c r="H95" s="70"/>
      <c r="I95" s="66" t="s">
        <v>690</v>
      </c>
      <c r="J95" s="66" t="s">
        <v>691</v>
      </c>
      <c r="K95" s="66" t="s">
        <v>692</v>
      </c>
      <c r="L95" s="66" t="s">
        <v>693</v>
      </c>
      <c r="M95" s="66" t="s">
        <v>694</v>
      </c>
      <c r="N95" s="69">
        <v>2.016E8</v>
      </c>
      <c r="O95" s="69"/>
      <c r="P95" s="73" t="b">
        <v>0</v>
      </c>
      <c r="Q95" s="73" t="str">
        <f t="shared" si="1"/>
        <v>YES</v>
      </c>
      <c r="R95" s="73" t="b">
        <f t="shared" si="2"/>
        <v>0</v>
      </c>
      <c r="S95" s="74"/>
      <c r="T95" s="74"/>
      <c r="U95" s="74"/>
      <c r="V95" s="74"/>
      <c r="W95" s="74"/>
      <c r="X95" s="74"/>
      <c r="Y95" s="74"/>
      <c r="Z95" s="74"/>
    </row>
    <row r="96">
      <c r="A96" s="63" t="s">
        <v>695</v>
      </c>
      <c r="B96" s="64">
        <v>42262.0</v>
      </c>
      <c r="C96" s="65" t="s">
        <v>696</v>
      </c>
      <c r="D96" s="66" t="s">
        <v>66</v>
      </c>
      <c r="E96" s="67"/>
      <c r="F96" s="68" t="s">
        <v>697</v>
      </c>
      <c r="G96" s="69">
        <v>4.4E7</v>
      </c>
      <c r="H96" s="70"/>
      <c r="I96" s="66" t="s">
        <v>31</v>
      </c>
      <c r="J96" s="66" t="s">
        <v>698</v>
      </c>
      <c r="K96" s="66" t="s">
        <v>699</v>
      </c>
      <c r="L96" s="66" t="s">
        <v>700</v>
      </c>
      <c r="M96" s="66" t="s">
        <v>701</v>
      </c>
      <c r="N96" s="69">
        <v>1.946E8</v>
      </c>
      <c r="O96" s="69"/>
      <c r="P96" s="73" t="b">
        <v>0</v>
      </c>
      <c r="Q96" s="73" t="str">
        <f t="shared" si="1"/>
        <v>YES</v>
      </c>
      <c r="R96" s="73" t="str">
        <f t="shared" si="2"/>
        <v>COMEDY BLOCKBUSTER</v>
      </c>
      <c r="S96" s="74"/>
      <c r="T96" s="74"/>
      <c r="U96" s="74"/>
      <c r="V96" s="74"/>
      <c r="W96" s="74"/>
      <c r="X96" s="74"/>
      <c r="Y96" s="74"/>
      <c r="Z96" s="74"/>
    </row>
    <row r="97">
      <c r="A97" s="63" t="s">
        <v>702</v>
      </c>
      <c r="B97" s="64">
        <v>42333.0</v>
      </c>
      <c r="C97" s="65" t="s">
        <v>703</v>
      </c>
      <c r="D97" s="77" t="s">
        <v>28</v>
      </c>
      <c r="E97" s="66"/>
      <c r="F97" s="68" t="s">
        <v>704</v>
      </c>
      <c r="G97" s="69">
        <v>4.0E7</v>
      </c>
      <c r="H97" s="70"/>
      <c r="I97" s="66" t="s">
        <v>705</v>
      </c>
      <c r="J97" s="66" t="s">
        <v>706</v>
      </c>
      <c r="K97" s="66" t="s">
        <v>707</v>
      </c>
      <c r="L97" s="66" t="s">
        <v>708</v>
      </c>
      <c r="M97" s="66" t="s">
        <v>709</v>
      </c>
      <c r="N97" s="69">
        <v>1.736E8</v>
      </c>
      <c r="O97" s="69"/>
      <c r="P97" s="73" t="b">
        <v>0</v>
      </c>
      <c r="Q97" s="73" t="str">
        <f t="shared" si="1"/>
        <v>YES</v>
      </c>
      <c r="R97" s="73" t="b">
        <f t="shared" si="2"/>
        <v>0</v>
      </c>
      <c r="S97" s="74"/>
      <c r="T97" s="74"/>
      <c r="U97" s="74"/>
      <c r="V97" s="74"/>
      <c r="W97" s="74"/>
      <c r="X97" s="74"/>
      <c r="Y97" s="74"/>
      <c r="Z97" s="74"/>
    </row>
    <row r="98">
      <c r="A98" s="63" t="s">
        <v>710</v>
      </c>
      <c r="B98" s="64">
        <v>42220.0</v>
      </c>
      <c r="C98" s="65" t="s">
        <v>711</v>
      </c>
      <c r="D98" s="66" t="s">
        <v>37</v>
      </c>
      <c r="E98" s="66" t="s">
        <v>45</v>
      </c>
      <c r="F98" s="68" t="s">
        <v>712</v>
      </c>
      <c r="G98" s="69">
        <v>1.2E8</v>
      </c>
      <c r="H98" s="70"/>
      <c r="I98" s="66" t="s">
        <v>69</v>
      </c>
      <c r="J98" s="66" t="s">
        <v>705</v>
      </c>
      <c r="K98" s="66" t="s">
        <v>713</v>
      </c>
      <c r="L98" s="66" t="s">
        <v>714</v>
      </c>
      <c r="M98" s="66" t="s">
        <v>49</v>
      </c>
      <c r="N98" s="69">
        <v>1.68E8</v>
      </c>
      <c r="O98" s="69"/>
      <c r="P98" s="73" t="b">
        <v>0</v>
      </c>
      <c r="Q98" s="73" t="str">
        <f t="shared" si="1"/>
        <v>YES</v>
      </c>
      <c r="R98" s="73" t="b">
        <f t="shared" si="2"/>
        <v>0</v>
      </c>
      <c r="S98" s="74"/>
      <c r="T98" s="74"/>
      <c r="U98" s="74"/>
      <c r="V98" s="74"/>
      <c r="W98" s="74"/>
      <c r="X98" s="74"/>
      <c r="Y98" s="74"/>
      <c r="Z98" s="74"/>
    </row>
    <row r="99">
      <c r="A99" s="63" t="s">
        <v>715</v>
      </c>
      <c r="B99" s="64">
        <v>42281.0</v>
      </c>
      <c r="C99" s="65" t="s">
        <v>716</v>
      </c>
      <c r="D99" s="77" t="s">
        <v>28</v>
      </c>
      <c r="E99" s="67"/>
      <c r="F99" s="68" t="s">
        <v>717</v>
      </c>
      <c r="G99" s="69">
        <v>4.0E7</v>
      </c>
      <c r="H99" s="70"/>
      <c r="I99" s="66" t="s">
        <v>718</v>
      </c>
      <c r="J99" s="66" t="s">
        <v>719</v>
      </c>
      <c r="K99" s="66" t="s">
        <v>167</v>
      </c>
      <c r="L99" s="66" t="s">
        <v>720</v>
      </c>
      <c r="M99" s="66" t="s">
        <v>721</v>
      </c>
      <c r="N99" s="69">
        <v>1.655E8</v>
      </c>
      <c r="O99" s="69"/>
      <c r="P99" s="73" t="b">
        <v>0</v>
      </c>
      <c r="Q99" s="73" t="str">
        <f t="shared" si="1"/>
        <v>YES</v>
      </c>
      <c r="R99" s="73" t="b">
        <f t="shared" si="2"/>
        <v>0</v>
      </c>
      <c r="S99" s="74"/>
      <c r="T99" s="74"/>
      <c r="U99" s="74"/>
      <c r="V99" s="74"/>
      <c r="W99" s="74"/>
      <c r="X99" s="74"/>
      <c r="Y99" s="74"/>
      <c r="Z99" s="74"/>
    </row>
    <row r="100">
      <c r="A100" s="63" t="s">
        <v>722</v>
      </c>
      <c r="B100" s="64">
        <v>42363.0</v>
      </c>
      <c r="C100" s="65" t="s">
        <v>723</v>
      </c>
      <c r="D100" s="77" t="s">
        <v>28</v>
      </c>
      <c r="E100" s="66"/>
      <c r="F100" s="68" t="s">
        <v>724</v>
      </c>
      <c r="G100" s="69">
        <v>4.4E7</v>
      </c>
      <c r="H100" s="70"/>
      <c r="I100" s="66" t="s">
        <v>184</v>
      </c>
      <c r="J100" s="66" t="s">
        <v>725</v>
      </c>
      <c r="K100" s="66" t="s">
        <v>726</v>
      </c>
      <c r="L100" s="66" t="s">
        <v>727</v>
      </c>
      <c r="M100" s="66" t="s">
        <v>728</v>
      </c>
      <c r="N100" s="69">
        <v>1.558E8</v>
      </c>
      <c r="O100" s="69"/>
      <c r="P100" s="73" t="b">
        <v>0</v>
      </c>
      <c r="Q100" s="73" t="str">
        <f t="shared" si="1"/>
        <v>YES</v>
      </c>
      <c r="R100" s="73" t="b">
        <f t="shared" si="2"/>
        <v>0</v>
      </c>
      <c r="S100" s="74"/>
      <c r="T100" s="74"/>
      <c r="U100" s="74"/>
      <c r="V100" s="74"/>
      <c r="W100" s="74"/>
      <c r="X100" s="74"/>
      <c r="Y100" s="74"/>
      <c r="Z100" s="74"/>
    </row>
    <row r="101">
      <c r="A101" s="63" t="s">
        <v>729</v>
      </c>
      <c r="B101" s="64">
        <v>42282.0</v>
      </c>
      <c r="C101" s="65" t="s">
        <v>730</v>
      </c>
      <c r="D101" s="66" t="s">
        <v>37</v>
      </c>
      <c r="E101" s="66" t="s">
        <v>56</v>
      </c>
      <c r="F101" s="68" t="s">
        <v>731</v>
      </c>
      <c r="G101" s="69">
        <v>8.4E7</v>
      </c>
      <c r="H101" s="70"/>
      <c r="I101" s="66" t="s">
        <v>527</v>
      </c>
      <c r="J101" s="66" t="s">
        <v>22</v>
      </c>
      <c r="K101" s="66" t="s">
        <v>732</v>
      </c>
      <c r="L101" s="66" t="s">
        <v>167</v>
      </c>
      <c r="M101" s="66" t="s">
        <v>733</v>
      </c>
      <c r="N101" s="69">
        <v>1.502E8</v>
      </c>
      <c r="O101" s="69"/>
      <c r="P101" s="73" t="b">
        <v>0</v>
      </c>
      <c r="Q101" s="73" t="str">
        <f t="shared" si="1"/>
        <v>YES</v>
      </c>
      <c r="R101" s="73" t="b">
        <f t="shared" si="2"/>
        <v>0</v>
      </c>
      <c r="S101" s="74"/>
      <c r="T101" s="74"/>
      <c r="U101" s="74"/>
      <c r="V101" s="74"/>
      <c r="W101" s="74"/>
      <c r="X101" s="74"/>
      <c r="Y101" s="74"/>
      <c r="Z101" s="74"/>
    </row>
    <row r="102">
      <c r="A102" s="63" t="s">
        <v>734</v>
      </c>
      <c r="B102" s="64">
        <v>42300.0</v>
      </c>
      <c r="C102" s="65" t="s">
        <v>735</v>
      </c>
      <c r="D102" s="66" t="s">
        <v>37</v>
      </c>
      <c r="E102" s="66" t="s">
        <v>56</v>
      </c>
      <c r="F102" s="68" t="s">
        <v>736</v>
      </c>
      <c r="G102" s="69">
        <v>9.0E7</v>
      </c>
      <c r="H102" s="70"/>
      <c r="I102" s="66" t="s">
        <v>737</v>
      </c>
      <c r="J102" s="66" t="s">
        <v>738</v>
      </c>
      <c r="K102" s="66" t="s">
        <v>739</v>
      </c>
      <c r="L102" s="66" t="s">
        <v>740</v>
      </c>
      <c r="M102" s="67"/>
      <c r="N102" s="69">
        <v>1.404E8</v>
      </c>
      <c r="O102" s="69"/>
      <c r="P102" s="73" t="b">
        <v>0</v>
      </c>
      <c r="Q102" s="73" t="str">
        <f t="shared" si="1"/>
        <v>YES</v>
      </c>
      <c r="R102" s="73" t="b">
        <f t="shared" si="2"/>
        <v>0</v>
      </c>
      <c r="S102" s="74"/>
      <c r="T102" s="74"/>
      <c r="U102" s="74"/>
      <c r="V102" s="74"/>
      <c r="W102" s="74"/>
      <c r="X102" s="74"/>
      <c r="Y102" s="74"/>
      <c r="Z102" s="74"/>
    </row>
    <row r="103">
      <c r="A103" s="63" t="s">
        <v>741</v>
      </c>
      <c r="B103" s="64">
        <v>42363.0</v>
      </c>
      <c r="C103" s="65" t="s">
        <v>742</v>
      </c>
      <c r="D103" s="66" t="s">
        <v>37</v>
      </c>
      <c r="E103" s="66" t="s">
        <v>20</v>
      </c>
      <c r="F103" s="68" t="s">
        <v>743</v>
      </c>
      <c r="G103" s="69">
        <v>1.05E8</v>
      </c>
      <c r="H103" s="70"/>
      <c r="I103" s="66" t="s">
        <v>744</v>
      </c>
      <c r="J103" s="66" t="s">
        <v>745</v>
      </c>
      <c r="K103" s="66" t="s">
        <v>746</v>
      </c>
      <c r="L103" s="66" t="s">
        <v>139</v>
      </c>
      <c r="M103" s="67"/>
      <c r="N103" s="69">
        <v>1.337E8</v>
      </c>
      <c r="O103" s="69"/>
      <c r="P103" s="73" t="b">
        <v>0</v>
      </c>
      <c r="Q103" s="73" t="str">
        <f t="shared" si="1"/>
        <v>YES</v>
      </c>
      <c r="R103" s="73" t="b">
        <f t="shared" si="2"/>
        <v>0</v>
      </c>
      <c r="S103" s="74"/>
      <c r="T103" s="74"/>
      <c r="U103" s="74"/>
      <c r="V103" s="74"/>
      <c r="W103" s="74"/>
      <c r="X103" s="74"/>
      <c r="Y103" s="74"/>
      <c r="Z103" s="74"/>
    </row>
    <row r="104">
      <c r="A104" s="63" t="s">
        <v>747</v>
      </c>
      <c r="B104" s="64">
        <v>42349.0</v>
      </c>
      <c r="C104" s="65" t="s">
        <v>748</v>
      </c>
      <c r="D104" s="66" t="s">
        <v>27</v>
      </c>
      <c r="E104" s="66" t="s">
        <v>28</v>
      </c>
      <c r="F104" s="68" t="s">
        <v>749</v>
      </c>
      <c r="G104" s="69">
        <v>2.8E7</v>
      </c>
      <c r="H104" s="70"/>
      <c r="I104" s="77" t="s">
        <v>750</v>
      </c>
      <c r="J104" s="66" t="s">
        <v>751</v>
      </c>
      <c r="K104" s="66" t="s">
        <v>752</v>
      </c>
      <c r="L104" s="66" t="s">
        <v>753</v>
      </c>
      <c r="M104" s="66" t="s">
        <v>754</v>
      </c>
      <c r="N104" s="69">
        <v>1.333E8</v>
      </c>
      <c r="O104" s="69"/>
      <c r="P104" s="73" t="b">
        <v>0</v>
      </c>
      <c r="Q104" s="73" t="str">
        <f t="shared" si="1"/>
        <v>YES</v>
      </c>
      <c r="R104" s="73" t="b">
        <f t="shared" si="2"/>
        <v>0</v>
      </c>
      <c r="S104" s="74"/>
      <c r="T104" s="74"/>
      <c r="U104" s="74"/>
      <c r="V104" s="74"/>
      <c r="W104" s="74"/>
      <c r="X104" s="74"/>
      <c r="Y104" s="74"/>
      <c r="Z104" s="74"/>
    </row>
    <row r="105">
      <c r="A105" s="63" t="s">
        <v>755</v>
      </c>
      <c r="B105" s="64">
        <v>42277.0</v>
      </c>
      <c r="C105" s="65" t="s">
        <v>756</v>
      </c>
      <c r="D105" s="66" t="s">
        <v>56</v>
      </c>
      <c r="E105" s="66" t="s">
        <v>45</v>
      </c>
      <c r="F105" s="68" t="s">
        <v>757</v>
      </c>
      <c r="G105" s="69">
        <v>1.5E8</v>
      </c>
      <c r="H105" s="70"/>
      <c r="I105" s="66" t="s">
        <v>434</v>
      </c>
      <c r="J105" s="66" t="s">
        <v>758</v>
      </c>
      <c r="K105" s="66" t="s">
        <v>60</v>
      </c>
      <c r="L105" s="66" t="s">
        <v>685</v>
      </c>
      <c r="M105" s="66" t="s">
        <v>759</v>
      </c>
      <c r="N105" s="69">
        <v>1.284E8</v>
      </c>
      <c r="O105" s="69"/>
      <c r="P105" s="73" t="b">
        <v>0</v>
      </c>
      <c r="Q105" s="73" t="str">
        <f t="shared" si="1"/>
        <v>YES</v>
      </c>
      <c r="R105" s="73" t="b">
        <f t="shared" si="2"/>
        <v>0</v>
      </c>
      <c r="S105" s="74"/>
      <c r="T105" s="74"/>
      <c r="U105" s="74"/>
      <c r="V105" s="74"/>
      <c r="W105" s="74"/>
      <c r="X105" s="74"/>
      <c r="Y105" s="74"/>
      <c r="Z105" s="74"/>
    </row>
    <row r="106">
      <c r="A106" s="63" t="s">
        <v>760</v>
      </c>
      <c r="B106" s="64">
        <v>42053.0</v>
      </c>
      <c r="C106" s="65" t="s">
        <v>761</v>
      </c>
      <c r="D106" s="66" t="s">
        <v>37</v>
      </c>
      <c r="E106" s="67"/>
      <c r="F106" s="68" t="s">
        <v>762</v>
      </c>
      <c r="G106" s="69">
        <v>6.5E7</v>
      </c>
      <c r="H106" s="70"/>
      <c r="I106" s="66" t="s">
        <v>530</v>
      </c>
      <c r="J106" s="66" t="s">
        <v>763</v>
      </c>
      <c r="K106" s="66" t="s">
        <v>764</v>
      </c>
      <c r="L106" s="66" t="s">
        <v>765</v>
      </c>
      <c r="M106" s="66" t="s">
        <v>766</v>
      </c>
      <c r="N106" s="69">
        <v>1.2E8</v>
      </c>
      <c r="O106" s="69"/>
      <c r="P106" s="73" t="b">
        <v>0</v>
      </c>
      <c r="Q106" s="73" t="str">
        <f t="shared" si="1"/>
        <v>YES</v>
      </c>
      <c r="R106" s="73" t="b">
        <f t="shared" si="2"/>
        <v>0</v>
      </c>
      <c r="S106" s="74"/>
      <c r="T106" s="74"/>
      <c r="U106" s="74"/>
      <c r="V106" s="74"/>
      <c r="W106" s="74"/>
      <c r="X106" s="74"/>
      <c r="Y106" s="74"/>
      <c r="Z106" s="74"/>
    </row>
    <row r="107">
      <c r="A107" s="63" t="s">
        <v>767</v>
      </c>
      <c r="B107" s="64">
        <v>42160.0</v>
      </c>
      <c r="C107" s="65" t="s">
        <v>768</v>
      </c>
      <c r="D107" s="66" t="s">
        <v>137</v>
      </c>
      <c r="E107" s="67"/>
      <c r="F107" s="68" t="s">
        <v>769</v>
      </c>
      <c r="G107" s="69">
        <v>1.1E7</v>
      </c>
      <c r="H107" s="70"/>
      <c r="I107" s="66" t="s">
        <v>770</v>
      </c>
      <c r="J107" s="66" t="s">
        <v>771</v>
      </c>
      <c r="K107" s="66" t="s">
        <v>772</v>
      </c>
      <c r="L107" s="66" t="s">
        <v>769</v>
      </c>
      <c r="M107" s="66" t="s">
        <v>773</v>
      </c>
      <c r="N107" s="69">
        <v>1.13E8</v>
      </c>
      <c r="O107" s="69"/>
      <c r="P107" s="73" t="b">
        <v>0</v>
      </c>
      <c r="Q107" s="73" t="str">
        <f t="shared" si="1"/>
        <v>YES</v>
      </c>
      <c r="R107" s="73" t="b">
        <f t="shared" si="2"/>
        <v>0</v>
      </c>
      <c r="S107" s="74"/>
      <c r="T107" s="74"/>
      <c r="U107" s="74"/>
      <c r="V107" s="74"/>
      <c r="W107" s="74"/>
      <c r="X107" s="74"/>
      <c r="Y107" s="74"/>
      <c r="Z107" s="74"/>
    </row>
    <row r="108">
      <c r="A108" s="63" t="s">
        <v>774</v>
      </c>
      <c r="B108" s="64">
        <v>42090.0</v>
      </c>
      <c r="C108" s="65" t="s">
        <v>775</v>
      </c>
      <c r="D108" s="66" t="s">
        <v>66</v>
      </c>
      <c r="E108" s="67"/>
      <c r="F108" s="68" t="s">
        <v>776</v>
      </c>
      <c r="G108" s="69">
        <v>4.0E7</v>
      </c>
      <c r="H108" s="70"/>
      <c r="I108" s="66" t="s">
        <v>473</v>
      </c>
      <c r="J108" s="66" t="s">
        <v>176</v>
      </c>
      <c r="K108" s="66" t="s">
        <v>777</v>
      </c>
      <c r="L108" s="66" t="s">
        <v>778</v>
      </c>
      <c r="M108" s="66" t="s">
        <v>779</v>
      </c>
      <c r="N108" s="69">
        <v>1.118E8</v>
      </c>
      <c r="O108" s="69"/>
      <c r="P108" s="73" t="b">
        <v>0</v>
      </c>
      <c r="Q108" s="73" t="str">
        <f t="shared" si="1"/>
        <v>YES</v>
      </c>
      <c r="R108" s="73" t="str">
        <f t="shared" si="2"/>
        <v>COMEDY BLOCKBUSTER</v>
      </c>
      <c r="S108" s="74"/>
      <c r="T108" s="74"/>
      <c r="U108" s="74"/>
      <c r="V108" s="74"/>
      <c r="W108" s="74"/>
      <c r="X108" s="74"/>
      <c r="Y108" s="74"/>
      <c r="Z108" s="74"/>
    </row>
    <row r="109">
      <c r="A109" s="63" t="s">
        <v>780</v>
      </c>
      <c r="B109" s="64">
        <v>42223.0</v>
      </c>
      <c r="C109" s="65" t="s">
        <v>781</v>
      </c>
      <c r="D109" s="66" t="s">
        <v>37</v>
      </c>
      <c r="E109" s="66" t="s">
        <v>66</v>
      </c>
      <c r="F109" s="68" t="s">
        <v>782</v>
      </c>
      <c r="G109" s="69">
        <v>7.5E7</v>
      </c>
      <c r="H109" s="70"/>
      <c r="I109" s="66" t="s">
        <v>382</v>
      </c>
      <c r="J109" s="66" t="s">
        <v>783</v>
      </c>
      <c r="K109" s="66" t="s">
        <v>784</v>
      </c>
      <c r="L109" s="66" t="s">
        <v>105</v>
      </c>
      <c r="M109" s="66" t="s">
        <v>327</v>
      </c>
      <c r="N109" s="69">
        <v>1.098E8</v>
      </c>
      <c r="O109" s="69"/>
      <c r="P109" s="73" t="b">
        <v>0</v>
      </c>
      <c r="Q109" s="73" t="str">
        <f t="shared" si="1"/>
        <v>YES</v>
      </c>
      <c r="R109" s="73" t="b">
        <f t="shared" si="2"/>
        <v>0</v>
      </c>
      <c r="S109" s="74"/>
      <c r="T109" s="74"/>
      <c r="U109" s="74"/>
      <c r="V109" s="74"/>
      <c r="W109" s="74"/>
      <c r="X109" s="74"/>
      <c r="Y109" s="74"/>
      <c r="Z109" s="74"/>
    </row>
    <row r="110">
      <c r="A110" s="63" t="s">
        <v>785</v>
      </c>
      <c r="B110" s="64">
        <v>42111.0</v>
      </c>
      <c r="C110" s="65" t="s">
        <v>786</v>
      </c>
      <c r="D110" s="66" t="s">
        <v>37</v>
      </c>
      <c r="E110" s="66" t="s">
        <v>66</v>
      </c>
      <c r="F110" s="68" t="s">
        <v>787</v>
      </c>
      <c r="G110" s="69">
        <v>4.0E7</v>
      </c>
      <c r="H110" s="70"/>
      <c r="I110" s="66" t="s">
        <v>606</v>
      </c>
      <c r="J110" s="66" t="s">
        <v>788</v>
      </c>
      <c r="K110" s="66" t="s">
        <v>789</v>
      </c>
      <c r="L110" s="66" t="s">
        <v>790</v>
      </c>
      <c r="M110" s="66" t="s">
        <v>791</v>
      </c>
      <c r="N110" s="69">
        <v>1.076E8</v>
      </c>
      <c r="O110" s="69"/>
      <c r="P110" s="73" t="b">
        <v>0</v>
      </c>
      <c r="Q110" s="73" t="str">
        <f t="shared" si="1"/>
        <v>YES</v>
      </c>
      <c r="R110" s="73" t="b">
        <f t="shared" si="2"/>
        <v>0</v>
      </c>
      <c r="S110" s="74"/>
      <c r="T110" s="74"/>
      <c r="U110" s="74"/>
      <c r="V110" s="74"/>
      <c r="W110" s="74"/>
      <c r="X110" s="74"/>
      <c r="Y110" s="74"/>
      <c r="Z110" s="74"/>
    </row>
    <row r="111">
      <c r="A111" s="63" t="s">
        <v>792</v>
      </c>
      <c r="B111" s="64">
        <v>42028.0</v>
      </c>
      <c r="C111" s="65" t="s">
        <v>793</v>
      </c>
      <c r="D111" s="66" t="s">
        <v>45</v>
      </c>
      <c r="E111" s="66" t="s">
        <v>66</v>
      </c>
      <c r="F111" s="68" t="s">
        <v>794</v>
      </c>
      <c r="G111" s="69">
        <v>2.5E7</v>
      </c>
      <c r="H111" s="70"/>
      <c r="I111" s="66" t="s">
        <v>795</v>
      </c>
      <c r="J111" s="66" t="s">
        <v>796</v>
      </c>
      <c r="K111" s="67"/>
      <c r="L111" s="67"/>
      <c r="M111" s="67"/>
      <c r="N111" s="69">
        <v>1.06E8</v>
      </c>
      <c r="O111" s="69"/>
      <c r="P111" s="73" t="b">
        <v>0</v>
      </c>
      <c r="Q111" s="73" t="str">
        <f t="shared" si="1"/>
        <v>YES</v>
      </c>
      <c r="R111" s="73" t="b">
        <f t="shared" si="2"/>
        <v>0</v>
      </c>
      <c r="S111" s="74"/>
      <c r="T111" s="74"/>
      <c r="U111" s="74"/>
      <c r="V111" s="74"/>
      <c r="W111" s="74"/>
      <c r="X111" s="74"/>
      <c r="Y111" s="74"/>
      <c r="Z111" s="74"/>
    </row>
    <row r="112">
      <c r="A112" s="63" t="s">
        <v>797</v>
      </c>
      <c r="B112" s="64">
        <v>42356.0</v>
      </c>
      <c r="C112" s="65" t="s">
        <v>798</v>
      </c>
      <c r="D112" s="66" t="s">
        <v>66</v>
      </c>
      <c r="E112" s="67"/>
      <c r="F112" s="68" t="s">
        <v>799</v>
      </c>
      <c r="G112" s="69">
        <v>3.0E7</v>
      </c>
      <c r="H112" s="70"/>
      <c r="I112" s="66" t="s">
        <v>800</v>
      </c>
      <c r="J112" s="66" t="s">
        <v>426</v>
      </c>
      <c r="K112" s="66" t="s">
        <v>801</v>
      </c>
      <c r="L112" s="66" t="s">
        <v>305</v>
      </c>
      <c r="M112" s="67"/>
      <c r="N112" s="69">
        <v>1.05E8</v>
      </c>
      <c r="O112" s="69"/>
      <c r="P112" s="73" t="b">
        <v>0</v>
      </c>
      <c r="Q112" s="73" t="str">
        <f t="shared" si="1"/>
        <v>YES</v>
      </c>
      <c r="R112" s="73" t="str">
        <f t="shared" si="2"/>
        <v>COMEDY BLOCKBUSTER</v>
      </c>
      <c r="S112" s="74"/>
      <c r="T112" s="74"/>
      <c r="U112" s="74"/>
      <c r="V112" s="74"/>
      <c r="W112" s="74"/>
      <c r="X112" s="74"/>
      <c r="Y112" s="74"/>
      <c r="Z112" s="74"/>
    </row>
    <row r="113">
      <c r="A113" s="63" t="s">
        <v>802</v>
      </c>
      <c r="B113" s="64">
        <v>42214.0</v>
      </c>
      <c r="C113" s="65" t="s">
        <v>803</v>
      </c>
      <c r="D113" s="66" t="s">
        <v>45</v>
      </c>
      <c r="E113" s="66" t="s">
        <v>66</v>
      </c>
      <c r="F113" s="68" t="s">
        <v>804</v>
      </c>
      <c r="G113" s="69">
        <v>3.1E7</v>
      </c>
      <c r="H113" s="68" t="s">
        <v>805</v>
      </c>
      <c r="I113" s="66" t="s">
        <v>806</v>
      </c>
      <c r="J113" s="66" t="s">
        <v>95</v>
      </c>
      <c r="K113" s="66" t="s">
        <v>807</v>
      </c>
      <c r="L113" s="66" t="s">
        <v>159</v>
      </c>
      <c r="M113" s="66" t="s">
        <v>808</v>
      </c>
      <c r="N113" s="69">
        <v>1.049E8</v>
      </c>
      <c r="O113" s="69"/>
      <c r="P113" s="73" t="b">
        <v>0</v>
      </c>
      <c r="Q113" s="73" t="str">
        <f t="shared" si="1"/>
        <v>YES</v>
      </c>
      <c r="R113" s="73" t="b">
        <f t="shared" si="2"/>
        <v>0</v>
      </c>
      <c r="S113" s="74"/>
      <c r="T113" s="74"/>
      <c r="U113" s="74"/>
      <c r="V113" s="74"/>
      <c r="W113" s="74"/>
      <c r="X113" s="74"/>
      <c r="Y113" s="74"/>
      <c r="Z113" s="74"/>
    </row>
    <row r="114">
      <c r="A114" s="63" t="s">
        <v>809</v>
      </c>
      <c r="B114" s="64">
        <v>42067.0</v>
      </c>
      <c r="C114" s="65" t="s">
        <v>810</v>
      </c>
      <c r="D114" s="66" t="s">
        <v>153</v>
      </c>
      <c r="E114" s="67"/>
      <c r="F114" s="68" t="s">
        <v>811</v>
      </c>
      <c r="G114" s="69">
        <v>4.9E7</v>
      </c>
      <c r="H114" s="70"/>
      <c r="I114" s="66" t="s">
        <v>812</v>
      </c>
      <c r="J114" s="66" t="s">
        <v>813</v>
      </c>
      <c r="K114" s="66" t="s">
        <v>814</v>
      </c>
      <c r="L114" s="66" t="s">
        <v>815</v>
      </c>
      <c r="M114" s="66" t="s">
        <v>434</v>
      </c>
      <c r="N114" s="69">
        <v>1.021E8</v>
      </c>
      <c r="O114" s="69"/>
      <c r="P114" s="73" t="b">
        <v>0</v>
      </c>
      <c r="Q114" s="73" t="str">
        <f t="shared" si="1"/>
        <v>YES</v>
      </c>
      <c r="R114" s="73" t="b">
        <f t="shared" si="2"/>
        <v>0</v>
      </c>
      <c r="S114" s="74"/>
      <c r="T114" s="74"/>
      <c r="U114" s="74"/>
      <c r="V114" s="74"/>
      <c r="W114" s="74"/>
      <c r="X114" s="74"/>
      <c r="Y114" s="74"/>
      <c r="Z114" s="74"/>
    </row>
    <row r="115">
      <c r="A115" s="63" t="s">
        <v>816</v>
      </c>
      <c r="B115" s="64">
        <v>42363.0</v>
      </c>
      <c r="C115" s="65" t="s">
        <v>817</v>
      </c>
      <c r="D115" s="66" t="s">
        <v>66</v>
      </c>
      <c r="E115" s="66" t="s">
        <v>28</v>
      </c>
      <c r="F115" s="68" t="s">
        <v>818</v>
      </c>
      <c r="G115" s="69">
        <v>6.0E7</v>
      </c>
      <c r="H115" s="70"/>
      <c r="I115" s="66" t="s">
        <v>294</v>
      </c>
      <c r="J115" s="66" t="s">
        <v>31</v>
      </c>
      <c r="K115" s="66" t="s">
        <v>819</v>
      </c>
      <c r="L115" s="66" t="s">
        <v>30</v>
      </c>
      <c r="M115" s="67"/>
      <c r="N115" s="69">
        <v>1.011E8</v>
      </c>
      <c r="O115" s="69"/>
      <c r="P115" s="73" t="b">
        <v>0</v>
      </c>
      <c r="Q115" s="73" t="str">
        <f t="shared" si="1"/>
        <v>YES</v>
      </c>
      <c r="R115" s="73" t="str">
        <f t="shared" si="2"/>
        <v>COMEDY BLOCKBUSTER</v>
      </c>
      <c r="S115" s="74"/>
      <c r="T115" s="74"/>
      <c r="U115" s="74"/>
      <c r="V115" s="74"/>
      <c r="W115" s="74"/>
      <c r="X115" s="74"/>
      <c r="Y115" s="74"/>
      <c r="Z115" s="74"/>
    </row>
    <row r="116">
      <c r="A116" s="63" t="s">
        <v>820</v>
      </c>
      <c r="B116" s="64">
        <v>42251.0</v>
      </c>
      <c r="C116" s="65" t="s">
        <v>821</v>
      </c>
      <c r="D116" s="66" t="s">
        <v>37</v>
      </c>
      <c r="E116" s="66" t="s">
        <v>28</v>
      </c>
      <c r="F116" s="68" t="s">
        <v>822</v>
      </c>
      <c r="G116" s="69">
        <v>5.3E7</v>
      </c>
      <c r="H116" s="70"/>
      <c r="I116" s="66" t="s">
        <v>823</v>
      </c>
      <c r="J116" s="66" t="s">
        <v>466</v>
      </c>
      <c r="K116" s="66" t="s">
        <v>824</v>
      </c>
      <c r="L116" s="66" t="s">
        <v>825</v>
      </c>
      <c r="M116" s="66" t="s">
        <v>826</v>
      </c>
      <c r="N116" s="69">
        <v>9.98E7</v>
      </c>
      <c r="O116" s="69"/>
      <c r="P116" s="73" t="b">
        <v>0</v>
      </c>
      <c r="Q116" s="73" t="str">
        <f t="shared" si="1"/>
        <v>YES</v>
      </c>
      <c r="R116" s="73" t="b">
        <f t="shared" si="2"/>
        <v>0</v>
      </c>
      <c r="S116" s="74"/>
      <c r="T116" s="74"/>
      <c r="U116" s="74"/>
      <c r="V116" s="74"/>
      <c r="W116" s="74"/>
      <c r="X116" s="74"/>
      <c r="Y116" s="74"/>
      <c r="Z116" s="74"/>
    </row>
    <row r="117">
      <c r="A117" s="63" t="s">
        <v>827</v>
      </c>
      <c r="B117" s="64">
        <v>42255.0</v>
      </c>
      <c r="C117" s="65" t="s">
        <v>828</v>
      </c>
      <c r="D117" s="66" t="s">
        <v>137</v>
      </c>
      <c r="E117" s="66" t="s">
        <v>20</v>
      </c>
      <c r="F117" s="68" t="s">
        <v>829</v>
      </c>
      <c r="G117" s="69">
        <v>5000000.0</v>
      </c>
      <c r="H117" s="70"/>
      <c r="I117" s="66" t="s">
        <v>98</v>
      </c>
      <c r="J117" s="66" t="s">
        <v>830</v>
      </c>
      <c r="K117" s="66" t="s">
        <v>831</v>
      </c>
      <c r="L117" s="66" t="s">
        <v>832</v>
      </c>
      <c r="M117" s="66" t="s">
        <v>833</v>
      </c>
      <c r="N117" s="69">
        <v>9.85E7</v>
      </c>
      <c r="O117" s="69"/>
      <c r="P117" s="73" t="b">
        <v>0</v>
      </c>
      <c r="Q117" s="73" t="str">
        <f t="shared" si="1"/>
        <v>YES</v>
      </c>
      <c r="R117" s="73" t="b">
        <f t="shared" si="2"/>
        <v>0</v>
      </c>
      <c r="S117" s="74"/>
      <c r="T117" s="74"/>
      <c r="U117" s="74"/>
      <c r="V117" s="74"/>
      <c r="W117" s="74"/>
      <c r="X117" s="74"/>
      <c r="Y117" s="74"/>
      <c r="Z117" s="74"/>
    </row>
    <row r="118">
      <c r="A118" s="63" t="s">
        <v>834</v>
      </c>
      <c r="B118" s="64">
        <v>42146.0</v>
      </c>
      <c r="C118" s="65" t="s">
        <v>835</v>
      </c>
      <c r="D118" s="66" t="s">
        <v>137</v>
      </c>
      <c r="E118" s="67"/>
      <c r="F118" s="68" t="s">
        <v>836</v>
      </c>
      <c r="G118" s="69">
        <v>3.5E7</v>
      </c>
      <c r="H118" s="70"/>
      <c r="I118" s="66" t="s">
        <v>837</v>
      </c>
      <c r="J118" s="66" t="s">
        <v>838</v>
      </c>
      <c r="K118" s="66" t="s">
        <v>839</v>
      </c>
      <c r="L118" s="66" t="s">
        <v>840</v>
      </c>
      <c r="M118" s="66" t="s">
        <v>841</v>
      </c>
      <c r="N118" s="69">
        <v>9.54E7</v>
      </c>
      <c r="O118" s="69"/>
      <c r="P118" s="73" t="b">
        <v>0</v>
      </c>
      <c r="Q118" s="73" t="str">
        <f t="shared" si="1"/>
        <v>YES</v>
      </c>
      <c r="R118" s="73" t="b">
        <f t="shared" si="2"/>
        <v>0</v>
      </c>
      <c r="S118" s="74"/>
      <c r="T118" s="74"/>
      <c r="U118" s="74"/>
      <c r="V118" s="74"/>
      <c r="W118" s="74"/>
      <c r="X118" s="74"/>
      <c r="Y118" s="74"/>
      <c r="Z118" s="74"/>
    </row>
    <row r="119">
      <c r="A119" s="63" t="s">
        <v>842</v>
      </c>
      <c r="B119" s="64">
        <v>42349.0</v>
      </c>
      <c r="C119" s="65" t="s">
        <v>843</v>
      </c>
      <c r="D119" s="66" t="s">
        <v>27</v>
      </c>
      <c r="E119" s="67"/>
      <c r="F119" s="68" t="s">
        <v>844</v>
      </c>
      <c r="G119" s="69">
        <v>1.0E8</v>
      </c>
      <c r="H119" s="70"/>
      <c r="I119" s="66" t="s">
        <v>159</v>
      </c>
      <c r="J119" s="66" t="s">
        <v>845</v>
      </c>
      <c r="K119" s="66" t="s">
        <v>846</v>
      </c>
      <c r="L119" s="66" t="s">
        <v>847</v>
      </c>
      <c r="M119" s="66" t="s">
        <v>848</v>
      </c>
      <c r="N119" s="69">
        <v>9.39E7</v>
      </c>
      <c r="O119" s="69"/>
      <c r="P119" s="73" t="b">
        <v>0</v>
      </c>
      <c r="Q119" s="73" t="str">
        <f t="shared" si="1"/>
        <v>YES</v>
      </c>
      <c r="R119" s="73" t="b">
        <f t="shared" si="2"/>
        <v>0</v>
      </c>
      <c r="S119" s="74"/>
      <c r="T119" s="74"/>
      <c r="U119" s="74"/>
      <c r="V119" s="74"/>
      <c r="W119" s="74"/>
      <c r="X119" s="74"/>
      <c r="Y119" s="74"/>
      <c r="Z119" s="74"/>
    </row>
    <row r="120">
      <c r="A120" s="63" t="s">
        <v>849</v>
      </c>
      <c r="B120" s="64">
        <v>42170.0</v>
      </c>
      <c r="C120" s="65" t="s">
        <v>850</v>
      </c>
      <c r="D120" s="66" t="s">
        <v>28</v>
      </c>
      <c r="E120" s="67"/>
      <c r="F120" s="68" t="s">
        <v>851</v>
      </c>
      <c r="G120" s="69">
        <v>3.0E7</v>
      </c>
      <c r="H120" s="70"/>
      <c r="I120" s="66" t="s">
        <v>852</v>
      </c>
      <c r="J120" s="66" t="s">
        <v>853</v>
      </c>
      <c r="K120" s="66" t="s">
        <v>854</v>
      </c>
      <c r="L120" s="66" t="s">
        <v>855</v>
      </c>
      <c r="M120" s="66" t="s">
        <v>856</v>
      </c>
      <c r="N120" s="69">
        <v>9.2E7</v>
      </c>
      <c r="O120" s="69"/>
      <c r="P120" s="73" t="b">
        <v>0</v>
      </c>
      <c r="Q120" s="73" t="str">
        <f t="shared" si="1"/>
        <v>YES</v>
      </c>
      <c r="R120" s="73" t="b">
        <f t="shared" si="2"/>
        <v>0</v>
      </c>
      <c r="S120" s="74"/>
      <c r="T120" s="74"/>
      <c r="U120" s="74"/>
      <c r="V120" s="74"/>
      <c r="W120" s="74"/>
      <c r="X120" s="74"/>
      <c r="Y120" s="74"/>
      <c r="Z120" s="74"/>
    </row>
    <row r="121">
      <c r="A121" s="63" t="s">
        <v>857</v>
      </c>
      <c r="B121" s="64">
        <v>42250.0</v>
      </c>
      <c r="C121" s="65" t="s">
        <v>858</v>
      </c>
      <c r="D121" s="66" t="s">
        <v>28</v>
      </c>
      <c r="E121" s="67"/>
      <c r="F121" s="68" t="s">
        <v>859</v>
      </c>
      <c r="G121" s="69">
        <v>2.0E7</v>
      </c>
      <c r="H121" s="70"/>
      <c r="I121" s="66" t="s">
        <v>239</v>
      </c>
      <c r="J121" s="66" t="s">
        <v>860</v>
      </c>
      <c r="K121" s="66" t="s">
        <v>853</v>
      </c>
      <c r="L121" s="66" t="s">
        <v>543</v>
      </c>
      <c r="M121" s="66" t="s">
        <v>861</v>
      </c>
      <c r="N121" s="69">
        <v>8.83E7</v>
      </c>
      <c r="O121" s="69"/>
      <c r="P121" s="73" t="b">
        <v>0</v>
      </c>
      <c r="Q121" s="73" t="str">
        <f t="shared" si="1"/>
        <v>YES</v>
      </c>
      <c r="R121" s="73" t="b">
        <f t="shared" si="2"/>
        <v>0</v>
      </c>
      <c r="S121" s="74"/>
      <c r="T121" s="74"/>
      <c r="U121" s="74"/>
      <c r="V121" s="74"/>
      <c r="W121" s="74"/>
      <c r="X121" s="74"/>
      <c r="Y121" s="74"/>
      <c r="Z121" s="74"/>
    </row>
    <row r="122">
      <c r="A122" s="63" t="s">
        <v>862</v>
      </c>
      <c r="B122" s="64">
        <v>42061.0</v>
      </c>
      <c r="C122" s="65" t="s">
        <v>863</v>
      </c>
      <c r="D122" s="66" t="s">
        <v>66</v>
      </c>
      <c r="E122" s="66" t="s">
        <v>28</v>
      </c>
      <c r="F122" s="68" t="s">
        <v>864</v>
      </c>
      <c r="G122" s="69">
        <v>1.0E7</v>
      </c>
      <c r="H122" s="70"/>
      <c r="I122" s="66" t="s">
        <v>865</v>
      </c>
      <c r="J122" s="66" t="s">
        <v>866</v>
      </c>
      <c r="K122" s="66" t="s">
        <v>867</v>
      </c>
      <c r="L122" s="66" t="s">
        <v>868</v>
      </c>
      <c r="M122" s="66" t="s">
        <v>869</v>
      </c>
      <c r="N122" s="69">
        <v>8.6E7</v>
      </c>
      <c r="O122" s="69"/>
      <c r="P122" s="73" t="b">
        <v>0</v>
      </c>
      <c r="Q122" s="73" t="str">
        <f t="shared" si="1"/>
        <v>YES</v>
      </c>
      <c r="R122" s="73" t="str">
        <f t="shared" si="2"/>
        <v>COMEDY BLOCKBUSTER</v>
      </c>
      <c r="S122" s="74"/>
      <c r="T122" s="74"/>
      <c r="U122" s="74"/>
      <c r="V122" s="74"/>
      <c r="W122" s="74"/>
      <c r="X122" s="74"/>
      <c r="Y122" s="74"/>
      <c r="Z122" s="74"/>
    </row>
    <row r="123">
      <c r="A123" s="63" t="s">
        <v>870</v>
      </c>
      <c r="B123" s="64">
        <v>42209.0</v>
      </c>
      <c r="C123" s="65" t="s">
        <v>871</v>
      </c>
      <c r="D123" s="66" t="s">
        <v>202</v>
      </c>
      <c r="E123" s="66" t="s">
        <v>195</v>
      </c>
      <c r="F123" s="68" t="s">
        <v>872</v>
      </c>
      <c r="G123" s="69">
        <v>1.2E7</v>
      </c>
      <c r="H123" s="70"/>
      <c r="I123" s="66" t="s">
        <v>873</v>
      </c>
      <c r="J123" s="66" t="s">
        <v>874</v>
      </c>
      <c r="K123" s="67"/>
      <c r="L123" s="67"/>
      <c r="M123" s="67"/>
      <c r="N123" s="69">
        <v>8.55E7</v>
      </c>
      <c r="O123" s="69"/>
      <c r="P123" s="73" t="b">
        <v>0</v>
      </c>
      <c r="Q123" s="73" t="str">
        <f t="shared" si="1"/>
        <v>YES</v>
      </c>
      <c r="R123" s="73" t="b">
        <f t="shared" si="2"/>
        <v>0</v>
      </c>
      <c r="S123" s="74"/>
      <c r="T123" s="74"/>
      <c r="U123" s="74"/>
      <c r="V123" s="74"/>
      <c r="W123" s="74"/>
      <c r="X123" s="74"/>
      <c r="Y123" s="74"/>
      <c r="Z123" s="74"/>
    </row>
    <row r="124">
      <c r="A124" s="63" t="s">
        <v>875</v>
      </c>
      <c r="B124" s="64">
        <v>42143.0</v>
      </c>
      <c r="C124" s="65" t="s">
        <v>876</v>
      </c>
      <c r="D124" s="66" t="s">
        <v>65</v>
      </c>
      <c r="E124" s="66" t="s">
        <v>28</v>
      </c>
      <c r="F124" s="68" t="s">
        <v>877</v>
      </c>
      <c r="G124" s="69">
        <v>3.0E7</v>
      </c>
      <c r="H124" s="70"/>
      <c r="I124" s="66" t="s">
        <v>334</v>
      </c>
      <c r="J124" s="66" t="s">
        <v>878</v>
      </c>
      <c r="K124" s="66" t="s">
        <v>494</v>
      </c>
      <c r="L124" s="66" t="s">
        <v>879</v>
      </c>
      <c r="M124" s="67"/>
      <c r="N124" s="69">
        <v>8.49E7</v>
      </c>
      <c r="O124" s="69"/>
      <c r="P124" s="73" t="b">
        <v>0</v>
      </c>
      <c r="Q124" s="73" t="str">
        <f t="shared" si="1"/>
        <v>YES</v>
      </c>
      <c r="R124" s="73" t="b">
        <f t="shared" si="2"/>
        <v>0</v>
      </c>
      <c r="S124" s="74"/>
      <c r="T124" s="74"/>
      <c r="U124" s="74"/>
      <c r="V124" s="74"/>
      <c r="W124" s="74"/>
      <c r="X124" s="74"/>
      <c r="Y124" s="74"/>
      <c r="Z124" s="74"/>
    </row>
    <row r="125">
      <c r="A125" s="63" t="s">
        <v>880</v>
      </c>
      <c r="B125" s="64">
        <v>42237.0</v>
      </c>
      <c r="C125" s="65" t="s">
        <v>881</v>
      </c>
      <c r="D125" s="66" t="s">
        <v>37</v>
      </c>
      <c r="E125" s="66" t="s">
        <v>20</v>
      </c>
      <c r="F125" s="68" t="s">
        <v>882</v>
      </c>
      <c r="G125" s="69">
        <v>3.5E7</v>
      </c>
      <c r="H125" s="70"/>
      <c r="I125" s="66" t="s">
        <v>883</v>
      </c>
      <c r="J125" s="66" t="s">
        <v>147</v>
      </c>
      <c r="K125" s="66" t="s">
        <v>884</v>
      </c>
      <c r="L125" s="66" t="s">
        <v>885</v>
      </c>
      <c r="M125" s="67"/>
      <c r="N125" s="69">
        <v>8.23E7</v>
      </c>
      <c r="O125" s="69"/>
      <c r="P125" s="73" t="b">
        <v>0</v>
      </c>
      <c r="Q125" s="73" t="str">
        <f t="shared" si="1"/>
        <v>YES</v>
      </c>
      <c r="R125" s="73" t="b">
        <f t="shared" si="2"/>
        <v>0</v>
      </c>
      <c r="S125" s="74"/>
      <c r="T125" s="74"/>
      <c r="U125" s="74"/>
      <c r="V125" s="74"/>
      <c r="W125" s="74"/>
      <c r="X125" s="74"/>
      <c r="Y125" s="74"/>
      <c r="Z125" s="74"/>
    </row>
    <row r="126">
      <c r="A126" s="63" t="s">
        <v>886</v>
      </c>
      <c r="B126" s="64">
        <v>42020.0</v>
      </c>
      <c r="C126" s="65" t="s">
        <v>887</v>
      </c>
      <c r="D126" s="66" t="s">
        <v>202</v>
      </c>
      <c r="E126" s="66" t="s">
        <v>66</v>
      </c>
      <c r="F126" s="68" t="s">
        <v>888</v>
      </c>
      <c r="G126" s="69">
        <v>2.3E7</v>
      </c>
      <c r="H126" s="70"/>
      <c r="I126" s="66" t="s">
        <v>176</v>
      </c>
      <c r="J126" s="66" t="s">
        <v>302</v>
      </c>
      <c r="K126" s="66" t="s">
        <v>889</v>
      </c>
      <c r="L126" s="66" t="s">
        <v>890</v>
      </c>
      <c r="M126" s="66" t="s">
        <v>891</v>
      </c>
      <c r="N126" s="69">
        <v>7.98E7</v>
      </c>
      <c r="O126" s="69"/>
      <c r="P126" s="73" t="b">
        <v>0</v>
      </c>
      <c r="Q126" s="73" t="str">
        <f t="shared" si="1"/>
        <v>YES</v>
      </c>
      <c r="R126" s="73" t="b">
        <f t="shared" si="2"/>
        <v>0</v>
      </c>
      <c r="S126" s="74"/>
      <c r="T126" s="74"/>
      <c r="U126" s="74"/>
      <c r="V126" s="74"/>
      <c r="W126" s="74"/>
      <c r="X126" s="74"/>
      <c r="Y126" s="74"/>
      <c r="Z126" s="74"/>
    </row>
    <row r="127">
      <c r="A127" s="63" t="s">
        <v>892</v>
      </c>
      <c r="B127" s="64">
        <v>42300.0</v>
      </c>
      <c r="C127" s="65" t="s">
        <v>893</v>
      </c>
      <c r="D127" s="66" t="s">
        <v>137</v>
      </c>
      <c r="E127" s="67"/>
      <c r="F127" s="68" t="s">
        <v>894</v>
      </c>
      <c r="G127" s="69">
        <v>1.0E7</v>
      </c>
      <c r="H127" s="70"/>
      <c r="I127" s="66" t="s">
        <v>895</v>
      </c>
      <c r="J127" s="66" t="s">
        <v>896</v>
      </c>
      <c r="K127" s="67"/>
      <c r="L127" s="67"/>
      <c r="M127" s="67"/>
      <c r="N127" s="69">
        <v>7.81E7</v>
      </c>
      <c r="O127" s="69"/>
      <c r="P127" s="73" t="b">
        <v>0</v>
      </c>
      <c r="Q127" s="73" t="str">
        <f t="shared" si="1"/>
        <v>YES</v>
      </c>
      <c r="R127" s="73" t="b">
        <f t="shared" si="2"/>
        <v>0</v>
      </c>
      <c r="S127" s="74"/>
      <c r="T127" s="74"/>
      <c r="U127" s="74"/>
      <c r="V127" s="74"/>
      <c r="W127" s="74"/>
      <c r="X127" s="74"/>
      <c r="Y127" s="74"/>
      <c r="Z127" s="74"/>
    </row>
    <row r="128">
      <c r="A128" s="63" t="s">
        <v>897</v>
      </c>
      <c r="B128" s="64">
        <v>42293.0</v>
      </c>
      <c r="C128" s="65" t="s">
        <v>898</v>
      </c>
      <c r="D128" s="66" t="s">
        <v>137</v>
      </c>
      <c r="E128" s="66" t="s">
        <v>202</v>
      </c>
      <c r="F128" s="68" t="s">
        <v>899</v>
      </c>
      <c r="G128" s="69">
        <v>5.5E7</v>
      </c>
      <c r="H128" s="70"/>
      <c r="I128" s="66" t="s">
        <v>900</v>
      </c>
      <c r="J128" s="66" t="s">
        <v>901</v>
      </c>
      <c r="K128" s="66" t="s">
        <v>902</v>
      </c>
      <c r="L128" s="66" t="s">
        <v>335</v>
      </c>
      <c r="M128" s="66" t="s">
        <v>903</v>
      </c>
      <c r="N128" s="69">
        <v>7.47E7</v>
      </c>
      <c r="O128" s="69"/>
      <c r="P128" s="73" t="b">
        <v>0</v>
      </c>
      <c r="Q128" s="73" t="str">
        <f t="shared" si="1"/>
        <v>YES</v>
      </c>
      <c r="R128" s="73" t="b">
        <f t="shared" si="2"/>
        <v>0</v>
      </c>
      <c r="S128" s="74"/>
      <c r="T128" s="74"/>
      <c r="U128" s="74"/>
      <c r="V128" s="74"/>
      <c r="W128" s="74"/>
      <c r="X128" s="74"/>
      <c r="Y128" s="74"/>
      <c r="Z128" s="74"/>
    </row>
    <row r="129">
      <c r="A129" s="63" t="s">
        <v>904</v>
      </c>
      <c r="B129" s="64">
        <v>42244.0</v>
      </c>
      <c r="C129" s="65" t="s">
        <v>905</v>
      </c>
      <c r="D129" s="66" t="s">
        <v>28</v>
      </c>
      <c r="E129" s="67"/>
      <c r="F129" s="68" t="s">
        <v>906</v>
      </c>
      <c r="G129" s="69">
        <v>3000000.0</v>
      </c>
      <c r="H129" s="70"/>
      <c r="I129" s="66" t="s">
        <v>906</v>
      </c>
      <c r="J129" s="66" t="s">
        <v>907</v>
      </c>
      <c r="K129" s="66" t="s">
        <v>908</v>
      </c>
      <c r="L129" s="66" t="s">
        <v>909</v>
      </c>
      <c r="M129" s="66" t="s">
        <v>910</v>
      </c>
      <c r="N129" s="69">
        <v>7.37E7</v>
      </c>
      <c r="O129" s="69"/>
      <c r="P129" s="73" t="b">
        <v>0</v>
      </c>
      <c r="Q129" s="73" t="str">
        <f t="shared" si="1"/>
        <v>YES</v>
      </c>
      <c r="R129" s="73" t="b">
        <f t="shared" si="2"/>
        <v>0</v>
      </c>
      <c r="S129" s="74"/>
      <c r="T129" s="74"/>
      <c r="U129" s="74"/>
      <c r="V129" s="74"/>
      <c r="W129" s="74"/>
      <c r="X129" s="74"/>
      <c r="Y129" s="74"/>
      <c r="Z129" s="74"/>
    </row>
    <row r="130">
      <c r="A130" s="63" t="s">
        <v>911</v>
      </c>
      <c r="B130" s="64">
        <v>42251.0</v>
      </c>
      <c r="C130" s="65" t="s">
        <v>912</v>
      </c>
      <c r="D130" s="66" t="s">
        <v>37</v>
      </c>
      <c r="E130" s="66" t="s">
        <v>20</v>
      </c>
      <c r="F130" s="68" t="s">
        <v>913</v>
      </c>
      <c r="G130" s="69">
        <v>2.5E7</v>
      </c>
      <c r="H130" s="70"/>
      <c r="I130" s="66" t="s">
        <v>481</v>
      </c>
      <c r="J130" s="66" t="s">
        <v>914</v>
      </c>
      <c r="K130" s="66" t="s">
        <v>915</v>
      </c>
      <c r="L130" s="66" t="s">
        <v>916</v>
      </c>
      <c r="M130" s="67"/>
      <c r="N130" s="69">
        <v>7.26E7</v>
      </c>
      <c r="O130" s="69"/>
      <c r="P130" s="73" t="b">
        <v>0</v>
      </c>
      <c r="Q130" s="73" t="str">
        <f t="shared" si="1"/>
        <v>YES</v>
      </c>
      <c r="R130" s="73" t="b">
        <f t="shared" si="2"/>
        <v>0</v>
      </c>
      <c r="S130" s="74"/>
      <c r="T130" s="74"/>
      <c r="U130" s="74"/>
      <c r="V130" s="74"/>
      <c r="W130" s="74"/>
      <c r="X130" s="74"/>
      <c r="Y130" s="74"/>
      <c r="Z130" s="74"/>
    </row>
    <row r="131">
      <c r="A131" s="63" t="s">
        <v>917</v>
      </c>
      <c r="B131" s="64">
        <v>42076.0</v>
      </c>
      <c r="C131" s="65" t="s">
        <v>918</v>
      </c>
      <c r="D131" s="66" t="s">
        <v>37</v>
      </c>
      <c r="E131" s="67"/>
      <c r="F131" s="68" t="s">
        <v>198</v>
      </c>
      <c r="G131" s="69">
        <v>6.16E7</v>
      </c>
      <c r="H131" s="70"/>
      <c r="I131" s="66" t="s">
        <v>919</v>
      </c>
      <c r="J131" s="66" t="s">
        <v>88</v>
      </c>
      <c r="K131" s="66" t="s">
        <v>920</v>
      </c>
      <c r="L131" s="67"/>
      <c r="M131" s="67"/>
      <c r="N131" s="69">
        <v>7.17E7</v>
      </c>
      <c r="O131" s="69"/>
      <c r="P131" s="73" t="b">
        <v>0</v>
      </c>
      <c r="Q131" s="73" t="str">
        <f t="shared" si="1"/>
        <v>YES</v>
      </c>
      <c r="R131" s="73" t="b">
        <f t="shared" si="2"/>
        <v>0</v>
      </c>
      <c r="S131" s="74"/>
      <c r="T131" s="74"/>
      <c r="U131" s="74"/>
      <c r="V131" s="74"/>
      <c r="W131" s="74"/>
      <c r="X131" s="74"/>
      <c r="Y131" s="74"/>
      <c r="Z131" s="74"/>
    </row>
    <row r="132">
      <c r="A132" s="63" t="s">
        <v>921</v>
      </c>
      <c r="B132" s="64">
        <v>42118.0</v>
      </c>
      <c r="C132" s="65" t="s">
        <v>922</v>
      </c>
      <c r="D132" s="66" t="s">
        <v>202</v>
      </c>
      <c r="E132" s="67"/>
      <c r="F132" s="68" t="s">
        <v>923</v>
      </c>
      <c r="G132" s="69">
        <v>2.5E7</v>
      </c>
      <c r="H132" s="70"/>
      <c r="I132" s="66" t="s">
        <v>199</v>
      </c>
      <c r="J132" s="66" t="s">
        <v>924</v>
      </c>
      <c r="K132" s="66" t="s">
        <v>925</v>
      </c>
      <c r="L132" s="66" t="s">
        <v>926</v>
      </c>
      <c r="M132" s="66" t="s">
        <v>927</v>
      </c>
      <c r="N132" s="69">
        <v>6.57E7</v>
      </c>
      <c r="O132" s="69"/>
      <c r="P132" s="73" t="b">
        <v>0</v>
      </c>
      <c r="Q132" s="73" t="str">
        <f t="shared" si="1"/>
        <v>YES</v>
      </c>
      <c r="R132" s="73" t="b">
        <f t="shared" si="2"/>
        <v>0</v>
      </c>
      <c r="S132" s="74"/>
      <c r="T132" s="74"/>
      <c r="U132" s="74"/>
      <c r="V132" s="74"/>
      <c r="W132" s="74"/>
      <c r="X132" s="74"/>
      <c r="Y132" s="74"/>
      <c r="Z132" s="74"/>
    </row>
    <row r="133">
      <c r="A133" s="63" t="s">
        <v>928</v>
      </c>
      <c r="B133" s="64">
        <v>42018.0</v>
      </c>
      <c r="C133" s="65" t="s">
        <v>929</v>
      </c>
      <c r="D133" s="77" t="s">
        <v>202</v>
      </c>
      <c r="E133" s="66" t="s">
        <v>20</v>
      </c>
      <c r="F133" s="68" t="s">
        <v>930</v>
      </c>
      <c r="G133" s="69">
        <v>1.5E7</v>
      </c>
      <c r="H133" s="70"/>
      <c r="I133" s="66" t="s">
        <v>931</v>
      </c>
      <c r="J133" s="66" t="s">
        <v>932</v>
      </c>
      <c r="K133" s="66" t="s">
        <v>933</v>
      </c>
      <c r="L133" s="66" t="s">
        <v>934</v>
      </c>
      <c r="M133" s="66" t="s">
        <v>935</v>
      </c>
      <c r="N133" s="69">
        <v>6.5E7</v>
      </c>
      <c r="O133" s="69"/>
      <c r="P133" s="73" t="b">
        <v>0</v>
      </c>
      <c r="Q133" s="73" t="str">
        <f t="shared" si="1"/>
        <v>YES</v>
      </c>
      <c r="R133" s="73" t="b">
        <f t="shared" si="2"/>
        <v>0</v>
      </c>
      <c r="S133" s="74"/>
      <c r="T133" s="74"/>
      <c r="U133" s="74"/>
      <c r="V133" s="74"/>
      <c r="W133" s="74"/>
      <c r="X133" s="74"/>
      <c r="Y133" s="74"/>
      <c r="Z133" s="74"/>
    </row>
    <row r="134">
      <c r="A134" s="63" t="s">
        <v>936</v>
      </c>
      <c r="B134" s="64">
        <v>42054.0</v>
      </c>
      <c r="C134" s="65" t="s">
        <v>937</v>
      </c>
      <c r="D134" s="66" t="s">
        <v>202</v>
      </c>
      <c r="E134" s="66" t="s">
        <v>56</v>
      </c>
      <c r="F134" s="68" t="s">
        <v>938</v>
      </c>
      <c r="G134" s="69">
        <v>3.0E7</v>
      </c>
      <c r="H134" s="70"/>
      <c r="I134" s="66" t="s">
        <v>939</v>
      </c>
      <c r="J134" s="66" t="s">
        <v>940</v>
      </c>
      <c r="K134" s="66" t="s">
        <v>941</v>
      </c>
      <c r="L134" s="66" t="s">
        <v>942</v>
      </c>
      <c r="M134" s="66" t="s">
        <v>943</v>
      </c>
      <c r="N134" s="69">
        <v>6.447E7</v>
      </c>
      <c r="O134" s="69"/>
      <c r="P134" s="73" t="b">
        <v>0</v>
      </c>
      <c r="Q134" s="73" t="str">
        <f t="shared" si="1"/>
        <v>YES</v>
      </c>
      <c r="R134" s="73" t="b">
        <f t="shared" si="2"/>
        <v>0</v>
      </c>
      <c r="S134" s="74"/>
      <c r="T134" s="74"/>
      <c r="U134" s="74"/>
      <c r="V134" s="74"/>
      <c r="W134" s="74"/>
      <c r="X134" s="74"/>
      <c r="Y134" s="74"/>
      <c r="Z134" s="74"/>
    </row>
    <row r="135">
      <c r="A135" s="63" t="s">
        <v>944</v>
      </c>
      <c r="B135" s="64">
        <v>42252.0</v>
      </c>
      <c r="C135" s="65" t="s">
        <v>945</v>
      </c>
      <c r="D135" s="66" t="s">
        <v>28</v>
      </c>
      <c r="E135" s="67"/>
      <c r="F135" s="68" t="s">
        <v>946</v>
      </c>
      <c r="G135" s="69">
        <v>1.5E7</v>
      </c>
      <c r="H135" s="70"/>
      <c r="I135" s="66" t="s">
        <v>947</v>
      </c>
      <c r="J135" s="66" t="s">
        <v>105</v>
      </c>
      <c r="K135" s="66" t="s">
        <v>948</v>
      </c>
      <c r="L135" s="66" t="s">
        <v>848</v>
      </c>
      <c r="M135" s="67"/>
      <c r="N135" s="69">
        <v>6.42E7</v>
      </c>
      <c r="O135" s="69"/>
      <c r="P135" s="73" t="b">
        <v>0</v>
      </c>
      <c r="Q135" s="73" t="str">
        <f t="shared" si="1"/>
        <v>YES</v>
      </c>
      <c r="R135" s="73" t="b">
        <f t="shared" si="2"/>
        <v>0</v>
      </c>
      <c r="S135" s="74"/>
      <c r="T135" s="74"/>
      <c r="U135" s="74"/>
      <c r="V135" s="74"/>
      <c r="W135" s="74"/>
      <c r="X135" s="74"/>
      <c r="Y135" s="74"/>
      <c r="Z135" s="74"/>
    </row>
    <row r="136">
      <c r="A136" s="63" t="s">
        <v>949</v>
      </c>
      <c r="B136" s="64">
        <v>42030.0</v>
      </c>
      <c r="C136" s="65" t="s">
        <v>950</v>
      </c>
      <c r="D136" s="66" t="s">
        <v>28</v>
      </c>
      <c r="E136" s="66" t="s">
        <v>202</v>
      </c>
      <c r="F136" s="68" t="s">
        <v>951</v>
      </c>
      <c r="G136" s="69">
        <v>1.1E7</v>
      </c>
      <c r="H136" s="70"/>
      <c r="I136" s="66" t="s">
        <v>952</v>
      </c>
      <c r="J136" s="66" t="s">
        <v>953</v>
      </c>
      <c r="K136" s="66" t="s">
        <v>590</v>
      </c>
      <c r="L136" s="66" t="s">
        <v>954</v>
      </c>
      <c r="M136" s="66" t="s">
        <v>955</v>
      </c>
      <c r="N136" s="69">
        <v>6.21E7</v>
      </c>
      <c r="O136" s="69"/>
      <c r="P136" s="73" t="b">
        <v>0</v>
      </c>
      <c r="Q136" s="73" t="str">
        <f t="shared" si="1"/>
        <v>YES</v>
      </c>
      <c r="R136" s="73" t="b">
        <f t="shared" si="2"/>
        <v>0</v>
      </c>
      <c r="S136" s="74"/>
      <c r="T136" s="74"/>
      <c r="U136" s="74"/>
      <c r="V136" s="74"/>
      <c r="W136" s="74"/>
      <c r="X136" s="74"/>
      <c r="Y136" s="74"/>
      <c r="Z136" s="74"/>
    </row>
    <row r="137">
      <c r="A137" s="63" t="s">
        <v>956</v>
      </c>
      <c r="B137" s="64">
        <v>42095.0</v>
      </c>
      <c r="C137" s="65" t="s">
        <v>957</v>
      </c>
      <c r="D137" s="66" t="s">
        <v>28</v>
      </c>
      <c r="E137" s="67"/>
      <c r="F137" s="68" t="s">
        <v>958</v>
      </c>
      <c r="G137" s="69">
        <v>1.1E7</v>
      </c>
      <c r="H137" s="70"/>
      <c r="I137" s="66" t="s">
        <v>959</v>
      </c>
      <c r="J137" s="66" t="s">
        <v>478</v>
      </c>
      <c r="K137" s="66" t="s">
        <v>960</v>
      </c>
      <c r="L137" s="66" t="s">
        <v>961</v>
      </c>
      <c r="M137" s="66" t="s">
        <v>962</v>
      </c>
      <c r="N137" s="69">
        <v>6.16E7</v>
      </c>
      <c r="O137" s="69"/>
      <c r="P137" s="73" t="b">
        <v>0</v>
      </c>
      <c r="Q137" s="73" t="str">
        <f t="shared" si="1"/>
        <v>YES</v>
      </c>
      <c r="R137" s="73" t="b">
        <f t="shared" si="2"/>
        <v>0</v>
      </c>
      <c r="S137" s="74"/>
      <c r="T137" s="74"/>
      <c r="U137" s="74"/>
      <c r="V137" s="74"/>
      <c r="W137" s="74"/>
      <c r="X137" s="74"/>
      <c r="Y137" s="74"/>
      <c r="Z137" s="74"/>
    </row>
    <row r="138">
      <c r="A138" s="63" t="s">
        <v>963</v>
      </c>
      <c r="B138" s="64">
        <v>42342.0</v>
      </c>
      <c r="C138" s="65" t="s">
        <v>964</v>
      </c>
      <c r="D138" s="66" t="s">
        <v>137</v>
      </c>
      <c r="E138" s="67"/>
      <c r="F138" s="68" t="s">
        <v>965</v>
      </c>
      <c r="G138" s="69">
        <v>1.5E7</v>
      </c>
      <c r="H138" s="70"/>
      <c r="I138" s="66" t="s">
        <v>966</v>
      </c>
      <c r="J138" s="66" t="s">
        <v>967</v>
      </c>
      <c r="K138" s="66" t="s">
        <v>968</v>
      </c>
      <c r="L138" s="67"/>
      <c r="M138" s="67"/>
      <c r="N138" s="69">
        <v>6.15E7</v>
      </c>
      <c r="O138" s="69"/>
      <c r="P138" s="73" t="b">
        <v>0</v>
      </c>
      <c r="Q138" s="73" t="str">
        <f t="shared" si="1"/>
        <v>YES</v>
      </c>
      <c r="R138" s="73" t="b">
        <f t="shared" si="2"/>
        <v>0</v>
      </c>
      <c r="S138" s="74"/>
      <c r="T138" s="74"/>
      <c r="U138" s="74"/>
      <c r="V138" s="74"/>
      <c r="W138" s="74"/>
      <c r="X138" s="74"/>
      <c r="Y138" s="74"/>
      <c r="Z138" s="74"/>
    </row>
    <row r="139">
      <c r="A139" s="63" t="s">
        <v>969</v>
      </c>
      <c r="B139" s="64">
        <v>42277.0</v>
      </c>
      <c r="C139" s="65" t="s">
        <v>970</v>
      </c>
      <c r="D139" s="66" t="s">
        <v>27</v>
      </c>
      <c r="E139" s="67"/>
      <c r="F139" s="68" t="s">
        <v>971</v>
      </c>
      <c r="G139" s="69">
        <v>4.5E7</v>
      </c>
      <c r="H139" s="70"/>
      <c r="I139" s="66" t="s">
        <v>972</v>
      </c>
      <c r="J139" s="66" t="s">
        <v>973</v>
      </c>
      <c r="K139" s="66" t="s">
        <v>555</v>
      </c>
      <c r="L139" s="66" t="s">
        <v>974</v>
      </c>
      <c r="M139" s="67"/>
      <c r="N139" s="69">
        <v>6.12E7</v>
      </c>
      <c r="O139" s="69"/>
      <c r="P139" s="73" t="b">
        <v>0</v>
      </c>
      <c r="Q139" s="73" t="str">
        <f t="shared" si="1"/>
        <v>YES</v>
      </c>
      <c r="R139" s="73" t="b">
        <f t="shared" si="2"/>
        <v>0</v>
      </c>
      <c r="S139" s="74"/>
      <c r="T139" s="74"/>
      <c r="U139" s="74"/>
      <c r="V139" s="74"/>
      <c r="W139" s="74"/>
      <c r="X139" s="74"/>
      <c r="Y139" s="74"/>
      <c r="Z139" s="74"/>
    </row>
    <row r="140">
      <c r="A140" s="63" t="s">
        <v>975</v>
      </c>
      <c r="B140" s="64">
        <v>42249.0</v>
      </c>
      <c r="C140" s="65" t="s">
        <v>976</v>
      </c>
      <c r="D140" s="66" t="s">
        <v>20</v>
      </c>
      <c r="E140" s="67"/>
      <c r="F140" s="68" t="s">
        <v>977</v>
      </c>
      <c r="G140" s="69">
        <v>1.8E7</v>
      </c>
      <c r="H140" s="70"/>
      <c r="I140" s="66" t="s">
        <v>978</v>
      </c>
      <c r="J140" s="66" t="s">
        <v>979</v>
      </c>
      <c r="K140" s="66" t="s">
        <v>980</v>
      </c>
      <c r="L140" s="67"/>
      <c r="M140" s="67"/>
      <c r="N140" s="69">
        <v>6.03E7</v>
      </c>
      <c r="O140" s="69"/>
      <c r="P140" s="73" t="b">
        <v>0</v>
      </c>
      <c r="Q140" s="73" t="str">
        <f t="shared" si="1"/>
        <v>YES</v>
      </c>
      <c r="R140" s="73" t="b">
        <f t="shared" si="2"/>
        <v>0</v>
      </c>
      <c r="S140" s="74"/>
      <c r="T140" s="74"/>
      <c r="U140" s="74"/>
      <c r="V140" s="74"/>
      <c r="W140" s="74"/>
      <c r="X140" s="74"/>
      <c r="Y140" s="74"/>
      <c r="Z140" s="74"/>
    </row>
    <row r="141">
      <c r="A141" s="63" t="s">
        <v>981</v>
      </c>
      <c r="B141" s="64">
        <v>42215.0</v>
      </c>
      <c r="C141" s="65" t="s">
        <v>982</v>
      </c>
      <c r="D141" s="66" t="s">
        <v>20</v>
      </c>
      <c r="E141" s="67"/>
      <c r="F141" s="68" t="s">
        <v>466</v>
      </c>
      <c r="G141" s="69">
        <v>5000000.0</v>
      </c>
      <c r="H141" s="70"/>
      <c r="I141" s="66" t="s">
        <v>983</v>
      </c>
      <c r="J141" s="66" t="s">
        <v>984</v>
      </c>
      <c r="K141" s="66" t="s">
        <v>466</v>
      </c>
      <c r="L141" s="67"/>
      <c r="M141" s="67"/>
      <c r="N141" s="69">
        <v>5.9E7</v>
      </c>
      <c r="O141" s="69"/>
      <c r="P141" s="73" t="b">
        <v>0</v>
      </c>
      <c r="Q141" s="73" t="str">
        <f t="shared" si="1"/>
        <v>YES</v>
      </c>
      <c r="R141" s="73" t="b">
        <f t="shared" si="2"/>
        <v>0</v>
      </c>
      <c r="S141" s="74"/>
      <c r="T141" s="74"/>
      <c r="U141" s="74"/>
      <c r="V141" s="74"/>
      <c r="W141" s="74"/>
      <c r="X141" s="74"/>
      <c r="Y141" s="74"/>
      <c r="Z141" s="74"/>
    </row>
    <row r="142">
      <c r="A142" s="63" t="s">
        <v>985</v>
      </c>
      <c r="B142" s="64">
        <v>42233.0</v>
      </c>
      <c r="C142" s="65" t="s">
        <v>986</v>
      </c>
      <c r="D142" s="66" t="s">
        <v>37</v>
      </c>
      <c r="E142" s="66" t="s">
        <v>20</v>
      </c>
      <c r="F142" s="68" t="s">
        <v>987</v>
      </c>
      <c r="G142" s="69">
        <v>5000000.0</v>
      </c>
      <c r="H142" s="70"/>
      <c r="I142" s="66" t="s">
        <v>471</v>
      </c>
      <c r="J142" s="66" t="s">
        <v>988</v>
      </c>
      <c r="K142" s="66" t="s">
        <v>989</v>
      </c>
      <c r="L142" s="67"/>
      <c r="M142" s="67"/>
      <c r="N142" s="69">
        <v>5.44E7</v>
      </c>
      <c r="O142" s="69"/>
      <c r="P142" s="73" t="b">
        <v>0</v>
      </c>
      <c r="Q142" s="73" t="str">
        <f t="shared" si="1"/>
        <v>YES</v>
      </c>
      <c r="R142" s="73" t="b">
        <f t="shared" si="2"/>
        <v>0</v>
      </c>
      <c r="S142" s="74"/>
      <c r="T142" s="74"/>
      <c r="U142" s="74"/>
      <c r="V142" s="74"/>
      <c r="W142" s="74"/>
      <c r="X142" s="74"/>
      <c r="Y142" s="74"/>
      <c r="Z142" s="74"/>
    </row>
    <row r="143">
      <c r="A143" s="63" t="s">
        <v>990</v>
      </c>
      <c r="B143" s="64">
        <v>42237.0</v>
      </c>
      <c r="C143" s="65" t="s">
        <v>991</v>
      </c>
      <c r="D143" s="66" t="s">
        <v>137</v>
      </c>
      <c r="E143" s="67"/>
      <c r="F143" s="68" t="s">
        <v>992</v>
      </c>
      <c r="G143" s="69">
        <v>1.0E7</v>
      </c>
      <c r="H143" s="70"/>
      <c r="I143" s="66" t="s">
        <v>993</v>
      </c>
      <c r="J143" s="66" t="s">
        <v>994</v>
      </c>
      <c r="K143" s="67"/>
      <c r="L143" s="67"/>
      <c r="M143" s="67"/>
      <c r="N143" s="69">
        <v>5.29E7</v>
      </c>
      <c r="O143" s="69"/>
      <c r="P143" s="73" t="b">
        <v>0</v>
      </c>
      <c r="Q143" s="73" t="str">
        <f t="shared" si="1"/>
        <v>YES</v>
      </c>
      <c r="R143" s="73" t="b">
        <f t="shared" si="2"/>
        <v>0</v>
      </c>
      <c r="S143" s="74"/>
      <c r="T143" s="74"/>
      <c r="U143" s="74"/>
      <c r="V143" s="74"/>
      <c r="W143" s="74"/>
      <c r="X143" s="74"/>
      <c r="Y143" s="74"/>
      <c r="Z143" s="74"/>
    </row>
    <row r="144">
      <c r="A144" s="63" t="s">
        <v>995</v>
      </c>
      <c r="B144" s="64">
        <v>42328.0</v>
      </c>
      <c r="C144" s="65" t="s">
        <v>996</v>
      </c>
      <c r="D144" s="66" t="s">
        <v>66</v>
      </c>
      <c r="E144" s="67"/>
      <c r="F144" s="68" t="s">
        <v>997</v>
      </c>
      <c r="G144" s="69">
        <v>2.5E7</v>
      </c>
      <c r="H144" s="70"/>
      <c r="I144" s="66" t="s">
        <v>972</v>
      </c>
      <c r="J144" s="66" t="s">
        <v>269</v>
      </c>
      <c r="K144" s="66" t="s">
        <v>459</v>
      </c>
      <c r="L144" s="67"/>
      <c r="M144" s="67"/>
      <c r="N144" s="69">
        <v>5.24E7</v>
      </c>
      <c r="O144" s="69"/>
      <c r="P144" s="73" t="b">
        <v>0</v>
      </c>
      <c r="Q144" s="73" t="str">
        <f t="shared" si="1"/>
        <v>YES</v>
      </c>
      <c r="R144" s="73" t="str">
        <f t="shared" si="2"/>
        <v>COMEDY BLOCKBUSTER</v>
      </c>
      <c r="S144" s="74"/>
      <c r="T144" s="74"/>
      <c r="U144" s="74"/>
      <c r="V144" s="74"/>
      <c r="W144" s="74"/>
      <c r="X144" s="74"/>
      <c r="Y144" s="74"/>
      <c r="Z144" s="74"/>
    </row>
    <row r="145">
      <c r="A145" s="63" t="s">
        <v>998</v>
      </c>
      <c r="B145" s="64">
        <v>42132.0</v>
      </c>
      <c r="C145" s="65" t="s">
        <v>999</v>
      </c>
      <c r="D145" s="66" t="s">
        <v>37</v>
      </c>
      <c r="E145" s="66" t="s">
        <v>66</v>
      </c>
      <c r="F145" s="68" t="s">
        <v>1000</v>
      </c>
      <c r="G145" s="69">
        <v>3.5E7</v>
      </c>
      <c r="H145" s="70"/>
      <c r="I145" s="66" t="s">
        <v>1001</v>
      </c>
      <c r="J145" s="66" t="s">
        <v>1002</v>
      </c>
      <c r="K145" s="66" t="s">
        <v>1003</v>
      </c>
      <c r="L145" s="66" t="s">
        <v>1004</v>
      </c>
      <c r="M145" s="67"/>
      <c r="N145" s="69">
        <v>5.17E7</v>
      </c>
      <c r="O145" s="69"/>
      <c r="P145" s="73" t="b">
        <v>0</v>
      </c>
      <c r="Q145" s="73" t="str">
        <f t="shared" si="1"/>
        <v>YES</v>
      </c>
      <c r="R145" s="73" t="b">
        <f t="shared" si="2"/>
        <v>0</v>
      </c>
      <c r="S145" s="74"/>
      <c r="T145" s="74"/>
      <c r="U145" s="74"/>
      <c r="V145" s="74"/>
      <c r="W145" s="74"/>
      <c r="X145" s="74"/>
      <c r="Y145" s="74"/>
      <c r="Z145" s="74"/>
    </row>
    <row r="146">
      <c r="A146" s="63" t="s">
        <v>1005</v>
      </c>
      <c r="B146" s="64">
        <v>42363.0</v>
      </c>
      <c r="C146" s="65" t="s">
        <v>1006</v>
      </c>
      <c r="D146" s="66" t="s">
        <v>28</v>
      </c>
      <c r="E146" s="66" t="s">
        <v>218</v>
      </c>
      <c r="F146" s="68" t="s">
        <v>1007</v>
      </c>
      <c r="G146" s="69">
        <v>5.7E7</v>
      </c>
      <c r="H146" s="70"/>
      <c r="I146" s="66" t="s">
        <v>85</v>
      </c>
      <c r="J146" s="66" t="s">
        <v>1008</v>
      </c>
      <c r="K146" s="66" t="s">
        <v>215</v>
      </c>
      <c r="L146" s="66" t="s">
        <v>177</v>
      </c>
      <c r="M146" s="66" t="s">
        <v>1009</v>
      </c>
      <c r="N146" s="69">
        <v>5.03E7</v>
      </c>
      <c r="O146" s="69"/>
      <c r="P146" s="73" t="b">
        <v>0</v>
      </c>
      <c r="Q146" s="73" t="str">
        <f t="shared" si="1"/>
        <v>YES</v>
      </c>
      <c r="R146" s="73" t="b">
        <f t="shared" si="2"/>
        <v>0</v>
      </c>
      <c r="S146" s="74"/>
      <c r="T146" s="74"/>
      <c r="U146" s="74"/>
      <c r="V146" s="74"/>
      <c r="W146" s="74"/>
      <c r="X146" s="74"/>
      <c r="Y146" s="74"/>
      <c r="Z146" s="74"/>
    </row>
    <row r="147">
      <c r="A147" s="63" t="s">
        <v>1010</v>
      </c>
      <c r="B147" s="64">
        <v>42151.0</v>
      </c>
      <c r="C147" s="65" t="s">
        <v>1011</v>
      </c>
      <c r="D147" s="66" t="s">
        <v>66</v>
      </c>
      <c r="E147" s="67"/>
      <c r="F147" s="68" t="s">
        <v>1012</v>
      </c>
      <c r="G147" s="69">
        <v>3.9E7</v>
      </c>
      <c r="H147" s="70"/>
      <c r="I147" s="66" t="s">
        <v>1013</v>
      </c>
      <c r="J147" s="66" t="s">
        <v>1014</v>
      </c>
      <c r="K147" s="66" t="s">
        <v>1015</v>
      </c>
      <c r="L147" s="66" t="s">
        <v>1016</v>
      </c>
      <c r="M147" s="66" t="s">
        <v>1017</v>
      </c>
      <c r="N147" s="69">
        <v>4.93E7</v>
      </c>
      <c r="O147" s="69"/>
      <c r="P147" s="73" t="b">
        <v>0</v>
      </c>
      <c r="Q147" s="73" t="str">
        <f t="shared" si="1"/>
        <v>No</v>
      </c>
      <c r="R147" s="73" t="b">
        <f t="shared" si="2"/>
        <v>0</v>
      </c>
      <c r="S147" s="74"/>
      <c r="T147" s="74"/>
      <c r="U147" s="74"/>
      <c r="V147" s="74"/>
      <c r="W147" s="74"/>
      <c r="X147" s="74"/>
      <c r="Y147" s="74"/>
      <c r="Z147" s="74"/>
    </row>
    <row r="148">
      <c r="A148" s="63" t="s">
        <v>1018</v>
      </c>
      <c r="B148" s="64">
        <v>42027.0</v>
      </c>
      <c r="C148" s="65" t="s">
        <v>1019</v>
      </c>
      <c r="D148" s="66" t="s">
        <v>37</v>
      </c>
      <c r="E148" s="66" t="s">
        <v>66</v>
      </c>
      <c r="F148" s="68" t="s">
        <v>1020</v>
      </c>
      <c r="G148" s="69">
        <v>6.0E7</v>
      </c>
      <c r="H148" s="70"/>
      <c r="I148" s="66" t="s">
        <v>823</v>
      </c>
      <c r="J148" s="66" t="s">
        <v>507</v>
      </c>
      <c r="K148" s="66" t="s">
        <v>563</v>
      </c>
      <c r="L148" s="66" t="s">
        <v>1021</v>
      </c>
      <c r="M148" s="66" t="s">
        <v>1022</v>
      </c>
      <c r="N148" s="69">
        <v>4.7E7</v>
      </c>
      <c r="O148" s="69"/>
      <c r="P148" s="73" t="b">
        <v>0</v>
      </c>
      <c r="Q148" s="73" t="str">
        <f t="shared" si="1"/>
        <v>No</v>
      </c>
      <c r="R148" s="73" t="b">
        <f t="shared" si="2"/>
        <v>0</v>
      </c>
      <c r="S148" s="74"/>
      <c r="T148" s="74"/>
      <c r="U148" s="74"/>
      <c r="V148" s="74"/>
      <c r="W148" s="74"/>
      <c r="X148" s="74"/>
      <c r="Y148" s="74"/>
      <c r="Z148" s="74"/>
    </row>
    <row r="149">
      <c r="A149" s="63" t="s">
        <v>1023</v>
      </c>
      <c r="B149" s="64">
        <v>42181.0</v>
      </c>
      <c r="C149" s="65" t="s">
        <v>1024</v>
      </c>
      <c r="D149" s="66" t="s">
        <v>45</v>
      </c>
      <c r="E149" s="67"/>
      <c r="F149" s="68" t="s">
        <v>1025</v>
      </c>
      <c r="G149" s="69">
        <v>2.0E7</v>
      </c>
      <c r="H149" s="70"/>
      <c r="I149" s="66" t="s">
        <v>1026</v>
      </c>
      <c r="J149" s="66" t="s">
        <v>1027</v>
      </c>
      <c r="K149" s="66" t="s">
        <v>1028</v>
      </c>
      <c r="L149" s="67"/>
      <c r="M149" s="67"/>
      <c r="N149" s="69">
        <v>4.4E7</v>
      </c>
      <c r="O149" s="69"/>
      <c r="P149" s="73" t="b">
        <v>0</v>
      </c>
      <c r="Q149" s="73" t="str">
        <f t="shared" si="1"/>
        <v>No</v>
      </c>
      <c r="R149" s="73" t="b">
        <f t="shared" si="2"/>
        <v>0</v>
      </c>
      <c r="S149" s="74"/>
      <c r="T149" s="74"/>
      <c r="U149" s="74"/>
      <c r="V149" s="74"/>
      <c r="W149" s="74"/>
      <c r="X149" s="74"/>
      <c r="Y149" s="74"/>
      <c r="Z149" s="74"/>
    </row>
    <row r="150">
      <c r="A150" s="63" t="s">
        <v>1029</v>
      </c>
      <c r="B150" s="64">
        <v>42047.0</v>
      </c>
      <c r="C150" s="65" t="s">
        <v>1030</v>
      </c>
      <c r="D150" s="66" t="s">
        <v>66</v>
      </c>
      <c r="E150" s="67"/>
      <c r="F150" s="68" t="s">
        <v>1031</v>
      </c>
      <c r="G150" s="69">
        <v>8500000.0</v>
      </c>
      <c r="H150" s="70"/>
      <c r="I150" s="66" t="s">
        <v>1032</v>
      </c>
      <c r="J150" s="66" t="s">
        <v>78</v>
      </c>
      <c r="K150" s="66" t="s">
        <v>320</v>
      </c>
      <c r="L150" s="66" t="s">
        <v>1033</v>
      </c>
      <c r="M150" s="66" t="s">
        <v>1034</v>
      </c>
      <c r="N150" s="69">
        <v>4.35E7</v>
      </c>
      <c r="O150" s="69"/>
      <c r="P150" s="73" t="b">
        <v>0</v>
      </c>
      <c r="Q150" s="73" t="str">
        <f t="shared" si="1"/>
        <v>No</v>
      </c>
      <c r="R150" s="73" t="b">
        <f t="shared" si="2"/>
        <v>0</v>
      </c>
      <c r="S150" s="74"/>
      <c r="T150" s="74"/>
      <c r="U150" s="74"/>
      <c r="V150" s="74"/>
      <c r="W150" s="74"/>
      <c r="X150" s="74"/>
      <c r="Y150" s="74"/>
      <c r="Z150" s="74"/>
    </row>
    <row r="151">
      <c r="A151" s="63" t="s">
        <v>1035</v>
      </c>
      <c r="B151" s="64">
        <v>42342.0</v>
      </c>
      <c r="C151" s="65" t="s">
        <v>1036</v>
      </c>
      <c r="D151" s="66" t="s">
        <v>66</v>
      </c>
      <c r="E151" s="66" t="s">
        <v>28</v>
      </c>
      <c r="F151" s="68" t="s">
        <v>1037</v>
      </c>
      <c r="G151" s="69">
        <v>6000000.0</v>
      </c>
      <c r="H151" s="70"/>
      <c r="I151" s="66" t="s">
        <v>867</v>
      </c>
      <c r="J151" s="66" t="s">
        <v>1038</v>
      </c>
      <c r="K151" s="66" t="s">
        <v>954</v>
      </c>
      <c r="L151" s="66" t="s">
        <v>1039</v>
      </c>
      <c r="M151" s="66" t="s">
        <v>1040</v>
      </c>
      <c r="N151" s="69">
        <v>4.14E7</v>
      </c>
      <c r="O151" s="69"/>
      <c r="P151" s="73" t="b">
        <v>0</v>
      </c>
      <c r="Q151" s="73" t="str">
        <f t="shared" si="1"/>
        <v>No</v>
      </c>
      <c r="R151" s="73" t="b">
        <f t="shared" si="2"/>
        <v>0</v>
      </c>
      <c r="S151" s="74"/>
      <c r="T151" s="74"/>
      <c r="U151" s="74"/>
      <c r="V151" s="74"/>
      <c r="W151" s="74"/>
      <c r="X151" s="74"/>
      <c r="Y151" s="74"/>
      <c r="Z151" s="74"/>
    </row>
    <row r="152">
      <c r="A152" s="63" t="s">
        <v>1041</v>
      </c>
      <c r="B152" s="64">
        <v>42223.0</v>
      </c>
      <c r="C152" s="65" t="s">
        <v>1042</v>
      </c>
      <c r="D152" s="66" t="s">
        <v>66</v>
      </c>
      <c r="E152" s="66" t="s">
        <v>28</v>
      </c>
      <c r="F152" s="68" t="s">
        <v>1043</v>
      </c>
      <c r="G152" s="69">
        <v>1.8E7</v>
      </c>
      <c r="H152" s="70"/>
      <c r="I152" s="66" t="s">
        <v>326</v>
      </c>
      <c r="J152" s="66" t="s">
        <v>1044</v>
      </c>
      <c r="K152" s="66" t="s">
        <v>1045</v>
      </c>
      <c r="L152" s="66" t="s">
        <v>1046</v>
      </c>
      <c r="M152" s="66" t="s">
        <v>1047</v>
      </c>
      <c r="N152" s="69">
        <v>4.13E7</v>
      </c>
      <c r="O152" s="69"/>
      <c r="P152" s="73" t="b">
        <v>0</v>
      </c>
      <c r="Q152" s="73" t="str">
        <f t="shared" si="1"/>
        <v>No</v>
      </c>
      <c r="R152" s="73" t="b">
        <f t="shared" si="2"/>
        <v>0</v>
      </c>
      <c r="S152" s="74"/>
      <c r="T152" s="74"/>
      <c r="U152" s="74"/>
      <c r="V152" s="74"/>
      <c r="W152" s="74"/>
      <c r="X152" s="74"/>
      <c r="Y152" s="74"/>
      <c r="Z152" s="74"/>
    </row>
    <row r="153">
      <c r="A153" s="63" t="s">
        <v>1048</v>
      </c>
      <c r="B153" s="64">
        <v>42312.0</v>
      </c>
      <c r="C153" s="65" t="s">
        <v>1049</v>
      </c>
      <c r="D153" s="66" t="s">
        <v>202</v>
      </c>
      <c r="E153" s="66" t="s">
        <v>66</v>
      </c>
      <c r="F153" s="68" t="s">
        <v>1050</v>
      </c>
      <c r="G153" s="69">
        <v>2.4E7</v>
      </c>
      <c r="H153" s="70"/>
      <c r="I153" s="66" t="s">
        <v>319</v>
      </c>
      <c r="J153" s="66" t="s">
        <v>1051</v>
      </c>
      <c r="K153" s="66" t="s">
        <v>685</v>
      </c>
      <c r="L153" s="66" t="s">
        <v>1052</v>
      </c>
      <c r="M153" s="66" t="s">
        <v>1053</v>
      </c>
      <c r="N153" s="69">
        <v>4.11E7</v>
      </c>
      <c r="O153" s="69"/>
      <c r="P153" s="73" t="b">
        <v>0</v>
      </c>
      <c r="Q153" s="73" t="str">
        <f t="shared" si="1"/>
        <v>No</v>
      </c>
      <c r="R153" s="73" t="b">
        <f t="shared" si="2"/>
        <v>0</v>
      </c>
      <c r="S153" s="74"/>
      <c r="T153" s="74"/>
      <c r="U153" s="74"/>
      <c r="V153" s="74"/>
      <c r="W153" s="74"/>
      <c r="X153" s="74"/>
      <c r="Y153" s="74"/>
      <c r="Z153" s="74"/>
    </row>
    <row r="154">
      <c r="A154" s="63" t="s">
        <v>1054</v>
      </c>
      <c r="B154" s="64">
        <v>42141.0</v>
      </c>
      <c r="C154" s="65" t="s">
        <v>1055</v>
      </c>
      <c r="D154" s="66" t="s">
        <v>28</v>
      </c>
      <c r="E154" s="67"/>
      <c r="F154" s="68" t="s">
        <v>1056</v>
      </c>
      <c r="G154" s="69">
        <v>1.18E7</v>
      </c>
      <c r="H154" s="70"/>
      <c r="I154" s="66" t="s">
        <v>1057</v>
      </c>
      <c r="J154" s="66" t="s">
        <v>60</v>
      </c>
      <c r="K154" s="66" t="s">
        <v>1058</v>
      </c>
      <c r="L154" s="66" t="s">
        <v>1059</v>
      </c>
      <c r="M154" s="66" t="s">
        <v>1060</v>
      </c>
      <c r="N154" s="69">
        <v>4.03E7</v>
      </c>
      <c r="O154" s="69"/>
      <c r="P154" s="73" t="b">
        <v>0</v>
      </c>
      <c r="Q154" s="73" t="str">
        <f t="shared" si="1"/>
        <v>No</v>
      </c>
      <c r="R154" s="73" t="b">
        <f t="shared" si="2"/>
        <v>0</v>
      </c>
      <c r="S154" s="74"/>
      <c r="T154" s="74"/>
      <c r="U154" s="74"/>
      <c r="V154" s="74"/>
      <c r="W154" s="74"/>
      <c r="X154" s="74"/>
      <c r="Y154" s="74"/>
      <c r="Z154" s="74"/>
    </row>
    <row r="155">
      <c r="A155" s="63" t="s">
        <v>1061</v>
      </c>
      <c r="B155" s="64">
        <v>42062.0</v>
      </c>
      <c r="C155" s="65" t="s">
        <v>1062</v>
      </c>
      <c r="D155" s="66" t="s">
        <v>137</v>
      </c>
      <c r="E155" s="67"/>
      <c r="F155" s="68" t="s">
        <v>1063</v>
      </c>
      <c r="G155" s="69">
        <v>3300000.0</v>
      </c>
      <c r="H155" s="70"/>
      <c r="I155" s="66" t="s">
        <v>1053</v>
      </c>
      <c r="J155" s="66" t="s">
        <v>1064</v>
      </c>
      <c r="K155" s="66" t="s">
        <v>1065</v>
      </c>
      <c r="L155" s="67"/>
      <c r="M155" s="67"/>
      <c r="N155" s="69">
        <v>3.84E7</v>
      </c>
      <c r="O155" s="69"/>
      <c r="P155" s="73" t="b">
        <v>0</v>
      </c>
      <c r="Q155" s="73" t="str">
        <f t="shared" si="1"/>
        <v>No</v>
      </c>
      <c r="R155" s="73" t="b">
        <f t="shared" si="2"/>
        <v>0</v>
      </c>
      <c r="S155" s="74"/>
      <c r="T155" s="74"/>
      <c r="U155" s="74"/>
      <c r="V155" s="74"/>
      <c r="W155" s="74"/>
      <c r="X155" s="74"/>
      <c r="Y155" s="74"/>
      <c r="Z155" s="74"/>
    </row>
    <row r="156">
      <c r="A156" s="63" t="s">
        <v>1066</v>
      </c>
      <c r="B156" s="64">
        <v>42025.0</v>
      </c>
      <c r="C156" s="65" t="s">
        <v>1067</v>
      </c>
      <c r="D156" s="66" t="s">
        <v>153</v>
      </c>
      <c r="E156" s="66" t="s">
        <v>20</v>
      </c>
      <c r="F156" s="68" t="s">
        <v>1068</v>
      </c>
      <c r="G156" s="69">
        <v>1.5E7</v>
      </c>
      <c r="H156" s="70"/>
      <c r="I156" s="66" t="s">
        <v>590</v>
      </c>
      <c r="J156" s="66" t="s">
        <v>295</v>
      </c>
      <c r="K156" s="66" t="s">
        <v>105</v>
      </c>
      <c r="L156" s="67"/>
      <c r="M156" s="67"/>
      <c r="N156" s="69">
        <v>3.69E7</v>
      </c>
      <c r="O156" s="69"/>
      <c r="P156" s="73" t="b">
        <v>0</v>
      </c>
      <c r="Q156" s="73" t="str">
        <f t="shared" si="1"/>
        <v>No</v>
      </c>
      <c r="R156" s="73" t="b">
        <f t="shared" si="2"/>
        <v>0</v>
      </c>
      <c r="S156" s="74"/>
      <c r="T156" s="74"/>
      <c r="U156" s="74"/>
      <c r="V156" s="74"/>
      <c r="W156" s="74"/>
      <c r="X156" s="74"/>
      <c r="Y156" s="74"/>
      <c r="Z156" s="74"/>
    </row>
    <row r="157">
      <c r="A157" s="63" t="s">
        <v>1069</v>
      </c>
      <c r="B157" s="64">
        <v>42283.0</v>
      </c>
      <c r="C157" s="65" t="s">
        <v>1070</v>
      </c>
      <c r="D157" s="66" t="s">
        <v>66</v>
      </c>
      <c r="E157" s="66" t="s">
        <v>28</v>
      </c>
      <c r="F157" s="68" t="s">
        <v>1071</v>
      </c>
      <c r="G157" s="69">
        <v>2.0E7</v>
      </c>
      <c r="H157" s="70"/>
      <c r="I157" s="66" t="s">
        <v>819</v>
      </c>
      <c r="J157" s="66" t="s">
        <v>1072</v>
      </c>
      <c r="K157" s="66" t="s">
        <v>1073</v>
      </c>
      <c r="L157" s="66" t="s">
        <v>825</v>
      </c>
      <c r="M157" s="66" t="s">
        <v>960</v>
      </c>
      <c r="N157" s="69">
        <v>3.66E7</v>
      </c>
      <c r="O157" s="69"/>
      <c r="P157" s="73" t="b">
        <v>0</v>
      </c>
      <c r="Q157" s="73" t="str">
        <f t="shared" si="1"/>
        <v>No</v>
      </c>
      <c r="R157" s="73" t="b">
        <f t="shared" si="2"/>
        <v>0</v>
      </c>
      <c r="S157" s="74"/>
      <c r="T157" s="74"/>
      <c r="U157" s="74"/>
      <c r="V157" s="74"/>
      <c r="W157" s="74"/>
      <c r="X157" s="74"/>
      <c r="Y157" s="74"/>
      <c r="Z157" s="74"/>
    </row>
    <row r="158">
      <c r="A158" s="63" t="s">
        <v>1074</v>
      </c>
      <c r="B158" s="64">
        <v>42251.0</v>
      </c>
      <c r="C158" s="65" t="s">
        <v>1075</v>
      </c>
      <c r="D158" s="66" t="s">
        <v>28</v>
      </c>
      <c r="E158" s="66" t="s">
        <v>20</v>
      </c>
      <c r="F158" s="68" t="s">
        <v>1076</v>
      </c>
      <c r="G158" s="69">
        <v>1.3E7</v>
      </c>
      <c r="H158" s="70"/>
      <c r="I158" s="66" t="s">
        <v>1077</v>
      </c>
      <c r="J158" s="66" t="s">
        <v>1078</v>
      </c>
      <c r="K158" s="66" t="s">
        <v>1079</v>
      </c>
      <c r="L158" s="66" t="s">
        <v>1080</v>
      </c>
      <c r="M158" s="66" t="s">
        <v>1081</v>
      </c>
      <c r="N158" s="69">
        <v>3.6E7</v>
      </c>
      <c r="O158" s="69"/>
      <c r="P158" s="73" t="b">
        <v>0</v>
      </c>
      <c r="Q158" s="73" t="str">
        <f t="shared" si="1"/>
        <v>No</v>
      </c>
      <c r="R158" s="73" t="b">
        <f t="shared" si="2"/>
        <v>0</v>
      </c>
      <c r="S158" s="74"/>
      <c r="T158" s="74"/>
      <c r="U158" s="74"/>
      <c r="V158" s="74"/>
      <c r="W158" s="74"/>
      <c r="X158" s="74"/>
      <c r="Y158" s="74"/>
      <c r="Z158" s="74"/>
    </row>
    <row r="159">
      <c r="A159" s="63" t="s">
        <v>1082</v>
      </c>
      <c r="B159" s="64">
        <v>42027.0</v>
      </c>
      <c r="C159" s="65" t="s">
        <v>1083</v>
      </c>
      <c r="D159" s="66" t="s">
        <v>45</v>
      </c>
      <c r="E159" s="66" t="s">
        <v>66</v>
      </c>
      <c r="F159" s="68" t="s">
        <v>1084</v>
      </c>
      <c r="G159" s="69">
        <v>8000000.0</v>
      </c>
      <c r="H159" s="70"/>
      <c r="I159" s="66" t="s">
        <v>1085</v>
      </c>
      <c r="J159" s="66" t="s">
        <v>1086</v>
      </c>
      <c r="K159" s="66" t="s">
        <v>1073</v>
      </c>
      <c r="L159" s="67"/>
      <c r="M159" s="67"/>
      <c r="N159" s="69">
        <v>3.6E7</v>
      </c>
      <c r="O159" s="69"/>
      <c r="P159" s="73" t="b">
        <v>0</v>
      </c>
      <c r="Q159" s="73" t="str">
        <f t="shared" si="1"/>
        <v>No</v>
      </c>
      <c r="R159" s="73" t="b">
        <f t="shared" si="2"/>
        <v>0</v>
      </c>
      <c r="S159" s="74"/>
      <c r="T159" s="74"/>
      <c r="U159" s="74"/>
      <c r="V159" s="74"/>
      <c r="W159" s="74"/>
      <c r="X159" s="74"/>
      <c r="Y159" s="74"/>
      <c r="Z159" s="74"/>
    </row>
    <row r="160">
      <c r="A160" s="63" t="s">
        <v>1087</v>
      </c>
      <c r="B160" s="64">
        <v>42252.0</v>
      </c>
      <c r="C160" s="65" t="s">
        <v>1088</v>
      </c>
      <c r="D160" s="66" t="s">
        <v>27</v>
      </c>
      <c r="E160" s="67"/>
      <c r="F160" s="68" t="s">
        <v>1089</v>
      </c>
      <c r="G160" s="69">
        <v>3.0E7</v>
      </c>
      <c r="H160" s="70"/>
      <c r="I160" s="66" t="s">
        <v>293</v>
      </c>
      <c r="J160" s="66" t="s">
        <v>269</v>
      </c>
      <c r="K160" s="66" t="s">
        <v>458</v>
      </c>
      <c r="L160" s="66" t="s">
        <v>391</v>
      </c>
      <c r="M160" s="66" t="s">
        <v>1090</v>
      </c>
      <c r="N160" s="69">
        <v>3.44E7</v>
      </c>
      <c r="O160" s="69"/>
      <c r="P160" s="73" t="b">
        <v>0</v>
      </c>
      <c r="Q160" s="73" t="str">
        <f t="shared" si="1"/>
        <v>No</v>
      </c>
      <c r="R160" s="73" t="b">
        <f t="shared" si="2"/>
        <v>0</v>
      </c>
      <c r="S160" s="74"/>
      <c r="T160" s="74"/>
      <c r="U160" s="74"/>
      <c r="V160" s="74"/>
      <c r="W160" s="74"/>
      <c r="X160" s="74"/>
      <c r="Y160" s="74"/>
      <c r="Z160" s="74"/>
    </row>
    <row r="161">
      <c r="A161" s="63" t="s">
        <v>1091</v>
      </c>
      <c r="B161" s="64">
        <v>42333.0</v>
      </c>
      <c r="C161" s="65" t="s">
        <v>1092</v>
      </c>
      <c r="D161" s="66" t="s">
        <v>137</v>
      </c>
      <c r="E161" s="67"/>
      <c r="F161" s="68" t="s">
        <v>1093</v>
      </c>
      <c r="G161" s="69">
        <v>4.0E7</v>
      </c>
      <c r="H161" s="70"/>
      <c r="I161" s="66" t="s">
        <v>1094</v>
      </c>
      <c r="J161" s="66" t="s">
        <v>292</v>
      </c>
      <c r="K161" s="66" t="s">
        <v>1095</v>
      </c>
      <c r="L161" s="66" t="s">
        <v>1096</v>
      </c>
      <c r="M161" s="67"/>
      <c r="N161" s="69">
        <v>3.42E7</v>
      </c>
      <c r="O161" s="69"/>
      <c r="P161" s="73" t="b">
        <v>0</v>
      </c>
      <c r="Q161" s="73" t="str">
        <f t="shared" si="1"/>
        <v>No</v>
      </c>
      <c r="R161" s="73" t="b">
        <f t="shared" si="2"/>
        <v>0</v>
      </c>
      <c r="S161" s="74"/>
      <c r="T161" s="74"/>
      <c r="U161" s="74"/>
      <c r="V161" s="74"/>
      <c r="W161" s="74"/>
      <c r="X161" s="74"/>
      <c r="Y161" s="74"/>
      <c r="Z161" s="74"/>
    </row>
    <row r="162">
      <c r="A162" s="63" t="s">
        <v>1097</v>
      </c>
      <c r="B162" s="64">
        <v>42034.0</v>
      </c>
      <c r="C162" s="65" t="s">
        <v>1098</v>
      </c>
      <c r="D162" s="66" t="s">
        <v>153</v>
      </c>
      <c r="E162" s="66" t="s">
        <v>45</v>
      </c>
      <c r="F162" s="68" t="s">
        <v>1099</v>
      </c>
      <c r="G162" s="69">
        <v>1.2E7</v>
      </c>
      <c r="H162" s="70"/>
      <c r="I162" s="66" t="s">
        <v>1100</v>
      </c>
      <c r="J162" s="66" t="s">
        <v>1101</v>
      </c>
      <c r="K162" s="67"/>
      <c r="L162" s="67"/>
      <c r="M162" s="67"/>
      <c r="N162" s="69">
        <v>3.32E7</v>
      </c>
      <c r="O162" s="69"/>
      <c r="P162" s="73" t="b">
        <v>0</v>
      </c>
      <c r="Q162" s="73" t="str">
        <f t="shared" si="1"/>
        <v>No</v>
      </c>
      <c r="R162" s="73" t="b">
        <f t="shared" si="2"/>
        <v>0</v>
      </c>
      <c r="S162" s="74"/>
      <c r="T162" s="74"/>
      <c r="U162" s="74"/>
      <c r="V162" s="74"/>
      <c r="W162" s="74"/>
      <c r="X162" s="74"/>
      <c r="Y162" s="74"/>
      <c r="Z162" s="74"/>
    </row>
    <row r="163">
      <c r="A163" s="63" t="s">
        <v>1102</v>
      </c>
      <c r="B163" s="64">
        <v>42258.0</v>
      </c>
      <c r="C163" s="65" t="s">
        <v>1103</v>
      </c>
      <c r="D163" s="66" t="s">
        <v>20</v>
      </c>
      <c r="E163" s="67"/>
      <c r="F163" s="68" t="s">
        <v>1104</v>
      </c>
      <c r="G163" s="69">
        <v>1.3E7</v>
      </c>
      <c r="H163" s="70"/>
      <c r="I163" s="66" t="s">
        <v>959</v>
      </c>
      <c r="J163" s="66" t="s">
        <v>223</v>
      </c>
      <c r="K163" s="66" t="s">
        <v>1105</v>
      </c>
      <c r="L163" s="66" t="s">
        <v>1106</v>
      </c>
      <c r="M163" s="67"/>
      <c r="N163" s="69">
        <v>3.28E7</v>
      </c>
      <c r="O163" s="69"/>
      <c r="P163" s="73" t="b">
        <v>0</v>
      </c>
      <c r="Q163" s="73" t="str">
        <f t="shared" si="1"/>
        <v>No</v>
      </c>
      <c r="R163" s="73" t="b">
        <f t="shared" si="2"/>
        <v>0</v>
      </c>
      <c r="S163" s="74"/>
      <c r="T163" s="74"/>
      <c r="U163" s="74"/>
      <c r="V163" s="74"/>
      <c r="W163" s="74"/>
      <c r="X163" s="74"/>
      <c r="Y163" s="74"/>
      <c r="Z163" s="74"/>
    </row>
    <row r="164">
      <c r="A164" s="63" t="s">
        <v>1107</v>
      </c>
      <c r="B164" s="64">
        <v>42328.0</v>
      </c>
      <c r="C164" s="65" t="s">
        <v>1108</v>
      </c>
      <c r="D164" s="66" t="s">
        <v>65</v>
      </c>
      <c r="E164" s="66" t="s">
        <v>20</v>
      </c>
      <c r="F164" s="68" t="s">
        <v>1109</v>
      </c>
      <c r="G164" s="69">
        <v>1.95E7</v>
      </c>
      <c r="H164" s="70"/>
      <c r="I164" s="66" t="s">
        <v>277</v>
      </c>
      <c r="J164" s="66" t="s">
        <v>1110</v>
      </c>
      <c r="K164" s="66" t="s">
        <v>1111</v>
      </c>
      <c r="L164" s="66" t="s">
        <v>1112</v>
      </c>
      <c r="M164" s="67"/>
      <c r="N164" s="69">
        <v>3.22E7</v>
      </c>
      <c r="O164" s="69"/>
      <c r="P164" s="73" t="b">
        <v>0</v>
      </c>
      <c r="Q164" s="73" t="str">
        <f t="shared" si="1"/>
        <v>No</v>
      </c>
      <c r="R164" s="73" t="b">
        <f t="shared" si="2"/>
        <v>0</v>
      </c>
      <c r="S164" s="74"/>
      <c r="T164" s="74"/>
      <c r="U164" s="74"/>
      <c r="V164" s="74"/>
      <c r="W164" s="74"/>
      <c r="X164" s="74"/>
      <c r="Y164" s="74"/>
      <c r="Z164" s="74"/>
    </row>
    <row r="165">
      <c r="A165" s="63" t="s">
        <v>1113</v>
      </c>
      <c r="B165" s="64">
        <v>42251.0</v>
      </c>
      <c r="C165" s="65" t="s">
        <v>1114</v>
      </c>
      <c r="D165" s="66" t="s">
        <v>28</v>
      </c>
      <c r="E165" s="67"/>
      <c r="F165" s="68" t="s">
        <v>1115</v>
      </c>
      <c r="G165" s="69">
        <v>1.4E7</v>
      </c>
      <c r="H165" s="70"/>
      <c r="I165" s="66" t="s">
        <v>1116</v>
      </c>
      <c r="J165" s="66" t="s">
        <v>1117</v>
      </c>
      <c r="K165" s="66" t="s">
        <v>326</v>
      </c>
      <c r="L165" s="66" t="s">
        <v>848</v>
      </c>
      <c r="M165" s="66" t="s">
        <v>1118</v>
      </c>
      <c r="N165" s="69">
        <v>3.2E7</v>
      </c>
      <c r="O165" s="69"/>
      <c r="P165" s="73" t="b">
        <v>0</v>
      </c>
      <c r="Q165" s="73" t="str">
        <f t="shared" si="1"/>
        <v>No</v>
      </c>
      <c r="R165" s="73" t="b">
        <f t="shared" si="2"/>
        <v>0</v>
      </c>
      <c r="S165" s="74"/>
      <c r="T165" s="74"/>
      <c r="U165" s="74"/>
      <c r="V165" s="74"/>
      <c r="W165" s="74"/>
      <c r="X165" s="74"/>
      <c r="Y165" s="74"/>
      <c r="Z165" s="74"/>
    </row>
    <row r="166">
      <c r="A166" s="63" t="s">
        <v>1119</v>
      </c>
      <c r="B166" s="64">
        <v>42195.0</v>
      </c>
      <c r="C166" s="65" t="s">
        <v>1120</v>
      </c>
      <c r="D166" s="66" t="s">
        <v>28</v>
      </c>
      <c r="E166" s="66" t="s">
        <v>153</v>
      </c>
      <c r="F166" s="68" t="s">
        <v>1121</v>
      </c>
      <c r="G166" s="69">
        <v>2.6E7</v>
      </c>
      <c r="H166" s="70"/>
      <c r="I166" s="66" t="s">
        <v>478</v>
      </c>
      <c r="J166" s="66" t="s">
        <v>973</v>
      </c>
      <c r="K166" s="66" t="s">
        <v>1122</v>
      </c>
      <c r="L166" s="66" t="s">
        <v>1123</v>
      </c>
      <c r="M166" s="66" t="s">
        <v>1124</v>
      </c>
      <c r="N166" s="69">
        <v>3.05E7</v>
      </c>
      <c r="O166" s="69"/>
      <c r="P166" s="73" t="b">
        <v>0</v>
      </c>
      <c r="Q166" s="73" t="str">
        <f t="shared" si="1"/>
        <v>No</v>
      </c>
      <c r="R166" s="73" t="b">
        <f t="shared" si="2"/>
        <v>0</v>
      </c>
      <c r="S166" s="74"/>
      <c r="T166" s="74"/>
      <c r="U166" s="74"/>
      <c r="V166" s="74"/>
      <c r="W166" s="74"/>
      <c r="X166" s="74"/>
      <c r="Y166" s="74"/>
      <c r="Z166" s="74"/>
    </row>
    <row r="167">
      <c r="A167" s="63" t="s">
        <v>1125</v>
      </c>
      <c r="B167" s="64">
        <v>42140.0</v>
      </c>
      <c r="C167" s="65" t="s">
        <v>1126</v>
      </c>
      <c r="D167" s="66" t="s">
        <v>195</v>
      </c>
      <c r="E167" s="66" t="s">
        <v>28</v>
      </c>
      <c r="F167" s="68" t="s">
        <v>1127</v>
      </c>
      <c r="G167" s="69">
        <v>1.1E7</v>
      </c>
      <c r="H167" s="70"/>
      <c r="I167" s="66" t="s">
        <v>1128</v>
      </c>
      <c r="J167" s="66" t="s">
        <v>1129</v>
      </c>
      <c r="K167" s="66" t="s">
        <v>1130</v>
      </c>
      <c r="L167" s="66" t="s">
        <v>1131</v>
      </c>
      <c r="M167" s="67"/>
      <c r="N167" s="69">
        <v>2.74E7</v>
      </c>
      <c r="O167" s="69"/>
      <c r="P167" s="73" t="b">
        <v>0</v>
      </c>
      <c r="Q167" s="73" t="str">
        <f t="shared" si="1"/>
        <v>No</v>
      </c>
      <c r="R167" s="73" t="b">
        <f t="shared" si="2"/>
        <v>0</v>
      </c>
      <c r="S167" s="74"/>
      <c r="T167" s="74"/>
      <c r="U167" s="74"/>
      <c r="V167" s="74"/>
      <c r="W167" s="74"/>
      <c r="X167" s="74"/>
      <c r="Y167" s="74"/>
      <c r="Z167" s="74"/>
    </row>
    <row r="168">
      <c r="A168" s="63" t="s">
        <v>1132</v>
      </c>
      <c r="B168" s="64">
        <v>42237.0</v>
      </c>
      <c r="C168" s="65" t="s">
        <v>1133</v>
      </c>
      <c r="D168" s="66" t="s">
        <v>37</v>
      </c>
      <c r="E168" s="66" t="s">
        <v>66</v>
      </c>
      <c r="F168" s="68" t="s">
        <v>1134</v>
      </c>
      <c r="G168" s="69">
        <v>2.8E7</v>
      </c>
      <c r="H168" s="70"/>
      <c r="I168" s="66" t="s">
        <v>240</v>
      </c>
      <c r="J168" s="66" t="s">
        <v>1135</v>
      </c>
      <c r="K168" s="66" t="s">
        <v>1136</v>
      </c>
      <c r="L168" s="66" t="s">
        <v>1137</v>
      </c>
      <c r="M168" s="66" t="s">
        <v>131</v>
      </c>
      <c r="N168" s="69">
        <v>2.71E7</v>
      </c>
      <c r="O168" s="69"/>
      <c r="P168" s="73" t="b">
        <v>0</v>
      </c>
      <c r="Q168" s="73" t="str">
        <f t="shared" si="1"/>
        <v>No</v>
      </c>
      <c r="R168" s="73" t="b">
        <f t="shared" si="2"/>
        <v>0</v>
      </c>
      <c r="S168" s="74"/>
      <c r="T168" s="74"/>
      <c r="U168" s="74"/>
      <c r="V168" s="74"/>
      <c r="W168" s="74"/>
      <c r="X168" s="74"/>
      <c r="Y168" s="74"/>
      <c r="Z168" s="74"/>
    </row>
    <row r="169">
      <c r="A169" s="63" t="s">
        <v>1138</v>
      </c>
      <c r="B169" s="64">
        <v>42151.0</v>
      </c>
      <c r="C169" s="65" t="s">
        <v>1139</v>
      </c>
      <c r="D169" s="66" t="s">
        <v>202</v>
      </c>
      <c r="E169" s="66" t="s">
        <v>66</v>
      </c>
      <c r="F169" s="68" t="s">
        <v>1140</v>
      </c>
      <c r="G169" s="69">
        <v>5.2E7</v>
      </c>
      <c r="H169" s="70"/>
      <c r="I169" s="66" t="s">
        <v>819</v>
      </c>
      <c r="J169" s="66" t="s">
        <v>1129</v>
      </c>
      <c r="K169" s="66" t="s">
        <v>1008</v>
      </c>
      <c r="L169" s="66" t="s">
        <v>853</v>
      </c>
      <c r="M169" s="66" t="s">
        <v>1141</v>
      </c>
      <c r="N169" s="69">
        <v>2.63E7</v>
      </c>
      <c r="O169" s="69"/>
      <c r="P169" s="73" t="b">
        <v>0</v>
      </c>
      <c r="Q169" s="73" t="str">
        <f t="shared" si="1"/>
        <v>No</v>
      </c>
      <c r="R169" s="73" t="b">
        <f t="shared" si="2"/>
        <v>0</v>
      </c>
      <c r="S169" s="74"/>
      <c r="T169" s="74"/>
      <c r="U169" s="74"/>
      <c r="V169" s="74"/>
      <c r="W169" s="74"/>
      <c r="X169" s="74"/>
      <c r="Y169" s="74"/>
      <c r="Z169" s="74"/>
    </row>
    <row r="170">
      <c r="A170" s="63" t="s">
        <v>1142</v>
      </c>
      <c r="B170" s="64">
        <v>42222.0</v>
      </c>
      <c r="C170" s="65" t="s">
        <v>1143</v>
      </c>
      <c r="D170" s="77" t="s">
        <v>28</v>
      </c>
      <c r="E170" s="67"/>
      <c r="F170" s="68" t="s">
        <v>395</v>
      </c>
      <c r="G170" s="69">
        <v>2.6E7</v>
      </c>
      <c r="H170" s="70"/>
      <c r="I170" s="66" t="s">
        <v>633</v>
      </c>
      <c r="J170" s="66" t="s">
        <v>50</v>
      </c>
      <c r="K170" s="66" t="s">
        <v>1144</v>
      </c>
      <c r="L170" s="66" t="s">
        <v>1145</v>
      </c>
      <c r="M170" s="66" t="s">
        <v>1146</v>
      </c>
      <c r="N170" s="69">
        <v>2.49E7</v>
      </c>
      <c r="O170" s="69"/>
      <c r="P170" s="73" t="b">
        <v>0</v>
      </c>
      <c r="Q170" s="73" t="str">
        <f t="shared" si="1"/>
        <v>No</v>
      </c>
      <c r="R170" s="73" t="b">
        <f t="shared" si="2"/>
        <v>0</v>
      </c>
      <c r="S170" s="74"/>
      <c r="T170" s="74"/>
      <c r="U170" s="74"/>
      <c r="V170" s="74"/>
      <c r="W170" s="74"/>
      <c r="X170" s="74"/>
      <c r="Y170" s="74"/>
      <c r="Z170" s="74"/>
    </row>
    <row r="171">
      <c r="A171" s="63" t="s">
        <v>1147</v>
      </c>
      <c r="B171" s="64">
        <v>42083.0</v>
      </c>
      <c r="C171" s="65" t="s">
        <v>1148</v>
      </c>
      <c r="D171" s="66" t="s">
        <v>20</v>
      </c>
      <c r="E171" s="67"/>
      <c r="F171" s="68" t="s">
        <v>1149</v>
      </c>
      <c r="G171" s="69">
        <v>4.0E7</v>
      </c>
      <c r="H171" s="70"/>
      <c r="I171" s="66" t="s">
        <v>1150</v>
      </c>
      <c r="J171" s="66" t="s">
        <v>1151</v>
      </c>
      <c r="K171" s="66" t="s">
        <v>746</v>
      </c>
      <c r="L171" s="66" t="s">
        <v>1152</v>
      </c>
      <c r="M171" s="66" t="s">
        <v>719</v>
      </c>
      <c r="N171" s="69">
        <v>2.42E7</v>
      </c>
      <c r="O171" s="69"/>
      <c r="P171" s="73" t="b">
        <v>0</v>
      </c>
      <c r="Q171" s="73" t="str">
        <f t="shared" si="1"/>
        <v>No</v>
      </c>
      <c r="R171" s="73" t="b">
        <f t="shared" si="2"/>
        <v>0</v>
      </c>
      <c r="S171" s="74"/>
      <c r="T171" s="74"/>
      <c r="U171" s="74"/>
      <c r="V171" s="74"/>
      <c r="W171" s="74"/>
      <c r="X171" s="74"/>
      <c r="Y171" s="74"/>
      <c r="Z171" s="74"/>
    </row>
    <row r="172">
      <c r="A172" s="63" t="s">
        <v>1153</v>
      </c>
      <c r="B172" s="64">
        <v>42171.0</v>
      </c>
      <c r="C172" s="65" t="s">
        <v>1154</v>
      </c>
      <c r="D172" s="66" t="s">
        <v>27</v>
      </c>
      <c r="E172" s="66" t="s">
        <v>142</v>
      </c>
      <c r="F172" s="68" t="s">
        <v>1155</v>
      </c>
      <c r="G172" s="69">
        <v>3400000.0</v>
      </c>
      <c r="H172" s="70"/>
      <c r="I172" s="66" t="s">
        <v>1156</v>
      </c>
      <c r="J172" s="66" t="s">
        <v>1157</v>
      </c>
      <c r="K172" s="66" t="s">
        <v>1158</v>
      </c>
      <c r="L172" s="66" t="s">
        <v>1159</v>
      </c>
      <c r="M172" s="66" t="s">
        <v>1160</v>
      </c>
      <c r="N172" s="69">
        <v>2.2E7</v>
      </c>
      <c r="O172" s="69"/>
      <c r="P172" s="73" t="b">
        <v>0</v>
      </c>
      <c r="Q172" s="73" t="str">
        <f t="shared" si="1"/>
        <v>No</v>
      </c>
      <c r="R172" s="73" t="b">
        <f t="shared" si="2"/>
        <v>0</v>
      </c>
      <c r="S172" s="74"/>
      <c r="T172" s="74"/>
      <c r="U172" s="74"/>
      <c r="V172" s="74"/>
      <c r="W172" s="74"/>
      <c r="X172" s="74"/>
      <c r="Y172" s="74"/>
      <c r="Z172" s="74"/>
    </row>
    <row r="173">
      <c r="A173" s="63" t="s">
        <v>1161</v>
      </c>
      <c r="B173" s="64">
        <v>42012.0</v>
      </c>
      <c r="C173" s="65" t="s">
        <v>1162</v>
      </c>
      <c r="D173" s="66" t="s">
        <v>37</v>
      </c>
      <c r="E173" s="66" t="s">
        <v>20</v>
      </c>
      <c r="F173" s="68" t="s">
        <v>1163</v>
      </c>
      <c r="G173" s="69">
        <v>7.0E7</v>
      </c>
      <c r="H173" s="70"/>
      <c r="I173" s="66" t="s">
        <v>159</v>
      </c>
      <c r="J173" s="66" t="s">
        <v>89</v>
      </c>
      <c r="K173" s="66" t="s">
        <v>1164</v>
      </c>
      <c r="L173" s="66" t="s">
        <v>1165</v>
      </c>
      <c r="M173" s="66" t="s">
        <v>1166</v>
      </c>
      <c r="N173" s="69">
        <v>1.97E7</v>
      </c>
      <c r="O173" s="69"/>
      <c r="P173" s="73" t="b">
        <v>0</v>
      </c>
      <c r="Q173" s="73" t="str">
        <f t="shared" si="1"/>
        <v>No</v>
      </c>
      <c r="R173" s="73" t="b">
        <f t="shared" si="2"/>
        <v>0</v>
      </c>
      <c r="S173" s="74"/>
      <c r="T173" s="74"/>
      <c r="U173" s="74"/>
      <c r="V173" s="74"/>
      <c r="W173" s="74"/>
      <c r="X173" s="74"/>
      <c r="Y173" s="74"/>
      <c r="Z173" s="74"/>
    </row>
    <row r="174">
      <c r="A174" s="63" t="s">
        <v>1167</v>
      </c>
      <c r="B174" s="64">
        <v>42118.0</v>
      </c>
      <c r="C174" s="65" t="s">
        <v>1168</v>
      </c>
      <c r="D174" s="66" t="s">
        <v>28</v>
      </c>
      <c r="E174" s="67"/>
      <c r="F174" s="68" t="s">
        <v>1169</v>
      </c>
      <c r="G174" s="69">
        <v>2.0E7</v>
      </c>
      <c r="H174" s="70"/>
      <c r="I174" s="66" t="s">
        <v>1170</v>
      </c>
      <c r="J174" s="66" t="s">
        <v>1171</v>
      </c>
      <c r="K174" s="66" t="s">
        <v>606</v>
      </c>
      <c r="L174" s="66" t="s">
        <v>1172</v>
      </c>
      <c r="M174" s="66" t="s">
        <v>1173</v>
      </c>
      <c r="N174" s="69">
        <v>1.75E7</v>
      </c>
      <c r="O174" s="69"/>
      <c r="P174" s="73" t="b">
        <v>0</v>
      </c>
      <c r="Q174" s="73" t="str">
        <f t="shared" si="1"/>
        <v>No</v>
      </c>
      <c r="R174" s="73" t="b">
        <f t="shared" si="2"/>
        <v>0</v>
      </c>
      <c r="S174" s="74"/>
      <c r="T174" s="74"/>
      <c r="U174" s="74"/>
      <c r="V174" s="74"/>
      <c r="W174" s="74"/>
      <c r="X174" s="74"/>
      <c r="Y174" s="74"/>
      <c r="Z174" s="74"/>
    </row>
    <row r="175">
      <c r="A175" s="63" t="s">
        <v>1174</v>
      </c>
      <c r="B175" s="64">
        <v>42264.0</v>
      </c>
      <c r="C175" s="65" t="s">
        <v>1175</v>
      </c>
      <c r="D175" s="66" t="s">
        <v>37</v>
      </c>
      <c r="E175" s="67"/>
      <c r="F175" s="68" t="s">
        <v>1176</v>
      </c>
      <c r="G175" s="69">
        <v>2400000.0</v>
      </c>
      <c r="H175" s="70"/>
      <c r="I175" s="66" t="s">
        <v>1177</v>
      </c>
      <c r="J175" s="66" t="s">
        <v>1178</v>
      </c>
      <c r="K175" s="66" t="s">
        <v>1179</v>
      </c>
      <c r="L175" s="66" t="s">
        <v>1180</v>
      </c>
      <c r="M175" s="66" t="s">
        <v>1181</v>
      </c>
      <c r="N175" s="69">
        <v>1.73E7</v>
      </c>
      <c r="O175" s="69"/>
      <c r="P175" s="73" t="b">
        <v>0</v>
      </c>
      <c r="Q175" s="73" t="str">
        <f t="shared" si="1"/>
        <v>No</v>
      </c>
      <c r="R175" s="73" t="b">
        <f t="shared" si="2"/>
        <v>0</v>
      </c>
      <c r="S175" s="74"/>
      <c r="T175" s="74"/>
      <c r="U175" s="74"/>
      <c r="V175" s="74"/>
      <c r="W175" s="74"/>
      <c r="X175" s="74"/>
      <c r="Y175" s="74"/>
      <c r="Z175" s="74"/>
    </row>
    <row r="176">
      <c r="A176" s="63" t="s">
        <v>1182</v>
      </c>
      <c r="B176" s="64">
        <v>42293.0</v>
      </c>
      <c r="C176" s="65" t="s">
        <v>1183</v>
      </c>
      <c r="D176" s="66" t="s">
        <v>28</v>
      </c>
      <c r="E176" s="67"/>
      <c r="F176" s="68" t="s">
        <v>1184</v>
      </c>
      <c r="G176" s="69">
        <v>1.3E7</v>
      </c>
      <c r="H176" s="70"/>
      <c r="I176" s="66" t="s">
        <v>1185</v>
      </c>
      <c r="J176" s="66" t="s">
        <v>1186</v>
      </c>
      <c r="K176" s="66" t="s">
        <v>1187</v>
      </c>
      <c r="L176" s="66" t="s">
        <v>1188</v>
      </c>
      <c r="M176" s="66" t="s">
        <v>1189</v>
      </c>
      <c r="N176" s="69">
        <v>1.44E7</v>
      </c>
      <c r="O176" s="69"/>
      <c r="P176" s="73" t="b">
        <v>0</v>
      </c>
      <c r="Q176" s="73" t="str">
        <f t="shared" si="1"/>
        <v>No</v>
      </c>
      <c r="R176" s="73" t="b">
        <f t="shared" si="2"/>
        <v>0</v>
      </c>
      <c r="S176" s="74"/>
      <c r="T176" s="74"/>
      <c r="U176" s="74"/>
      <c r="V176" s="74"/>
      <c r="W176" s="74"/>
      <c r="X176" s="74"/>
      <c r="Y176" s="74"/>
      <c r="Z176" s="74"/>
    </row>
    <row r="177">
      <c r="A177" s="63" t="s">
        <v>1190</v>
      </c>
      <c r="B177" s="64">
        <v>42069.0</v>
      </c>
      <c r="C177" s="65" t="s">
        <v>1191</v>
      </c>
      <c r="D177" s="66" t="s">
        <v>66</v>
      </c>
      <c r="E177" s="67"/>
      <c r="F177" s="68" t="s">
        <v>1192</v>
      </c>
      <c r="G177" s="69">
        <v>3.5E7</v>
      </c>
      <c r="H177" s="70"/>
      <c r="I177" s="66" t="s">
        <v>1193</v>
      </c>
      <c r="J177" s="66" t="s">
        <v>1194</v>
      </c>
      <c r="K177" s="66" t="s">
        <v>112</v>
      </c>
      <c r="L177" s="66" t="s">
        <v>825</v>
      </c>
      <c r="M177" s="66" t="s">
        <v>336</v>
      </c>
      <c r="N177" s="69">
        <v>1.44E7</v>
      </c>
      <c r="O177" s="69"/>
      <c r="P177" s="73" t="b">
        <v>0</v>
      </c>
      <c r="Q177" s="73" t="str">
        <f t="shared" si="1"/>
        <v>No</v>
      </c>
      <c r="R177" s="73" t="b">
        <f t="shared" si="2"/>
        <v>0</v>
      </c>
      <c r="S177" s="74"/>
      <c r="T177" s="74"/>
      <c r="U177" s="74"/>
      <c r="V177" s="74"/>
      <c r="W177" s="74"/>
      <c r="X177" s="74"/>
      <c r="Y177" s="74"/>
      <c r="Z177" s="74"/>
    </row>
    <row r="178">
      <c r="A178" s="63" t="s">
        <v>1195</v>
      </c>
      <c r="B178" s="64">
        <v>42210.0</v>
      </c>
      <c r="C178" s="65" t="s">
        <v>1196</v>
      </c>
      <c r="D178" s="66" t="s">
        <v>137</v>
      </c>
      <c r="E178" s="67"/>
      <c r="F178" s="68" t="s">
        <v>1197</v>
      </c>
      <c r="G178" s="69">
        <v>1.3E7</v>
      </c>
      <c r="H178" s="70"/>
      <c r="I178" s="66" t="s">
        <v>1198</v>
      </c>
      <c r="J178" s="66" t="s">
        <v>599</v>
      </c>
      <c r="K178" s="66" t="s">
        <v>185</v>
      </c>
      <c r="L178" s="66" t="s">
        <v>1199</v>
      </c>
      <c r="M178" s="66" t="s">
        <v>1200</v>
      </c>
      <c r="N178" s="69">
        <v>1.35E7</v>
      </c>
      <c r="O178" s="69"/>
      <c r="P178" s="73" t="b">
        <v>0</v>
      </c>
      <c r="Q178" s="73" t="str">
        <f t="shared" si="1"/>
        <v>No</v>
      </c>
      <c r="R178" s="73" t="b">
        <f t="shared" si="2"/>
        <v>0</v>
      </c>
      <c r="S178" s="74"/>
      <c r="T178" s="74"/>
      <c r="U178" s="74"/>
      <c r="V178" s="74"/>
      <c r="W178" s="74"/>
      <c r="X178" s="74"/>
      <c r="Y178" s="74"/>
      <c r="Z178" s="74"/>
    </row>
    <row r="179">
      <c r="A179" s="63" t="s">
        <v>1201</v>
      </c>
      <c r="B179" s="64">
        <v>42111.0</v>
      </c>
      <c r="C179" s="65" t="s">
        <v>1202</v>
      </c>
      <c r="D179" s="66" t="s">
        <v>28</v>
      </c>
      <c r="E179" s="67"/>
      <c r="F179" s="68" t="s">
        <v>1203</v>
      </c>
      <c r="G179" s="69">
        <v>5.0E7</v>
      </c>
      <c r="H179" s="70"/>
      <c r="I179" s="66" t="s">
        <v>589</v>
      </c>
      <c r="J179" s="66" t="s">
        <v>349</v>
      </c>
      <c r="K179" s="66" t="s">
        <v>88</v>
      </c>
      <c r="L179" s="66" t="s">
        <v>1204</v>
      </c>
      <c r="M179" s="66" t="s">
        <v>613</v>
      </c>
      <c r="N179" s="69">
        <v>1.3E7</v>
      </c>
      <c r="O179" s="69"/>
      <c r="P179" s="73" t="b">
        <v>0</v>
      </c>
      <c r="Q179" s="73" t="str">
        <f t="shared" si="1"/>
        <v>No</v>
      </c>
      <c r="R179" s="73" t="b">
        <f t="shared" si="2"/>
        <v>0</v>
      </c>
      <c r="S179" s="74"/>
      <c r="T179" s="74"/>
      <c r="U179" s="74"/>
      <c r="V179" s="74"/>
      <c r="W179" s="74"/>
      <c r="X179" s="74"/>
      <c r="Y179" s="74"/>
      <c r="Z179" s="74"/>
    </row>
    <row r="180">
      <c r="A180" s="63" t="s">
        <v>1205</v>
      </c>
      <c r="B180" s="64">
        <v>42029.0</v>
      </c>
      <c r="C180" s="65" t="s">
        <v>1206</v>
      </c>
      <c r="D180" s="66" t="s">
        <v>66</v>
      </c>
      <c r="E180" s="66" t="s">
        <v>28</v>
      </c>
      <c r="F180" s="68" t="s">
        <v>1207</v>
      </c>
      <c r="G180" s="69">
        <v>8000000.0</v>
      </c>
      <c r="H180" s="70"/>
      <c r="I180" s="66" t="s">
        <v>1208</v>
      </c>
      <c r="J180" s="66" t="s">
        <v>1209</v>
      </c>
      <c r="K180" s="66" t="s">
        <v>1210</v>
      </c>
      <c r="L180" s="66" t="s">
        <v>879</v>
      </c>
      <c r="M180" s="66" t="s">
        <v>1211</v>
      </c>
      <c r="N180" s="69">
        <v>9100000.0</v>
      </c>
      <c r="O180" s="69"/>
      <c r="P180" s="73" t="b">
        <v>0</v>
      </c>
      <c r="Q180" s="73" t="str">
        <f t="shared" si="1"/>
        <v>No</v>
      </c>
      <c r="R180" s="73" t="b">
        <f t="shared" si="2"/>
        <v>0</v>
      </c>
      <c r="S180" s="74"/>
      <c r="T180" s="74"/>
      <c r="U180" s="74"/>
      <c r="V180" s="74"/>
      <c r="W180" s="74"/>
      <c r="X180" s="74"/>
      <c r="Y180" s="74"/>
      <c r="Z180" s="74"/>
    </row>
    <row r="181">
      <c r="A181" s="63" t="s">
        <v>1212</v>
      </c>
      <c r="B181" s="64">
        <v>42258.0</v>
      </c>
      <c r="C181" s="65" t="s">
        <v>1213</v>
      </c>
      <c r="D181" s="66" t="s">
        <v>66</v>
      </c>
      <c r="E181" s="66" t="s">
        <v>28</v>
      </c>
      <c r="F181" s="68" t="s">
        <v>1214</v>
      </c>
      <c r="G181" s="69">
        <v>2.8E7</v>
      </c>
      <c r="H181" s="70"/>
      <c r="I181" s="66" t="s">
        <v>1215</v>
      </c>
      <c r="J181" s="66" t="s">
        <v>1216</v>
      </c>
      <c r="K181" s="66" t="s">
        <v>428</v>
      </c>
      <c r="L181" s="66" t="s">
        <v>459</v>
      </c>
      <c r="M181" s="66" t="s">
        <v>1217</v>
      </c>
      <c r="N181" s="69">
        <v>8600000.0</v>
      </c>
      <c r="O181" s="69"/>
      <c r="P181" s="73" t="b">
        <v>0</v>
      </c>
      <c r="Q181" s="73" t="str">
        <f t="shared" si="1"/>
        <v>No</v>
      </c>
      <c r="R181" s="73" t="b">
        <f t="shared" si="2"/>
        <v>0</v>
      </c>
      <c r="S181" s="74"/>
      <c r="T181" s="74"/>
      <c r="U181" s="74"/>
      <c r="V181" s="74"/>
      <c r="W181" s="74"/>
      <c r="X181" s="74"/>
      <c r="Y181" s="74"/>
      <c r="Z181" s="74"/>
    </row>
    <row r="182">
      <c r="A182" s="63" t="s">
        <v>1218</v>
      </c>
      <c r="B182" s="64">
        <v>42259.0</v>
      </c>
      <c r="C182" s="65" t="s">
        <v>1219</v>
      </c>
      <c r="D182" s="66" t="s">
        <v>28</v>
      </c>
      <c r="E182" s="67"/>
      <c r="F182" s="68" t="s">
        <v>1220</v>
      </c>
      <c r="G182" s="69">
        <v>1.5E7</v>
      </c>
      <c r="H182" s="70"/>
      <c r="I182" s="66" t="s">
        <v>164</v>
      </c>
      <c r="J182" s="66" t="s">
        <v>384</v>
      </c>
      <c r="K182" s="66" t="s">
        <v>959</v>
      </c>
      <c r="L182" s="66" t="s">
        <v>319</v>
      </c>
      <c r="M182" s="66" t="s">
        <v>1221</v>
      </c>
      <c r="N182" s="69">
        <v>8200000.0</v>
      </c>
      <c r="O182" s="69"/>
      <c r="P182" s="73" t="b">
        <v>0</v>
      </c>
      <c r="Q182" s="73" t="str">
        <f t="shared" si="1"/>
        <v>No</v>
      </c>
      <c r="R182" s="73" t="b">
        <f t="shared" si="2"/>
        <v>0</v>
      </c>
      <c r="S182" s="74"/>
      <c r="T182" s="74"/>
      <c r="U182" s="74"/>
      <c r="V182" s="74"/>
      <c r="W182" s="74"/>
      <c r="X182" s="74"/>
      <c r="Y182" s="74"/>
      <c r="Z182" s="74"/>
    </row>
    <row r="183">
      <c r="A183" s="63" t="s">
        <v>1222</v>
      </c>
      <c r="B183" s="64">
        <v>42083.0</v>
      </c>
      <c r="C183" s="65" t="s">
        <v>1223</v>
      </c>
      <c r="D183" s="66" t="s">
        <v>66</v>
      </c>
      <c r="E183" s="66" t="s">
        <v>28</v>
      </c>
      <c r="F183" s="68" t="s">
        <v>1224</v>
      </c>
      <c r="G183" s="69">
        <v>1.0E7</v>
      </c>
      <c r="H183" s="70"/>
      <c r="I183" s="66" t="s">
        <v>1225</v>
      </c>
      <c r="J183" s="66" t="s">
        <v>1226</v>
      </c>
      <c r="K183" s="66" t="s">
        <v>79</v>
      </c>
      <c r="L183" s="66" t="s">
        <v>598</v>
      </c>
      <c r="M183" s="66" t="s">
        <v>1227</v>
      </c>
      <c r="N183" s="69">
        <v>8200000.0</v>
      </c>
      <c r="O183" s="69"/>
      <c r="P183" s="73" t="b">
        <v>0</v>
      </c>
      <c r="Q183" s="73" t="str">
        <f t="shared" si="1"/>
        <v>No</v>
      </c>
      <c r="R183" s="73" t="b">
        <f t="shared" si="2"/>
        <v>0</v>
      </c>
      <c r="S183" s="74"/>
      <c r="T183" s="74"/>
      <c r="U183" s="74"/>
      <c r="V183" s="74"/>
      <c r="W183" s="74"/>
      <c r="X183" s="74"/>
      <c r="Y183" s="74"/>
      <c r="Z183" s="74"/>
    </row>
    <row r="184">
      <c r="A184" s="63" t="s">
        <v>1228</v>
      </c>
      <c r="B184" s="64">
        <v>42139.0</v>
      </c>
      <c r="C184" s="65" t="s">
        <v>1229</v>
      </c>
      <c r="D184" s="66" t="s">
        <v>28</v>
      </c>
      <c r="E184" s="67"/>
      <c r="F184" s="68" t="s">
        <v>1230</v>
      </c>
      <c r="G184" s="69">
        <v>1500000.0</v>
      </c>
      <c r="H184" s="70"/>
      <c r="I184" s="66" t="s">
        <v>1231</v>
      </c>
      <c r="J184" s="67"/>
      <c r="K184" s="67"/>
      <c r="L184" s="67"/>
      <c r="M184" s="67"/>
      <c r="N184" s="69">
        <v>6200000.0</v>
      </c>
      <c r="O184" s="69"/>
      <c r="P184" s="73" t="b">
        <v>0</v>
      </c>
      <c r="Q184" s="73" t="str">
        <f t="shared" si="1"/>
        <v>No</v>
      </c>
      <c r="R184" s="73" t="b">
        <f t="shared" si="2"/>
        <v>0</v>
      </c>
      <c r="S184" s="74"/>
      <c r="T184" s="74"/>
      <c r="U184" s="74"/>
      <c r="V184" s="74"/>
      <c r="W184" s="74"/>
      <c r="X184" s="74"/>
      <c r="Y184" s="74"/>
      <c r="Z184" s="74"/>
    </row>
    <row r="185">
      <c r="A185" s="63" t="s">
        <v>1232</v>
      </c>
      <c r="B185" s="64">
        <v>42029.0</v>
      </c>
      <c r="C185" s="65" t="s">
        <v>1233</v>
      </c>
      <c r="D185" s="66" t="s">
        <v>28</v>
      </c>
      <c r="E185" s="67"/>
      <c r="F185" s="68" t="s">
        <v>1234</v>
      </c>
      <c r="G185" s="69">
        <v>4000000.0</v>
      </c>
      <c r="H185" s="70"/>
      <c r="I185" s="66" t="s">
        <v>1235</v>
      </c>
      <c r="J185" s="66" t="s">
        <v>1236</v>
      </c>
      <c r="K185" s="66" t="s">
        <v>1237</v>
      </c>
      <c r="L185" s="67"/>
      <c r="M185" s="67"/>
      <c r="N185" s="69">
        <v>6200000.0</v>
      </c>
      <c r="O185" s="69"/>
      <c r="P185" s="73" t="b">
        <v>0</v>
      </c>
      <c r="Q185" s="73" t="str">
        <f t="shared" si="1"/>
        <v>No</v>
      </c>
      <c r="R185" s="73" t="b">
        <f t="shared" si="2"/>
        <v>0</v>
      </c>
      <c r="S185" s="74"/>
      <c r="T185" s="74"/>
      <c r="U185" s="74"/>
      <c r="V185" s="74"/>
      <c r="W185" s="74"/>
      <c r="X185" s="74"/>
      <c r="Y185" s="74"/>
      <c r="Z185" s="74"/>
    </row>
    <row r="186">
      <c r="A186" s="63" t="s">
        <v>1238</v>
      </c>
      <c r="B186" s="64">
        <v>42259.0</v>
      </c>
      <c r="C186" s="78" t="s">
        <v>1239</v>
      </c>
      <c r="D186" s="77" t="s">
        <v>28</v>
      </c>
      <c r="E186" s="66"/>
      <c r="F186" s="68" t="s">
        <v>1240</v>
      </c>
      <c r="G186" s="69">
        <v>9600000.0</v>
      </c>
      <c r="H186" s="70"/>
      <c r="I186" s="66" t="s">
        <v>1085</v>
      </c>
      <c r="J186" s="66" t="s">
        <v>1057</v>
      </c>
      <c r="K186" s="66" t="s">
        <v>1241</v>
      </c>
      <c r="L186" s="66" t="s">
        <v>1137</v>
      </c>
      <c r="M186" s="66" t="s">
        <v>1242</v>
      </c>
      <c r="N186" s="69">
        <v>5400000.0</v>
      </c>
      <c r="O186" s="69"/>
      <c r="P186" s="73" t="b">
        <v>0</v>
      </c>
      <c r="Q186" s="73" t="str">
        <f t="shared" si="1"/>
        <v>No</v>
      </c>
      <c r="R186" s="73" t="b">
        <f t="shared" si="2"/>
        <v>0</v>
      </c>
      <c r="S186" s="74"/>
      <c r="T186" s="74"/>
      <c r="U186" s="74"/>
      <c r="V186" s="74"/>
      <c r="W186" s="74"/>
      <c r="X186" s="74"/>
      <c r="Y186" s="74"/>
      <c r="Z186" s="74"/>
    </row>
    <row r="187">
      <c r="A187" s="63" t="s">
        <v>1243</v>
      </c>
      <c r="B187" s="64">
        <v>42258.0</v>
      </c>
      <c r="C187" s="65" t="s">
        <v>1244</v>
      </c>
      <c r="D187" s="66" t="s">
        <v>27</v>
      </c>
      <c r="E187" s="66" t="s">
        <v>28</v>
      </c>
      <c r="F187" s="68" t="s">
        <v>1245</v>
      </c>
      <c r="G187" s="69">
        <v>1.9E7</v>
      </c>
      <c r="H187" s="70"/>
      <c r="I187" s="66" t="s">
        <v>1246</v>
      </c>
      <c r="J187" s="66" t="s">
        <v>543</v>
      </c>
      <c r="K187" s="66" t="s">
        <v>1247</v>
      </c>
      <c r="L187" s="66" t="s">
        <v>1248</v>
      </c>
      <c r="M187" s="66" t="s">
        <v>1249</v>
      </c>
      <c r="N187" s="69">
        <v>5400000.0</v>
      </c>
      <c r="O187" s="69"/>
      <c r="P187" s="73" t="b">
        <v>0</v>
      </c>
      <c r="Q187" s="73" t="str">
        <f t="shared" si="1"/>
        <v>No</v>
      </c>
      <c r="R187" s="73" t="b">
        <f t="shared" si="2"/>
        <v>0</v>
      </c>
      <c r="S187" s="74"/>
      <c r="T187" s="74"/>
      <c r="U187" s="74"/>
      <c r="V187" s="74"/>
      <c r="W187" s="74"/>
      <c r="X187" s="74"/>
      <c r="Y187" s="74"/>
      <c r="Z187" s="74"/>
    </row>
    <row r="188">
      <c r="A188" s="63" t="s">
        <v>1250</v>
      </c>
      <c r="B188" s="64">
        <v>42143.0</v>
      </c>
      <c r="C188" s="65" t="s">
        <v>1251</v>
      </c>
      <c r="D188" s="66" t="s">
        <v>28</v>
      </c>
      <c r="E188" s="67"/>
      <c r="F188" s="68" t="s">
        <v>1252</v>
      </c>
      <c r="G188" s="69">
        <v>1300000.0</v>
      </c>
      <c r="H188" s="70"/>
      <c r="I188" s="66" t="s">
        <v>1253</v>
      </c>
      <c r="J188" s="67"/>
      <c r="K188" s="67"/>
      <c r="L188" s="67"/>
      <c r="M188" s="67"/>
      <c r="N188" s="69">
        <v>4900000.0</v>
      </c>
      <c r="O188" s="69"/>
      <c r="P188" s="73" t="b">
        <v>0</v>
      </c>
      <c r="Q188" s="73" t="str">
        <f t="shared" si="1"/>
        <v>No</v>
      </c>
      <c r="R188" s="73" t="b">
        <f t="shared" si="2"/>
        <v>0</v>
      </c>
      <c r="S188" s="74"/>
      <c r="T188" s="74"/>
      <c r="U188" s="74"/>
      <c r="V188" s="74"/>
      <c r="W188" s="74"/>
      <c r="X188" s="74"/>
      <c r="Y188" s="74"/>
      <c r="Z188" s="74"/>
    </row>
    <row r="189">
      <c r="A189" s="63" t="s">
        <v>1254</v>
      </c>
      <c r="B189" s="64">
        <v>42258.0</v>
      </c>
      <c r="C189" s="65" t="s">
        <v>1255</v>
      </c>
      <c r="D189" s="66" t="s">
        <v>28</v>
      </c>
      <c r="E189" s="67"/>
      <c r="F189" s="68" t="s">
        <v>1256</v>
      </c>
      <c r="G189" s="69">
        <v>5000000.0</v>
      </c>
      <c r="H189" s="70"/>
      <c r="I189" s="66" t="s">
        <v>1257</v>
      </c>
      <c r="J189" s="66" t="s">
        <v>1258</v>
      </c>
      <c r="K189" s="66" t="s">
        <v>1259</v>
      </c>
      <c r="L189" s="66" t="s">
        <v>1260</v>
      </c>
      <c r="M189" s="67"/>
      <c r="N189" s="69">
        <v>4800000.0</v>
      </c>
      <c r="O189" s="69"/>
      <c r="P189" s="73" t="b">
        <v>0</v>
      </c>
      <c r="Q189" s="73" t="str">
        <f t="shared" si="1"/>
        <v>No</v>
      </c>
      <c r="R189" s="73" t="b">
        <f t="shared" si="2"/>
        <v>0</v>
      </c>
      <c r="S189" s="74"/>
      <c r="T189" s="74"/>
      <c r="U189" s="74"/>
      <c r="V189" s="74"/>
      <c r="W189" s="74"/>
      <c r="X189" s="74"/>
      <c r="Y189" s="74"/>
      <c r="Z189" s="74"/>
    </row>
    <row r="190">
      <c r="A190" s="63" t="s">
        <v>1261</v>
      </c>
      <c r="B190" s="64">
        <v>42299.0</v>
      </c>
      <c r="C190" s="65" t="s">
        <v>1262</v>
      </c>
      <c r="D190" s="66" t="s">
        <v>66</v>
      </c>
      <c r="E190" s="67"/>
      <c r="F190" s="68" t="s">
        <v>1263</v>
      </c>
      <c r="G190" s="69">
        <v>1.5E7</v>
      </c>
      <c r="H190" s="70"/>
      <c r="I190" s="66" t="s">
        <v>1141</v>
      </c>
      <c r="J190" s="66" t="s">
        <v>1264</v>
      </c>
      <c r="K190" s="66" t="s">
        <v>356</v>
      </c>
      <c r="L190" s="66" t="s">
        <v>1265</v>
      </c>
      <c r="M190" s="66" t="s">
        <v>1266</v>
      </c>
      <c r="N190" s="69">
        <v>3400000.0</v>
      </c>
      <c r="O190" s="69"/>
      <c r="P190" s="73" t="b">
        <v>0</v>
      </c>
      <c r="Q190" s="73" t="str">
        <f t="shared" si="1"/>
        <v>No</v>
      </c>
      <c r="R190" s="73" t="b">
        <f t="shared" si="2"/>
        <v>0</v>
      </c>
      <c r="S190" s="74"/>
      <c r="T190" s="74"/>
      <c r="U190" s="74"/>
      <c r="V190" s="74"/>
      <c r="W190" s="74"/>
      <c r="X190" s="74"/>
      <c r="Y190" s="74"/>
      <c r="Z190" s="74"/>
    </row>
    <row r="191">
      <c r="A191" s="63" t="s">
        <v>1267</v>
      </c>
      <c r="B191" s="64">
        <v>42313.0</v>
      </c>
      <c r="C191" s="65" t="s">
        <v>1268</v>
      </c>
      <c r="D191" s="66" t="s">
        <v>28</v>
      </c>
      <c r="E191" s="67"/>
      <c r="F191" s="68" t="s">
        <v>528</v>
      </c>
      <c r="G191" s="69">
        <v>1.0E7</v>
      </c>
      <c r="H191" s="70"/>
      <c r="I191" s="66" t="s">
        <v>528</v>
      </c>
      <c r="J191" s="66" t="s">
        <v>753</v>
      </c>
      <c r="K191" s="66" t="s">
        <v>1269</v>
      </c>
      <c r="L191" s="66" t="s">
        <v>1270</v>
      </c>
      <c r="M191" s="66" t="s">
        <v>1271</v>
      </c>
      <c r="N191" s="69">
        <v>3300000.0</v>
      </c>
      <c r="O191" s="69"/>
      <c r="P191" s="73" t="b">
        <v>0</v>
      </c>
      <c r="Q191" s="73" t="str">
        <f t="shared" si="1"/>
        <v>No</v>
      </c>
      <c r="R191" s="73" t="b">
        <f t="shared" si="2"/>
        <v>0</v>
      </c>
      <c r="S191" s="74"/>
      <c r="T191" s="74"/>
      <c r="U191" s="74"/>
      <c r="V191" s="74"/>
      <c r="W191" s="74"/>
      <c r="X191" s="74"/>
      <c r="Y191" s="74"/>
      <c r="Z191" s="74"/>
    </row>
    <row r="192">
      <c r="A192" s="63" t="s">
        <v>1272</v>
      </c>
      <c r="B192" s="64">
        <v>42165.0</v>
      </c>
      <c r="C192" s="65" t="s">
        <v>1273</v>
      </c>
      <c r="D192" s="66" t="s">
        <v>66</v>
      </c>
      <c r="E192" s="67"/>
      <c r="F192" s="68" t="s">
        <v>1274</v>
      </c>
      <c r="G192" s="69">
        <v>3800000.0</v>
      </c>
      <c r="H192" s="70"/>
      <c r="I192" s="66" t="s">
        <v>1274</v>
      </c>
      <c r="J192" s="66" t="s">
        <v>1275</v>
      </c>
      <c r="K192" s="66" t="s">
        <v>1276</v>
      </c>
      <c r="L192" s="66" t="s">
        <v>1277</v>
      </c>
      <c r="M192" s="67"/>
      <c r="N192" s="69">
        <v>3300000.0</v>
      </c>
      <c r="O192" s="69"/>
      <c r="P192" s="73" t="b">
        <v>0</v>
      </c>
      <c r="Q192" s="73" t="str">
        <f t="shared" si="1"/>
        <v>No</v>
      </c>
      <c r="R192" s="73" t="b">
        <f t="shared" si="2"/>
        <v>0</v>
      </c>
      <c r="S192" s="74"/>
      <c r="T192" s="74"/>
      <c r="U192" s="74"/>
      <c r="V192" s="74"/>
      <c r="W192" s="74"/>
      <c r="X192" s="74"/>
      <c r="Y192" s="74"/>
      <c r="Z192" s="74"/>
    </row>
    <row r="193">
      <c r="A193" s="63" t="s">
        <v>1278</v>
      </c>
      <c r="B193" s="64">
        <v>42265.0</v>
      </c>
      <c r="C193" s="65" t="s">
        <v>1279</v>
      </c>
      <c r="D193" s="66" t="s">
        <v>65</v>
      </c>
      <c r="E193" s="66" t="s">
        <v>20</v>
      </c>
      <c r="F193" s="68" t="s">
        <v>1280</v>
      </c>
      <c r="G193" s="69">
        <v>2000000.0</v>
      </c>
      <c r="H193" s="70"/>
      <c r="I193" s="66" t="s">
        <v>1281</v>
      </c>
      <c r="J193" s="66" t="s">
        <v>713</v>
      </c>
      <c r="K193" s="66" t="s">
        <v>1282</v>
      </c>
      <c r="L193" s="66" t="s">
        <v>1283</v>
      </c>
      <c r="M193" s="66" t="s">
        <v>1284</v>
      </c>
      <c r="N193" s="69">
        <v>2800000.0</v>
      </c>
      <c r="O193" s="69"/>
      <c r="P193" s="73" t="b">
        <v>0</v>
      </c>
      <c r="Q193" s="73" t="str">
        <f t="shared" si="1"/>
        <v>No</v>
      </c>
      <c r="R193" s="73" t="b">
        <f t="shared" si="2"/>
        <v>0</v>
      </c>
      <c r="S193" s="74"/>
      <c r="T193" s="74"/>
      <c r="U193" s="74"/>
      <c r="V193" s="74"/>
      <c r="W193" s="74"/>
      <c r="X193" s="74"/>
      <c r="Y193" s="74"/>
      <c r="Z193" s="74"/>
    </row>
    <row r="194">
      <c r="A194" s="63" t="s">
        <v>1285</v>
      </c>
      <c r="B194" s="64">
        <v>42139.0</v>
      </c>
      <c r="C194" s="65" t="s">
        <v>1286</v>
      </c>
      <c r="D194" s="66" t="s">
        <v>45</v>
      </c>
      <c r="E194" s="66" t="s">
        <v>28</v>
      </c>
      <c r="F194" s="68" t="s">
        <v>1287</v>
      </c>
      <c r="G194" s="69">
        <v>1400000.0</v>
      </c>
      <c r="H194" s="70"/>
      <c r="I194" s="66" t="s">
        <v>1288</v>
      </c>
      <c r="J194" s="66" t="s">
        <v>1289</v>
      </c>
      <c r="K194" s="66" t="s">
        <v>1290</v>
      </c>
      <c r="L194" s="67"/>
      <c r="M194" s="67"/>
      <c r="N194" s="69">
        <v>2800000.0</v>
      </c>
      <c r="O194" s="69"/>
      <c r="P194" s="73" t="b">
        <v>0</v>
      </c>
      <c r="Q194" s="73" t="str">
        <f t="shared" si="1"/>
        <v>No</v>
      </c>
      <c r="R194" s="73" t="b">
        <f t="shared" si="2"/>
        <v>0</v>
      </c>
      <c r="S194" s="74"/>
      <c r="T194" s="74"/>
      <c r="U194" s="74"/>
      <c r="V194" s="74"/>
      <c r="W194" s="74"/>
      <c r="X194" s="74"/>
      <c r="Y194" s="74"/>
      <c r="Z194" s="74"/>
    </row>
    <row r="195">
      <c r="A195" s="63" t="s">
        <v>1291</v>
      </c>
      <c r="B195" s="64">
        <v>42258.0</v>
      </c>
      <c r="C195" s="65" t="s">
        <v>1292</v>
      </c>
      <c r="D195" s="66" t="s">
        <v>28</v>
      </c>
      <c r="E195" s="66" t="s">
        <v>186</v>
      </c>
      <c r="F195" s="68" t="s">
        <v>1293</v>
      </c>
      <c r="G195" s="69">
        <v>1.3E7</v>
      </c>
      <c r="H195" s="68" t="s">
        <v>901</v>
      </c>
      <c r="I195" s="66" t="s">
        <v>1294</v>
      </c>
      <c r="J195" s="73"/>
      <c r="K195" s="67"/>
      <c r="L195" s="67"/>
      <c r="M195" s="67"/>
      <c r="N195" s="69">
        <v>2600000.0</v>
      </c>
      <c r="O195" s="69"/>
      <c r="P195" s="73" t="b">
        <v>0</v>
      </c>
      <c r="Q195" s="73" t="str">
        <f t="shared" si="1"/>
        <v>No</v>
      </c>
      <c r="R195" s="73" t="b">
        <f t="shared" si="2"/>
        <v>0</v>
      </c>
      <c r="S195" s="74"/>
      <c r="T195" s="74"/>
      <c r="U195" s="74"/>
      <c r="V195" s="74"/>
      <c r="W195" s="74"/>
      <c r="X195" s="74"/>
      <c r="Y195" s="74"/>
      <c r="Z195" s="74"/>
    </row>
    <row r="196">
      <c r="A196" s="63" t="s">
        <v>1295</v>
      </c>
      <c r="B196" s="64">
        <v>42300.0</v>
      </c>
      <c r="C196" s="65" t="s">
        <v>1296</v>
      </c>
      <c r="D196" s="66" t="s">
        <v>186</v>
      </c>
      <c r="E196" s="66" t="s">
        <v>66</v>
      </c>
      <c r="F196" s="68" t="s">
        <v>238</v>
      </c>
      <c r="G196" s="69">
        <v>5000000.0</v>
      </c>
      <c r="H196" s="70"/>
      <c r="I196" s="66" t="s">
        <v>1297</v>
      </c>
      <c r="J196" s="66" t="s">
        <v>771</v>
      </c>
      <c r="K196" s="66" t="s">
        <v>1298</v>
      </c>
      <c r="L196" s="66" t="s">
        <v>1299</v>
      </c>
      <c r="M196" s="66" t="s">
        <v>1300</v>
      </c>
      <c r="N196" s="69">
        <v>2300000.0</v>
      </c>
      <c r="O196" s="69"/>
      <c r="P196" s="73" t="b">
        <v>0</v>
      </c>
      <c r="Q196" s="73" t="str">
        <f t="shared" si="1"/>
        <v>No</v>
      </c>
      <c r="R196" s="73" t="b">
        <f t="shared" si="2"/>
        <v>0</v>
      </c>
      <c r="S196" s="74"/>
      <c r="T196" s="74"/>
      <c r="U196" s="74"/>
      <c r="V196" s="74"/>
      <c r="W196" s="74"/>
      <c r="X196" s="74"/>
      <c r="Y196" s="74"/>
      <c r="Z196" s="74"/>
    </row>
    <row r="197">
      <c r="A197" s="63" t="s">
        <v>1301</v>
      </c>
      <c r="B197" s="64">
        <v>42321.0</v>
      </c>
      <c r="C197" s="65" t="s">
        <v>1302</v>
      </c>
      <c r="D197" s="66" t="s">
        <v>27</v>
      </c>
      <c r="E197" s="66" t="s">
        <v>218</v>
      </c>
      <c r="F197" s="68" t="s">
        <v>1303</v>
      </c>
      <c r="G197" s="69">
        <v>2.0E7</v>
      </c>
      <c r="H197" s="70"/>
      <c r="I197" s="66" t="s">
        <v>419</v>
      </c>
      <c r="J197" s="66" t="s">
        <v>1304</v>
      </c>
      <c r="K197" s="66" t="s">
        <v>1305</v>
      </c>
      <c r="L197" s="66" t="s">
        <v>1306</v>
      </c>
      <c r="M197" s="66" t="s">
        <v>1307</v>
      </c>
      <c r="N197" s="69">
        <v>2200000.0</v>
      </c>
      <c r="O197" s="69"/>
      <c r="P197" s="73" t="b">
        <v>0</v>
      </c>
      <c r="Q197" s="73" t="str">
        <f t="shared" si="1"/>
        <v>No</v>
      </c>
      <c r="R197" s="73" t="b">
        <f t="shared" si="2"/>
        <v>0</v>
      </c>
      <c r="S197" s="74"/>
      <c r="T197" s="74"/>
      <c r="U197" s="74"/>
      <c r="V197" s="74"/>
      <c r="W197" s="74"/>
      <c r="X197" s="74"/>
      <c r="Y197" s="74"/>
      <c r="Z197" s="74"/>
    </row>
    <row r="198">
      <c r="A198" s="63" t="s">
        <v>1308</v>
      </c>
      <c r="B198" s="64">
        <v>42139.0</v>
      </c>
      <c r="C198" s="65" t="s">
        <v>1309</v>
      </c>
      <c r="D198" s="66" t="s">
        <v>28</v>
      </c>
      <c r="E198" s="67"/>
      <c r="F198" s="68" t="s">
        <v>1310</v>
      </c>
      <c r="G198" s="69">
        <v>1750000.0</v>
      </c>
      <c r="H198" s="70"/>
      <c r="I198" s="66" t="s">
        <v>1311</v>
      </c>
      <c r="J198" s="67"/>
      <c r="K198" s="67"/>
      <c r="L198" s="67"/>
      <c r="M198" s="67"/>
      <c r="N198" s="69">
        <v>1740000.0</v>
      </c>
      <c r="O198" s="69"/>
      <c r="P198" s="73" t="b">
        <v>0</v>
      </c>
      <c r="Q198" s="73" t="str">
        <f t="shared" si="1"/>
        <v>No</v>
      </c>
      <c r="R198" s="73" t="b">
        <f t="shared" si="2"/>
        <v>0</v>
      </c>
      <c r="S198" s="74"/>
      <c r="T198" s="74"/>
      <c r="U198" s="74"/>
      <c r="V198" s="74"/>
      <c r="W198" s="74"/>
      <c r="X198" s="74"/>
      <c r="Y198" s="74"/>
      <c r="Z198" s="74"/>
    </row>
    <row r="199">
      <c r="A199" s="63" t="s">
        <v>1312</v>
      </c>
      <c r="B199" s="64">
        <v>42342.0</v>
      </c>
      <c r="C199" s="65" t="s">
        <v>1313</v>
      </c>
      <c r="D199" s="66" t="s">
        <v>28</v>
      </c>
      <c r="E199" s="67"/>
      <c r="F199" s="68" t="s">
        <v>1314</v>
      </c>
      <c r="G199" s="69">
        <v>1000000.0</v>
      </c>
      <c r="H199" s="70"/>
      <c r="I199" s="66" t="s">
        <v>1315</v>
      </c>
      <c r="J199" s="66" t="s">
        <v>1316</v>
      </c>
      <c r="K199" s="66" t="s">
        <v>1317</v>
      </c>
      <c r="L199" s="66" t="s">
        <v>1318</v>
      </c>
      <c r="M199" s="67"/>
      <c r="N199" s="69">
        <v>1600000.0</v>
      </c>
      <c r="O199" s="69"/>
      <c r="P199" s="73" t="b">
        <v>0</v>
      </c>
      <c r="Q199" s="73" t="str">
        <f t="shared" si="1"/>
        <v>No</v>
      </c>
      <c r="R199" s="73" t="b">
        <f t="shared" si="2"/>
        <v>0</v>
      </c>
      <c r="S199" s="74"/>
      <c r="T199" s="74"/>
      <c r="U199" s="74"/>
      <c r="V199" s="74"/>
      <c r="W199" s="74"/>
      <c r="X199" s="74"/>
      <c r="Y199" s="74"/>
      <c r="Z199" s="74"/>
    </row>
    <row r="200">
      <c r="A200" s="63" t="s">
        <v>1319</v>
      </c>
      <c r="B200" s="64">
        <v>42003.0</v>
      </c>
      <c r="C200" s="65" t="s">
        <v>1320</v>
      </c>
      <c r="D200" s="66" t="s">
        <v>137</v>
      </c>
      <c r="E200" s="67"/>
      <c r="F200" s="68" t="s">
        <v>1321</v>
      </c>
      <c r="G200" s="69">
        <v>1.5E7</v>
      </c>
      <c r="H200" s="70"/>
      <c r="I200" s="66" t="s">
        <v>1322</v>
      </c>
      <c r="J200" s="66" t="s">
        <v>1323</v>
      </c>
      <c r="K200" s="66" t="s">
        <v>1324</v>
      </c>
      <c r="L200" s="66" t="s">
        <v>1325</v>
      </c>
      <c r="M200" s="66" t="s">
        <v>1326</v>
      </c>
      <c r="N200" s="69">
        <v>4.89E7</v>
      </c>
      <c r="O200" s="69"/>
      <c r="P200" s="73" t="b">
        <v>0</v>
      </c>
      <c r="Q200" s="73" t="str">
        <f t="shared" si="1"/>
        <v>No</v>
      </c>
      <c r="R200" s="73" t="b">
        <f t="shared" si="2"/>
        <v>0</v>
      </c>
      <c r="S200" s="74"/>
      <c r="T200" s="74"/>
      <c r="U200" s="74"/>
      <c r="V200" s="74"/>
      <c r="W200" s="74"/>
      <c r="X200" s="74"/>
      <c r="Y200" s="74"/>
      <c r="Z200" s="74"/>
    </row>
    <row r="201">
      <c r="A201" s="63" t="s">
        <v>1327</v>
      </c>
      <c r="B201" s="64">
        <v>41999.0</v>
      </c>
      <c r="C201" s="65" t="s">
        <v>1328</v>
      </c>
      <c r="D201" s="66" t="s">
        <v>28</v>
      </c>
      <c r="E201" s="66"/>
      <c r="F201" s="68" t="s">
        <v>1329</v>
      </c>
      <c r="G201" s="69">
        <v>2.25E7</v>
      </c>
      <c r="H201" s="70"/>
      <c r="I201" s="66" t="s">
        <v>1330</v>
      </c>
      <c r="J201" s="66" t="s">
        <v>1331</v>
      </c>
      <c r="K201" s="66" t="s">
        <v>1332</v>
      </c>
      <c r="L201" s="67"/>
      <c r="M201" s="67"/>
      <c r="N201" s="69">
        <v>3.08E7</v>
      </c>
      <c r="O201" s="69"/>
      <c r="P201" s="73" t="b">
        <v>0</v>
      </c>
      <c r="Q201" s="73" t="str">
        <f t="shared" si="1"/>
        <v>No</v>
      </c>
      <c r="R201" s="73" t="b">
        <f t="shared" si="2"/>
        <v>0</v>
      </c>
      <c r="S201" s="74"/>
      <c r="T201" s="74"/>
      <c r="U201" s="74"/>
      <c r="V201" s="74"/>
      <c r="W201" s="74"/>
      <c r="X201" s="74"/>
      <c r="Y201" s="74"/>
      <c r="Z201" s="74"/>
    </row>
    <row r="202">
      <c r="A202" s="63" t="s">
        <v>1333</v>
      </c>
      <c r="B202" s="64">
        <v>41998.0</v>
      </c>
      <c r="C202" s="65" t="s">
        <v>1334</v>
      </c>
      <c r="D202" s="66" t="s">
        <v>27</v>
      </c>
      <c r="E202" s="66" t="s">
        <v>28</v>
      </c>
      <c r="F202" s="68" t="s">
        <v>1335</v>
      </c>
      <c r="G202" s="69">
        <v>1.0E7</v>
      </c>
      <c r="H202" s="70"/>
      <c r="I202" s="66" t="s">
        <v>383</v>
      </c>
      <c r="J202" s="66" t="s">
        <v>183</v>
      </c>
      <c r="K202" s="66" t="s">
        <v>1336</v>
      </c>
      <c r="L202" s="66" t="s">
        <v>1337</v>
      </c>
      <c r="M202" s="66" t="s">
        <v>1338</v>
      </c>
      <c r="N202" s="69">
        <v>2.93E7</v>
      </c>
      <c r="O202" s="69"/>
      <c r="P202" s="73" t="b">
        <v>0</v>
      </c>
      <c r="Q202" s="73" t="str">
        <f t="shared" si="1"/>
        <v>No</v>
      </c>
      <c r="R202" s="73" t="b">
        <f t="shared" si="2"/>
        <v>0</v>
      </c>
      <c r="S202" s="74"/>
      <c r="T202" s="74"/>
      <c r="U202" s="74"/>
      <c r="V202" s="74"/>
      <c r="W202" s="74"/>
      <c r="X202" s="74"/>
      <c r="Y202" s="74"/>
      <c r="Z202" s="74"/>
    </row>
    <row r="203">
      <c r="A203" s="63" t="s">
        <v>1339</v>
      </c>
      <c r="B203" s="64">
        <v>41998.0</v>
      </c>
      <c r="C203" s="65" t="s">
        <v>1340</v>
      </c>
      <c r="D203" s="66" t="s">
        <v>28</v>
      </c>
      <c r="E203" s="66"/>
      <c r="F203" s="68" t="s">
        <v>1341</v>
      </c>
      <c r="G203" s="69">
        <v>2.0E7</v>
      </c>
      <c r="H203" s="70"/>
      <c r="I203" s="66" t="s">
        <v>1281</v>
      </c>
      <c r="J203" s="66" t="s">
        <v>1194</v>
      </c>
      <c r="K203" s="66" t="s">
        <v>1342</v>
      </c>
      <c r="L203" s="66" t="s">
        <v>1343</v>
      </c>
      <c r="M203" s="67"/>
      <c r="N203" s="69">
        <v>6.68E7</v>
      </c>
      <c r="O203" s="69"/>
      <c r="P203" s="73" t="b">
        <v>0</v>
      </c>
      <c r="Q203" s="73" t="str">
        <f t="shared" si="1"/>
        <v>YES</v>
      </c>
      <c r="R203" s="73" t="b">
        <f t="shared" si="2"/>
        <v>0</v>
      </c>
      <c r="S203" s="74"/>
      <c r="T203" s="74"/>
      <c r="U203" s="74"/>
      <c r="V203" s="74"/>
      <c r="W203" s="74"/>
      <c r="X203" s="74"/>
      <c r="Y203" s="74"/>
      <c r="Z203" s="74"/>
    </row>
    <row r="204">
      <c r="A204" s="63" t="s">
        <v>1344</v>
      </c>
      <c r="B204" s="64">
        <v>41990.0</v>
      </c>
      <c r="C204" s="65" t="s">
        <v>1345</v>
      </c>
      <c r="D204" s="66" t="s">
        <v>56</v>
      </c>
      <c r="E204" s="67"/>
      <c r="F204" s="68" t="s">
        <v>1346</v>
      </c>
      <c r="G204" s="69">
        <v>9.5E7</v>
      </c>
      <c r="H204" s="70"/>
      <c r="I204" s="66" t="s">
        <v>1347</v>
      </c>
      <c r="J204" s="66" t="s">
        <v>1348</v>
      </c>
      <c r="K204" s="66" t="s">
        <v>1349</v>
      </c>
      <c r="L204" s="66" t="s">
        <v>105</v>
      </c>
      <c r="M204" s="66" t="s">
        <v>1350</v>
      </c>
      <c r="N204" s="69">
        <v>1.142E8</v>
      </c>
      <c r="O204" s="69"/>
      <c r="P204" s="73" t="b">
        <v>0</v>
      </c>
      <c r="Q204" s="73" t="str">
        <f t="shared" si="1"/>
        <v>YES</v>
      </c>
      <c r="R204" s="73" t="b">
        <f t="shared" si="2"/>
        <v>0</v>
      </c>
      <c r="S204" s="74"/>
      <c r="T204" s="74"/>
      <c r="U204" s="74"/>
      <c r="V204" s="74"/>
      <c r="W204" s="74"/>
      <c r="X204" s="74"/>
      <c r="Y204" s="74"/>
      <c r="Z204" s="74"/>
    </row>
    <row r="205">
      <c r="A205" s="63" t="s">
        <v>1351</v>
      </c>
      <c r="B205" s="64">
        <v>41986.0</v>
      </c>
      <c r="C205" s="65" t="s">
        <v>1352</v>
      </c>
      <c r="D205" s="66" t="s">
        <v>37</v>
      </c>
      <c r="E205" s="67"/>
      <c r="F205" s="68" t="s">
        <v>1353</v>
      </c>
      <c r="G205" s="69">
        <v>9.4E7</v>
      </c>
      <c r="H205" s="70"/>
      <c r="I205" s="66" t="s">
        <v>1354</v>
      </c>
      <c r="J205" s="66" t="s">
        <v>433</v>
      </c>
      <c r="K205" s="66" t="s">
        <v>184</v>
      </c>
      <c r="L205" s="66" t="s">
        <v>1355</v>
      </c>
      <c r="M205" s="66" t="s">
        <v>738</v>
      </c>
      <c r="N205" s="69">
        <v>4.144E8</v>
      </c>
      <c r="O205" s="69"/>
      <c r="P205" s="73" t="b">
        <v>0</v>
      </c>
      <c r="Q205" s="73" t="str">
        <f t="shared" si="1"/>
        <v>YES</v>
      </c>
      <c r="R205" s="73" t="b">
        <f t="shared" si="2"/>
        <v>0</v>
      </c>
      <c r="S205" s="74"/>
      <c r="T205" s="74"/>
      <c r="U205" s="74"/>
      <c r="V205" s="74"/>
      <c r="W205" s="74"/>
      <c r="X205" s="74"/>
      <c r="Y205" s="74"/>
      <c r="Z205" s="74"/>
    </row>
    <row r="206">
      <c r="A206" s="63" t="s">
        <v>1356</v>
      </c>
      <c r="B206" s="64">
        <v>41984.0</v>
      </c>
      <c r="C206" s="65" t="s">
        <v>1357</v>
      </c>
      <c r="D206" s="66" t="s">
        <v>66</v>
      </c>
      <c r="E206" s="67"/>
      <c r="F206" s="68" t="s">
        <v>1358</v>
      </c>
      <c r="G206" s="69">
        <v>1.27E8</v>
      </c>
      <c r="H206" s="70"/>
      <c r="I206" s="66" t="s">
        <v>470</v>
      </c>
      <c r="J206" s="66" t="s">
        <v>1359</v>
      </c>
      <c r="K206" s="66" t="s">
        <v>1360</v>
      </c>
      <c r="L206" s="66" t="s">
        <v>471</v>
      </c>
      <c r="M206" s="66" t="s">
        <v>1361</v>
      </c>
      <c r="N206" s="69">
        <v>3.632E8</v>
      </c>
      <c r="O206" s="69"/>
      <c r="P206" s="73" t="b">
        <v>0</v>
      </c>
      <c r="Q206" s="73" t="str">
        <f t="shared" si="1"/>
        <v>YES</v>
      </c>
      <c r="R206" s="73" t="str">
        <f t="shared" si="2"/>
        <v>COMEDY BLOCKBUSTER</v>
      </c>
      <c r="S206" s="74"/>
      <c r="T206" s="74"/>
      <c r="U206" s="74"/>
      <c r="V206" s="74"/>
      <c r="W206" s="74"/>
      <c r="X206" s="74"/>
      <c r="Y206" s="74"/>
      <c r="Z206" s="74"/>
    </row>
    <row r="207">
      <c r="A207" s="63" t="s">
        <v>1362</v>
      </c>
      <c r="B207" s="64">
        <v>41984.0</v>
      </c>
      <c r="C207" s="65" t="s">
        <v>1363</v>
      </c>
      <c r="D207" s="66" t="s">
        <v>37</v>
      </c>
      <c r="E207" s="66" t="s">
        <v>66</v>
      </c>
      <c r="F207" s="68" t="s">
        <v>269</v>
      </c>
      <c r="G207" s="69">
        <v>4.4E7</v>
      </c>
      <c r="H207" s="68" t="s">
        <v>1364</v>
      </c>
      <c r="I207" s="66" t="s">
        <v>269</v>
      </c>
      <c r="J207" s="66" t="s">
        <v>1365</v>
      </c>
      <c r="K207" s="66" t="s">
        <v>242</v>
      </c>
      <c r="L207" s="67"/>
      <c r="M207" s="67"/>
      <c r="N207" s="69">
        <v>1.13E7</v>
      </c>
      <c r="O207" s="69"/>
      <c r="P207" s="73" t="b">
        <v>0</v>
      </c>
      <c r="Q207" s="73" t="str">
        <f t="shared" si="1"/>
        <v>No</v>
      </c>
      <c r="R207" s="73" t="b">
        <f t="shared" si="2"/>
        <v>0</v>
      </c>
      <c r="S207" s="74"/>
      <c r="T207" s="74"/>
      <c r="U207" s="74"/>
      <c r="V207" s="74"/>
      <c r="W207" s="74"/>
      <c r="X207" s="74"/>
      <c r="Y207" s="74"/>
      <c r="Z207" s="74"/>
    </row>
    <row r="208">
      <c r="A208" s="63" t="s">
        <v>1366</v>
      </c>
      <c r="B208" s="64">
        <v>41980.0</v>
      </c>
      <c r="C208" s="65" t="s">
        <v>1367</v>
      </c>
      <c r="D208" s="66" t="s">
        <v>66</v>
      </c>
      <c r="E208" s="66" t="s">
        <v>28</v>
      </c>
      <c r="F208" s="68" t="s">
        <v>1368</v>
      </c>
      <c r="G208" s="69">
        <v>6.5E7</v>
      </c>
      <c r="H208" s="70"/>
      <c r="I208" s="66" t="s">
        <v>1369</v>
      </c>
      <c r="J208" s="66" t="s">
        <v>1370</v>
      </c>
      <c r="K208" s="66" t="s">
        <v>1371</v>
      </c>
      <c r="L208" s="66" t="s">
        <v>271</v>
      </c>
      <c r="M208" s="66" t="s">
        <v>598</v>
      </c>
      <c r="N208" s="69">
        <v>1.338E8</v>
      </c>
      <c r="O208" s="69"/>
      <c r="P208" s="73" t="b">
        <v>0</v>
      </c>
      <c r="Q208" s="73" t="str">
        <f t="shared" si="1"/>
        <v>YES</v>
      </c>
      <c r="R208" s="73" t="str">
        <f t="shared" si="2"/>
        <v>COMEDY BLOCKBUSTER</v>
      </c>
      <c r="S208" s="74"/>
      <c r="T208" s="74"/>
      <c r="U208" s="74"/>
      <c r="V208" s="74"/>
      <c r="W208" s="74"/>
      <c r="X208" s="74"/>
      <c r="Y208" s="74"/>
      <c r="Z208" s="74"/>
    </row>
    <row r="209">
      <c r="A209" s="63" t="s">
        <v>1372</v>
      </c>
      <c r="B209" s="64">
        <v>41974.0</v>
      </c>
      <c r="C209" s="65" t="s">
        <v>1373</v>
      </c>
      <c r="D209" s="66" t="s">
        <v>45</v>
      </c>
      <c r="E209" s="66" t="s">
        <v>56</v>
      </c>
      <c r="F209" s="68" t="s">
        <v>1374</v>
      </c>
      <c r="G209" s="69">
        <v>2.5E8</v>
      </c>
      <c r="H209" s="70"/>
      <c r="I209" s="66" t="s">
        <v>1375</v>
      </c>
      <c r="J209" s="66" t="s">
        <v>427</v>
      </c>
      <c r="K209" s="66" t="s">
        <v>1376</v>
      </c>
      <c r="L209" s="66" t="s">
        <v>596</v>
      </c>
      <c r="M209" s="66" t="s">
        <v>1377</v>
      </c>
      <c r="N209" s="69">
        <v>9.56E8</v>
      </c>
      <c r="O209" s="69"/>
      <c r="P209" s="73" t="b">
        <v>0</v>
      </c>
      <c r="Q209" s="73" t="str">
        <f t="shared" si="1"/>
        <v>YES</v>
      </c>
      <c r="R209" s="73" t="b">
        <f t="shared" si="2"/>
        <v>0</v>
      </c>
      <c r="S209" s="74"/>
      <c r="T209" s="74"/>
      <c r="U209" s="74"/>
      <c r="V209" s="74"/>
      <c r="W209" s="74"/>
      <c r="X209" s="74"/>
      <c r="Y209" s="74"/>
      <c r="Z209" s="74"/>
    </row>
    <row r="210">
      <c r="A210" s="63" t="s">
        <v>1378</v>
      </c>
      <c r="B210" s="64">
        <v>41969.0</v>
      </c>
      <c r="C210" s="65" t="s">
        <v>1379</v>
      </c>
      <c r="D210" s="66" t="s">
        <v>66</v>
      </c>
      <c r="E210" s="67"/>
      <c r="F210" s="68" t="s">
        <v>666</v>
      </c>
      <c r="G210" s="69">
        <v>5.7E7</v>
      </c>
      <c r="H210" s="70"/>
      <c r="I210" s="66" t="s">
        <v>983</v>
      </c>
      <c r="J210" s="66" t="s">
        <v>808</v>
      </c>
      <c r="K210" s="66" t="s">
        <v>301</v>
      </c>
      <c r="L210" s="66" t="s">
        <v>77</v>
      </c>
      <c r="M210" s="66" t="s">
        <v>355</v>
      </c>
      <c r="N210" s="69">
        <v>1.077E8</v>
      </c>
      <c r="O210" s="69"/>
      <c r="P210" s="73" t="b">
        <v>0</v>
      </c>
      <c r="Q210" s="73" t="str">
        <f t="shared" si="1"/>
        <v>YES</v>
      </c>
      <c r="R210" s="73" t="str">
        <f t="shared" si="2"/>
        <v>COMEDY BLOCKBUSTER</v>
      </c>
      <c r="S210" s="74"/>
      <c r="T210" s="74"/>
      <c r="U210" s="74"/>
      <c r="V210" s="74"/>
      <c r="W210" s="74"/>
      <c r="X210" s="74"/>
      <c r="Y210" s="74"/>
      <c r="Z210" s="74"/>
    </row>
    <row r="211">
      <c r="A211" s="63" t="s">
        <v>1380</v>
      </c>
      <c r="B211" s="64">
        <v>41960.0</v>
      </c>
      <c r="C211" s="65" t="s">
        <v>1381</v>
      </c>
      <c r="D211" s="66" t="s">
        <v>28</v>
      </c>
      <c r="E211" s="66"/>
      <c r="F211" s="68" t="s">
        <v>528</v>
      </c>
      <c r="G211" s="69">
        <v>6.5E7</v>
      </c>
      <c r="H211" s="70"/>
      <c r="I211" s="66" t="s">
        <v>278</v>
      </c>
      <c r="J211" s="66" t="s">
        <v>1331</v>
      </c>
      <c r="K211" s="66" t="s">
        <v>590</v>
      </c>
      <c r="L211" s="66" t="s">
        <v>758</v>
      </c>
      <c r="M211" s="66" t="s">
        <v>614</v>
      </c>
      <c r="N211" s="69">
        <v>1.634E8</v>
      </c>
      <c r="O211" s="69"/>
      <c r="P211" s="73" t="b">
        <v>0</v>
      </c>
      <c r="Q211" s="73" t="str">
        <f t="shared" si="1"/>
        <v>YES</v>
      </c>
      <c r="R211" s="73" t="b">
        <f t="shared" si="2"/>
        <v>0</v>
      </c>
      <c r="S211" s="74"/>
      <c r="T211" s="74"/>
      <c r="U211" s="74"/>
      <c r="V211" s="74"/>
      <c r="W211" s="74"/>
      <c r="X211" s="74"/>
      <c r="Y211" s="74"/>
      <c r="Z211" s="74"/>
    </row>
    <row r="212">
      <c r="A212" s="63" t="s">
        <v>1382</v>
      </c>
      <c r="B212" s="64">
        <v>41957.0</v>
      </c>
      <c r="C212" s="65" t="s">
        <v>1383</v>
      </c>
      <c r="D212" s="66" t="s">
        <v>66</v>
      </c>
      <c r="E212" s="67"/>
      <c r="F212" s="68" t="s">
        <v>1384</v>
      </c>
      <c r="G212" s="69">
        <v>5.0E7</v>
      </c>
      <c r="H212" s="68" t="s">
        <v>1385</v>
      </c>
      <c r="I212" s="66" t="s">
        <v>1386</v>
      </c>
      <c r="J212" s="66" t="s">
        <v>391</v>
      </c>
      <c r="K212" s="66" t="s">
        <v>1387</v>
      </c>
      <c r="L212" s="66" t="s">
        <v>1388</v>
      </c>
      <c r="M212" s="67"/>
      <c r="N212" s="69">
        <v>1.698E8</v>
      </c>
      <c r="O212" s="69"/>
      <c r="P212" s="73" t="b">
        <v>0</v>
      </c>
      <c r="Q212" s="73" t="str">
        <f t="shared" si="1"/>
        <v>YES</v>
      </c>
      <c r="R212" s="73" t="str">
        <f t="shared" si="2"/>
        <v>COMEDY BLOCKBUSTER</v>
      </c>
      <c r="S212" s="74"/>
      <c r="T212" s="74"/>
      <c r="U212" s="74"/>
      <c r="V212" s="74"/>
      <c r="W212" s="74"/>
      <c r="X212" s="74"/>
      <c r="Y212" s="74"/>
      <c r="Z212" s="74"/>
    </row>
    <row r="213">
      <c r="A213" s="63" t="s">
        <v>1389</v>
      </c>
      <c r="B213" s="64">
        <v>41957.0</v>
      </c>
      <c r="C213" s="65" t="s">
        <v>1390</v>
      </c>
      <c r="D213" s="66" t="s">
        <v>160</v>
      </c>
      <c r="E213" s="67"/>
      <c r="F213" s="68" t="s">
        <v>1391</v>
      </c>
      <c r="G213" s="69">
        <v>1.32E8</v>
      </c>
      <c r="H213" s="70"/>
      <c r="I213" s="66" t="s">
        <v>1392</v>
      </c>
      <c r="J213" s="66" t="s">
        <v>1393</v>
      </c>
      <c r="K213" s="66" t="s">
        <v>1394</v>
      </c>
      <c r="L213" s="66" t="s">
        <v>1395</v>
      </c>
      <c r="M213" s="66" t="s">
        <v>824</v>
      </c>
      <c r="N213" s="69">
        <v>3.73E8</v>
      </c>
      <c r="O213" s="69"/>
      <c r="P213" s="73" t="b">
        <v>0</v>
      </c>
      <c r="Q213" s="73" t="str">
        <f t="shared" si="1"/>
        <v>YES</v>
      </c>
      <c r="R213" s="73" t="b">
        <f t="shared" si="2"/>
        <v>0</v>
      </c>
      <c r="S213" s="74"/>
      <c r="T213" s="74"/>
      <c r="U213" s="74"/>
      <c r="V213" s="74"/>
      <c r="W213" s="74"/>
      <c r="X213" s="74"/>
      <c r="Y213" s="74"/>
      <c r="Z213" s="74"/>
    </row>
    <row r="214">
      <c r="A214" s="63" t="s">
        <v>1396</v>
      </c>
      <c r="B214" s="64">
        <v>41954.0</v>
      </c>
      <c r="C214" s="65" t="s">
        <v>1397</v>
      </c>
      <c r="D214" s="77" t="s">
        <v>28</v>
      </c>
      <c r="E214" s="66"/>
      <c r="F214" s="68" t="s">
        <v>1398</v>
      </c>
      <c r="G214" s="69">
        <v>5.88E7</v>
      </c>
      <c r="H214" s="70"/>
      <c r="I214" s="66" t="s">
        <v>819</v>
      </c>
      <c r="J214" s="66" t="s">
        <v>825</v>
      </c>
      <c r="K214" s="66" t="s">
        <v>1399</v>
      </c>
      <c r="L214" s="66" t="s">
        <v>1400</v>
      </c>
      <c r="M214" s="67"/>
      <c r="N214" s="69">
        <v>5.474E8</v>
      </c>
      <c r="O214" s="69"/>
      <c r="P214" s="73" t="b">
        <v>0</v>
      </c>
      <c r="Q214" s="73" t="str">
        <f t="shared" si="1"/>
        <v>YES</v>
      </c>
      <c r="R214" s="73" t="b">
        <f t="shared" si="2"/>
        <v>0</v>
      </c>
      <c r="S214" s="74"/>
      <c r="T214" s="74"/>
      <c r="U214" s="74"/>
      <c r="V214" s="74"/>
      <c r="W214" s="74"/>
      <c r="X214" s="74"/>
      <c r="Y214" s="74"/>
      <c r="Z214" s="74"/>
    </row>
    <row r="215">
      <c r="A215" s="63" t="s">
        <v>1401</v>
      </c>
      <c r="B215" s="64">
        <v>41953.0</v>
      </c>
      <c r="C215" s="65" t="s">
        <v>1402</v>
      </c>
      <c r="D215" s="66" t="s">
        <v>153</v>
      </c>
      <c r="E215" s="66" t="s">
        <v>45</v>
      </c>
      <c r="F215" s="68" t="s">
        <v>579</v>
      </c>
      <c r="G215" s="69">
        <v>1.25E8</v>
      </c>
      <c r="H215" s="70"/>
      <c r="I215" s="66" t="s">
        <v>294</v>
      </c>
      <c r="J215" s="66" t="s">
        <v>580</v>
      </c>
      <c r="K215" s="66" t="s">
        <v>241</v>
      </c>
      <c r="L215" s="66" t="s">
        <v>1349</v>
      </c>
      <c r="M215" s="66" t="s">
        <v>1403</v>
      </c>
      <c r="N215" s="69">
        <v>7.554E8</v>
      </c>
      <c r="O215" s="69"/>
      <c r="P215" s="73" t="b">
        <v>0</v>
      </c>
      <c r="Q215" s="73" t="str">
        <f t="shared" si="1"/>
        <v>YES</v>
      </c>
      <c r="R215" s="73" t="b">
        <f t="shared" si="2"/>
        <v>0</v>
      </c>
      <c r="S215" s="74"/>
      <c r="T215" s="74"/>
      <c r="U215" s="74"/>
      <c r="V215" s="74"/>
      <c r="W215" s="74"/>
      <c r="X215" s="74"/>
      <c r="Y215" s="74"/>
      <c r="Z215" s="74"/>
    </row>
    <row r="216">
      <c r="A216" s="63" t="s">
        <v>1404</v>
      </c>
      <c r="B216" s="64">
        <v>41949.0</v>
      </c>
      <c r="C216" s="65" t="s">
        <v>1405</v>
      </c>
      <c r="D216" s="66" t="s">
        <v>37</v>
      </c>
      <c r="E216" s="66" t="s">
        <v>65</v>
      </c>
      <c r="F216" s="68" t="s">
        <v>1406</v>
      </c>
      <c r="G216" s="69">
        <v>2.0E7</v>
      </c>
      <c r="H216" s="70"/>
      <c r="I216" s="66" t="s">
        <v>295</v>
      </c>
      <c r="J216" s="66" t="s">
        <v>335</v>
      </c>
      <c r="K216" s="66" t="s">
        <v>1407</v>
      </c>
      <c r="L216" s="66" t="s">
        <v>1281</v>
      </c>
      <c r="M216" s="66" t="s">
        <v>177</v>
      </c>
      <c r="N216" s="69">
        <v>1.2E7</v>
      </c>
      <c r="O216" s="69"/>
      <c r="P216" s="73" t="b">
        <v>0</v>
      </c>
      <c r="Q216" s="73" t="str">
        <f t="shared" si="1"/>
        <v>No</v>
      </c>
      <c r="R216" s="73" t="b">
        <f t="shared" si="2"/>
        <v>0</v>
      </c>
      <c r="S216" s="74"/>
      <c r="T216" s="74"/>
      <c r="U216" s="74"/>
      <c r="V216" s="74"/>
      <c r="W216" s="74"/>
      <c r="X216" s="74"/>
      <c r="Y216" s="74"/>
      <c r="Z216" s="74"/>
    </row>
    <row r="217">
      <c r="A217" s="63" t="s">
        <v>1408</v>
      </c>
      <c r="B217" s="64">
        <v>41938.0</v>
      </c>
      <c r="C217" s="65" t="s">
        <v>1409</v>
      </c>
      <c r="D217" s="66" t="s">
        <v>153</v>
      </c>
      <c r="E217" s="67"/>
      <c r="F217" s="68" t="s">
        <v>1410</v>
      </c>
      <c r="G217" s="69">
        <v>1.65E8</v>
      </c>
      <c r="H217" s="70"/>
      <c r="I217" s="66" t="s">
        <v>59</v>
      </c>
      <c r="J217" s="66" t="s">
        <v>698</v>
      </c>
      <c r="K217" s="66" t="s">
        <v>738</v>
      </c>
      <c r="L217" s="66" t="s">
        <v>335</v>
      </c>
      <c r="M217" s="66" t="s">
        <v>103</v>
      </c>
      <c r="N217" s="69">
        <v>6.751E8</v>
      </c>
      <c r="O217" s="69"/>
      <c r="P217" s="73" t="b">
        <v>0</v>
      </c>
      <c r="Q217" s="73" t="str">
        <f t="shared" si="1"/>
        <v>YES</v>
      </c>
      <c r="R217" s="73" t="b">
        <f t="shared" si="2"/>
        <v>0</v>
      </c>
      <c r="S217" s="74"/>
      <c r="T217" s="74"/>
      <c r="U217" s="74"/>
      <c r="V217" s="74"/>
      <c r="W217" s="74"/>
      <c r="X217" s="74"/>
      <c r="Y217" s="74"/>
      <c r="Z217" s="74"/>
    </row>
    <row r="218">
      <c r="A218" s="63" t="s">
        <v>1411</v>
      </c>
      <c r="B218" s="64">
        <v>41936.0</v>
      </c>
      <c r="C218" s="65" t="s">
        <v>1412</v>
      </c>
      <c r="D218" s="66" t="s">
        <v>137</v>
      </c>
      <c r="E218" s="67"/>
      <c r="F218" s="68" t="s">
        <v>1413</v>
      </c>
      <c r="G218" s="69">
        <v>5000000.0</v>
      </c>
      <c r="H218" s="70"/>
      <c r="I218" s="66" t="s">
        <v>1414</v>
      </c>
      <c r="J218" s="66" t="s">
        <v>1209</v>
      </c>
      <c r="K218" s="66" t="s">
        <v>1415</v>
      </c>
      <c r="L218" s="66" t="s">
        <v>1416</v>
      </c>
      <c r="M218" s="66" t="s">
        <v>1417</v>
      </c>
      <c r="N218" s="69">
        <v>1.036E8</v>
      </c>
      <c r="O218" s="69"/>
      <c r="P218" s="73" t="b">
        <v>0</v>
      </c>
      <c r="Q218" s="73" t="str">
        <f t="shared" si="1"/>
        <v>YES</v>
      </c>
      <c r="R218" s="73" t="b">
        <f t="shared" si="2"/>
        <v>0</v>
      </c>
      <c r="S218" s="74"/>
      <c r="T218" s="74"/>
      <c r="U218" s="74"/>
      <c r="V218" s="74"/>
      <c r="W218" s="74"/>
      <c r="X218" s="74"/>
      <c r="Y218" s="74"/>
      <c r="Z218" s="74"/>
    </row>
    <row r="219">
      <c r="A219" s="63" t="s">
        <v>1418</v>
      </c>
      <c r="B219" s="64">
        <v>41927.0</v>
      </c>
      <c r="C219" s="65" t="s">
        <v>1419</v>
      </c>
      <c r="D219" s="66" t="s">
        <v>37</v>
      </c>
      <c r="E219" s="66" t="s">
        <v>28</v>
      </c>
      <c r="F219" s="68" t="s">
        <v>84</v>
      </c>
      <c r="G219" s="69">
        <v>6.8E7</v>
      </c>
      <c r="H219" s="70"/>
      <c r="I219" s="66" t="s">
        <v>753</v>
      </c>
      <c r="J219" s="66" t="s">
        <v>1420</v>
      </c>
      <c r="K219" s="66" t="s">
        <v>1421</v>
      </c>
      <c r="L219" s="66" t="s">
        <v>599</v>
      </c>
      <c r="M219" s="66" t="s">
        <v>879</v>
      </c>
      <c r="N219" s="69">
        <v>2.118E8</v>
      </c>
      <c r="O219" s="69"/>
      <c r="P219" s="73" t="b">
        <v>0</v>
      </c>
      <c r="Q219" s="73" t="str">
        <f t="shared" si="1"/>
        <v>YES</v>
      </c>
      <c r="R219" s="73" t="b">
        <f t="shared" si="2"/>
        <v>0</v>
      </c>
      <c r="S219" s="74"/>
      <c r="T219" s="74"/>
      <c r="U219" s="74"/>
      <c r="V219" s="74"/>
      <c r="W219" s="74"/>
      <c r="X219" s="74"/>
      <c r="Y219" s="74"/>
      <c r="Z219" s="74"/>
    </row>
    <row r="220">
      <c r="A220" s="63" t="s">
        <v>1422</v>
      </c>
      <c r="B220" s="64">
        <v>41925.0</v>
      </c>
      <c r="C220" s="65" t="s">
        <v>1423</v>
      </c>
      <c r="D220" s="66" t="s">
        <v>37</v>
      </c>
      <c r="E220" s="66" t="s">
        <v>20</v>
      </c>
      <c r="F220" s="68" t="s">
        <v>1424</v>
      </c>
      <c r="G220" s="69">
        <v>2.0E7</v>
      </c>
      <c r="H220" s="68" t="s">
        <v>1425</v>
      </c>
      <c r="I220" s="66" t="s">
        <v>1426</v>
      </c>
      <c r="J220" s="66" t="s">
        <v>1427</v>
      </c>
      <c r="K220" s="66" t="s">
        <v>1428</v>
      </c>
      <c r="L220" s="67"/>
      <c r="M220" s="67"/>
      <c r="N220" s="69">
        <v>8.6E7</v>
      </c>
      <c r="O220" s="69"/>
      <c r="P220" s="73" t="b">
        <v>0</v>
      </c>
      <c r="Q220" s="73" t="str">
        <f t="shared" si="1"/>
        <v>YES</v>
      </c>
      <c r="R220" s="73" t="b">
        <f t="shared" si="2"/>
        <v>0</v>
      </c>
      <c r="S220" s="74"/>
      <c r="T220" s="74"/>
      <c r="U220" s="74"/>
      <c r="V220" s="74"/>
      <c r="W220" s="74"/>
      <c r="X220" s="74"/>
      <c r="Y220" s="74"/>
      <c r="Z220" s="74"/>
    </row>
    <row r="221">
      <c r="A221" s="63" t="s">
        <v>1429</v>
      </c>
      <c r="B221" s="64">
        <v>41924.0</v>
      </c>
      <c r="C221" s="65" t="s">
        <v>1430</v>
      </c>
      <c r="D221" s="66" t="s">
        <v>160</v>
      </c>
      <c r="E221" s="67"/>
      <c r="F221" s="68" t="s">
        <v>1431</v>
      </c>
      <c r="G221" s="69">
        <v>5.0E7</v>
      </c>
      <c r="H221" s="70"/>
      <c r="I221" s="66" t="s">
        <v>95</v>
      </c>
      <c r="J221" s="66" t="s">
        <v>1432</v>
      </c>
      <c r="K221" s="66" t="s">
        <v>148</v>
      </c>
      <c r="L221" s="66" t="s">
        <v>1433</v>
      </c>
      <c r="M221" s="67"/>
      <c r="N221" s="69">
        <v>9.98E7</v>
      </c>
      <c r="O221" s="69"/>
      <c r="P221" s="73" t="b">
        <v>0</v>
      </c>
      <c r="Q221" s="73" t="str">
        <f t="shared" si="1"/>
        <v>YES</v>
      </c>
      <c r="R221" s="73" t="b">
        <f t="shared" si="2"/>
        <v>0</v>
      </c>
      <c r="S221" s="74"/>
      <c r="T221" s="74"/>
      <c r="U221" s="74"/>
      <c r="V221" s="74"/>
      <c r="W221" s="74"/>
      <c r="X221" s="74"/>
      <c r="Y221" s="74"/>
      <c r="Z221" s="74"/>
    </row>
    <row r="222">
      <c r="A222" s="63" t="s">
        <v>1434</v>
      </c>
      <c r="B222" s="64">
        <v>41922.0</v>
      </c>
      <c r="C222" s="65" t="s">
        <v>1435</v>
      </c>
      <c r="D222" s="66" t="s">
        <v>28</v>
      </c>
      <c r="E222" s="66" t="s">
        <v>137</v>
      </c>
      <c r="F222" s="68" t="s">
        <v>1436</v>
      </c>
      <c r="G222" s="69">
        <v>7.0E7</v>
      </c>
      <c r="H222" s="70"/>
      <c r="I222" s="66" t="s">
        <v>1377</v>
      </c>
      <c r="J222" s="66" t="s">
        <v>1437</v>
      </c>
      <c r="K222" s="66" t="s">
        <v>1438</v>
      </c>
      <c r="L222" s="66" t="s">
        <v>230</v>
      </c>
      <c r="M222" s="66" t="s">
        <v>1439</v>
      </c>
      <c r="N222" s="69">
        <v>2.171E8</v>
      </c>
      <c r="O222" s="69"/>
      <c r="P222" s="73" t="b">
        <v>0</v>
      </c>
      <c r="Q222" s="73" t="str">
        <f t="shared" si="1"/>
        <v>YES</v>
      </c>
      <c r="R222" s="73" t="b">
        <f t="shared" si="2"/>
        <v>0</v>
      </c>
      <c r="S222" s="74"/>
      <c r="T222" s="74"/>
      <c r="U222" s="74"/>
      <c r="V222" s="74"/>
      <c r="W222" s="74"/>
      <c r="X222" s="74"/>
      <c r="Y222" s="74"/>
      <c r="Z222" s="74"/>
    </row>
    <row r="223">
      <c r="A223" s="63" t="s">
        <v>1440</v>
      </c>
      <c r="B223" s="64">
        <v>41922.0</v>
      </c>
      <c r="C223" s="65" t="s">
        <v>1441</v>
      </c>
      <c r="D223" s="66" t="s">
        <v>65</v>
      </c>
      <c r="E223" s="66" t="s">
        <v>28</v>
      </c>
      <c r="F223" s="68" t="s">
        <v>1442</v>
      </c>
      <c r="G223" s="69">
        <v>5000000.0</v>
      </c>
      <c r="H223" s="70"/>
      <c r="I223" s="66" t="s">
        <v>574</v>
      </c>
      <c r="J223" s="66" t="s">
        <v>1443</v>
      </c>
      <c r="K223" s="66" t="s">
        <v>413</v>
      </c>
      <c r="L223" s="66" t="s">
        <v>839</v>
      </c>
      <c r="M223" s="66" t="s">
        <v>1444</v>
      </c>
      <c r="N223" s="69">
        <v>2500000.0</v>
      </c>
      <c r="O223" s="69"/>
      <c r="P223" s="73" t="b">
        <v>0</v>
      </c>
      <c r="Q223" s="73" t="str">
        <f t="shared" si="1"/>
        <v>No</v>
      </c>
      <c r="R223" s="73" t="b">
        <f t="shared" si="2"/>
        <v>0</v>
      </c>
      <c r="S223" s="74"/>
      <c r="T223" s="74"/>
      <c r="U223" s="74"/>
      <c r="V223" s="74"/>
      <c r="W223" s="74"/>
      <c r="X223" s="74"/>
      <c r="Y223" s="74"/>
      <c r="Z223" s="74"/>
    </row>
    <row r="224">
      <c r="A224" s="63" t="s">
        <v>1445</v>
      </c>
      <c r="B224" s="64">
        <v>41915.0</v>
      </c>
      <c r="C224" s="65" t="s">
        <v>1446</v>
      </c>
      <c r="D224" s="77" t="s">
        <v>117</v>
      </c>
      <c r="E224" s="66" t="s">
        <v>20</v>
      </c>
      <c r="F224" s="68" t="s">
        <v>1447</v>
      </c>
      <c r="G224" s="69">
        <v>1.6E7</v>
      </c>
      <c r="H224" s="70"/>
      <c r="I224" s="66" t="s">
        <v>1448</v>
      </c>
      <c r="J224" s="66" t="s">
        <v>1449</v>
      </c>
      <c r="K224" s="66" t="s">
        <v>1450</v>
      </c>
      <c r="L224" s="66" t="s">
        <v>1451</v>
      </c>
      <c r="M224" s="66" t="s">
        <v>1452</v>
      </c>
      <c r="N224" s="69">
        <v>2.76E7</v>
      </c>
      <c r="O224" s="69"/>
      <c r="P224" s="73" t="b">
        <v>0</v>
      </c>
      <c r="Q224" s="73" t="str">
        <f t="shared" si="1"/>
        <v>No</v>
      </c>
      <c r="R224" s="73" t="b">
        <f t="shared" si="2"/>
        <v>0</v>
      </c>
      <c r="S224" s="74"/>
      <c r="T224" s="74"/>
      <c r="U224" s="74"/>
      <c r="V224" s="74"/>
      <c r="W224" s="74"/>
      <c r="X224" s="74"/>
      <c r="Y224" s="74"/>
      <c r="Z224" s="74"/>
    </row>
    <row r="225">
      <c r="A225" s="63" t="s">
        <v>1453</v>
      </c>
      <c r="B225" s="64">
        <v>41908.0</v>
      </c>
      <c r="C225" s="65" t="s">
        <v>1454</v>
      </c>
      <c r="D225" s="66" t="s">
        <v>137</v>
      </c>
      <c r="E225" s="67"/>
      <c r="F225" s="68" t="s">
        <v>1455</v>
      </c>
      <c r="G225" s="69">
        <v>6500000.0</v>
      </c>
      <c r="H225" s="70"/>
      <c r="I225" s="66" t="s">
        <v>1456</v>
      </c>
      <c r="J225" s="66" t="s">
        <v>1457</v>
      </c>
      <c r="K225" s="66" t="s">
        <v>1458</v>
      </c>
      <c r="L225" s="66" t="s">
        <v>1459</v>
      </c>
      <c r="M225" s="67"/>
      <c r="N225" s="69">
        <v>2.569E8</v>
      </c>
      <c r="O225" s="69"/>
      <c r="P225" s="73" t="b">
        <v>0</v>
      </c>
      <c r="Q225" s="73" t="str">
        <f t="shared" si="1"/>
        <v>YES</v>
      </c>
      <c r="R225" s="73" t="b">
        <f t="shared" si="2"/>
        <v>0</v>
      </c>
      <c r="S225" s="74"/>
      <c r="T225" s="74"/>
      <c r="U225" s="74"/>
      <c r="V225" s="74"/>
      <c r="W225" s="74"/>
      <c r="X225" s="74"/>
      <c r="Y225" s="74"/>
      <c r="Z225" s="74"/>
    </row>
    <row r="226">
      <c r="A226" s="63" t="s">
        <v>1460</v>
      </c>
      <c r="B226" s="64">
        <v>41908.0</v>
      </c>
      <c r="C226" s="65" t="s">
        <v>1461</v>
      </c>
      <c r="D226" s="66" t="s">
        <v>195</v>
      </c>
      <c r="E226" s="66" t="s">
        <v>20</v>
      </c>
      <c r="F226" s="68" t="s">
        <v>1462</v>
      </c>
      <c r="G226" s="69">
        <v>6.1E7</v>
      </c>
      <c r="H226" s="70"/>
      <c r="I226" s="66" t="s">
        <v>381</v>
      </c>
      <c r="J226" s="66" t="s">
        <v>1463</v>
      </c>
      <c r="K226" s="66" t="s">
        <v>1464</v>
      </c>
      <c r="L226" s="66" t="s">
        <v>1465</v>
      </c>
      <c r="M226" s="66" t="s">
        <v>1466</v>
      </c>
      <c r="N226" s="69">
        <v>3.693E8</v>
      </c>
      <c r="O226" s="69"/>
      <c r="P226" s="73" t="b">
        <v>0</v>
      </c>
      <c r="Q226" s="73" t="str">
        <f t="shared" si="1"/>
        <v>YES</v>
      </c>
      <c r="R226" s="73" t="b">
        <f t="shared" si="2"/>
        <v>0</v>
      </c>
      <c r="S226" s="74"/>
      <c r="T226" s="74"/>
      <c r="U226" s="74"/>
      <c r="V226" s="74"/>
      <c r="W226" s="74"/>
      <c r="X226" s="74"/>
      <c r="Y226" s="74"/>
      <c r="Z226" s="74"/>
    </row>
    <row r="227">
      <c r="A227" s="63" t="s">
        <v>1467</v>
      </c>
      <c r="B227" s="64">
        <v>41901.0</v>
      </c>
      <c r="C227" s="65" t="s">
        <v>1468</v>
      </c>
      <c r="D227" s="66" t="s">
        <v>65</v>
      </c>
      <c r="E227" s="66" t="s">
        <v>28</v>
      </c>
      <c r="F227" s="68" t="s">
        <v>1469</v>
      </c>
      <c r="G227" s="69">
        <v>2.8E7</v>
      </c>
      <c r="H227" s="70"/>
      <c r="I227" s="66" t="s">
        <v>919</v>
      </c>
      <c r="J227" s="66" t="s">
        <v>1360</v>
      </c>
      <c r="K227" s="66" t="s">
        <v>1470</v>
      </c>
      <c r="L227" s="66" t="s">
        <v>1471</v>
      </c>
      <c r="M227" s="67"/>
      <c r="N227" s="69">
        <v>5.88E7</v>
      </c>
      <c r="O227" s="69"/>
      <c r="P227" s="73" t="b">
        <v>0</v>
      </c>
      <c r="Q227" s="73" t="str">
        <f t="shared" si="1"/>
        <v>YES</v>
      </c>
      <c r="R227" s="73" t="b">
        <f t="shared" si="2"/>
        <v>0</v>
      </c>
      <c r="S227" s="74"/>
      <c r="T227" s="74"/>
      <c r="U227" s="74"/>
      <c r="V227" s="74"/>
      <c r="W227" s="74"/>
      <c r="X227" s="74"/>
      <c r="Y227" s="74"/>
      <c r="Z227" s="74"/>
    </row>
    <row r="228">
      <c r="A228" s="63" t="s">
        <v>1472</v>
      </c>
      <c r="B228" s="64">
        <v>41901.0</v>
      </c>
      <c r="C228" s="65" t="s">
        <v>1473</v>
      </c>
      <c r="D228" s="66" t="s">
        <v>153</v>
      </c>
      <c r="E228" s="66" t="s">
        <v>195</v>
      </c>
      <c r="F228" s="68" t="s">
        <v>637</v>
      </c>
      <c r="G228" s="69">
        <v>3.4E7</v>
      </c>
      <c r="H228" s="70"/>
      <c r="I228" s="66" t="s">
        <v>638</v>
      </c>
      <c r="J228" s="66" t="s">
        <v>591</v>
      </c>
      <c r="K228" s="66" t="s">
        <v>640</v>
      </c>
      <c r="L228" s="66" t="s">
        <v>1474</v>
      </c>
      <c r="M228" s="66" t="s">
        <v>641</v>
      </c>
      <c r="N228" s="69">
        <v>3.483E8</v>
      </c>
      <c r="O228" s="69"/>
      <c r="P228" s="73" t="b">
        <v>0</v>
      </c>
      <c r="Q228" s="73" t="str">
        <f t="shared" si="1"/>
        <v>YES</v>
      </c>
      <c r="R228" s="73" t="b">
        <f t="shared" si="2"/>
        <v>0</v>
      </c>
      <c r="S228" s="74"/>
      <c r="T228" s="74"/>
      <c r="U228" s="74"/>
      <c r="V228" s="74"/>
      <c r="W228" s="74"/>
      <c r="X228" s="74"/>
      <c r="Y228" s="74"/>
      <c r="Z228" s="74"/>
    </row>
    <row r="229">
      <c r="A229" s="63" t="s">
        <v>1475</v>
      </c>
      <c r="B229" s="64">
        <v>41901.0</v>
      </c>
      <c r="C229" s="65" t="s">
        <v>1476</v>
      </c>
      <c r="D229" s="66" t="s">
        <v>66</v>
      </c>
      <c r="E229" s="67"/>
      <c r="F229" s="68" t="s">
        <v>1358</v>
      </c>
      <c r="G229" s="69">
        <v>1.98E7</v>
      </c>
      <c r="H229" s="70"/>
      <c r="I229" s="66" t="s">
        <v>983</v>
      </c>
      <c r="J229" s="66" t="s">
        <v>426</v>
      </c>
      <c r="K229" s="66" t="s">
        <v>1477</v>
      </c>
      <c r="L229" s="66" t="s">
        <v>357</v>
      </c>
      <c r="M229" s="66" t="s">
        <v>597</v>
      </c>
      <c r="N229" s="69">
        <v>4.13E7</v>
      </c>
      <c r="O229" s="69"/>
      <c r="P229" s="73" t="b">
        <v>0</v>
      </c>
      <c r="Q229" s="73" t="str">
        <f t="shared" si="1"/>
        <v>No</v>
      </c>
      <c r="R229" s="73" t="b">
        <f t="shared" si="2"/>
        <v>0</v>
      </c>
      <c r="S229" s="74"/>
      <c r="T229" s="74"/>
      <c r="U229" s="74"/>
      <c r="V229" s="74"/>
      <c r="W229" s="74"/>
      <c r="X229" s="74"/>
      <c r="Y229" s="74"/>
      <c r="Z229" s="74"/>
    </row>
    <row r="230">
      <c r="A230" s="63" t="s">
        <v>1478</v>
      </c>
      <c r="B230" s="64">
        <v>41894.0</v>
      </c>
      <c r="C230" s="65" t="s">
        <v>1479</v>
      </c>
      <c r="D230" s="66" t="s">
        <v>160</v>
      </c>
      <c r="E230" s="67"/>
      <c r="F230" s="68" t="s">
        <v>1480</v>
      </c>
      <c r="G230" s="69">
        <v>3.6E7</v>
      </c>
      <c r="H230" s="70"/>
      <c r="I230" s="66" t="s">
        <v>1481</v>
      </c>
      <c r="J230" s="66" t="s">
        <v>1482</v>
      </c>
      <c r="K230" s="66" t="s">
        <v>1483</v>
      </c>
      <c r="L230" s="66" t="s">
        <v>1484</v>
      </c>
      <c r="M230" s="66" t="s">
        <v>691</v>
      </c>
      <c r="N230" s="69">
        <v>5.78E7</v>
      </c>
      <c r="O230" s="69"/>
      <c r="P230" s="73" t="b">
        <v>0</v>
      </c>
      <c r="Q230" s="73" t="str">
        <f t="shared" si="1"/>
        <v>YES</v>
      </c>
      <c r="R230" s="73" t="b">
        <f t="shared" si="2"/>
        <v>0</v>
      </c>
      <c r="S230" s="74"/>
      <c r="T230" s="74"/>
      <c r="U230" s="74"/>
      <c r="V230" s="74"/>
      <c r="W230" s="74"/>
      <c r="X230" s="74"/>
      <c r="Y230" s="74"/>
      <c r="Z230" s="74"/>
    </row>
    <row r="231">
      <c r="A231" s="63" t="s">
        <v>1485</v>
      </c>
      <c r="B231" s="64">
        <v>41894.0</v>
      </c>
      <c r="C231" s="65" t="s">
        <v>1486</v>
      </c>
      <c r="D231" s="66" t="s">
        <v>65</v>
      </c>
      <c r="E231" s="67"/>
      <c r="F231" s="68" t="s">
        <v>1487</v>
      </c>
      <c r="G231" s="69">
        <v>1.32E7</v>
      </c>
      <c r="H231" s="70"/>
      <c r="I231" s="66" t="s">
        <v>1152</v>
      </c>
      <c r="J231" s="66" t="s">
        <v>1488</v>
      </c>
      <c r="K231" s="66" t="s">
        <v>1489</v>
      </c>
      <c r="L231" s="67"/>
      <c r="M231" s="67"/>
      <c r="N231" s="69">
        <v>5.43E7</v>
      </c>
      <c r="O231" s="69"/>
      <c r="P231" s="73" t="b">
        <v>0</v>
      </c>
      <c r="Q231" s="73" t="str">
        <f t="shared" si="1"/>
        <v>YES</v>
      </c>
      <c r="R231" s="73" t="b">
        <f t="shared" si="2"/>
        <v>0</v>
      </c>
      <c r="S231" s="74"/>
      <c r="T231" s="74"/>
      <c r="U231" s="74"/>
      <c r="V231" s="74"/>
      <c r="W231" s="74"/>
      <c r="X231" s="74"/>
      <c r="Y231" s="74"/>
      <c r="Z231" s="74"/>
    </row>
    <row r="232">
      <c r="A232" s="63" t="s">
        <v>1490</v>
      </c>
      <c r="B232" s="64">
        <v>41894.0</v>
      </c>
      <c r="C232" s="65" t="s">
        <v>1491</v>
      </c>
      <c r="D232" s="66" t="s">
        <v>28</v>
      </c>
      <c r="E232" s="67"/>
      <c r="F232" s="68" t="s">
        <v>1492</v>
      </c>
      <c r="G232" s="69">
        <v>1.26E7</v>
      </c>
      <c r="H232" s="70"/>
      <c r="I232" s="66" t="s">
        <v>589</v>
      </c>
      <c r="J232" s="66" t="s">
        <v>1204</v>
      </c>
      <c r="K232" s="66" t="s">
        <v>1493</v>
      </c>
      <c r="L232" s="66" t="s">
        <v>948</v>
      </c>
      <c r="M232" s="66" t="s">
        <v>1164</v>
      </c>
      <c r="N232" s="69">
        <v>1.87E7</v>
      </c>
      <c r="O232" s="69"/>
      <c r="P232" s="73" t="b">
        <v>0</v>
      </c>
      <c r="Q232" s="73" t="str">
        <f t="shared" si="1"/>
        <v>No</v>
      </c>
      <c r="R232" s="73" t="b">
        <f t="shared" si="2"/>
        <v>0</v>
      </c>
      <c r="S232" s="74"/>
      <c r="T232" s="74"/>
      <c r="U232" s="74"/>
      <c r="V232" s="74"/>
      <c r="W232" s="74"/>
      <c r="X232" s="74"/>
      <c r="Y232" s="74"/>
      <c r="Z232" s="74"/>
    </row>
    <row r="233">
      <c r="A233" s="63" t="s">
        <v>1494</v>
      </c>
      <c r="B233" s="64">
        <v>41889.0</v>
      </c>
      <c r="C233" s="65" t="s">
        <v>1495</v>
      </c>
      <c r="D233" s="66" t="s">
        <v>20</v>
      </c>
      <c r="E233" s="67"/>
      <c r="F233" s="68" t="s">
        <v>851</v>
      </c>
      <c r="G233" s="69">
        <v>5.5E7</v>
      </c>
      <c r="H233" s="70"/>
      <c r="I233" s="66" t="s">
        <v>1496</v>
      </c>
      <c r="J233" s="66" t="s">
        <v>272</v>
      </c>
      <c r="K233" s="66" t="s">
        <v>1497</v>
      </c>
      <c r="L233" s="66" t="s">
        <v>1498</v>
      </c>
      <c r="M233" s="66" t="s">
        <v>207</v>
      </c>
      <c r="N233" s="69">
        <v>1.923E8</v>
      </c>
      <c r="O233" s="69"/>
      <c r="P233" s="73" t="b">
        <v>0</v>
      </c>
      <c r="Q233" s="73" t="str">
        <f t="shared" si="1"/>
        <v>YES</v>
      </c>
      <c r="R233" s="73" t="b">
        <f t="shared" si="2"/>
        <v>0</v>
      </c>
      <c r="S233" s="74"/>
      <c r="T233" s="74"/>
      <c r="U233" s="74"/>
      <c r="V233" s="74"/>
      <c r="W233" s="74"/>
      <c r="X233" s="74"/>
      <c r="Y233" s="74"/>
      <c r="Z233" s="74"/>
    </row>
    <row r="234">
      <c r="A234" s="63" t="s">
        <v>1499</v>
      </c>
      <c r="B234" s="64">
        <v>41889.0</v>
      </c>
      <c r="C234" s="65" t="s">
        <v>1500</v>
      </c>
      <c r="D234" s="66" t="s">
        <v>27</v>
      </c>
      <c r="E234" s="66" t="s">
        <v>28</v>
      </c>
      <c r="F234" s="68" t="s">
        <v>1501</v>
      </c>
      <c r="G234" s="69">
        <v>1.5E7</v>
      </c>
      <c r="H234" s="70"/>
      <c r="I234" s="66" t="s">
        <v>947</v>
      </c>
      <c r="J234" s="66" t="s">
        <v>1502</v>
      </c>
      <c r="K234" s="67"/>
      <c r="L234" s="67"/>
      <c r="M234" s="67"/>
      <c r="N234" s="69">
        <v>1.237E8</v>
      </c>
      <c r="O234" s="69"/>
      <c r="P234" s="73" t="b">
        <v>0</v>
      </c>
      <c r="Q234" s="73" t="str">
        <f t="shared" si="1"/>
        <v>YES</v>
      </c>
      <c r="R234" s="73" t="b">
        <f t="shared" si="2"/>
        <v>0</v>
      </c>
      <c r="S234" s="74"/>
      <c r="T234" s="74"/>
      <c r="U234" s="74"/>
      <c r="V234" s="74"/>
      <c r="W234" s="74"/>
      <c r="X234" s="74"/>
      <c r="Y234" s="74"/>
      <c r="Z234" s="74"/>
    </row>
    <row r="235">
      <c r="A235" s="63" t="s">
        <v>1503</v>
      </c>
      <c r="B235" s="64">
        <v>41888.0</v>
      </c>
      <c r="C235" s="65" t="s">
        <v>1504</v>
      </c>
      <c r="D235" s="66" t="s">
        <v>202</v>
      </c>
      <c r="E235" s="66" t="s">
        <v>28</v>
      </c>
      <c r="F235" s="68" t="s">
        <v>1505</v>
      </c>
      <c r="G235" s="69">
        <v>7000000.0</v>
      </c>
      <c r="H235" s="70"/>
      <c r="I235" s="66" t="s">
        <v>215</v>
      </c>
      <c r="J235" s="66" t="s">
        <v>1506</v>
      </c>
      <c r="K235" s="66" t="s">
        <v>1507</v>
      </c>
      <c r="L235" s="66" t="s">
        <v>1508</v>
      </c>
      <c r="M235" s="67"/>
      <c r="N235" s="69">
        <v>1.46E7</v>
      </c>
      <c r="O235" s="69"/>
      <c r="P235" s="73" t="b">
        <v>0</v>
      </c>
      <c r="Q235" s="73" t="str">
        <f t="shared" si="1"/>
        <v>No</v>
      </c>
      <c r="R235" s="73" t="b">
        <f t="shared" si="2"/>
        <v>0</v>
      </c>
      <c r="S235" s="74"/>
      <c r="T235" s="74"/>
      <c r="U235" s="74"/>
      <c r="V235" s="74"/>
      <c r="W235" s="74"/>
      <c r="X235" s="74"/>
      <c r="Y235" s="74"/>
      <c r="Z235" s="74"/>
    </row>
    <row r="236">
      <c r="A236" s="63" t="s">
        <v>1509</v>
      </c>
      <c r="B236" s="64">
        <v>41888.0</v>
      </c>
      <c r="C236" s="65" t="s">
        <v>1510</v>
      </c>
      <c r="D236" s="66" t="s">
        <v>66</v>
      </c>
      <c r="E236" s="67"/>
      <c r="F236" s="68" t="s">
        <v>1511</v>
      </c>
      <c r="G236" s="69">
        <v>1.2E7</v>
      </c>
      <c r="H236" s="70"/>
      <c r="I236" s="66" t="s">
        <v>1511</v>
      </c>
      <c r="J236" s="66" t="s">
        <v>321</v>
      </c>
      <c r="K236" s="66" t="s">
        <v>1512</v>
      </c>
      <c r="L236" s="66" t="s">
        <v>1513</v>
      </c>
      <c r="M236" s="66" t="s">
        <v>1514</v>
      </c>
      <c r="N236" s="69">
        <v>2.61E7</v>
      </c>
      <c r="O236" s="69"/>
      <c r="P236" s="73" t="b">
        <v>0</v>
      </c>
      <c r="Q236" s="73" t="str">
        <f t="shared" si="1"/>
        <v>No</v>
      </c>
      <c r="R236" s="73" t="b">
        <f t="shared" si="2"/>
        <v>0</v>
      </c>
      <c r="S236" s="74"/>
      <c r="T236" s="74"/>
      <c r="U236" s="74"/>
      <c r="V236" s="74"/>
      <c r="W236" s="74"/>
      <c r="X236" s="74"/>
      <c r="Y236" s="74"/>
      <c r="Z236" s="74"/>
    </row>
    <row r="237">
      <c r="A237" s="63" t="s">
        <v>1515</v>
      </c>
      <c r="B237" s="64">
        <v>41888.0</v>
      </c>
      <c r="C237" s="65" t="s">
        <v>1516</v>
      </c>
      <c r="D237" s="66" t="s">
        <v>137</v>
      </c>
      <c r="E237" s="67"/>
      <c r="F237" s="68" t="s">
        <v>1517</v>
      </c>
      <c r="G237" s="69">
        <v>3000000.0</v>
      </c>
      <c r="H237" s="70"/>
      <c r="I237" s="66" t="s">
        <v>1518</v>
      </c>
      <c r="J237" s="66" t="s">
        <v>1519</v>
      </c>
      <c r="K237" s="66" t="s">
        <v>1520</v>
      </c>
      <c r="L237" s="66" t="s">
        <v>1521</v>
      </c>
      <c r="M237" s="66" t="s">
        <v>823</v>
      </c>
      <c r="N237" s="69">
        <v>1900000.0</v>
      </c>
      <c r="O237" s="69"/>
      <c r="P237" s="73" t="b">
        <v>0</v>
      </c>
      <c r="Q237" s="73" t="str">
        <f t="shared" si="1"/>
        <v>No</v>
      </c>
      <c r="R237" s="73" t="b">
        <f t="shared" si="2"/>
        <v>0</v>
      </c>
      <c r="S237" s="74"/>
      <c r="T237" s="74"/>
      <c r="U237" s="74"/>
      <c r="V237" s="74"/>
      <c r="W237" s="74"/>
      <c r="X237" s="74"/>
      <c r="Y237" s="74"/>
      <c r="Z237" s="74"/>
    </row>
    <row r="238">
      <c r="A238" s="63" t="s">
        <v>1522</v>
      </c>
      <c r="B238" s="64">
        <v>41887.0</v>
      </c>
      <c r="C238" s="65" t="s">
        <v>1523</v>
      </c>
      <c r="D238" s="66" t="s">
        <v>28</v>
      </c>
      <c r="E238" s="67"/>
      <c r="F238" s="68" t="s">
        <v>1524</v>
      </c>
      <c r="G238" s="69">
        <v>8500000.0</v>
      </c>
      <c r="H238" s="70"/>
      <c r="I238" s="66" t="s">
        <v>852</v>
      </c>
      <c r="J238" s="66" t="s">
        <v>1525</v>
      </c>
      <c r="K238" s="66" t="s">
        <v>699</v>
      </c>
      <c r="L238" s="66" t="s">
        <v>106</v>
      </c>
      <c r="M238" s="67"/>
      <c r="N238" s="69">
        <v>5.03E7</v>
      </c>
      <c r="O238" s="69"/>
      <c r="P238" s="73" t="b">
        <v>0</v>
      </c>
      <c r="Q238" s="73" t="str">
        <f t="shared" si="1"/>
        <v>YES</v>
      </c>
      <c r="R238" s="73" t="b">
        <f t="shared" si="2"/>
        <v>0</v>
      </c>
      <c r="S238" s="74"/>
      <c r="T238" s="74"/>
      <c r="U238" s="74"/>
      <c r="V238" s="74"/>
      <c r="W238" s="74"/>
      <c r="X238" s="74"/>
      <c r="Y238" s="74"/>
      <c r="Z238" s="74"/>
    </row>
    <row r="239">
      <c r="A239" s="63" t="s">
        <v>1526</v>
      </c>
      <c r="B239" s="64">
        <v>41887.0</v>
      </c>
      <c r="C239" s="65" t="s">
        <v>1527</v>
      </c>
      <c r="D239" s="66" t="s">
        <v>66</v>
      </c>
      <c r="E239" s="67"/>
      <c r="F239" s="76" t="s">
        <v>1528</v>
      </c>
      <c r="G239" s="69">
        <v>1.3E7</v>
      </c>
      <c r="H239" s="70" t="s">
        <v>214</v>
      </c>
      <c r="I239" s="66" t="s">
        <v>1141</v>
      </c>
      <c r="J239" s="66" t="s">
        <v>155</v>
      </c>
      <c r="K239" s="66" t="s">
        <v>390</v>
      </c>
      <c r="L239" s="66" t="s">
        <v>1529</v>
      </c>
      <c r="M239" s="66" t="s">
        <v>1530</v>
      </c>
      <c r="N239" s="69">
        <v>5.48E7</v>
      </c>
      <c r="O239" s="69"/>
      <c r="P239" s="73" t="b">
        <v>0</v>
      </c>
      <c r="Q239" s="73" t="str">
        <f t="shared" si="1"/>
        <v>YES</v>
      </c>
      <c r="R239" s="73" t="str">
        <f t="shared" si="2"/>
        <v>COMEDY BLOCKBUSTER</v>
      </c>
      <c r="S239" s="74"/>
      <c r="T239" s="74"/>
      <c r="U239" s="74"/>
      <c r="V239" s="74"/>
      <c r="W239" s="74"/>
      <c r="X239" s="74"/>
      <c r="Y239" s="74"/>
      <c r="Z239" s="74"/>
    </row>
    <row r="240">
      <c r="A240" s="63" t="s">
        <v>1531</v>
      </c>
      <c r="B240" s="64">
        <v>41886.0</v>
      </c>
      <c r="C240" s="65" t="s">
        <v>1532</v>
      </c>
      <c r="D240" s="66" t="s">
        <v>195</v>
      </c>
      <c r="E240" s="66" t="s">
        <v>20</v>
      </c>
      <c r="F240" s="68" t="s">
        <v>1533</v>
      </c>
      <c r="G240" s="69">
        <v>2.2E7</v>
      </c>
      <c r="H240" s="70"/>
      <c r="I240" s="66" t="s">
        <v>1110</v>
      </c>
      <c r="J240" s="66" t="s">
        <v>1355</v>
      </c>
      <c r="K240" s="66" t="s">
        <v>1354</v>
      </c>
      <c r="L240" s="66" t="s">
        <v>1534</v>
      </c>
      <c r="M240" s="67"/>
      <c r="N240" s="69">
        <v>1.51E7</v>
      </c>
      <c r="O240" s="69"/>
      <c r="P240" s="73" t="b">
        <v>0</v>
      </c>
      <c r="Q240" s="73" t="str">
        <f t="shared" si="1"/>
        <v>No</v>
      </c>
      <c r="R240" s="73" t="b">
        <f t="shared" si="2"/>
        <v>0</v>
      </c>
      <c r="S240" s="74"/>
      <c r="T240" s="74"/>
      <c r="U240" s="74"/>
      <c r="V240" s="74"/>
      <c r="W240" s="74"/>
      <c r="X240" s="74"/>
      <c r="Y240" s="74"/>
      <c r="Z240" s="74"/>
    </row>
    <row r="241">
      <c r="A241" s="63" t="s">
        <v>1535</v>
      </c>
      <c r="B241" s="64">
        <v>41886.0</v>
      </c>
      <c r="C241" s="65" t="s">
        <v>1536</v>
      </c>
      <c r="D241" s="66" t="s">
        <v>66</v>
      </c>
      <c r="E241" s="66" t="s">
        <v>28</v>
      </c>
      <c r="F241" s="68" t="s">
        <v>1537</v>
      </c>
      <c r="G241" s="69">
        <v>5.0E7</v>
      </c>
      <c r="H241" s="70"/>
      <c r="I241" s="66" t="s">
        <v>1538</v>
      </c>
      <c r="J241" s="66" t="s">
        <v>691</v>
      </c>
      <c r="K241" s="66" t="s">
        <v>1539</v>
      </c>
      <c r="L241" s="66" t="s">
        <v>235</v>
      </c>
      <c r="M241" s="66" t="s">
        <v>428</v>
      </c>
      <c r="N241" s="69">
        <v>8.44E7</v>
      </c>
      <c r="O241" s="69"/>
      <c r="P241" s="73" t="b">
        <v>0</v>
      </c>
      <c r="Q241" s="73" t="str">
        <f t="shared" si="1"/>
        <v>YES</v>
      </c>
      <c r="R241" s="73" t="str">
        <f t="shared" si="2"/>
        <v>COMEDY BLOCKBUSTER</v>
      </c>
      <c r="S241" s="74"/>
      <c r="T241" s="74"/>
      <c r="U241" s="74"/>
      <c r="V241" s="74"/>
      <c r="W241" s="74"/>
      <c r="X241" s="74"/>
      <c r="Y241" s="74"/>
      <c r="Z241" s="74"/>
    </row>
    <row r="242">
      <c r="A242" s="63" t="s">
        <v>1540</v>
      </c>
      <c r="B242" s="64">
        <v>41882.0</v>
      </c>
      <c r="C242" s="65" t="s">
        <v>1541</v>
      </c>
      <c r="D242" s="66" t="s">
        <v>160</v>
      </c>
      <c r="E242" s="67"/>
      <c r="F242" s="68" t="s">
        <v>1542</v>
      </c>
      <c r="G242" s="69">
        <v>6.0E7</v>
      </c>
      <c r="H242" s="68" t="s">
        <v>1543</v>
      </c>
      <c r="I242" s="66" t="s">
        <v>973</v>
      </c>
      <c r="J242" s="66" t="s">
        <v>1544</v>
      </c>
      <c r="K242" s="66" t="s">
        <v>1221</v>
      </c>
      <c r="L242" s="66" t="s">
        <v>1545</v>
      </c>
      <c r="M242" s="66" t="s">
        <v>838</v>
      </c>
      <c r="N242" s="69">
        <v>1.093E8</v>
      </c>
      <c r="O242" s="69"/>
      <c r="P242" s="73" t="b">
        <v>0</v>
      </c>
      <c r="Q242" s="73" t="str">
        <f t="shared" si="1"/>
        <v>YES</v>
      </c>
      <c r="R242" s="73" t="b">
        <f t="shared" si="2"/>
        <v>0</v>
      </c>
      <c r="S242" s="74"/>
      <c r="T242" s="74"/>
      <c r="U242" s="74"/>
      <c r="V242" s="74"/>
      <c r="W242" s="74"/>
      <c r="X242" s="74"/>
      <c r="Y242" s="74"/>
      <c r="Z242" s="74"/>
    </row>
    <row r="243">
      <c r="A243" s="63" t="s">
        <v>1546</v>
      </c>
      <c r="B243" s="64">
        <v>41880.0</v>
      </c>
      <c r="C243" s="65" t="s">
        <v>1547</v>
      </c>
      <c r="D243" s="66" t="s">
        <v>137</v>
      </c>
      <c r="E243" s="67"/>
      <c r="F243" s="68" t="s">
        <v>987</v>
      </c>
      <c r="G243" s="69">
        <v>5000000.0</v>
      </c>
      <c r="H243" s="70"/>
      <c r="I243" s="66" t="s">
        <v>1548</v>
      </c>
      <c r="J243" s="66" t="s">
        <v>1549</v>
      </c>
      <c r="K243" s="66" t="s">
        <v>192</v>
      </c>
      <c r="L243" s="66" t="s">
        <v>1550</v>
      </c>
      <c r="M243" s="66" t="s">
        <v>1551</v>
      </c>
      <c r="N243" s="69">
        <v>5000000.0</v>
      </c>
      <c r="O243" s="69"/>
      <c r="P243" s="73" t="b">
        <v>0</v>
      </c>
      <c r="Q243" s="73" t="str">
        <f t="shared" si="1"/>
        <v>No</v>
      </c>
      <c r="R243" s="73" t="b">
        <f t="shared" si="2"/>
        <v>0</v>
      </c>
      <c r="S243" s="74"/>
      <c r="T243" s="74"/>
      <c r="U243" s="74"/>
      <c r="V243" s="74"/>
      <c r="W243" s="74"/>
      <c r="X243" s="74"/>
      <c r="Y243" s="74"/>
      <c r="Z243" s="74"/>
    </row>
    <row r="244">
      <c r="A244" s="63" t="s">
        <v>1552</v>
      </c>
      <c r="B244" s="64">
        <v>41880.0</v>
      </c>
      <c r="C244" s="65" t="s">
        <v>1553</v>
      </c>
      <c r="D244" s="77" t="s">
        <v>28</v>
      </c>
      <c r="E244" s="66"/>
      <c r="F244" s="68" t="s">
        <v>1554</v>
      </c>
      <c r="G244" s="69">
        <v>1.4E7</v>
      </c>
      <c r="H244" s="70"/>
      <c r="I244" s="66" t="s">
        <v>824</v>
      </c>
      <c r="J244" s="66" t="s">
        <v>1555</v>
      </c>
      <c r="K244" s="66" t="s">
        <v>1124</v>
      </c>
      <c r="L244" s="66" t="s">
        <v>1556</v>
      </c>
      <c r="M244" s="66" t="s">
        <v>1557</v>
      </c>
      <c r="N244" s="69">
        <v>2.336E8</v>
      </c>
      <c r="O244" s="69"/>
      <c r="P244" s="73" t="b">
        <v>0</v>
      </c>
      <c r="Q244" s="73" t="str">
        <f t="shared" si="1"/>
        <v>YES</v>
      </c>
      <c r="R244" s="73" t="b">
        <f t="shared" si="2"/>
        <v>0</v>
      </c>
      <c r="S244" s="74"/>
      <c r="T244" s="74"/>
      <c r="U244" s="74"/>
      <c r="V244" s="74"/>
      <c r="W244" s="74"/>
      <c r="X244" s="74"/>
      <c r="Y244" s="74"/>
      <c r="Z244" s="74"/>
    </row>
    <row r="245">
      <c r="A245" s="63" t="s">
        <v>1558</v>
      </c>
      <c r="B245" s="64">
        <v>41880.0</v>
      </c>
      <c r="C245" s="65" t="s">
        <v>1559</v>
      </c>
      <c r="D245" s="77" t="s">
        <v>28</v>
      </c>
      <c r="E245" s="66"/>
      <c r="F245" s="68" t="s">
        <v>1560</v>
      </c>
      <c r="G245" s="69">
        <v>1.5E7</v>
      </c>
      <c r="H245" s="70"/>
      <c r="I245" s="66" t="s">
        <v>1001</v>
      </c>
      <c r="J245" s="66" t="s">
        <v>1561</v>
      </c>
      <c r="K245" s="66" t="s">
        <v>924</v>
      </c>
      <c r="L245" s="66" t="s">
        <v>1562</v>
      </c>
      <c r="M245" s="67"/>
      <c r="N245" s="69">
        <v>5.25E7</v>
      </c>
      <c r="O245" s="69"/>
      <c r="P245" s="73" t="b">
        <v>0</v>
      </c>
      <c r="Q245" s="73" t="str">
        <f t="shared" si="1"/>
        <v>YES</v>
      </c>
      <c r="R245" s="73" t="b">
        <f t="shared" si="2"/>
        <v>0</v>
      </c>
      <c r="S245" s="74"/>
      <c r="T245" s="74"/>
      <c r="U245" s="74"/>
      <c r="V245" s="74"/>
      <c r="W245" s="74"/>
      <c r="X245" s="74"/>
      <c r="Y245" s="74"/>
      <c r="Z245" s="74"/>
    </row>
    <row r="246">
      <c r="A246" s="63" t="s">
        <v>1563</v>
      </c>
      <c r="B246" s="64">
        <v>41878.0</v>
      </c>
      <c r="C246" s="65" t="s">
        <v>1564</v>
      </c>
      <c r="D246" s="77" t="s">
        <v>20</v>
      </c>
      <c r="E246" s="66"/>
      <c r="F246" s="68" t="s">
        <v>1565</v>
      </c>
      <c r="G246" s="69">
        <v>1.5E7</v>
      </c>
      <c r="H246" s="70"/>
      <c r="I246" s="66" t="s">
        <v>988</v>
      </c>
      <c r="J246" s="66" t="s">
        <v>1566</v>
      </c>
      <c r="K246" s="66" t="s">
        <v>745</v>
      </c>
      <c r="L246" s="66" t="s">
        <v>1567</v>
      </c>
      <c r="M246" s="66" t="s">
        <v>1568</v>
      </c>
      <c r="N246" s="69">
        <v>3.48E7</v>
      </c>
      <c r="O246" s="69"/>
      <c r="P246" s="73" t="b">
        <v>0</v>
      </c>
      <c r="Q246" s="73" t="str">
        <f t="shared" si="1"/>
        <v>No</v>
      </c>
      <c r="R246" s="73" t="b">
        <f t="shared" si="2"/>
        <v>0</v>
      </c>
      <c r="S246" s="74"/>
      <c r="T246" s="74"/>
      <c r="U246" s="74"/>
      <c r="V246" s="74"/>
      <c r="W246" s="74"/>
      <c r="X246" s="74"/>
      <c r="Y246" s="74"/>
      <c r="Z246" s="74"/>
    </row>
    <row r="247">
      <c r="A247" s="63" t="s">
        <v>1569</v>
      </c>
      <c r="B247" s="64">
        <v>41870.0</v>
      </c>
      <c r="C247" s="65" t="s">
        <v>1570</v>
      </c>
      <c r="D247" s="66" t="s">
        <v>65</v>
      </c>
      <c r="E247" s="66" t="s">
        <v>20</v>
      </c>
      <c r="F247" s="76" t="s">
        <v>1571</v>
      </c>
      <c r="G247" s="69">
        <v>6.5E7</v>
      </c>
      <c r="H247" s="68" t="s">
        <v>1572</v>
      </c>
      <c r="I247" s="66" t="s">
        <v>40</v>
      </c>
      <c r="J247" s="66" t="s">
        <v>1573</v>
      </c>
      <c r="K247" s="66" t="s">
        <v>494</v>
      </c>
      <c r="L247" s="66" t="s">
        <v>321</v>
      </c>
      <c r="M247" s="66" t="s">
        <v>972</v>
      </c>
      <c r="N247" s="69">
        <v>3.94E7</v>
      </c>
      <c r="O247" s="69"/>
      <c r="P247" s="73" t="b">
        <v>0</v>
      </c>
      <c r="Q247" s="73" t="str">
        <f t="shared" si="1"/>
        <v>No</v>
      </c>
      <c r="R247" s="73" t="b">
        <f t="shared" si="2"/>
        <v>0</v>
      </c>
      <c r="S247" s="74"/>
      <c r="T247" s="74"/>
      <c r="U247" s="74"/>
      <c r="V247" s="74"/>
      <c r="W247" s="74"/>
      <c r="X247" s="74"/>
      <c r="Y247" s="74"/>
      <c r="Z247" s="74"/>
    </row>
    <row r="248">
      <c r="A248" s="63" t="s">
        <v>1574</v>
      </c>
      <c r="B248" s="64">
        <v>41869.0</v>
      </c>
      <c r="C248" s="65" t="s">
        <v>1575</v>
      </c>
      <c r="D248" s="66" t="s">
        <v>28</v>
      </c>
      <c r="E248" s="67"/>
      <c r="F248" s="68" t="s">
        <v>1576</v>
      </c>
      <c r="G248" s="69">
        <v>1.1E7</v>
      </c>
      <c r="H248" s="70"/>
      <c r="I248" s="66" t="s">
        <v>272</v>
      </c>
      <c r="J248" s="66" t="s">
        <v>1577</v>
      </c>
      <c r="K248" s="66" t="s">
        <v>1578</v>
      </c>
      <c r="L248" s="66" t="s">
        <v>1579</v>
      </c>
      <c r="M248" s="66" t="s">
        <v>1131</v>
      </c>
      <c r="N248" s="69">
        <v>7.89E7</v>
      </c>
      <c r="O248" s="69"/>
      <c r="P248" s="73" t="b">
        <v>0</v>
      </c>
      <c r="Q248" s="73" t="str">
        <f t="shared" si="1"/>
        <v>YES</v>
      </c>
      <c r="R248" s="73" t="b">
        <f t="shared" si="2"/>
        <v>0</v>
      </c>
      <c r="S248" s="74"/>
      <c r="T248" s="74"/>
      <c r="U248" s="74"/>
      <c r="V248" s="74"/>
      <c r="W248" s="74"/>
      <c r="X248" s="74"/>
      <c r="Y248" s="74"/>
      <c r="Z248" s="74"/>
    </row>
    <row r="249">
      <c r="A249" s="63" t="s">
        <v>1580</v>
      </c>
      <c r="B249" s="64">
        <v>41864.0</v>
      </c>
      <c r="C249" s="65" t="s">
        <v>1581</v>
      </c>
      <c r="D249" s="66" t="s">
        <v>37</v>
      </c>
      <c r="E249" s="66" t="s">
        <v>66</v>
      </c>
      <c r="F249" s="68" t="s">
        <v>1582</v>
      </c>
      <c r="G249" s="69">
        <v>1.7E7</v>
      </c>
      <c r="H249" s="70"/>
      <c r="I249" s="66" t="s">
        <v>1583</v>
      </c>
      <c r="J249" s="66" t="s">
        <v>1584</v>
      </c>
      <c r="K249" s="66" t="s">
        <v>691</v>
      </c>
      <c r="L249" s="67"/>
      <c r="M249" s="67"/>
      <c r="N249" s="69">
        <v>1.382E8</v>
      </c>
      <c r="O249" s="69"/>
      <c r="P249" s="73" t="b">
        <v>0</v>
      </c>
      <c r="Q249" s="73" t="str">
        <f t="shared" si="1"/>
        <v>YES</v>
      </c>
      <c r="R249" s="73" t="b">
        <f t="shared" si="2"/>
        <v>0</v>
      </c>
      <c r="S249" s="74"/>
      <c r="T249" s="74"/>
      <c r="U249" s="74"/>
      <c r="V249" s="74"/>
      <c r="W249" s="74"/>
      <c r="X249" s="74"/>
      <c r="Y249" s="74"/>
      <c r="Z249" s="74"/>
    </row>
    <row r="250">
      <c r="A250" s="63" t="s">
        <v>1585</v>
      </c>
      <c r="B250" s="64">
        <v>41862.0</v>
      </c>
      <c r="C250" s="65" t="s">
        <v>1586</v>
      </c>
      <c r="D250" s="66" t="s">
        <v>153</v>
      </c>
      <c r="E250" s="67"/>
      <c r="F250" s="68" t="s">
        <v>1587</v>
      </c>
      <c r="G250" s="69">
        <v>2.5E7</v>
      </c>
      <c r="H250" s="70"/>
      <c r="I250" s="66" t="s">
        <v>1348</v>
      </c>
      <c r="J250" s="66" t="s">
        <v>439</v>
      </c>
      <c r="K250" s="66" t="s">
        <v>326</v>
      </c>
      <c r="L250" s="66" t="s">
        <v>1588</v>
      </c>
      <c r="M250" s="66" t="s">
        <v>961</v>
      </c>
      <c r="N250" s="69">
        <v>6.7E7</v>
      </c>
      <c r="O250" s="69"/>
      <c r="P250" s="73" t="b">
        <v>0</v>
      </c>
      <c r="Q250" s="73" t="str">
        <f t="shared" si="1"/>
        <v>YES</v>
      </c>
      <c r="R250" s="73" t="b">
        <f t="shared" si="2"/>
        <v>0</v>
      </c>
      <c r="S250" s="74"/>
      <c r="T250" s="74"/>
      <c r="U250" s="74"/>
      <c r="V250" s="74"/>
      <c r="W250" s="74"/>
      <c r="X250" s="74"/>
      <c r="Y250" s="74"/>
      <c r="Z250" s="74"/>
    </row>
    <row r="251">
      <c r="A251" s="63" t="s">
        <v>1589</v>
      </c>
      <c r="B251" s="64">
        <v>41859.0</v>
      </c>
      <c r="C251" s="65" t="s">
        <v>1590</v>
      </c>
      <c r="D251" s="66" t="s">
        <v>45</v>
      </c>
      <c r="E251" s="66" t="s">
        <v>20</v>
      </c>
      <c r="F251" s="68" t="s">
        <v>1591</v>
      </c>
      <c r="G251" s="69">
        <v>5.0E7</v>
      </c>
      <c r="H251" s="70"/>
      <c r="I251" s="66" t="s">
        <v>1376</v>
      </c>
      <c r="J251" s="66" t="s">
        <v>1592</v>
      </c>
      <c r="K251" s="66" t="s">
        <v>1593</v>
      </c>
      <c r="L251" s="66" t="s">
        <v>1594</v>
      </c>
      <c r="M251" s="67"/>
      <c r="N251" s="69">
        <v>1.617E8</v>
      </c>
      <c r="O251" s="69"/>
      <c r="P251" s="73" t="b">
        <v>0</v>
      </c>
      <c r="Q251" s="73" t="str">
        <f t="shared" si="1"/>
        <v>YES</v>
      </c>
      <c r="R251" s="73" t="b">
        <f t="shared" si="2"/>
        <v>0</v>
      </c>
      <c r="S251" s="74"/>
      <c r="T251" s="74"/>
      <c r="U251" s="74"/>
      <c r="V251" s="74"/>
      <c r="W251" s="74"/>
      <c r="X251" s="74"/>
      <c r="Y251" s="74"/>
      <c r="Z251" s="74"/>
    </row>
    <row r="252">
      <c r="A252" s="63" t="s">
        <v>1595</v>
      </c>
      <c r="B252" s="64">
        <v>41859.0</v>
      </c>
      <c r="C252" s="65" t="s">
        <v>1596</v>
      </c>
      <c r="D252" s="66" t="s">
        <v>99</v>
      </c>
      <c r="E252" s="67"/>
      <c r="F252" s="68" t="s">
        <v>1597</v>
      </c>
      <c r="G252" s="69">
        <v>3.5E7</v>
      </c>
      <c r="H252" s="68" t="s">
        <v>1598</v>
      </c>
      <c r="I252" s="66" t="s">
        <v>1599</v>
      </c>
      <c r="J252" s="66" t="s">
        <v>1600</v>
      </c>
      <c r="K252" s="66" t="s">
        <v>1601</v>
      </c>
      <c r="L252" s="66" t="s">
        <v>1602</v>
      </c>
      <c r="M252" s="66" t="s">
        <v>1603</v>
      </c>
      <c r="N252" s="69">
        <v>1.964E8</v>
      </c>
      <c r="O252" s="69"/>
      <c r="P252" s="73" t="b">
        <v>0</v>
      </c>
      <c r="Q252" s="73" t="str">
        <f t="shared" si="1"/>
        <v>YES</v>
      </c>
      <c r="R252" s="73" t="b">
        <f t="shared" si="2"/>
        <v>0</v>
      </c>
      <c r="S252" s="74"/>
      <c r="T252" s="74"/>
      <c r="U252" s="74"/>
      <c r="V252" s="74"/>
      <c r="W252" s="74"/>
      <c r="X252" s="74"/>
      <c r="Y252" s="74"/>
      <c r="Z252" s="74"/>
    </row>
    <row r="253">
      <c r="A253" s="63" t="s">
        <v>1604</v>
      </c>
      <c r="B253" s="64">
        <v>41859.0</v>
      </c>
      <c r="C253" s="65" t="s">
        <v>1605</v>
      </c>
      <c r="D253" s="77" t="s">
        <v>28</v>
      </c>
      <c r="E253" s="66"/>
      <c r="F253" s="68" t="s">
        <v>1606</v>
      </c>
      <c r="G253" s="69">
        <v>4.5E7</v>
      </c>
      <c r="H253" s="70"/>
      <c r="I253" s="66" t="s">
        <v>1300</v>
      </c>
      <c r="J253" s="66" t="s">
        <v>1607</v>
      </c>
      <c r="K253" s="66" t="s">
        <v>1608</v>
      </c>
      <c r="L253" s="66" t="s">
        <v>1609</v>
      </c>
      <c r="M253" s="66" t="s">
        <v>1610</v>
      </c>
      <c r="N253" s="69">
        <v>8.62E7</v>
      </c>
      <c r="O253" s="69"/>
      <c r="P253" s="73" t="b">
        <v>0</v>
      </c>
      <c r="Q253" s="73" t="str">
        <f t="shared" si="1"/>
        <v>YES</v>
      </c>
      <c r="R253" s="73" t="b">
        <f t="shared" si="2"/>
        <v>0</v>
      </c>
      <c r="S253" s="74"/>
      <c r="T253" s="74"/>
      <c r="U253" s="74"/>
      <c r="V253" s="74"/>
      <c r="W253" s="74"/>
      <c r="X253" s="74"/>
      <c r="Y253" s="74"/>
      <c r="Z253" s="74"/>
    </row>
    <row r="254">
      <c r="A254" s="63" t="s">
        <v>1611</v>
      </c>
      <c r="B254" s="64">
        <v>41859.0</v>
      </c>
      <c r="C254" s="65" t="s">
        <v>1612</v>
      </c>
      <c r="D254" s="66" t="s">
        <v>28</v>
      </c>
      <c r="E254" s="67"/>
      <c r="F254" s="68" t="s">
        <v>1613</v>
      </c>
      <c r="G254" s="69">
        <v>2.2E7</v>
      </c>
      <c r="H254" s="70"/>
      <c r="I254" s="66" t="s">
        <v>959</v>
      </c>
      <c r="J254" s="66" t="s">
        <v>1614</v>
      </c>
      <c r="K254" s="67"/>
      <c r="L254" s="67"/>
      <c r="M254" s="67"/>
      <c r="N254" s="69">
        <v>8.89E7</v>
      </c>
      <c r="O254" s="69"/>
      <c r="P254" s="73" t="b">
        <v>0</v>
      </c>
      <c r="Q254" s="73" t="str">
        <f t="shared" si="1"/>
        <v>YES</v>
      </c>
      <c r="R254" s="73" t="b">
        <f t="shared" si="2"/>
        <v>0</v>
      </c>
      <c r="S254" s="74"/>
      <c r="T254" s="74"/>
      <c r="U254" s="74"/>
      <c r="V254" s="74"/>
      <c r="W254" s="74"/>
      <c r="X254" s="74"/>
      <c r="Y254" s="74"/>
      <c r="Z254" s="74"/>
    </row>
    <row r="255">
      <c r="A255" s="63" t="s">
        <v>1615</v>
      </c>
      <c r="B255" s="64">
        <v>41855.0</v>
      </c>
      <c r="C255" s="65" t="s">
        <v>1616</v>
      </c>
      <c r="D255" s="66" t="s">
        <v>37</v>
      </c>
      <c r="E255" s="67"/>
      <c r="F255" s="68" t="s">
        <v>1617</v>
      </c>
      <c r="G255" s="69">
        <v>9.0E7</v>
      </c>
      <c r="H255" s="70"/>
      <c r="I255" s="66" t="s">
        <v>706</v>
      </c>
      <c r="J255" s="66" t="s">
        <v>611</v>
      </c>
      <c r="K255" s="66" t="s">
        <v>925</v>
      </c>
      <c r="L255" s="66" t="s">
        <v>1618</v>
      </c>
      <c r="M255" s="66" t="s">
        <v>39</v>
      </c>
      <c r="N255" s="69">
        <v>2.062E8</v>
      </c>
      <c r="O255" s="69"/>
      <c r="P255" s="73" t="b">
        <v>0</v>
      </c>
      <c r="Q255" s="73" t="str">
        <f t="shared" si="1"/>
        <v>YES</v>
      </c>
      <c r="R255" s="73" t="b">
        <f t="shared" si="2"/>
        <v>0</v>
      </c>
      <c r="S255" s="74"/>
      <c r="T255" s="74"/>
      <c r="U255" s="74"/>
      <c r="V255" s="74"/>
      <c r="W255" s="74"/>
      <c r="X255" s="74"/>
      <c r="Y255" s="74"/>
      <c r="Z255" s="74"/>
    </row>
    <row r="256">
      <c r="A256" s="63" t="s">
        <v>1619</v>
      </c>
      <c r="B256" s="64">
        <v>41855.0</v>
      </c>
      <c r="C256" s="65" t="s">
        <v>1620</v>
      </c>
      <c r="D256" s="77" t="s">
        <v>117</v>
      </c>
      <c r="E256" s="66" t="s">
        <v>28</v>
      </c>
      <c r="F256" s="68" t="s">
        <v>1621</v>
      </c>
      <c r="G256" s="69">
        <v>1.5E7</v>
      </c>
      <c r="H256" s="70"/>
      <c r="I256" s="66" t="s">
        <v>1622</v>
      </c>
      <c r="J256" s="66" t="s">
        <v>1623</v>
      </c>
      <c r="K256" s="66" t="s">
        <v>1624</v>
      </c>
      <c r="L256" s="66" t="s">
        <v>1625</v>
      </c>
      <c r="M256" s="67"/>
      <c r="N256" s="69">
        <v>3.01E7</v>
      </c>
      <c r="O256" s="69"/>
      <c r="P256" s="73" t="b">
        <v>0</v>
      </c>
      <c r="Q256" s="73" t="str">
        <f t="shared" si="1"/>
        <v>No</v>
      </c>
      <c r="R256" s="73" t="b">
        <f t="shared" si="2"/>
        <v>0</v>
      </c>
      <c r="S256" s="74"/>
      <c r="T256" s="74"/>
      <c r="U256" s="74"/>
      <c r="V256" s="74"/>
      <c r="W256" s="74"/>
      <c r="X256" s="74"/>
      <c r="Y256" s="74"/>
      <c r="Z256" s="74"/>
    </row>
    <row r="257">
      <c r="A257" s="63" t="s">
        <v>1626</v>
      </c>
      <c r="B257" s="64">
        <v>41852.0</v>
      </c>
      <c r="C257" s="65" t="s">
        <v>1627</v>
      </c>
      <c r="D257" s="66" t="s">
        <v>28</v>
      </c>
      <c r="E257" s="66" t="s">
        <v>27</v>
      </c>
      <c r="F257" s="68" t="s">
        <v>1628</v>
      </c>
      <c r="G257" s="69">
        <v>3.0E7</v>
      </c>
      <c r="H257" s="70"/>
      <c r="I257" s="66" t="s">
        <v>1629</v>
      </c>
      <c r="J257" s="66" t="s">
        <v>1630</v>
      </c>
      <c r="K257" s="66" t="s">
        <v>1631</v>
      </c>
      <c r="L257" s="66" t="s">
        <v>1632</v>
      </c>
      <c r="M257" s="66" t="s">
        <v>1633</v>
      </c>
      <c r="N257" s="69">
        <v>3.34E7</v>
      </c>
      <c r="O257" s="69"/>
      <c r="P257" s="73" t="b">
        <v>0</v>
      </c>
      <c r="Q257" s="73" t="str">
        <f t="shared" si="1"/>
        <v>No</v>
      </c>
      <c r="R257" s="73" t="b">
        <f t="shared" si="2"/>
        <v>0</v>
      </c>
      <c r="S257" s="74"/>
      <c r="T257" s="74"/>
      <c r="U257" s="74"/>
      <c r="V257" s="74"/>
      <c r="W257" s="74"/>
      <c r="X257" s="74"/>
      <c r="Y257" s="74"/>
      <c r="Z257" s="74"/>
    </row>
    <row r="258">
      <c r="A258" s="63" t="s">
        <v>1634</v>
      </c>
      <c r="B258" s="64">
        <v>41849.0</v>
      </c>
      <c r="C258" s="65" t="s">
        <v>1635</v>
      </c>
      <c r="D258" s="66" t="s">
        <v>37</v>
      </c>
      <c r="E258" s="66" t="s">
        <v>66</v>
      </c>
      <c r="F258" s="68" t="s">
        <v>1636</v>
      </c>
      <c r="G258" s="69">
        <v>1.25E8</v>
      </c>
      <c r="H258" s="70"/>
      <c r="I258" s="66" t="s">
        <v>261</v>
      </c>
      <c r="J258" s="66" t="s">
        <v>1637</v>
      </c>
      <c r="K258" s="66" t="s">
        <v>891</v>
      </c>
      <c r="L258" s="66" t="s">
        <v>1638</v>
      </c>
      <c r="M258" s="66" t="s">
        <v>1639</v>
      </c>
      <c r="N258" s="69">
        <v>4.933E8</v>
      </c>
      <c r="O258" s="69"/>
      <c r="P258" s="73" t="b">
        <v>0</v>
      </c>
      <c r="Q258" s="73" t="str">
        <f t="shared" si="1"/>
        <v>YES</v>
      </c>
      <c r="R258" s="73" t="b">
        <f t="shared" si="2"/>
        <v>0</v>
      </c>
      <c r="S258" s="74"/>
      <c r="T258" s="74"/>
      <c r="U258" s="74"/>
      <c r="V258" s="74"/>
      <c r="W258" s="74"/>
      <c r="X258" s="74"/>
      <c r="Y258" s="74"/>
      <c r="Z258" s="74"/>
    </row>
    <row r="259">
      <c r="A259" s="63" t="s">
        <v>1640</v>
      </c>
      <c r="B259" s="64">
        <v>41845.0</v>
      </c>
      <c r="C259" s="65" t="s">
        <v>1641</v>
      </c>
      <c r="D259" s="66" t="s">
        <v>153</v>
      </c>
      <c r="E259" s="67"/>
      <c r="F259" s="68" t="s">
        <v>1642</v>
      </c>
      <c r="G259" s="69">
        <v>4.0E7</v>
      </c>
      <c r="H259" s="70"/>
      <c r="I259" s="66" t="s">
        <v>1643</v>
      </c>
      <c r="J259" s="66" t="s">
        <v>48</v>
      </c>
      <c r="K259" s="66" t="s">
        <v>1644</v>
      </c>
      <c r="L259" s="67"/>
      <c r="M259" s="67"/>
      <c r="N259" s="69">
        <v>4.634E8</v>
      </c>
      <c r="O259" s="69"/>
      <c r="P259" s="73" t="b">
        <v>0</v>
      </c>
      <c r="Q259" s="73" t="str">
        <f t="shared" si="1"/>
        <v>YES</v>
      </c>
      <c r="R259" s="73" t="b">
        <f t="shared" si="2"/>
        <v>0</v>
      </c>
      <c r="S259" s="74"/>
      <c r="T259" s="74"/>
      <c r="U259" s="74"/>
      <c r="V259" s="74"/>
      <c r="W259" s="74"/>
      <c r="X259" s="74"/>
      <c r="Y259" s="74"/>
      <c r="Z259" s="74"/>
    </row>
    <row r="260">
      <c r="A260" s="63" t="s">
        <v>1645</v>
      </c>
      <c r="B260" s="64">
        <v>41845.0</v>
      </c>
      <c r="C260" s="65" t="s">
        <v>1646</v>
      </c>
      <c r="D260" s="66" t="s">
        <v>66</v>
      </c>
      <c r="E260" s="67"/>
      <c r="F260" s="68" t="s">
        <v>1127</v>
      </c>
      <c r="G260" s="69">
        <v>1.68E7</v>
      </c>
      <c r="H260" s="70"/>
      <c r="I260" s="66" t="s">
        <v>1129</v>
      </c>
      <c r="J260" s="66" t="s">
        <v>1354</v>
      </c>
      <c r="K260" s="66" t="s">
        <v>1647</v>
      </c>
      <c r="L260" s="66" t="s">
        <v>1648</v>
      </c>
      <c r="M260" s="66" t="s">
        <v>1649</v>
      </c>
      <c r="N260" s="69">
        <v>5.1E7</v>
      </c>
      <c r="O260" s="69"/>
      <c r="P260" s="73" t="b">
        <v>0</v>
      </c>
      <c r="Q260" s="73" t="str">
        <f t="shared" si="1"/>
        <v>YES</v>
      </c>
      <c r="R260" s="73" t="str">
        <f t="shared" si="2"/>
        <v>COMEDY BLOCKBUSTER</v>
      </c>
      <c r="S260" s="74"/>
      <c r="T260" s="74"/>
      <c r="U260" s="74"/>
      <c r="V260" s="74"/>
      <c r="W260" s="74"/>
      <c r="X260" s="74"/>
      <c r="Y260" s="74"/>
      <c r="Z260" s="74"/>
    </row>
    <row r="261">
      <c r="A261" s="63" t="s">
        <v>1650</v>
      </c>
      <c r="B261" s="64">
        <v>41840.0</v>
      </c>
      <c r="C261" s="65" t="s">
        <v>1651</v>
      </c>
      <c r="D261" s="66" t="s">
        <v>137</v>
      </c>
      <c r="E261" s="67"/>
      <c r="F261" s="68" t="s">
        <v>1652</v>
      </c>
      <c r="G261" s="69">
        <v>1000000.0</v>
      </c>
      <c r="H261" s="70"/>
      <c r="I261" s="66" t="s">
        <v>1653</v>
      </c>
      <c r="J261" s="66" t="s">
        <v>1654</v>
      </c>
      <c r="K261" s="66" t="s">
        <v>1655</v>
      </c>
      <c r="L261" s="66" t="s">
        <v>1656</v>
      </c>
      <c r="M261" s="67"/>
      <c r="N261" s="69">
        <v>6.41E7</v>
      </c>
      <c r="O261" s="69"/>
      <c r="P261" s="73" t="b">
        <v>0</v>
      </c>
      <c r="Q261" s="73" t="str">
        <f t="shared" si="1"/>
        <v>YES</v>
      </c>
      <c r="R261" s="73" t="b">
        <f t="shared" si="2"/>
        <v>0</v>
      </c>
      <c r="S261" s="74"/>
      <c r="T261" s="74"/>
      <c r="U261" s="74"/>
      <c r="V261" s="74"/>
      <c r="W261" s="74"/>
      <c r="X261" s="74"/>
      <c r="Y261" s="74"/>
      <c r="Z261" s="74"/>
    </row>
    <row r="262">
      <c r="A262" s="63" t="s">
        <v>1657</v>
      </c>
      <c r="B262" s="64">
        <v>41822.0</v>
      </c>
      <c r="C262" s="65" t="s">
        <v>1658</v>
      </c>
      <c r="D262" s="66" t="s">
        <v>137</v>
      </c>
      <c r="E262" s="66" t="s">
        <v>20</v>
      </c>
      <c r="F262" s="68" t="s">
        <v>1659</v>
      </c>
      <c r="G262" s="69">
        <v>3.0E7</v>
      </c>
      <c r="H262" s="68" t="s">
        <v>1660</v>
      </c>
      <c r="I262" s="66" t="s">
        <v>1661</v>
      </c>
      <c r="J262" s="66" t="s">
        <v>30</v>
      </c>
      <c r="K262" s="66" t="s">
        <v>563</v>
      </c>
      <c r="L262" s="66" t="s">
        <v>1662</v>
      </c>
      <c r="M262" s="67"/>
      <c r="N262" s="69">
        <v>8.79E7</v>
      </c>
      <c r="O262" s="69"/>
      <c r="P262" s="73" t="b">
        <v>0</v>
      </c>
      <c r="Q262" s="73" t="str">
        <f t="shared" si="1"/>
        <v>YES</v>
      </c>
      <c r="R262" s="73" t="b">
        <f t="shared" si="2"/>
        <v>0</v>
      </c>
      <c r="S262" s="74"/>
      <c r="T262" s="74"/>
      <c r="U262" s="74"/>
      <c r="V262" s="74"/>
      <c r="W262" s="74"/>
      <c r="X262" s="74"/>
      <c r="Y262" s="74"/>
      <c r="Z262" s="74"/>
    </row>
    <row r="263">
      <c r="A263" s="63" t="s">
        <v>1663</v>
      </c>
      <c r="B263" s="64">
        <v>41822.0</v>
      </c>
      <c r="C263" s="65" t="s">
        <v>1664</v>
      </c>
      <c r="D263" s="66" t="s">
        <v>66</v>
      </c>
      <c r="E263" s="67"/>
      <c r="F263" s="68" t="s">
        <v>360</v>
      </c>
      <c r="G263" s="69">
        <v>2.0E7</v>
      </c>
      <c r="H263" s="70"/>
      <c r="I263" s="66" t="s">
        <v>155</v>
      </c>
      <c r="J263" s="66" t="s">
        <v>1665</v>
      </c>
      <c r="K263" s="66" t="s">
        <v>1034</v>
      </c>
      <c r="L263" s="66" t="s">
        <v>1544</v>
      </c>
      <c r="M263" s="66" t="s">
        <v>1666</v>
      </c>
      <c r="N263" s="69">
        <v>1.005E8</v>
      </c>
      <c r="O263" s="69"/>
      <c r="P263" s="73" t="b">
        <v>0</v>
      </c>
      <c r="Q263" s="73" t="str">
        <f t="shared" si="1"/>
        <v>YES</v>
      </c>
      <c r="R263" s="73" t="str">
        <f t="shared" si="2"/>
        <v>COMEDY BLOCKBUSTER</v>
      </c>
      <c r="S263" s="74"/>
      <c r="T263" s="74"/>
      <c r="U263" s="74"/>
      <c r="V263" s="74"/>
      <c r="W263" s="74"/>
      <c r="X263" s="74"/>
      <c r="Y263" s="74"/>
      <c r="Z263" s="74"/>
    </row>
    <row r="264">
      <c r="A264" s="63" t="s">
        <v>1667</v>
      </c>
      <c r="B264" s="64">
        <v>41816.0</v>
      </c>
      <c r="C264" s="65" t="s">
        <v>1668</v>
      </c>
      <c r="D264" s="66" t="s">
        <v>37</v>
      </c>
      <c r="E264" s="66" t="s">
        <v>45</v>
      </c>
      <c r="F264" s="68" t="s">
        <v>1669</v>
      </c>
      <c r="G264" s="69">
        <v>2.35E8</v>
      </c>
      <c r="H264" s="70"/>
      <c r="I264" s="66" t="s">
        <v>1670</v>
      </c>
      <c r="J264" s="66" t="s">
        <v>349</v>
      </c>
      <c r="K264" s="66" t="s">
        <v>613</v>
      </c>
      <c r="L264" s="66" t="s">
        <v>1671</v>
      </c>
      <c r="M264" s="66" t="s">
        <v>216</v>
      </c>
      <c r="N264" s="69">
        <v>7.106E8</v>
      </c>
      <c r="O264" s="69"/>
      <c r="P264" s="73" t="b">
        <v>0</v>
      </c>
      <c r="Q264" s="73" t="str">
        <f t="shared" si="1"/>
        <v>YES</v>
      </c>
      <c r="R264" s="73" t="b">
        <f t="shared" si="2"/>
        <v>0</v>
      </c>
      <c r="S264" s="74"/>
      <c r="T264" s="74"/>
      <c r="U264" s="74"/>
      <c r="V264" s="74"/>
      <c r="W264" s="74"/>
      <c r="X264" s="74"/>
      <c r="Y264" s="74"/>
      <c r="Z264" s="74"/>
    </row>
    <row r="265">
      <c r="A265" s="63" t="s">
        <v>1672</v>
      </c>
      <c r="B265" s="64">
        <v>41804.0</v>
      </c>
      <c r="C265" s="65" t="s">
        <v>1673</v>
      </c>
      <c r="D265" s="66" t="s">
        <v>153</v>
      </c>
      <c r="E265" s="66" t="s">
        <v>160</v>
      </c>
      <c r="F265" s="68" t="s">
        <v>260</v>
      </c>
      <c r="G265" s="69">
        <v>1.3E7</v>
      </c>
      <c r="H265" s="70"/>
      <c r="I265" s="66" t="s">
        <v>1674</v>
      </c>
      <c r="J265" s="66" t="s">
        <v>1675</v>
      </c>
      <c r="K265" s="66" t="s">
        <v>1676</v>
      </c>
      <c r="L265" s="66" t="s">
        <v>1677</v>
      </c>
      <c r="M265" s="67"/>
      <c r="N265" s="69">
        <v>4.53E7</v>
      </c>
      <c r="O265" s="69"/>
      <c r="P265" s="73" t="b">
        <v>0</v>
      </c>
      <c r="Q265" s="73" t="str">
        <f t="shared" si="1"/>
        <v>No</v>
      </c>
      <c r="R265" s="73" t="b">
        <f t="shared" si="2"/>
        <v>0</v>
      </c>
      <c r="S265" s="74"/>
      <c r="T265" s="74"/>
      <c r="U265" s="74"/>
      <c r="V265" s="74"/>
      <c r="W265" s="74"/>
      <c r="X265" s="74"/>
      <c r="Y265" s="74"/>
      <c r="Z265" s="74"/>
    </row>
    <row r="266">
      <c r="A266" s="63" t="s">
        <v>1678</v>
      </c>
      <c r="B266" s="64">
        <v>41795.0</v>
      </c>
      <c r="C266" s="65" t="s">
        <v>1679</v>
      </c>
      <c r="D266" s="66" t="s">
        <v>28</v>
      </c>
      <c r="E266" s="66" t="s">
        <v>186</v>
      </c>
      <c r="F266" s="68" t="s">
        <v>1398</v>
      </c>
      <c r="G266" s="69">
        <v>5.86E7</v>
      </c>
      <c r="H266" s="70"/>
      <c r="I266" s="66" t="s">
        <v>1680</v>
      </c>
      <c r="J266" s="66" t="s">
        <v>1681</v>
      </c>
      <c r="K266" s="66" t="s">
        <v>1682</v>
      </c>
      <c r="L266" s="66" t="s">
        <v>1683</v>
      </c>
      <c r="M266" s="66" t="s">
        <v>80</v>
      </c>
      <c r="N266" s="69">
        <v>6.77E7</v>
      </c>
      <c r="O266" s="69"/>
      <c r="P266" s="73" t="b">
        <v>0</v>
      </c>
      <c r="Q266" s="73" t="str">
        <f t="shared" si="1"/>
        <v>YES</v>
      </c>
      <c r="R266" s="73" t="b">
        <f t="shared" si="2"/>
        <v>0</v>
      </c>
      <c r="S266" s="74"/>
      <c r="T266" s="74"/>
      <c r="U266" s="74"/>
      <c r="V266" s="74"/>
      <c r="W266" s="74"/>
      <c r="X266" s="74"/>
      <c r="Y266" s="74"/>
      <c r="Z266" s="74"/>
    </row>
    <row r="267">
      <c r="A267" s="63" t="s">
        <v>1684</v>
      </c>
      <c r="B267" s="64">
        <v>41794.0</v>
      </c>
      <c r="C267" s="65" t="s">
        <v>1685</v>
      </c>
      <c r="D267" s="66" t="s">
        <v>37</v>
      </c>
      <c r="E267" s="66" t="s">
        <v>66</v>
      </c>
      <c r="F267" s="68" t="s">
        <v>1686</v>
      </c>
      <c r="G267" s="69">
        <v>8.45E7</v>
      </c>
      <c r="H267" s="68" t="s">
        <v>1393</v>
      </c>
      <c r="I267" s="66" t="s">
        <v>1433</v>
      </c>
      <c r="J267" s="66" t="s">
        <v>68</v>
      </c>
      <c r="K267" s="66" t="s">
        <v>340</v>
      </c>
      <c r="L267" s="67"/>
      <c r="M267" s="67"/>
      <c r="N267" s="69">
        <v>3.313E8</v>
      </c>
      <c r="O267" s="69"/>
      <c r="P267" s="73" t="b">
        <v>0</v>
      </c>
      <c r="Q267" s="73" t="str">
        <f t="shared" si="1"/>
        <v>YES</v>
      </c>
      <c r="R267" s="73" t="b">
        <f t="shared" si="2"/>
        <v>0</v>
      </c>
      <c r="S267" s="74"/>
      <c r="T267" s="74"/>
      <c r="U267" s="74"/>
      <c r="V267" s="74"/>
      <c r="W267" s="74"/>
      <c r="X267" s="74"/>
      <c r="Y267" s="74"/>
      <c r="Z267" s="74"/>
    </row>
    <row r="268">
      <c r="A268" s="63" t="s">
        <v>1687</v>
      </c>
      <c r="B268" s="64">
        <v>41787.0</v>
      </c>
      <c r="C268" s="65" t="s">
        <v>1688</v>
      </c>
      <c r="D268" s="66" t="s">
        <v>37</v>
      </c>
      <c r="E268" s="66" t="s">
        <v>153</v>
      </c>
      <c r="F268" s="68" t="s">
        <v>1689</v>
      </c>
      <c r="G268" s="69">
        <v>1.78E8</v>
      </c>
      <c r="H268" s="70"/>
      <c r="I268" s="66" t="s">
        <v>573</v>
      </c>
      <c r="J268" s="66" t="s">
        <v>334</v>
      </c>
      <c r="K268" s="67"/>
      <c r="L268" s="67"/>
      <c r="M268" s="67"/>
      <c r="N268" s="69">
        <v>3.705E8</v>
      </c>
      <c r="O268" s="69"/>
      <c r="P268" s="73" t="b">
        <v>0</v>
      </c>
      <c r="Q268" s="73" t="str">
        <f t="shared" si="1"/>
        <v>YES</v>
      </c>
      <c r="R268" s="73" t="b">
        <f t="shared" si="2"/>
        <v>0</v>
      </c>
      <c r="S268" s="74"/>
      <c r="T268" s="74"/>
      <c r="U268" s="74"/>
      <c r="V268" s="74"/>
      <c r="W268" s="74"/>
      <c r="X268" s="74"/>
      <c r="Y268" s="74"/>
      <c r="Z268" s="74"/>
    </row>
    <row r="269">
      <c r="A269" s="63" t="s">
        <v>1690</v>
      </c>
      <c r="B269" s="64">
        <v>41782.0</v>
      </c>
      <c r="C269" s="65" t="s">
        <v>1691</v>
      </c>
      <c r="D269" s="66" t="s">
        <v>66</v>
      </c>
      <c r="E269" s="66" t="s">
        <v>202</v>
      </c>
      <c r="F269" s="68" t="s">
        <v>1692</v>
      </c>
      <c r="G269" s="69">
        <v>4.0E7</v>
      </c>
      <c r="H269" s="70"/>
      <c r="I269" s="66" t="s">
        <v>603</v>
      </c>
      <c r="J269" s="66" t="s">
        <v>1693</v>
      </c>
      <c r="K269" s="66" t="s">
        <v>320</v>
      </c>
      <c r="L269" s="66" t="s">
        <v>1694</v>
      </c>
      <c r="M269" s="66" t="s">
        <v>1695</v>
      </c>
      <c r="N269" s="69">
        <v>1.28E8</v>
      </c>
      <c r="O269" s="69"/>
      <c r="P269" s="73" t="b">
        <v>0</v>
      </c>
      <c r="Q269" s="73" t="str">
        <f t="shared" si="1"/>
        <v>YES</v>
      </c>
      <c r="R269" s="73" t="str">
        <f t="shared" si="2"/>
        <v>COMEDY BLOCKBUSTER</v>
      </c>
      <c r="S269" s="74"/>
      <c r="T269" s="74"/>
      <c r="U269" s="74"/>
      <c r="V269" s="74"/>
      <c r="W269" s="74"/>
      <c r="X269" s="74"/>
      <c r="Y269" s="74"/>
      <c r="Z269" s="74"/>
    </row>
    <row r="270">
      <c r="A270" s="63" t="s">
        <v>1696</v>
      </c>
      <c r="B270" s="64">
        <v>41775.0</v>
      </c>
      <c r="C270" s="65" t="s">
        <v>1697</v>
      </c>
      <c r="D270" s="66" t="s">
        <v>160</v>
      </c>
      <c r="E270" s="67"/>
      <c r="F270" s="68" t="s">
        <v>1698</v>
      </c>
      <c r="G270" s="69">
        <v>1.45E8</v>
      </c>
      <c r="H270" s="70"/>
      <c r="I270" s="66" t="s">
        <v>1699</v>
      </c>
      <c r="J270" s="66" t="s">
        <v>418</v>
      </c>
      <c r="K270" s="66" t="s">
        <v>1700</v>
      </c>
      <c r="L270" s="66" t="s">
        <v>1701</v>
      </c>
      <c r="M270" s="66" t="s">
        <v>68</v>
      </c>
      <c r="N270" s="69">
        <v>6.215E8</v>
      </c>
      <c r="O270" s="69"/>
      <c r="P270" s="73" t="b">
        <v>0</v>
      </c>
      <c r="Q270" s="73" t="str">
        <f t="shared" si="1"/>
        <v>YES</v>
      </c>
      <c r="R270" s="73" t="b">
        <f t="shared" si="2"/>
        <v>0</v>
      </c>
      <c r="S270" s="74"/>
      <c r="T270" s="74"/>
      <c r="U270" s="74"/>
      <c r="V270" s="74"/>
      <c r="W270" s="74"/>
      <c r="X270" s="74"/>
      <c r="Y270" s="74"/>
      <c r="Z270" s="74"/>
    </row>
    <row r="271">
      <c r="A271" s="63" t="s">
        <v>1702</v>
      </c>
      <c r="B271" s="64">
        <v>41775.0</v>
      </c>
      <c r="C271" s="65" t="s">
        <v>1703</v>
      </c>
      <c r="D271" s="66" t="s">
        <v>28</v>
      </c>
      <c r="E271" s="67"/>
      <c r="F271" s="68" t="s">
        <v>1704</v>
      </c>
      <c r="G271" s="69">
        <v>1.3E7</v>
      </c>
      <c r="H271" s="70"/>
      <c r="I271" s="66" t="s">
        <v>388</v>
      </c>
      <c r="J271" s="66" t="s">
        <v>392</v>
      </c>
      <c r="K271" s="67"/>
      <c r="L271" s="67"/>
      <c r="M271" s="67"/>
      <c r="N271" s="69">
        <v>3.072E8</v>
      </c>
      <c r="O271" s="69"/>
      <c r="P271" s="73" t="b">
        <v>0</v>
      </c>
      <c r="Q271" s="73" t="str">
        <f t="shared" si="1"/>
        <v>YES</v>
      </c>
      <c r="R271" s="73" t="b">
        <f t="shared" si="2"/>
        <v>0</v>
      </c>
      <c r="S271" s="74"/>
      <c r="T271" s="74"/>
      <c r="U271" s="74"/>
      <c r="V271" s="74"/>
      <c r="W271" s="74"/>
      <c r="X271" s="74"/>
      <c r="Y271" s="74"/>
      <c r="Z271" s="74"/>
    </row>
    <row r="272">
      <c r="A272" s="63" t="s">
        <v>1705</v>
      </c>
      <c r="B272" s="64">
        <v>41769.0</v>
      </c>
      <c r="C272" s="65" t="s">
        <v>1706</v>
      </c>
      <c r="D272" s="66" t="s">
        <v>37</v>
      </c>
      <c r="E272" s="66" t="s">
        <v>45</v>
      </c>
      <c r="F272" s="68" t="s">
        <v>291</v>
      </c>
      <c r="G272" s="69">
        <v>2.0E8</v>
      </c>
      <c r="H272" s="70"/>
      <c r="I272" s="66" t="s">
        <v>434</v>
      </c>
      <c r="J272" s="66" t="s">
        <v>292</v>
      </c>
      <c r="K272" s="66" t="s">
        <v>293</v>
      </c>
      <c r="L272" s="66" t="s">
        <v>1707</v>
      </c>
      <c r="M272" s="66" t="s">
        <v>294</v>
      </c>
      <c r="N272" s="69">
        <v>7.479E8</v>
      </c>
      <c r="O272" s="69"/>
      <c r="P272" s="73" t="b">
        <v>0</v>
      </c>
      <c r="Q272" s="73" t="str">
        <f t="shared" si="1"/>
        <v>YES</v>
      </c>
      <c r="R272" s="73" t="b">
        <f t="shared" si="2"/>
        <v>0</v>
      </c>
      <c r="S272" s="74"/>
      <c r="T272" s="74"/>
      <c r="U272" s="74"/>
      <c r="V272" s="74"/>
      <c r="W272" s="74"/>
      <c r="X272" s="74"/>
      <c r="Y272" s="74"/>
      <c r="Z272" s="74"/>
    </row>
    <row r="273">
      <c r="A273" s="63" t="s">
        <v>1708</v>
      </c>
      <c r="B273" s="64">
        <v>41768.0</v>
      </c>
      <c r="C273" s="65" t="s">
        <v>1709</v>
      </c>
      <c r="D273" s="77" t="s">
        <v>117</v>
      </c>
      <c r="E273" s="66" t="s">
        <v>66</v>
      </c>
      <c r="F273" s="68" t="s">
        <v>1710</v>
      </c>
      <c r="G273" s="69">
        <v>5000000.0</v>
      </c>
      <c r="H273" s="70"/>
      <c r="I273" s="66" t="s">
        <v>1711</v>
      </c>
      <c r="J273" s="66" t="s">
        <v>1712</v>
      </c>
      <c r="K273" s="66" t="s">
        <v>1185</v>
      </c>
      <c r="L273" s="66" t="s">
        <v>1713</v>
      </c>
      <c r="M273" s="67"/>
      <c r="N273" s="69">
        <v>1.05E7</v>
      </c>
      <c r="O273" s="69"/>
      <c r="P273" s="73" t="b">
        <v>0</v>
      </c>
      <c r="Q273" s="73" t="str">
        <f t="shared" si="1"/>
        <v>No</v>
      </c>
      <c r="R273" s="73" t="b">
        <f t="shared" si="2"/>
        <v>0</v>
      </c>
      <c r="S273" s="74"/>
      <c r="T273" s="74"/>
      <c r="U273" s="74"/>
      <c r="V273" s="74"/>
      <c r="W273" s="74"/>
      <c r="X273" s="74"/>
      <c r="Y273" s="74"/>
      <c r="Z273" s="74"/>
    </row>
    <row r="274">
      <c r="A274" s="63" t="s">
        <v>1714</v>
      </c>
      <c r="B274" s="64">
        <v>41767.0</v>
      </c>
      <c r="C274" s="65" t="s">
        <v>1715</v>
      </c>
      <c r="D274" s="66" t="s">
        <v>37</v>
      </c>
      <c r="E274" s="66" t="s">
        <v>45</v>
      </c>
      <c r="F274" s="68" t="s">
        <v>1716</v>
      </c>
      <c r="G274" s="69">
        <v>1.6E8</v>
      </c>
      <c r="H274" s="70"/>
      <c r="I274" s="66" t="s">
        <v>1717</v>
      </c>
      <c r="J274" s="66" t="s">
        <v>1718</v>
      </c>
      <c r="K274" s="66" t="s">
        <v>1294</v>
      </c>
      <c r="L274" s="66" t="s">
        <v>164</v>
      </c>
      <c r="M274" s="66" t="s">
        <v>1144</v>
      </c>
      <c r="N274" s="69">
        <v>5.29E8</v>
      </c>
      <c r="O274" s="69"/>
      <c r="P274" s="73" t="b">
        <v>0</v>
      </c>
      <c r="Q274" s="73" t="str">
        <f t="shared" si="1"/>
        <v>YES</v>
      </c>
      <c r="R274" s="73" t="b">
        <f t="shared" si="2"/>
        <v>0</v>
      </c>
      <c r="S274" s="74"/>
      <c r="T274" s="74"/>
      <c r="U274" s="74"/>
      <c r="V274" s="74"/>
      <c r="W274" s="74"/>
      <c r="X274" s="74"/>
      <c r="Y274" s="74"/>
      <c r="Z274" s="74"/>
    </row>
    <row r="275">
      <c r="A275" s="63" t="s">
        <v>1719</v>
      </c>
      <c r="B275" s="64">
        <v>41752.0</v>
      </c>
      <c r="C275" s="65" t="s">
        <v>1720</v>
      </c>
      <c r="D275" s="66" t="s">
        <v>37</v>
      </c>
      <c r="E275" s="67"/>
      <c r="F275" s="68" t="s">
        <v>913</v>
      </c>
      <c r="G275" s="69">
        <v>2.3E7</v>
      </c>
      <c r="H275" s="70"/>
      <c r="I275" s="66" t="s">
        <v>1721</v>
      </c>
      <c r="J275" s="66" t="s">
        <v>1722</v>
      </c>
      <c r="K275" s="66" t="s">
        <v>1723</v>
      </c>
      <c r="L275" s="67"/>
      <c r="M275" s="67"/>
      <c r="N275" s="69">
        <v>6.9E7</v>
      </c>
      <c r="O275" s="69"/>
      <c r="P275" s="73" t="b">
        <v>0</v>
      </c>
      <c r="Q275" s="73" t="str">
        <f t="shared" si="1"/>
        <v>YES</v>
      </c>
      <c r="R275" s="73" t="b">
        <f t="shared" si="2"/>
        <v>0</v>
      </c>
      <c r="S275" s="74"/>
      <c r="T275" s="74"/>
      <c r="U275" s="74"/>
      <c r="V275" s="74"/>
      <c r="W275" s="74"/>
      <c r="X275" s="74"/>
      <c r="Y275" s="74"/>
      <c r="Z275" s="74"/>
    </row>
    <row r="276">
      <c r="A276" s="63" t="s">
        <v>1724</v>
      </c>
      <c r="B276" s="64">
        <v>41747.0</v>
      </c>
      <c r="C276" s="65" t="s">
        <v>1725</v>
      </c>
      <c r="D276" s="66" t="s">
        <v>66</v>
      </c>
      <c r="E276" s="67"/>
      <c r="F276" s="68" t="s">
        <v>1726</v>
      </c>
      <c r="G276" s="69">
        <v>4000000.0</v>
      </c>
      <c r="H276" s="70"/>
      <c r="I276" s="66" t="s">
        <v>1727</v>
      </c>
      <c r="J276" s="66" t="s">
        <v>1728</v>
      </c>
      <c r="K276" s="66" t="s">
        <v>1729</v>
      </c>
      <c r="L276" s="66" t="s">
        <v>341</v>
      </c>
      <c r="M276" s="66" t="s">
        <v>1730</v>
      </c>
      <c r="N276" s="69">
        <v>2.4E7</v>
      </c>
      <c r="O276" s="69"/>
      <c r="P276" s="73" t="b">
        <v>0</v>
      </c>
      <c r="Q276" s="73" t="str">
        <f t="shared" si="1"/>
        <v>No</v>
      </c>
      <c r="R276" s="73" t="b">
        <f t="shared" si="2"/>
        <v>0</v>
      </c>
      <c r="S276" s="74"/>
      <c r="T276" s="74"/>
      <c r="U276" s="74"/>
      <c r="V276" s="74"/>
      <c r="W276" s="74"/>
      <c r="X276" s="74"/>
      <c r="Y276" s="74"/>
      <c r="Z276" s="74"/>
    </row>
    <row r="277">
      <c r="A277" s="63" t="s">
        <v>1731</v>
      </c>
      <c r="B277" s="64">
        <v>41746.0</v>
      </c>
      <c r="C277" s="65" t="s">
        <v>1732</v>
      </c>
      <c r="D277" s="77" t="s">
        <v>117</v>
      </c>
      <c r="E277" s="66" t="s">
        <v>186</v>
      </c>
      <c r="F277" s="68" t="s">
        <v>1733</v>
      </c>
      <c r="G277" s="69">
        <v>1.6E7</v>
      </c>
      <c r="H277" s="70"/>
      <c r="I277" s="66" t="s">
        <v>1444</v>
      </c>
      <c r="J277" s="66" t="s">
        <v>1734</v>
      </c>
      <c r="K277" s="66" t="s">
        <v>1735</v>
      </c>
      <c r="L277" s="66" t="s">
        <v>1736</v>
      </c>
      <c r="M277" s="66" t="s">
        <v>1737</v>
      </c>
      <c r="N277" s="69">
        <v>2800000.0</v>
      </c>
      <c r="O277" s="69"/>
      <c r="P277" s="73" t="b">
        <v>0</v>
      </c>
      <c r="Q277" s="73" t="str">
        <f t="shared" si="1"/>
        <v>No</v>
      </c>
      <c r="R277" s="73" t="b">
        <f t="shared" si="2"/>
        <v>0</v>
      </c>
      <c r="S277" s="74"/>
      <c r="T277" s="74"/>
      <c r="U277" s="74"/>
      <c r="V277" s="74"/>
      <c r="W277" s="74"/>
      <c r="X277" s="74"/>
      <c r="Y277" s="74"/>
      <c r="Z277" s="74"/>
    </row>
    <row r="278">
      <c r="A278" s="63" t="s">
        <v>1738</v>
      </c>
      <c r="B278" s="64">
        <v>41745.0</v>
      </c>
      <c r="C278" s="65" t="s">
        <v>1739</v>
      </c>
      <c r="D278" s="77" t="s">
        <v>117</v>
      </c>
      <c r="E278" s="67"/>
      <c r="F278" s="68" t="s">
        <v>1740</v>
      </c>
      <c r="G278" s="69">
        <v>1.2E7</v>
      </c>
      <c r="H278" s="70"/>
      <c r="I278" s="66" t="s">
        <v>1741</v>
      </c>
      <c r="J278" s="66" t="s">
        <v>1742</v>
      </c>
      <c r="K278" s="66" t="s">
        <v>1743</v>
      </c>
      <c r="L278" s="66" t="s">
        <v>1027</v>
      </c>
      <c r="M278" s="66" t="s">
        <v>1744</v>
      </c>
      <c r="N278" s="69">
        <v>1.013E8</v>
      </c>
      <c r="O278" s="69"/>
      <c r="P278" s="73" t="b">
        <v>0</v>
      </c>
      <c r="Q278" s="73" t="str">
        <f t="shared" si="1"/>
        <v>YES</v>
      </c>
      <c r="R278" s="73" t="b">
        <f t="shared" si="2"/>
        <v>0</v>
      </c>
      <c r="S278" s="74"/>
      <c r="T278" s="74"/>
      <c r="U278" s="74"/>
      <c r="V278" s="74"/>
      <c r="W278" s="74"/>
      <c r="X278" s="74"/>
      <c r="Y278" s="74"/>
      <c r="Z278" s="74"/>
    </row>
    <row r="279">
      <c r="A279" s="63" t="s">
        <v>1745</v>
      </c>
      <c r="B279" s="64">
        <v>41739.0</v>
      </c>
      <c r="C279" s="65" t="s">
        <v>1746</v>
      </c>
      <c r="D279" s="66" t="s">
        <v>153</v>
      </c>
      <c r="E279" s="66" t="s">
        <v>20</v>
      </c>
      <c r="F279" s="68" t="s">
        <v>1747</v>
      </c>
      <c r="G279" s="69">
        <v>1.0E8</v>
      </c>
      <c r="H279" s="70"/>
      <c r="I279" s="66" t="s">
        <v>823</v>
      </c>
      <c r="J279" s="66" t="s">
        <v>1748</v>
      </c>
      <c r="K279" s="66" t="s">
        <v>984</v>
      </c>
      <c r="L279" s="66" t="s">
        <v>713</v>
      </c>
      <c r="M279" s="66" t="s">
        <v>48</v>
      </c>
      <c r="N279" s="69">
        <v>1.03E8</v>
      </c>
      <c r="O279" s="69"/>
      <c r="P279" s="73" t="b">
        <v>0</v>
      </c>
      <c r="Q279" s="73" t="str">
        <f t="shared" si="1"/>
        <v>YES</v>
      </c>
      <c r="R279" s="73" t="b">
        <f t="shared" si="2"/>
        <v>0</v>
      </c>
      <c r="S279" s="74"/>
      <c r="T279" s="74"/>
      <c r="U279" s="74"/>
      <c r="V279" s="74"/>
      <c r="W279" s="74"/>
      <c r="X279" s="74"/>
      <c r="Y279" s="74"/>
      <c r="Z279" s="74"/>
    </row>
    <row r="280">
      <c r="A280" s="63" t="s">
        <v>1749</v>
      </c>
      <c r="B280" s="64">
        <v>41736.0</v>
      </c>
      <c r="C280" s="65" t="s">
        <v>1750</v>
      </c>
      <c r="D280" s="66" t="s">
        <v>28</v>
      </c>
      <c r="E280" s="66" t="s">
        <v>218</v>
      </c>
      <c r="F280" s="68" t="s">
        <v>1751</v>
      </c>
      <c r="G280" s="69">
        <v>2.5E7</v>
      </c>
      <c r="H280" s="70"/>
      <c r="I280" s="66" t="s">
        <v>348</v>
      </c>
      <c r="J280" s="66" t="s">
        <v>79</v>
      </c>
      <c r="K280" s="66" t="s">
        <v>132</v>
      </c>
      <c r="L280" s="66" t="s">
        <v>1752</v>
      </c>
      <c r="M280" s="66" t="s">
        <v>1753</v>
      </c>
      <c r="N280" s="69">
        <v>2.95E7</v>
      </c>
      <c r="O280" s="69"/>
      <c r="P280" s="73" t="b">
        <v>0</v>
      </c>
      <c r="Q280" s="73" t="str">
        <f t="shared" si="1"/>
        <v>No</v>
      </c>
      <c r="R280" s="73" t="b">
        <f t="shared" si="2"/>
        <v>0</v>
      </c>
      <c r="S280" s="74"/>
      <c r="T280" s="74"/>
      <c r="U280" s="74"/>
      <c r="V280" s="74"/>
      <c r="W280" s="74"/>
      <c r="X280" s="74"/>
      <c r="Y280" s="74"/>
      <c r="Z280" s="74"/>
    </row>
    <row r="281">
      <c r="A281" s="63" t="s">
        <v>1754</v>
      </c>
      <c r="B281" s="64">
        <v>41729.0</v>
      </c>
      <c r="C281" s="65" t="s">
        <v>1755</v>
      </c>
      <c r="D281" s="66" t="s">
        <v>66</v>
      </c>
      <c r="E281" s="67"/>
      <c r="F281" s="68" t="s">
        <v>1756</v>
      </c>
      <c r="G281" s="69">
        <v>4.0E7</v>
      </c>
      <c r="H281" s="70"/>
      <c r="I281" s="66" t="s">
        <v>1371</v>
      </c>
      <c r="J281" s="66" t="s">
        <v>807</v>
      </c>
      <c r="K281" s="66" t="s">
        <v>1757</v>
      </c>
      <c r="L281" s="66" t="s">
        <v>441</v>
      </c>
      <c r="M281" s="66" t="s">
        <v>569</v>
      </c>
      <c r="N281" s="69">
        <v>1.967E8</v>
      </c>
      <c r="O281" s="69"/>
      <c r="P281" s="73" t="b">
        <v>0</v>
      </c>
      <c r="Q281" s="73" t="str">
        <f t="shared" si="1"/>
        <v>YES</v>
      </c>
      <c r="R281" s="73" t="str">
        <f t="shared" si="2"/>
        <v>COMEDY BLOCKBUSTER</v>
      </c>
      <c r="S281" s="74"/>
      <c r="T281" s="74"/>
      <c r="U281" s="74"/>
      <c r="V281" s="74"/>
      <c r="W281" s="74"/>
      <c r="X281" s="74"/>
      <c r="Y281" s="74"/>
      <c r="Z281" s="74"/>
    </row>
    <row r="282">
      <c r="A282" s="63" t="s">
        <v>1758</v>
      </c>
      <c r="B282" s="64">
        <v>41719.0</v>
      </c>
      <c r="C282" s="65" t="s">
        <v>1759</v>
      </c>
      <c r="D282" s="77" t="s">
        <v>117</v>
      </c>
      <c r="E282" s="67"/>
      <c r="F282" s="68" t="s">
        <v>366</v>
      </c>
      <c r="G282" s="69">
        <v>2000000.0</v>
      </c>
      <c r="H282" s="70"/>
      <c r="I282" s="66" t="s">
        <v>1760</v>
      </c>
      <c r="J282" s="66" t="s">
        <v>368</v>
      </c>
      <c r="K282" s="66" t="s">
        <v>1761</v>
      </c>
      <c r="L282" s="66" t="s">
        <v>1762</v>
      </c>
      <c r="M282" s="66" t="s">
        <v>1763</v>
      </c>
      <c r="N282" s="69">
        <v>6.26E7</v>
      </c>
      <c r="O282" s="69"/>
      <c r="P282" s="73" t="b">
        <v>0</v>
      </c>
      <c r="Q282" s="73" t="str">
        <f t="shared" si="1"/>
        <v>YES</v>
      </c>
      <c r="R282" s="73" t="b">
        <f t="shared" si="2"/>
        <v>0</v>
      </c>
      <c r="S282" s="74"/>
      <c r="T282" s="74"/>
      <c r="U282" s="74"/>
      <c r="V282" s="74"/>
      <c r="W282" s="74"/>
      <c r="X282" s="74"/>
      <c r="Y282" s="74"/>
      <c r="Z282" s="74"/>
    </row>
    <row r="283">
      <c r="A283" s="63" t="s">
        <v>1764</v>
      </c>
      <c r="B283" s="64">
        <v>41718.0</v>
      </c>
      <c r="C283" s="65" t="s">
        <v>1765</v>
      </c>
      <c r="D283" s="66" t="s">
        <v>160</v>
      </c>
      <c r="E283" s="67"/>
      <c r="F283" s="68" t="s">
        <v>1766</v>
      </c>
      <c r="G283" s="69">
        <v>1.03E8</v>
      </c>
      <c r="H283" s="70"/>
      <c r="I283" s="66" t="s">
        <v>240</v>
      </c>
      <c r="J283" s="66" t="s">
        <v>698</v>
      </c>
      <c r="K283" s="66" t="s">
        <v>807</v>
      </c>
      <c r="L283" s="66" t="s">
        <v>1767</v>
      </c>
      <c r="M283" s="66" t="s">
        <v>1768</v>
      </c>
      <c r="N283" s="69">
        <v>5.001E8</v>
      </c>
      <c r="O283" s="69"/>
      <c r="P283" s="73" t="b">
        <v>0</v>
      </c>
      <c r="Q283" s="73" t="str">
        <f t="shared" si="1"/>
        <v>YES</v>
      </c>
      <c r="R283" s="73" t="b">
        <f t="shared" si="2"/>
        <v>0</v>
      </c>
      <c r="S283" s="74"/>
      <c r="T283" s="74"/>
      <c r="U283" s="74"/>
      <c r="V283" s="74"/>
      <c r="W283" s="74"/>
      <c r="X283" s="74"/>
      <c r="Y283" s="74"/>
      <c r="Z283" s="74"/>
    </row>
    <row r="284">
      <c r="A284" s="63" t="s">
        <v>1769</v>
      </c>
      <c r="B284" s="64">
        <v>41717.0</v>
      </c>
      <c r="C284" s="65" t="s">
        <v>1770</v>
      </c>
      <c r="D284" s="66" t="s">
        <v>37</v>
      </c>
      <c r="E284" s="67"/>
      <c r="F284" s="68" t="s">
        <v>84</v>
      </c>
      <c r="G284" s="69">
        <v>3.5E7</v>
      </c>
      <c r="H284" s="70"/>
      <c r="I284" s="66" t="s">
        <v>611</v>
      </c>
      <c r="J284" s="66" t="s">
        <v>1577</v>
      </c>
      <c r="K284" s="66" t="s">
        <v>1771</v>
      </c>
      <c r="L284" s="66" t="s">
        <v>1772</v>
      </c>
      <c r="M284" s="66" t="s">
        <v>1773</v>
      </c>
      <c r="N284" s="69">
        <v>1.75E7</v>
      </c>
      <c r="O284" s="69"/>
      <c r="P284" s="73" t="b">
        <v>0</v>
      </c>
      <c r="Q284" s="73" t="str">
        <f t="shared" si="1"/>
        <v>No</v>
      </c>
      <c r="R284" s="73" t="b">
        <f t="shared" si="2"/>
        <v>0</v>
      </c>
      <c r="S284" s="74"/>
      <c r="T284" s="74"/>
      <c r="U284" s="74"/>
      <c r="V284" s="74"/>
      <c r="W284" s="74"/>
      <c r="X284" s="74"/>
      <c r="Y284" s="74"/>
      <c r="Z284" s="74"/>
    </row>
    <row r="285">
      <c r="A285" s="63" t="s">
        <v>1774</v>
      </c>
      <c r="B285" s="64">
        <v>41716.0</v>
      </c>
      <c r="C285" s="65" t="s">
        <v>1775</v>
      </c>
      <c r="D285" s="66" t="s">
        <v>153</v>
      </c>
      <c r="E285" s="66" t="s">
        <v>37</v>
      </c>
      <c r="F285" s="68" t="s">
        <v>1776</v>
      </c>
      <c r="G285" s="69">
        <v>8.5E7</v>
      </c>
      <c r="H285" s="70"/>
      <c r="I285" s="66" t="s">
        <v>388</v>
      </c>
      <c r="J285" s="66" t="s">
        <v>458</v>
      </c>
      <c r="K285" s="66" t="s">
        <v>389</v>
      </c>
      <c r="L285" s="66" t="s">
        <v>392</v>
      </c>
      <c r="M285" s="66" t="s">
        <v>1777</v>
      </c>
      <c r="N285" s="69">
        <v>2.889E8</v>
      </c>
      <c r="O285" s="69"/>
      <c r="P285" s="73" t="b">
        <v>0</v>
      </c>
      <c r="Q285" s="73" t="str">
        <f t="shared" si="1"/>
        <v>YES</v>
      </c>
      <c r="R285" s="73" t="b">
        <f t="shared" si="2"/>
        <v>0</v>
      </c>
      <c r="S285" s="74"/>
      <c r="T285" s="74"/>
      <c r="U285" s="74"/>
      <c r="V285" s="74"/>
      <c r="W285" s="74"/>
      <c r="X285" s="74"/>
      <c r="Y285" s="74"/>
      <c r="Z285" s="74"/>
    </row>
    <row r="286">
      <c r="A286" s="63" t="s">
        <v>1778</v>
      </c>
      <c r="B286" s="64">
        <v>41712.0</v>
      </c>
      <c r="C286" s="65" t="s">
        <v>1779</v>
      </c>
      <c r="D286" s="66" t="s">
        <v>66</v>
      </c>
      <c r="E286" s="67"/>
      <c r="F286" s="68" t="s">
        <v>1465</v>
      </c>
      <c r="G286" s="69">
        <v>8000000.0</v>
      </c>
      <c r="H286" s="70"/>
      <c r="I286" s="66" t="s">
        <v>1465</v>
      </c>
      <c r="J286" s="66" t="s">
        <v>1780</v>
      </c>
      <c r="K286" s="66" t="s">
        <v>1781</v>
      </c>
      <c r="L286" s="66" t="s">
        <v>1782</v>
      </c>
      <c r="M286" s="66" t="s">
        <v>1783</v>
      </c>
      <c r="N286" s="69">
        <v>1.63E7</v>
      </c>
      <c r="O286" s="69"/>
      <c r="P286" s="73" t="b">
        <v>0</v>
      </c>
      <c r="Q286" s="73" t="str">
        <f t="shared" si="1"/>
        <v>No</v>
      </c>
      <c r="R286" s="73" t="b">
        <f t="shared" si="2"/>
        <v>0</v>
      </c>
      <c r="S286" s="74"/>
      <c r="T286" s="74"/>
      <c r="U286" s="74"/>
      <c r="V286" s="74"/>
      <c r="W286" s="74"/>
      <c r="X286" s="74"/>
      <c r="Y286" s="74"/>
      <c r="Z286" s="74"/>
    </row>
    <row r="287">
      <c r="A287" s="63" t="s">
        <v>1784</v>
      </c>
      <c r="B287" s="64">
        <v>41712.0</v>
      </c>
      <c r="C287" s="65" t="s">
        <v>1785</v>
      </c>
      <c r="D287" s="66" t="s">
        <v>195</v>
      </c>
      <c r="E287" s="66" t="s">
        <v>28</v>
      </c>
      <c r="F287" s="68" t="s">
        <v>1786</v>
      </c>
      <c r="G287" s="69">
        <v>6000000.0</v>
      </c>
      <c r="H287" s="70"/>
      <c r="I287" s="66" t="s">
        <v>96</v>
      </c>
      <c r="J287" s="66" t="s">
        <v>1787</v>
      </c>
      <c r="K287" s="66" t="s">
        <v>1336</v>
      </c>
      <c r="L287" s="66" t="s">
        <v>1788</v>
      </c>
      <c r="M287" s="66" t="s">
        <v>1789</v>
      </c>
      <c r="N287" s="69">
        <v>3500000.0</v>
      </c>
      <c r="O287" s="69"/>
      <c r="P287" s="73" t="b">
        <v>0</v>
      </c>
      <c r="Q287" s="73" t="str">
        <f t="shared" si="1"/>
        <v>No</v>
      </c>
      <c r="R287" s="73" t="b">
        <f t="shared" si="2"/>
        <v>0</v>
      </c>
      <c r="S287" s="74"/>
      <c r="T287" s="74"/>
      <c r="U287" s="74"/>
      <c r="V287" s="74"/>
      <c r="W287" s="74"/>
      <c r="X287" s="74"/>
      <c r="Y287" s="74"/>
      <c r="Z287" s="74"/>
    </row>
    <row r="288">
      <c r="A288" s="63" t="s">
        <v>1790</v>
      </c>
      <c r="B288" s="64">
        <v>41711.0</v>
      </c>
      <c r="C288" s="65" t="s">
        <v>1791</v>
      </c>
      <c r="D288" s="66" t="s">
        <v>37</v>
      </c>
      <c r="E288" s="67"/>
      <c r="F288" s="68" t="s">
        <v>1792</v>
      </c>
      <c r="G288" s="69">
        <v>1.7E8</v>
      </c>
      <c r="H288" s="68" t="s">
        <v>1793</v>
      </c>
      <c r="I288" s="66" t="s">
        <v>1794</v>
      </c>
      <c r="J288" s="66" t="s">
        <v>1643</v>
      </c>
      <c r="K288" s="66" t="s">
        <v>1047</v>
      </c>
      <c r="L288" s="66" t="s">
        <v>459</v>
      </c>
      <c r="M288" s="66" t="s">
        <v>1795</v>
      </c>
      <c r="N288" s="69">
        <v>7.144E8</v>
      </c>
      <c r="O288" s="69"/>
      <c r="P288" s="73" t="b">
        <v>0</v>
      </c>
      <c r="Q288" s="73" t="str">
        <f t="shared" si="1"/>
        <v>YES</v>
      </c>
      <c r="R288" s="73" t="b">
        <f t="shared" si="2"/>
        <v>0</v>
      </c>
      <c r="S288" s="74"/>
      <c r="T288" s="74"/>
      <c r="U288" s="74"/>
      <c r="V288" s="74"/>
      <c r="W288" s="74"/>
      <c r="X288" s="74"/>
      <c r="Y288" s="74"/>
      <c r="Z288" s="74"/>
    </row>
    <row r="289">
      <c r="A289" s="63" t="s">
        <v>1796</v>
      </c>
      <c r="B289" s="64">
        <v>41710.0</v>
      </c>
      <c r="C289" s="65" t="s">
        <v>1797</v>
      </c>
      <c r="D289" s="66" t="s">
        <v>37</v>
      </c>
      <c r="E289" s="67"/>
      <c r="F289" s="68" t="s">
        <v>1798</v>
      </c>
      <c r="G289" s="69">
        <v>6.5E7</v>
      </c>
      <c r="H289" s="70"/>
      <c r="I289" s="66" t="s">
        <v>223</v>
      </c>
      <c r="J289" s="66" t="s">
        <v>1799</v>
      </c>
      <c r="K289" s="66" t="s">
        <v>230</v>
      </c>
      <c r="L289" s="66" t="s">
        <v>860</v>
      </c>
      <c r="M289" s="66" t="s">
        <v>1800</v>
      </c>
      <c r="N289" s="69">
        <v>2.033E8</v>
      </c>
      <c r="O289" s="69"/>
      <c r="P289" s="73" t="b">
        <v>0</v>
      </c>
      <c r="Q289" s="73" t="str">
        <f t="shared" si="1"/>
        <v>YES</v>
      </c>
      <c r="R289" s="73" t="b">
        <f t="shared" si="2"/>
        <v>0</v>
      </c>
      <c r="S289" s="74"/>
      <c r="T289" s="74"/>
      <c r="U289" s="74"/>
      <c r="V289" s="74"/>
      <c r="W289" s="74"/>
      <c r="X289" s="74"/>
      <c r="Y289" s="74"/>
      <c r="Z289" s="74"/>
    </row>
    <row r="290">
      <c r="A290" s="63" t="s">
        <v>1801</v>
      </c>
      <c r="B290" s="64">
        <v>41708.0</v>
      </c>
      <c r="C290" s="65" t="s">
        <v>1802</v>
      </c>
      <c r="D290" s="66" t="s">
        <v>45</v>
      </c>
      <c r="E290" s="66" t="s">
        <v>28</v>
      </c>
      <c r="F290" s="68" t="s">
        <v>1803</v>
      </c>
      <c r="G290" s="69">
        <v>1.25E8</v>
      </c>
      <c r="H290" s="70"/>
      <c r="I290" s="66" t="s">
        <v>1329</v>
      </c>
      <c r="J290" s="66" t="s">
        <v>1804</v>
      </c>
      <c r="K290" s="66" t="s">
        <v>1421</v>
      </c>
      <c r="L290" s="66" t="s">
        <v>1805</v>
      </c>
      <c r="M290" s="66" t="s">
        <v>746</v>
      </c>
      <c r="N290" s="69">
        <v>3.626E8</v>
      </c>
      <c r="O290" s="69"/>
      <c r="P290" s="73" t="b">
        <v>0</v>
      </c>
      <c r="Q290" s="73" t="str">
        <f t="shared" si="1"/>
        <v>YES</v>
      </c>
      <c r="R290" s="73" t="b">
        <f t="shared" si="2"/>
        <v>0</v>
      </c>
      <c r="S290" s="74"/>
      <c r="T290" s="74"/>
      <c r="U290" s="74"/>
      <c r="V290" s="74"/>
      <c r="W290" s="74"/>
      <c r="X290" s="74"/>
      <c r="Y290" s="74"/>
      <c r="Z290" s="74"/>
    </row>
    <row r="291">
      <c r="A291" s="63" t="s">
        <v>1806</v>
      </c>
      <c r="B291" s="64">
        <v>41706.0</v>
      </c>
      <c r="C291" s="65" t="s">
        <v>1807</v>
      </c>
      <c r="D291" s="66" t="s">
        <v>66</v>
      </c>
      <c r="E291" s="67"/>
      <c r="F291" s="68" t="s">
        <v>268</v>
      </c>
      <c r="G291" s="69">
        <v>1.8E7</v>
      </c>
      <c r="H291" s="70"/>
      <c r="I291" s="66" t="s">
        <v>269</v>
      </c>
      <c r="J291" s="66" t="s">
        <v>270</v>
      </c>
      <c r="K291" s="66" t="s">
        <v>271</v>
      </c>
      <c r="L291" s="66" t="s">
        <v>1808</v>
      </c>
      <c r="M291" s="66" t="s">
        <v>112</v>
      </c>
      <c r="N291" s="69">
        <v>2.707E8</v>
      </c>
      <c r="O291" s="69"/>
      <c r="P291" s="73" t="b">
        <v>0</v>
      </c>
      <c r="Q291" s="73" t="str">
        <f t="shared" si="1"/>
        <v>YES</v>
      </c>
      <c r="R291" s="73" t="str">
        <f t="shared" si="2"/>
        <v>COMEDY BLOCKBUSTER</v>
      </c>
      <c r="S291" s="74"/>
      <c r="T291" s="74"/>
      <c r="U291" s="74"/>
      <c r="V291" s="74"/>
      <c r="W291" s="74"/>
      <c r="X291" s="74"/>
      <c r="Y291" s="74"/>
      <c r="Z291" s="74"/>
    </row>
    <row r="292">
      <c r="A292" s="63" t="s">
        <v>1809</v>
      </c>
      <c r="B292" s="64">
        <v>41705.0</v>
      </c>
      <c r="C292" s="65" t="s">
        <v>1810</v>
      </c>
      <c r="D292" s="66" t="s">
        <v>66</v>
      </c>
      <c r="E292" s="67"/>
      <c r="F292" s="68" t="s">
        <v>1811</v>
      </c>
      <c r="G292" s="69">
        <v>1.1E7</v>
      </c>
      <c r="H292" s="70"/>
      <c r="I292" s="66" t="s">
        <v>1811</v>
      </c>
      <c r="J292" s="66" t="s">
        <v>1002</v>
      </c>
      <c r="K292" s="66" t="s">
        <v>1643</v>
      </c>
      <c r="L292" s="66" t="s">
        <v>131</v>
      </c>
      <c r="M292" s="66" t="s">
        <v>1538</v>
      </c>
      <c r="N292" s="69">
        <v>4.6E7</v>
      </c>
      <c r="O292" s="69"/>
      <c r="P292" s="73" t="b">
        <v>0</v>
      </c>
      <c r="Q292" s="73" t="str">
        <f t="shared" si="1"/>
        <v>No</v>
      </c>
      <c r="R292" s="73" t="b">
        <f t="shared" si="2"/>
        <v>0</v>
      </c>
      <c r="S292" s="74"/>
      <c r="T292" s="74"/>
      <c r="U292" s="74"/>
      <c r="V292" s="74"/>
      <c r="W292" s="74"/>
      <c r="X292" s="74"/>
      <c r="Y292" s="74"/>
      <c r="Z292" s="74"/>
    </row>
    <row r="293">
      <c r="A293" s="63" t="s">
        <v>1812</v>
      </c>
      <c r="B293" s="64">
        <v>41702.0</v>
      </c>
      <c r="C293" s="65" t="s">
        <v>1813</v>
      </c>
      <c r="D293" s="66" t="s">
        <v>37</v>
      </c>
      <c r="E293" s="66" t="s">
        <v>56</v>
      </c>
      <c r="F293" s="68" t="s">
        <v>1814</v>
      </c>
      <c r="G293" s="69">
        <v>1.1E8</v>
      </c>
      <c r="H293" s="70"/>
      <c r="I293" s="66" t="s">
        <v>50</v>
      </c>
      <c r="J293" s="66" t="s">
        <v>1815</v>
      </c>
      <c r="K293" s="66" t="s">
        <v>1816</v>
      </c>
      <c r="L293" s="66" t="s">
        <v>1817</v>
      </c>
      <c r="M293" s="66" t="s">
        <v>502</v>
      </c>
      <c r="N293" s="69">
        <v>3.376E8</v>
      </c>
      <c r="O293" s="69"/>
      <c r="P293" s="73" t="b">
        <v>0</v>
      </c>
      <c r="Q293" s="73" t="str">
        <f t="shared" si="1"/>
        <v>YES</v>
      </c>
      <c r="R293" s="73" t="b">
        <f t="shared" si="2"/>
        <v>0</v>
      </c>
      <c r="S293" s="74"/>
      <c r="T293" s="74"/>
      <c r="U293" s="74"/>
      <c r="V293" s="74"/>
      <c r="W293" s="74"/>
      <c r="X293" s="74"/>
      <c r="Y293" s="74"/>
      <c r="Z293" s="74"/>
    </row>
    <row r="294">
      <c r="A294" s="63" t="s">
        <v>1818</v>
      </c>
      <c r="B294" s="64">
        <v>41698.0</v>
      </c>
      <c r="C294" s="65" t="s">
        <v>1819</v>
      </c>
      <c r="D294" s="77" t="s">
        <v>28</v>
      </c>
      <c r="E294" s="66"/>
      <c r="F294" s="68" t="s">
        <v>1820</v>
      </c>
      <c r="G294" s="69">
        <v>2.2E7</v>
      </c>
      <c r="H294" s="70"/>
      <c r="I294" s="66" t="s">
        <v>1821</v>
      </c>
      <c r="J294" s="66" t="s">
        <v>1822</v>
      </c>
      <c r="K294" s="66" t="s">
        <v>1823</v>
      </c>
      <c r="L294" s="67"/>
      <c r="M294" s="67"/>
      <c r="N294" s="69">
        <v>6.78E7</v>
      </c>
      <c r="O294" s="69"/>
      <c r="P294" s="73" t="b">
        <v>0</v>
      </c>
      <c r="Q294" s="73" t="str">
        <f t="shared" si="1"/>
        <v>YES</v>
      </c>
      <c r="R294" s="73" t="b">
        <f t="shared" si="2"/>
        <v>0</v>
      </c>
      <c r="S294" s="74"/>
      <c r="T294" s="74"/>
      <c r="U294" s="74"/>
      <c r="V294" s="74"/>
      <c r="W294" s="74"/>
      <c r="X294" s="74"/>
      <c r="Y294" s="74"/>
      <c r="Z294" s="74"/>
    </row>
    <row r="295">
      <c r="A295" s="63" t="s">
        <v>1824</v>
      </c>
      <c r="B295" s="64">
        <v>41688.0</v>
      </c>
      <c r="C295" s="65" t="s">
        <v>1825</v>
      </c>
      <c r="D295" s="66" t="s">
        <v>37</v>
      </c>
      <c r="E295" s="66" t="s">
        <v>45</v>
      </c>
      <c r="F295" s="68" t="s">
        <v>1826</v>
      </c>
      <c r="G295" s="69">
        <v>8.0E7</v>
      </c>
      <c r="H295" s="70"/>
      <c r="I295" s="66" t="s">
        <v>1350</v>
      </c>
      <c r="J295" s="66" t="s">
        <v>1827</v>
      </c>
      <c r="K295" s="66" t="s">
        <v>838</v>
      </c>
      <c r="L295" s="66" t="s">
        <v>1828</v>
      </c>
      <c r="M295" s="66" t="s">
        <v>1829</v>
      </c>
      <c r="N295" s="69">
        <v>1.178E8</v>
      </c>
      <c r="O295" s="69"/>
      <c r="P295" s="73" t="b">
        <v>0</v>
      </c>
      <c r="Q295" s="73" t="str">
        <f t="shared" si="1"/>
        <v>YES</v>
      </c>
      <c r="R295" s="73" t="b">
        <f t="shared" si="2"/>
        <v>0</v>
      </c>
      <c r="S295" s="74"/>
      <c r="T295" s="74"/>
      <c r="U295" s="74"/>
      <c r="V295" s="74"/>
      <c r="W295" s="74"/>
      <c r="X295" s="74"/>
      <c r="Y295" s="74"/>
      <c r="Z295" s="74"/>
    </row>
    <row r="296">
      <c r="A296" s="63" t="s">
        <v>1830</v>
      </c>
      <c r="B296" s="64">
        <v>41683.0</v>
      </c>
      <c r="C296" s="65" t="s">
        <v>1831</v>
      </c>
      <c r="D296" s="66" t="s">
        <v>28</v>
      </c>
      <c r="E296" s="66" t="s">
        <v>56</v>
      </c>
      <c r="F296" s="68" t="s">
        <v>1832</v>
      </c>
      <c r="G296" s="69">
        <v>6.0E7</v>
      </c>
      <c r="H296" s="70"/>
      <c r="I296" s="66" t="s">
        <v>1833</v>
      </c>
      <c r="J296" s="66" t="s">
        <v>1329</v>
      </c>
      <c r="K296" s="66" t="s">
        <v>1095</v>
      </c>
      <c r="L296" s="66" t="s">
        <v>1804</v>
      </c>
      <c r="M296" s="66" t="s">
        <v>85</v>
      </c>
      <c r="N296" s="69">
        <v>3.11E7</v>
      </c>
      <c r="O296" s="69"/>
      <c r="P296" s="73" t="b">
        <v>0</v>
      </c>
      <c r="Q296" s="73" t="str">
        <f t="shared" si="1"/>
        <v>No</v>
      </c>
      <c r="R296" s="73" t="b">
        <f t="shared" si="2"/>
        <v>0</v>
      </c>
      <c r="S296" s="74"/>
      <c r="T296" s="74"/>
      <c r="U296" s="74"/>
      <c r="V296" s="74"/>
      <c r="W296" s="74"/>
      <c r="X296" s="74"/>
      <c r="Y296" s="74"/>
      <c r="Z296" s="74"/>
    </row>
    <row r="297">
      <c r="A297" s="63" t="s">
        <v>1834</v>
      </c>
      <c r="B297" s="64">
        <v>41682.0</v>
      </c>
      <c r="C297" s="65" t="s">
        <v>1835</v>
      </c>
      <c r="D297" s="66" t="s">
        <v>28</v>
      </c>
      <c r="E297" s="67"/>
      <c r="F297" s="68" t="s">
        <v>1432</v>
      </c>
      <c r="G297" s="69">
        <v>1.0E7</v>
      </c>
      <c r="H297" s="70"/>
      <c r="I297" s="66" t="s">
        <v>599</v>
      </c>
      <c r="J297" s="66" t="s">
        <v>1701</v>
      </c>
      <c r="K297" s="66" t="s">
        <v>321</v>
      </c>
      <c r="L297" s="66" t="s">
        <v>1836</v>
      </c>
      <c r="M297" s="67"/>
      <c r="N297" s="69">
        <v>6700000.0</v>
      </c>
      <c r="O297" s="69"/>
      <c r="P297" s="73" t="b">
        <v>0</v>
      </c>
      <c r="Q297" s="73" t="str">
        <f t="shared" si="1"/>
        <v>No</v>
      </c>
      <c r="R297" s="73" t="b">
        <f t="shared" si="2"/>
        <v>0</v>
      </c>
      <c r="S297" s="74"/>
      <c r="T297" s="74"/>
      <c r="U297" s="74"/>
      <c r="V297" s="74"/>
      <c r="W297" s="74"/>
      <c r="X297" s="74"/>
      <c r="Y297" s="74"/>
      <c r="Z297" s="74"/>
    </row>
    <row r="298">
      <c r="A298" s="63" t="s">
        <v>1837</v>
      </c>
      <c r="B298" s="64">
        <v>41680.0</v>
      </c>
      <c r="C298" s="65" t="s">
        <v>1838</v>
      </c>
      <c r="D298" s="66" t="s">
        <v>66</v>
      </c>
      <c r="E298" s="67"/>
      <c r="F298" s="68" t="s">
        <v>1839</v>
      </c>
      <c r="G298" s="69">
        <v>2.27E7</v>
      </c>
      <c r="H298" s="70"/>
      <c r="I298" s="66" t="s">
        <v>1544</v>
      </c>
      <c r="J298" s="66" t="s">
        <v>988</v>
      </c>
      <c r="K298" s="66" t="s">
        <v>223</v>
      </c>
      <c r="L298" s="66" t="s">
        <v>1799</v>
      </c>
      <c r="M298" s="67"/>
      <c r="N298" s="69">
        <v>7100000.0</v>
      </c>
      <c r="O298" s="69"/>
      <c r="P298" s="73" t="b">
        <v>0</v>
      </c>
      <c r="Q298" s="73" t="str">
        <f t="shared" si="1"/>
        <v>No</v>
      </c>
      <c r="R298" s="73" t="b">
        <f t="shared" si="2"/>
        <v>0</v>
      </c>
      <c r="S298" s="74"/>
      <c r="T298" s="74"/>
      <c r="U298" s="74"/>
      <c r="V298" s="74"/>
      <c r="W298" s="74"/>
      <c r="X298" s="74"/>
      <c r="Y298" s="74"/>
      <c r="Z298" s="74"/>
    </row>
    <row r="299">
      <c r="A299" s="63" t="s">
        <v>1840</v>
      </c>
      <c r="B299" s="64">
        <v>41677.0</v>
      </c>
      <c r="C299" s="65" t="s">
        <v>1841</v>
      </c>
      <c r="D299" s="66" t="s">
        <v>37</v>
      </c>
      <c r="E299" s="66" t="s">
        <v>28</v>
      </c>
      <c r="F299" s="68" t="s">
        <v>1842</v>
      </c>
      <c r="G299" s="69">
        <v>8100000.0</v>
      </c>
      <c r="H299" s="70"/>
      <c r="I299" s="66" t="s">
        <v>278</v>
      </c>
      <c r="J299" s="66" t="s">
        <v>1843</v>
      </c>
      <c r="K299" s="66" t="s">
        <v>1844</v>
      </c>
      <c r="L299" s="66" t="s">
        <v>1845</v>
      </c>
      <c r="M299" s="67"/>
      <c r="N299" s="69">
        <v>2900000.0</v>
      </c>
      <c r="O299" s="69"/>
      <c r="P299" s="73" t="b">
        <v>0</v>
      </c>
      <c r="Q299" s="73" t="str">
        <f t="shared" si="1"/>
        <v>No</v>
      </c>
      <c r="R299" s="73" t="b">
        <f t="shared" si="2"/>
        <v>0</v>
      </c>
      <c r="S299" s="74"/>
      <c r="T299" s="74"/>
      <c r="U299" s="74"/>
      <c r="V299" s="74"/>
      <c r="W299" s="74"/>
      <c r="X299" s="74"/>
      <c r="Y299" s="74"/>
      <c r="Z299" s="74"/>
    </row>
    <row r="300">
      <c r="A300" s="63" t="s">
        <v>1846</v>
      </c>
      <c r="B300" s="64">
        <v>41677.0</v>
      </c>
      <c r="C300" s="65" t="s">
        <v>1847</v>
      </c>
      <c r="D300" s="66" t="s">
        <v>160</v>
      </c>
      <c r="E300" s="67"/>
      <c r="F300" s="68" t="s">
        <v>1848</v>
      </c>
      <c r="G300" s="69">
        <v>1.45E8</v>
      </c>
      <c r="H300" s="70"/>
      <c r="I300" s="66" t="s">
        <v>1849</v>
      </c>
      <c r="J300" s="66" t="s">
        <v>1399</v>
      </c>
      <c r="K300" s="66" t="s">
        <v>1850</v>
      </c>
      <c r="L300" s="66" t="s">
        <v>1034</v>
      </c>
      <c r="M300" s="66" t="s">
        <v>1851</v>
      </c>
      <c r="N300" s="69">
        <v>2.757E8</v>
      </c>
      <c r="O300" s="69"/>
      <c r="P300" s="73" t="b">
        <v>0</v>
      </c>
      <c r="Q300" s="73" t="str">
        <f t="shared" si="1"/>
        <v>YES</v>
      </c>
      <c r="R300" s="73" t="b">
        <f t="shared" si="2"/>
        <v>0</v>
      </c>
      <c r="S300" s="74"/>
      <c r="T300" s="74"/>
      <c r="U300" s="74"/>
      <c r="V300" s="74"/>
      <c r="W300" s="74"/>
      <c r="X300" s="74"/>
      <c r="Y300" s="74"/>
      <c r="Z300" s="74"/>
    </row>
    <row r="301">
      <c r="A301" s="63" t="s">
        <v>1852</v>
      </c>
      <c r="B301" s="64">
        <v>41677.0</v>
      </c>
      <c r="C301" s="65" t="s">
        <v>1853</v>
      </c>
      <c r="D301" s="66" t="s">
        <v>28</v>
      </c>
      <c r="E301" s="66"/>
      <c r="F301" s="68" t="s">
        <v>276</v>
      </c>
      <c r="G301" s="69">
        <v>7.0E7</v>
      </c>
      <c r="H301" s="70"/>
      <c r="I301" s="66" t="s">
        <v>276</v>
      </c>
      <c r="J301" s="66" t="s">
        <v>103</v>
      </c>
      <c r="K301" s="66" t="s">
        <v>1141</v>
      </c>
      <c r="L301" s="66" t="s">
        <v>319</v>
      </c>
      <c r="M301" s="66" t="s">
        <v>1854</v>
      </c>
      <c r="N301" s="69">
        <v>1.55E8</v>
      </c>
      <c r="O301" s="69"/>
      <c r="P301" s="73" t="b">
        <v>0</v>
      </c>
      <c r="Q301" s="73" t="str">
        <f t="shared" si="1"/>
        <v>YES</v>
      </c>
      <c r="R301" s="73" t="b">
        <f t="shared" si="2"/>
        <v>0</v>
      </c>
      <c r="S301" s="74"/>
      <c r="T301" s="74"/>
      <c r="U301" s="74"/>
      <c r="V301" s="74"/>
      <c r="W301" s="74"/>
      <c r="X301" s="74"/>
      <c r="Y301" s="74"/>
      <c r="Z301" s="74"/>
    </row>
    <row r="302">
      <c r="A302" s="63" t="s">
        <v>1855</v>
      </c>
      <c r="B302" s="64">
        <v>41677.0</v>
      </c>
      <c r="C302" s="65" t="s">
        <v>1856</v>
      </c>
      <c r="D302" s="66" t="s">
        <v>37</v>
      </c>
      <c r="E302" s="66" t="s">
        <v>202</v>
      </c>
      <c r="F302" s="68" t="s">
        <v>1857</v>
      </c>
      <c r="G302" s="69">
        <v>3.0E7</v>
      </c>
      <c r="H302" s="70"/>
      <c r="I302" s="66" t="s">
        <v>1858</v>
      </c>
      <c r="J302" s="66" t="s">
        <v>287</v>
      </c>
      <c r="K302" s="66" t="s">
        <v>1859</v>
      </c>
      <c r="L302" s="67"/>
      <c r="M302" s="67"/>
      <c r="N302" s="69">
        <v>1.54E7</v>
      </c>
      <c r="O302" s="69"/>
      <c r="P302" s="73" t="b">
        <v>0</v>
      </c>
      <c r="Q302" s="73" t="str">
        <f t="shared" si="1"/>
        <v>No</v>
      </c>
      <c r="R302" s="73" t="b">
        <f t="shared" si="2"/>
        <v>0</v>
      </c>
      <c r="S302" s="74"/>
      <c r="T302" s="74"/>
      <c r="U302" s="74"/>
      <c r="V302" s="74"/>
      <c r="W302" s="74"/>
      <c r="X302" s="74"/>
      <c r="Y302" s="74"/>
      <c r="Z302" s="74"/>
    </row>
    <row r="303">
      <c r="A303" s="63" t="s">
        <v>1860</v>
      </c>
      <c r="B303" s="64">
        <v>41676.0</v>
      </c>
      <c r="C303" s="65" t="s">
        <v>1861</v>
      </c>
      <c r="D303" s="66" t="s">
        <v>66</v>
      </c>
      <c r="E303" s="67"/>
      <c r="F303" s="68" t="s">
        <v>1862</v>
      </c>
      <c r="G303" s="69">
        <v>2.3E7</v>
      </c>
      <c r="H303" s="70"/>
      <c r="I303" s="66" t="s">
        <v>62</v>
      </c>
      <c r="J303" s="66" t="s">
        <v>1863</v>
      </c>
      <c r="K303" s="66" t="s">
        <v>1864</v>
      </c>
      <c r="L303" s="66" t="s">
        <v>1865</v>
      </c>
      <c r="M303" s="66" t="s">
        <v>765</v>
      </c>
      <c r="N303" s="69">
        <v>1.748E8</v>
      </c>
      <c r="O303" s="69"/>
      <c r="P303" s="73" t="b">
        <v>0</v>
      </c>
      <c r="Q303" s="73" t="str">
        <f t="shared" si="1"/>
        <v>YES</v>
      </c>
      <c r="R303" s="73" t="str">
        <f t="shared" si="2"/>
        <v>COMEDY BLOCKBUSTER</v>
      </c>
      <c r="S303" s="74"/>
      <c r="T303" s="74"/>
      <c r="U303" s="74"/>
      <c r="V303" s="74"/>
      <c r="W303" s="74"/>
      <c r="X303" s="74"/>
      <c r="Y303" s="74"/>
      <c r="Z303" s="74"/>
    </row>
    <row r="304">
      <c r="A304" s="63" t="s">
        <v>1866</v>
      </c>
      <c r="B304" s="64">
        <v>41671.0</v>
      </c>
      <c r="C304" s="65" t="s">
        <v>1867</v>
      </c>
      <c r="D304" s="66" t="s">
        <v>160</v>
      </c>
      <c r="E304" s="67"/>
      <c r="F304" s="68" t="s">
        <v>1686</v>
      </c>
      <c r="G304" s="69">
        <v>6.0E7</v>
      </c>
      <c r="H304" s="68" t="s">
        <v>1393</v>
      </c>
      <c r="I304" s="66" t="s">
        <v>1868</v>
      </c>
      <c r="J304" s="66" t="s">
        <v>473</v>
      </c>
      <c r="K304" s="66" t="s">
        <v>581</v>
      </c>
      <c r="L304" s="66" t="s">
        <v>263</v>
      </c>
      <c r="M304" s="66" t="s">
        <v>1211</v>
      </c>
      <c r="N304" s="69">
        <v>4.692E8</v>
      </c>
      <c r="O304" s="69"/>
      <c r="P304" s="73" t="b">
        <v>0</v>
      </c>
      <c r="Q304" s="73" t="str">
        <f t="shared" si="1"/>
        <v>YES</v>
      </c>
      <c r="R304" s="73" t="b">
        <f t="shared" si="2"/>
        <v>0</v>
      </c>
      <c r="S304" s="74"/>
      <c r="T304" s="74"/>
      <c r="U304" s="74"/>
      <c r="V304" s="74"/>
      <c r="W304" s="74"/>
      <c r="X304" s="74"/>
      <c r="Y304" s="74"/>
      <c r="Z304" s="74"/>
    </row>
    <row r="305">
      <c r="A305" s="63" t="s">
        <v>1869</v>
      </c>
      <c r="B305" s="64">
        <v>41669.0</v>
      </c>
      <c r="C305" s="65" t="s">
        <v>1870</v>
      </c>
      <c r="D305" s="66" t="s">
        <v>37</v>
      </c>
      <c r="E305" s="66" t="s">
        <v>45</v>
      </c>
      <c r="F305" s="68" t="s">
        <v>1871</v>
      </c>
      <c r="G305" s="69">
        <v>1.0E8</v>
      </c>
      <c r="H305" s="70"/>
      <c r="I305" s="66" t="s">
        <v>88</v>
      </c>
      <c r="J305" s="66" t="s">
        <v>349</v>
      </c>
      <c r="K305" s="66" t="s">
        <v>860</v>
      </c>
      <c r="L305" s="66" t="s">
        <v>184</v>
      </c>
      <c r="M305" s="66" t="s">
        <v>1872</v>
      </c>
      <c r="N305" s="69">
        <v>2.427E8</v>
      </c>
      <c r="O305" s="69"/>
      <c r="P305" s="73" t="b">
        <v>0</v>
      </c>
      <c r="Q305" s="73" t="str">
        <f t="shared" si="1"/>
        <v>YES</v>
      </c>
      <c r="R305" s="73" t="b">
        <f t="shared" si="2"/>
        <v>0</v>
      </c>
      <c r="S305" s="74"/>
      <c r="T305" s="74"/>
      <c r="U305" s="74"/>
      <c r="V305" s="74"/>
      <c r="W305" s="74"/>
      <c r="X305" s="74"/>
      <c r="Y305" s="74"/>
      <c r="Z305" s="74"/>
    </row>
    <row r="306">
      <c r="A306" s="63" t="s">
        <v>1873</v>
      </c>
      <c r="B306" s="64">
        <v>41666.0</v>
      </c>
      <c r="C306" s="65" t="s">
        <v>1874</v>
      </c>
      <c r="D306" s="66" t="s">
        <v>20</v>
      </c>
      <c r="E306" s="67"/>
      <c r="F306" s="68" t="s">
        <v>198</v>
      </c>
      <c r="G306" s="69">
        <v>5.0E7</v>
      </c>
      <c r="H306" s="70"/>
      <c r="I306" s="66" t="s">
        <v>919</v>
      </c>
      <c r="J306" s="66" t="s">
        <v>1349</v>
      </c>
      <c r="K306" s="66" t="s">
        <v>1875</v>
      </c>
      <c r="L306" s="66" t="s">
        <v>1506</v>
      </c>
      <c r="M306" s="66" t="s">
        <v>1876</v>
      </c>
      <c r="N306" s="69">
        <v>2.228E8</v>
      </c>
      <c r="O306" s="69"/>
      <c r="P306" s="73" t="b">
        <v>0</v>
      </c>
      <c r="Q306" s="73" t="str">
        <f t="shared" si="1"/>
        <v>YES</v>
      </c>
      <c r="R306" s="73" t="b">
        <f t="shared" si="2"/>
        <v>0</v>
      </c>
      <c r="S306" s="74"/>
      <c r="T306" s="74"/>
      <c r="U306" s="74"/>
      <c r="V306" s="74"/>
      <c r="W306" s="74"/>
      <c r="X306" s="74"/>
      <c r="Y306" s="74"/>
      <c r="Z306" s="74"/>
    </row>
    <row r="307">
      <c r="A307" s="63" t="s">
        <v>1877</v>
      </c>
      <c r="B307" s="64">
        <v>41666.0</v>
      </c>
      <c r="C307" s="65" t="s">
        <v>1878</v>
      </c>
      <c r="D307" s="66" t="s">
        <v>66</v>
      </c>
      <c r="E307" s="66" t="s">
        <v>202</v>
      </c>
      <c r="F307" s="68" t="s">
        <v>1879</v>
      </c>
      <c r="G307" s="69">
        <v>8000000.0</v>
      </c>
      <c r="H307" s="70"/>
      <c r="I307" s="66" t="s">
        <v>270</v>
      </c>
      <c r="J307" s="66" t="s">
        <v>705</v>
      </c>
      <c r="K307" s="66" t="s">
        <v>69</v>
      </c>
      <c r="L307" s="66" t="s">
        <v>1799</v>
      </c>
      <c r="M307" s="66" t="s">
        <v>1880</v>
      </c>
      <c r="N307" s="69">
        <v>4.05E7</v>
      </c>
      <c r="O307" s="69"/>
      <c r="P307" s="73" t="b">
        <v>0</v>
      </c>
      <c r="Q307" s="73" t="str">
        <f t="shared" si="1"/>
        <v>No</v>
      </c>
      <c r="R307" s="73" t="b">
        <f t="shared" si="2"/>
        <v>0</v>
      </c>
      <c r="S307" s="74"/>
      <c r="T307" s="74"/>
      <c r="U307" s="74"/>
      <c r="V307" s="74"/>
      <c r="W307" s="74"/>
      <c r="X307" s="74"/>
      <c r="Y307" s="74"/>
      <c r="Z307" s="74"/>
    </row>
    <row r="308">
      <c r="A308" s="63" t="s">
        <v>1881</v>
      </c>
      <c r="B308" s="64">
        <v>41660.0</v>
      </c>
      <c r="C308" s="65" t="s">
        <v>1882</v>
      </c>
      <c r="D308" s="66" t="s">
        <v>37</v>
      </c>
      <c r="E308" s="67"/>
      <c r="F308" s="68" t="s">
        <v>1883</v>
      </c>
      <c r="G308" s="69">
        <v>4500000.0</v>
      </c>
      <c r="H308" s="70"/>
      <c r="I308" s="66" t="s">
        <v>1884</v>
      </c>
      <c r="J308" s="66" t="s">
        <v>1885</v>
      </c>
      <c r="K308" s="66" t="s">
        <v>1886</v>
      </c>
      <c r="L308" s="66" t="s">
        <v>1887</v>
      </c>
      <c r="M308" s="66" t="s">
        <v>1888</v>
      </c>
      <c r="N308" s="69">
        <v>6600000.0</v>
      </c>
      <c r="O308" s="69"/>
      <c r="P308" s="73" t="b">
        <v>0</v>
      </c>
      <c r="Q308" s="73" t="str">
        <f t="shared" si="1"/>
        <v>No</v>
      </c>
      <c r="R308" s="73" t="b">
        <f t="shared" si="2"/>
        <v>0</v>
      </c>
      <c r="S308" s="74"/>
      <c r="T308" s="74"/>
      <c r="U308" s="74"/>
      <c r="V308" s="74"/>
      <c r="W308" s="74"/>
      <c r="X308" s="74"/>
      <c r="Y308" s="74"/>
      <c r="Z308" s="74"/>
    </row>
    <row r="309">
      <c r="A309" s="63" t="s">
        <v>1889</v>
      </c>
      <c r="B309" s="64">
        <v>41659.0</v>
      </c>
      <c r="C309" s="65" t="s">
        <v>1890</v>
      </c>
      <c r="D309" s="66" t="s">
        <v>153</v>
      </c>
      <c r="E309" s="67"/>
      <c r="F309" s="68" t="s">
        <v>1891</v>
      </c>
      <c r="G309" s="69">
        <v>4000000.0</v>
      </c>
      <c r="H309" s="70"/>
      <c r="I309" s="66" t="s">
        <v>439</v>
      </c>
      <c r="J309" s="66" t="s">
        <v>1209</v>
      </c>
      <c r="K309" s="66" t="s">
        <v>1892</v>
      </c>
      <c r="L309" s="66" t="s">
        <v>1893</v>
      </c>
      <c r="M309" s="67"/>
      <c r="N309" s="69">
        <v>2420000.0</v>
      </c>
      <c r="O309" s="69"/>
      <c r="P309" s="73" t="b">
        <v>0</v>
      </c>
      <c r="Q309" s="73" t="str">
        <f t="shared" si="1"/>
        <v>No</v>
      </c>
      <c r="R309" s="73" t="b">
        <f t="shared" si="2"/>
        <v>0</v>
      </c>
      <c r="S309" s="74"/>
      <c r="T309" s="74"/>
      <c r="U309" s="74"/>
      <c r="V309" s="74"/>
      <c r="W309" s="74"/>
      <c r="X309" s="74"/>
      <c r="Y309" s="74"/>
      <c r="Z309" s="74"/>
    </row>
    <row r="310">
      <c r="A310" s="63" t="s">
        <v>1894</v>
      </c>
      <c r="B310" s="64">
        <v>41658.0</v>
      </c>
      <c r="C310" s="65" t="s">
        <v>1895</v>
      </c>
      <c r="D310" s="66" t="s">
        <v>20</v>
      </c>
      <c r="E310" s="67"/>
      <c r="F310" s="68" t="s">
        <v>1896</v>
      </c>
      <c r="G310" s="69">
        <v>1.5E7</v>
      </c>
      <c r="H310" s="70"/>
      <c r="I310" s="66" t="s">
        <v>1897</v>
      </c>
      <c r="J310" s="66" t="s">
        <v>853</v>
      </c>
      <c r="K310" s="66" t="s">
        <v>1898</v>
      </c>
      <c r="L310" s="66" t="s">
        <v>1428</v>
      </c>
      <c r="M310" s="66" t="s">
        <v>1899</v>
      </c>
      <c r="N310" s="69">
        <v>3.62E7</v>
      </c>
      <c r="O310" s="69"/>
      <c r="P310" s="73" t="b">
        <v>0</v>
      </c>
      <c r="Q310" s="73" t="str">
        <f t="shared" si="1"/>
        <v>No</v>
      </c>
      <c r="R310" s="73" t="b">
        <f t="shared" si="2"/>
        <v>0</v>
      </c>
      <c r="S310" s="74"/>
      <c r="T310" s="74"/>
      <c r="U310" s="74"/>
      <c r="V310" s="74"/>
      <c r="W310" s="74"/>
      <c r="X310" s="74"/>
      <c r="Y310" s="74"/>
      <c r="Z310" s="74"/>
    </row>
    <row r="311">
      <c r="A311" s="63" t="s">
        <v>1900</v>
      </c>
      <c r="B311" s="64">
        <v>41658.0</v>
      </c>
      <c r="C311" s="65" t="s">
        <v>1901</v>
      </c>
      <c r="D311" s="66" t="s">
        <v>28</v>
      </c>
      <c r="E311" s="67"/>
      <c r="F311" s="76" t="s">
        <v>1902</v>
      </c>
      <c r="G311" s="69">
        <v>4000000.0</v>
      </c>
      <c r="H311" s="70" t="s">
        <v>214</v>
      </c>
      <c r="I311" s="66" t="s">
        <v>1903</v>
      </c>
      <c r="J311" s="66" t="s">
        <v>1904</v>
      </c>
      <c r="K311" s="66" t="s">
        <v>1905</v>
      </c>
      <c r="L311" s="67"/>
      <c r="M311" s="67"/>
      <c r="N311" s="69">
        <v>4.45E7</v>
      </c>
      <c r="O311" s="69"/>
      <c r="P311" s="73" t="b">
        <v>0</v>
      </c>
      <c r="Q311" s="73" t="str">
        <f t="shared" si="1"/>
        <v>No</v>
      </c>
      <c r="R311" s="73" t="b">
        <f t="shared" si="2"/>
        <v>0</v>
      </c>
      <c r="S311" s="74"/>
      <c r="T311" s="74"/>
      <c r="U311" s="74"/>
      <c r="V311" s="74"/>
      <c r="W311" s="74"/>
      <c r="X311" s="74"/>
      <c r="Y311" s="74"/>
      <c r="Z311" s="74"/>
    </row>
    <row r="312">
      <c r="A312" s="63" t="s">
        <v>1906</v>
      </c>
      <c r="B312" s="64">
        <v>41657.0</v>
      </c>
      <c r="C312" s="65" t="s">
        <v>1907</v>
      </c>
      <c r="D312" s="66" t="s">
        <v>28</v>
      </c>
      <c r="E312" s="66" t="s">
        <v>66</v>
      </c>
      <c r="F312" s="68" t="s">
        <v>1908</v>
      </c>
      <c r="G312" s="69">
        <v>6000000.0</v>
      </c>
      <c r="H312" s="70"/>
      <c r="I312" s="66" t="s">
        <v>1908</v>
      </c>
      <c r="J312" s="66" t="s">
        <v>356</v>
      </c>
      <c r="K312" s="66" t="s">
        <v>618</v>
      </c>
      <c r="L312" s="66" t="s">
        <v>1909</v>
      </c>
      <c r="M312" s="66" t="s">
        <v>1910</v>
      </c>
      <c r="N312" s="69">
        <v>5500000.0</v>
      </c>
      <c r="O312" s="69"/>
      <c r="P312" s="73" t="b">
        <v>0</v>
      </c>
      <c r="Q312" s="73" t="str">
        <f t="shared" si="1"/>
        <v>No</v>
      </c>
      <c r="R312" s="73" t="b">
        <f t="shared" si="2"/>
        <v>0</v>
      </c>
      <c r="S312" s="74"/>
      <c r="T312" s="74"/>
      <c r="U312" s="74"/>
      <c r="V312" s="74"/>
      <c r="W312" s="74"/>
      <c r="X312" s="74"/>
      <c r="Y312" s="74"/>
      <c r="Z312" s="74"/>
    </row>
    <row r="313">
      <c r="A313" s="63" t="s">
        <v>1911</v>
      </c>
      <c r="B313" s="64">
        <v>41656.0</v>
      </c>
      <c r="C313" s="65" t="s">
        <v>1912</v>
      </c>
      <c r="D313" s="66" t="s">
        <v>137</v>
      </c>
      <c r="E313" s="66" t="s">
        <v>20</v>
      </c>
      <c r="F313" s="68" t="s">
        <v>1913</v>
      </c>
      <c r="G313" s="69">
        <v>7000000.0</v>
      </c>
      <c r="H313" s="68" t="s">
        <v>1914</v>
      </c>
      <c r="I313" s="66" t="s">
        <v>1915</v>
      </c>
      <c r="J313" s="66" t="s">
        <v>1916</v>
      </c>
      <c r="K313" s="66" t="s">
        <v>1917</v>
      </c>
      <c r="L313" s="66" t="s">
        <v>1918</v>
      </c>
      <c r="M313" s="66" t="s">
        <v>1919</v>
      </c>
      <c r="N313" s="69">
        <v>3.69E7</v>
      </c>
      <c r="O313" s="69"/>
      <c r="P313" s="73" t="b">
        <v>0</v>
      </c>
      <c r="Q313" s="73" t="str">
        <f t="shared" si="1"/>
        <v>No</v>
      </c>
      <c r="R313" s="73" t="b">
        <f t="shared" si="2"/>
        <v>0</v>
      </c>
      <c r="S313" s="74"/>
      <c r="T313" s="74"/>
      <c r="U313" s="74"/>
      <c r="V313" s="74"/>
      <c r="W313" s="74"/>
      <c r="X313" s="74"/>
      <c r="Y313" s="74"/>
      <c r="Z313" s="74"/>
    </row>
    <row r="314">
      <c r="A314" s="63" t="s">
        <v>1920</v>
      </c>
      <c r="B314" s="64">
        <v>41656.0</v>
      </c>
      <c r="C314" s="65" t="s">
        <v>1921</v>
      </c>
      <c r="D314" s="66" t="s">
        <v>37</v>
      </c>
      <c r="E314" s="66" t="s">
        <v>66</v>
      </c>
      <c r="F314" s="68" t="s">
        <v>562</v>
      </c>
      <c r="G314" s="69">
        <v>2.5E7</v>
      </c>
      <c r="H314" s="70"/>
      <c r="I314" s="66" t="s">
        <v>340</v>
      </c>
      <c r="J314" s="66" t="s">
        <v>176</v>
      </c>
      <c r="K314" s="66" t="s">
        <v>131</v>
      </c>
      <c r="L314" s="66" t="s">
        <v>1922</v>
      </c>
      <c r="M314" s="66" t="s">
        <v>1633</v>
      </c>
      <c r="N314" s="69">
        <v>1.545E8</v>
      </c>
      <c r="O314" s="69"/>
      <c r="P314" s="73" t="b">
        <v>0</v>
      </c>
      <c r="Q314" s="73" t="str">
        <f t="shared" si="1"/>
        <v>YES</v>
      </c>
      <c r="R314" s="73" t="b">
        <f t="shared" si="2"/>
        <v>0</v>
      </c>
      <c r="S314" s="74"/>
      <c r="T314" s="74"/>
      <c r="U314" s="74"/>
      <c r="V314" s="74"/>
      <c r="W314" s="74"/>
      <c r="X314" s="74"/>
      <c r="Y314" s="74"/>
      <c r="Z314" s="74"/>
    </row>
    <row r="315">
      <c r="A315" s="63" t="s">
        <v>1923</v>
      </c>
      <c r="B315" s="64">
        <v>41655.0</v>
      </c>
      <c r="C315" s="65" t="s">
        <v>1924</v>
      </c>
      <c r="D315" s="66" t="s">
        <v>28</v>
      </c>
      <c r="E315" s="67"/>
      <c r="F315" s="68" t="s">
        <v>1925</v>
      </c>
      <c r="G315" s="69">
        <v>3300000.0</v>
      </c>
      <c r="H315" s="70"/>
      <c r="I315" s="66" t="s">
        <v>612</v>
      </c>
      <c r="J315" s="66" t="s">
        <v>69</v>
      </c>
      <c r="K315" s="66" t="s">
        <v>1009</v>
      </c>
      <c r="L315" s="66" t="s">
        <v>1926</v>
      </c>
      <c r="M315" s="67"/>
      <c r="N315" s="69">
        <v>4.9E7</v>
      </c>
      <c r="O315" s="69"/>
      <c r="P315" s="73" t="b">
        <v>0</v>
      </c>
      <c r="Q315" s="73" t="str">
        <f t="shared" si="1"/>
        <v>No</v>
      </c>
      <c r="R315" s="73" t="b">
        <f t="shared" si="2"/>
        <v>0</v>
      </c>
      <c r="S315" s="74"/>
      <c r="T315" s="74"/>
      <c r="U315" s="74"/>
      <c r="V315" s="74"/>
      <c r="W315" s="74"/>
      <c r="X315" s="74"/>
      <c r="Y315" s="74"/>
      <c r="Z315" s="74"/>
    </row>
    <row r="316">
      <c r="A316" s="63" t="s">
        <v>1927</v>
      </c>
      <c r="B316" s="64">
        <v>41654.0</v>
      </c>
      <c r="C316" s="65" t="s">
        <v>1928</v>
      </c>
      <c r="D316" s="66" t="s">
        <v>37</v>
      </c>
      <c r="E316" s="66" t="s">
        <v>45</v>
      </c>
      <c r="F316" s="68" t="s">
        <v>1929</v>
      </c>
      <c r="G316" s="69">
        <v>6.0E7</v>
      </c>
      <c r="H316" s="70"/>
      <c r="I316" s="66" t="s">
        <v>1020</v>
      </c>
      <c r="J316" s="66" t="s">
        <v>1930</v>
      </c>
      <c r="K316" s="66" t="s">
        <v>1931</v>
      </c>
      <c r="L316" s="66" t="s">
        <v>1932</v>
      </c>
      <c r="M316" s="66" t="s">
        <v>146</v>
      </c>
      <c r="N316" s="69">
        <v>1.355E8</v>
      </c>
      <c r="O316" s="69"/>
      <c r="P316" s="73" t="b">
        <v>0</v>
      </c>
      <c r="Q316" s="73" t="str">
        <f t="shared" si="1"/>
        <v>YES</v>
      </c>
      <c r="R316" s="73" t="b">
        <f t="shared" si="2"/>
        <v>0</v>
      </c>
      <c r="S316" s="74"/>
      <c r="T316" s="74"/>
      <c r="U316" s="74"/>
      <c r="V316" s="74"/>
      <c r="W316" s="74"/>
      <c r="X316" s="74"/>
      <c r="Y316" s="74"/>
      <c r="Z316" s="74"/>
    </row>
    <row r="317">
      <c r="A317" s="63" t="s">
        <v>1933</v>
      </c>
      <c r="B317" s="64">
        <v>41650.0</v>
      </c>
      <c r="C317" s="65" t="s">
        <v>1934</v>
      </c>
      <c r="D317" s="66" t="s">
        <v>160</v>
      </c>
      <c r="E317" s="67"/>
      <c r="F317" s="68" t="s">
        <v>1935</v>
      </c>
      <c r="G317" s="69">
        <v>4.28E7</v>
      </c>
      <c r="H317" s="70"/>
      <c r="I317" s="66" t="s">
        <v>263</v>
      </c>
      <c r="J317" s="66" t="s">
        <v>1936</v>
      </c>
      <c r="K317" s="66" t="s">
        <v>919</v>
      </c>
      <c r="L317" s="66" t="s">
        <v>1937</v>
      </c>
      <c r="M317" s="66" t="s">
        <v>1730</v>
      </c>
      <c r="N317" s="69">
        <v>1.209E8</v>
      </c>
      <c r="O317" s="69"/>
      <c r="P317" s="73" t="b">
        <v>0</v>
      </c>
      <c r="Q317" s="73" t="str">
        <f t="shared" si="1"/>
        <v>YES</v>
      </c>
      <c r="R317" s="73" t="b">
        <f t="shared" si="2"/>
        <v>0</v>
      </c>
      <c r="S317" s="74"/>
      <c r="T317" s="74"/>
      <c r="U317" s="74"/>
      <c r="V317" s="74"/>
      <c r="W317" s="74"/>
      <c r="X317" s="74"/>
      <c r="Y317" s="74"/>
      <c r="Z317" s="74"/>
    </row>
    <row r="318">
      <c r="A318" s="63" t="s">
        <v>1938</v>
      </c>
      <c r="B318" s="64">
        <v>41649.0</v>
      </c>
      <c r="C318" s="65" t="s">
        <v>1939</v>
      </c>
      <c r="D318" s="66" t="s">
        <v>37</v>
      </c>
      <c r="E318" s="66" t="s">
        <v>45</v>
      </c>
      <c r="F318" s="68" t="s">
        <v>1940</v>
      </c>
      <c r="G318" s="69">
        <v>7.0E7</v>
      </c>
      <c r="H318" s="70"/>
      <c r="I318" s="66" t="s">
        <v>1941</v>
      </c>
      <c r="J318" s="66" t="s">
        <v>1942</v>
      </c>
      <c r="K318" s="66" t="s">
        <v>1943</v>
      </c>
      <c r="L318" s="66" t="s">
        <v>1944</v>
      </c>
      <c r="M318" s="66" t="s">
        <v>1945</v>
      </c>
      <c r="N318" s="69">
        <v>6.13E7</v>
      </c>
      <c r="O318" s="69"/>
      <c r="P318" s="73" t="b">
        <v>0</v>
      </c>
      <c r="Q318" s="73" t="str">
        <f t="shared" si="1"/>
        <v>YES</v>
      </c>
      <c r="R318" s="73" t="b">
        <f t="shared" si="2"/>
        <v>0</v>
      </c>
      <c r="S318" s="74"/>
      <c r="T318" s="74"/>
      <c r="U318" s="74"/>
      <c r="V318" s="74"/>
      <c r="W318" s="74"/>
      <c r="X318" s="74"/>
      <c r="Y318" s="74"/>
      <c r="Z318" s="74"/>
    </row>
    <row r="319">
      <c r="A319" s="63" t="s">
        <v>1946</v>
      </c>
      <c r="B319" s="64">
        <v>41544.0</v>
      </c>
      <c r="C319" s="65" t="s">
        <v>1947</v>
      </c>
      <c r="D319" s="66" t="s">
        <v>160</v>
      </c>
      <c r="E319" s="66" t="s">
        <v>66</v>
      </c>
      <c r="F319" s="68" t="s">
        <v>1948</v>
      </c>
      <c r="G319" s="69">
        <v>7.8E7</v>
      </c>
      <c r="H319" s="68" t="s">
        <v>1949</v>
      </c>
      <c r="I319" s="66" t="s">
        <v>1950</v>
      </c>
      <c r="J319" s="66" t="s">
        <v>304</v>
      </c>
      <c r="K319" s="66" t="s">
        <v>604</v>
      </c>
      <c r="L319" s="66" t="s">
        <v>363</v>
      </c>
      <c r="M319" s="66" t="s">
        <v>1951</v>
      </c>
      <c r="N319" s="69">
        <v>2.743E8</v>
      </c>
      <c r="O319" s="69"/>
      <c r="P319" s="73" t="b">
        <v>0</v>
      </c>
      <c r="Q319" s="73" t="str">
        <f t="shared" si="1"/>
        <v>YES</v>
      </c>
      <c r="R319" s="73" t="b">
        <f t="shared" si="2"/>
        <v>0</v>
      </c>
      <c r="S319" s="74"/>
      <c r="T319" s="74"/>
      <c r="U319" s="74"/>
      <c r="V319" s="74"/>
      <c r="W319" s="74"/>
      <c r="X319" s="74"/>
      <c r="Y319" s="74"/>
      <c r="Z319" s="74"/>
    </row>
    <row r="320">
      <c r="A320" s="63" t="s">
        <v>1952</v>
      </c>
      <c r="B320" s="64">
        <v>41544.0</v>
      </c>
      <c r="C320" s="65" t="s">
        <v>1953</v>
      </c>
      <c r="D320" s="66" t="s">
        <v>65</v>
      </c>
      <c r="E320" s="67"/>
      <c r="F320" s="68" t="s">
        <v>163</v>
      </c>
      <c r="G320" s="69">
        <v>3.0E7</v>
      </c>
      <c r="H320" s="70"/>
      <c r="I320" s="66" t="s">
        <v>381</v>
      </c>
      <c r="J320" s="66" t="s">
        <v>1954</v>
      </c>
      <c r="K320" s="66" t="s">
        <v>1955</v>
      </c>
      <c r="L320" s="66" t="s">
        <v>459</v>
      </c>
      <c r="M320" s="67"/>
      <c r="N320" s="69">
        <v>3.0E7</v>
      </c>
      <c r="O320" s="69"/>
      <c r="P320" s="73" t="b">
        <v>0</v>
      </c>
      <c r="Q320" s="73" t="str">
        <f t="shared" si="1"/>
        <v>No</v>
      </c>
      <c r="R320" s="73" t="b">
        <f t="shared" si="2"/>
        <v>0</v>
      </c>
      <c r="S320" s="74"/>
      <c r="T320" s="74"/>
      <c r="U320" s="74"/>
      <c r="V320" s="74"/>
      <c r="W320" s="74"/>
      <c r="X320" s="74"/>
      <c r="Y320" s="74"/>
      <c r="Z320" s="74"/>
    </row>
    <row r="321">
      <c r="A321" s="63" t="s">
        <v>1956</v>
      </c>
      <c r="B321" s="64">
        <v>41537.0</v>
      </c>
      <c r="C321" s="65" t="s">
        <v>1957</v>
      </c>
      <c r="D321" s="66" t="s">
        <v>186</v>
      </c>
      <c r="E321" s="67"/>
      <c r="F321" s="68" t="s">
        <v>1958</v>
      </c>
      <c r="G321" s="69">
        <v>2.0E7</v>
      </c>
      <c r="H321" s="70"/>
      <c r="I321" s="66" t="s">
        <v>1959</v>
      </c>
      <c r="J321" s="66" t="s">
        <v>1960</v>
      </c>
      <c r="K321" s="66" t="s">
        <v>1961</v>
      </c>
      <c r="L321" s="66" t="s">
        <v>1962</v>
      </c>
      <c r="M321" s="66" t="s">
        <v>1963</v>
      </c>
      <c r="N321" s="69">
        <v>1.65E7</v>
      </c>
      <c r="O321" s="69"/>
      <c r="P321" s="73" t="b">
        <v>0</v>
      </c>
      <c r="Q321" s="73" t="str">
        <f t="shared" si="1"/>
        <v>No</v>
      </c>
      <c r="R321" s="73" t="b">
        <f t="shared" si="2"/>
        <v>0</v>
      </c>
      <c r="S321" s="74"/>
      <c r="T321" s="74"/>
      <c r="U321" s="74"/>
      <c r="V321" s="74"/>
      <c r="W321" s="74"/>
      <c r="X321" s="74"/>
      <c r="Y321" s="74"/>
      <c r="Z321" s="74"/>
    </row>
    <row r="322">
      <c r="A322" s="63" t="s">
        <v>1964</v>
      </c>
      <c r="B322" s="64">
        <v>41537.0</v>
      </c>
      <c r="C322" s="65" t="s">
        <v>1965</v>
      </c>
      <c r="D322" s="66" t="s">
        <v>66</v>
      </c>
      <c r="E322" s="67"/>
      <c r="F322" s="68" t="s">
        <v>1966</v>
      </c>
      <c r="G322" s="69">
        <v>8000000.0</v>
      </c>
      <c r="H322" s="70"/>
      <c r="I322" s="66" t="s">
        <v>1493</v>
      </c>
      <c r="J322" s="66" t="s">
        <v>1967</v>
      </c>
      <c r="K322" s="66" t="s">
        <v>1544</v>
      </c>
      <c r="L322" s="66" t="s">
        <v>1968</v>
      </c>
      <c r="M322" s="66" t="s">
        <v>360</v>
      </c>
      <c r="N322" s="69">
        <v>2.53E7</v>
      </c>
      <c r="O322" s="69"/>
      <c r="P322" s="73" t="b">
        <v>0</v>
      </c>
      <c r="Q322" s="73" t="str">
        <f t="shared" si="1"/>
        <v>No</v>
      </c>
      <c r="R322" s="73" t="b">
        <f t="shared" si="2"/>
        <v>0</v>
      </c>
      <c r="S322" s="74"/>
      <c r="T322" s="74"/>
      <c r="U322" s="74"/>
      <c r="V322" s="74"/>
      <c r="W322" s="74"/>
      <c r="X322" s="74"/>
      <c r="Y322" s="74"/>
      <c r="Z322" s="74"/>
    </row>
    <row r="323">
      <c r="A323" s="63" t="s">
        <v>1969</v>
      </c>
      <c r="B323" s="64">
        <v>41537.0</v>
      </c>
      <c r="C323" s="65" t="s">
        <v>1970</v>
      </c>
      <c r="D323" s="66" t="s">
        <v>65</v>
      </c>
      <c r="E323" s="67"/>
      <c r="F323" s="68" t="s">
        <v>877</v>
      </c>
      <c r="G323" s="69">
        <v>4.6E7</v>
      </c>
      <c r="H323" s="70"/>
      <c r="I323" s="66" t="s">
        <v>852</v>
      </c>
      <c r="J323" s="66" t="s">
        <v>434</v>
      </c>
      <c r="K323" s="66" t="s">
        <v>1971</v>
      </c>
      <c r="L323" s="66" t="s">
        <v>754</v>
      </c>
      <c r="M323" s="66" t="s">
        <v>89</v>
      </c>
      <c r="N323" s="69">
        <v>1.221E8</v>
      </c>
      <c r="O323" s="69"/>
      <c r="P323" s="73" t="b">
        <v>0</v>
      </c>
      <c r="Q323" s="73" t="str">
        <f t="shared" si="1"/>
        <v>YES</v>
      </c>
      <c r="R323" s="73" t="b">
        <f t="shared" si="2"/>
        <v>0</v>
      </c>
      <c r="S323" s="74"/>
      <c r="T323" s="74"/>
      <c r="U323" s="74"/>
      <c r="V323" s="74"/>
      <c r="W323" s="74"/>
      <c r="X323" s="74"/>
      <c r="Y323" s="74"/>
      <c r="Z323" s="74"/>
    </row>
    <row r="324">
      <c r="A324" s="63" t="s">
        <v>1972</v>
      </c>
      <c r="B324" s="64">
        <v>41537.0</v>
      </c>
      <c r="C324" s="65" t="s">
        <v>1973</v>
      </c>
      <c r="D324" s="66" t="s">
        <v>37</v>
      </c>
      <c r="E324" s="67"/>
      <c r="F324" s="68" t="s">
        <v>844</v>
      </c>
      <c r="G324" s="69">
        <v>3.8E7</v>
      </c>
      <c r="H324" s="70"/>
      <c r="I324" s="66" t="s">
        <v>159</v>
      </c>
      <c r="J324" s="66" t="s">
        <v>1974</v>
      </c>
      <c r="K324" s="66" t="s">
        <v>1053</v>
      </c>
      <c r="L324" s="66" t="s">
        <v>1975</v>
      </c>
      <c r="M324" s="67"/>
      <c r="N324" s="69">
        <v>9.02E7</v>
      </c>
      <c r="O324" s="69"/>
      <c r="P324" s="73" t="b">
        <v>0</v>
      </c>
      <c r="Q324" s="73" t="str">
        <f t="shared" si="1"/>
        <v>YES</v>
      </c>
      <c r="R324" s="73" t="b">
        <f t="shared" si="2"/>
        <v>0</v>
      </c>
      <c r="S324" s="74"/>
      <c r="T324" s="74"/>
      <c r="U324" s="74"/>
      <c r="V324" s="74"/>
      <c r="W324" s="74"/>
      <c r="X324" s="74"/>
      <c r="Y324" s="74"/>
      <c r="Z324" s="74"/>
    </row>
    <row r="325">
      <c r="A325" s="63" t="s">
        <v>1976</v>
      </c>
      <c r="B325" s="64">
        <v>41530.0</v>
      </c>
      <c r="C325" s="65" t="s">
        <v>1977</v>
      </c>
      <c r="D325" s="66" t="s">
        <v>137</v>
      </c>
      <c r="E325" s="67"/>
      <c r="F325" s="68" t="s">
        <v>233</v>
      </c>
      <c r="G325" s="69">
        <v>5000000.0</v>
      </c>
      <c r="H325" s="70"/>
      <c r="I325" s="66" t="s">
        <v>234</v>
      </c>
      <c r="J325" s="66" t="s">
        <v>271</v>
      </c>
      <c r="K325" s="66" t="s">
        <v>773</v>
      </c>
      <c r="L325" s="66" t="s">
        <v>1978</v>
      </c>
      <c r="M325" s="67"/>
      <c r="N325" s="69">
        <v>1.619E8</v>
      </c>
      <c r="O325" s="69"/>
      <c r="P325" s="73" t="b">
        <v>0</v>
      </c>
      <c r="Q325" s="73" t="str">
        <f t="shared" si="1"/>
        <v>YES</v>
      </c>
      <c r="R325" s="73" t="b">
        <f t="shared" si="2"/>
        <v>0</v>
      </c>
      <c r="S325" s="74"/>
      <c r="T325" s="74"/>
      <c r="U325" s="74"/>
      <c r="V325" s="74"/>
      <c r="W325" s="74"/>
      <c r="X325" s="74"/>
      <c r="Y325" s="74"/>
      <c r="Z325" s="74"/>
    </row>
    <row r="326">
      <c r="A326" s="63" t="s">
        <v>1979</v>
      </c>
      <c r="B326" s="64">
        <v>41530.0</v>
      </c>
      <c r="C326" s="65" t="s">
        <v>1980</v>
      </c>
      <c r="D326" s="66" t="s">
        <v>65</v>
      </c>
      <c r="E326" s="67"/>
      <c r="F326" s="68" t="s">
        <v>1642</v>
      </c>
      <c r="G326" s="69">
        <v>3.0E7</v>
      </c>
      <c r="H326" s="70"/>
      <c r="I326" s="66" t="s">
        <v>31</v>
      </c>
      <c r="J326" s="66" t="s">
        <v>1981</v>
      </c>
      <c r="K326" s="66" t="s">
        <v>1982</v>
      </c>
      <c r="L326" s="66" t="s">
        <v>41</v>
      </c>
      <c r="M326" s="66" t="s">
        <v>1983</v>
      </c>
      <c r="N326" s="69">
        <v>7.84E7</v>
      </c>
      <c r="O326" s="69"/>
      <c r="P326" s="73" t="b">
        <v>0</v>
      </c>
      <c r="Q326" s="73" t="str">
        <f t="shared" si="1"/>
        <v>YES</v>
      </c>
      <c r="R326" s="73" t="b">
        <f t="shared" si="2"/>
        <v>0</v>
      </c>
      <c r="S326" s="74"/>
      <c r="T326" s="74"/>
      <c r="U326" s="74"/>
      <c r="V326" s="74"/>
      <c r="W326" s="74"/>
      <c r="X326" s="74"/>
      <c r="Y326" s="74"/>
      <c r="Z326" s="74"/>
    </row>
    <row r="327">
      <c r="A327" s="63" t="s">
        <v>1984</v>
      </c>
      <c r="B327" s="64">
        <v>41523.0</v>
      </c>
      <c r="C327" s="65" t="s">
        <v>1985</v>
      </c>
      <c r="D327" s="66" t="s">
        <v>37</v>
      </c>
      <c r="E327" s="66" t="s">
        <v>153</v>
      </c>
      <c r="F327" s="68" t="s">
        <v>1986</v>
      </c>
      <c r="G327" s="69">
        <v>4.0E7</v>
      </c>
      <c r="H327" s="70"/>
      <c r="I327" s="66" t="s">
        <v>737</v>
      </c>
      <c r="J327" s="66" t="s">
        <v>149</v>
      </c>
      <c r="K327" s="66" t="s">
        <v>1987</v>
      </c>
      <c r="L327" s="66" t="s">
        <v>1988</v>
      </c>
      <c r="M327" s="66" t="s">
        <v>1989</v>
      </c>
      <c r="N327" s="69">
        <v>1.003E8</v>
      </c>
      <c r="O327" s="69"/>
      <c r="P327" s="73" t="b">
        <v>0</v>
      </c>
      <c r="Q327" s="73" t="str">
        <f t="shared" si="1"/>
        <v>YES</v>
      </c>
      <c r="R327" s="73" t="b">
        <f t="shared" si="2"/>
        <v>0</v>
      </c>
      <c r="S327" s="74"/>
      <c r="T327" s="74"/>
      <c r="U327" s="74"/>
      <c r="V327" s="74"/>
      <c r="W327" s="74"/>
      <c r="X327" s="74"/>
      <c r="Y327" s="74"/>
      <c r="Z327" s="74"/>
    </row>
    <row r="328">
      <c r="A328" s="63" t="s">
        <v>1990</v>
      </c>
      <c r="B328" s="64">
        <v>41516.0</v>
      </c>
      <c r="C328" s="65" t="s">
        <v>1991</v>
      </c>
      <c r="D328" s="66" t="s">
        <v>37</v>
      </c>
      <c r="E328" s="67"/>
      <c r="F328" s="68" t="s">
        <v>1992</v>
      </c>
      <c r="G328" s="69">
        <v>1.8E7</v>
      </c>
      <c r="H328" s="68" t="s">
        <v>1993</v>
      </c>
      <c r="I328" s="66" t="s">
        <v>1903</v>
      </c>
      <c r="J328" s="66" t="s">
        <v>605</v>
      </c>
      <c r="K328" s="66" t="s">
        <v>1189</v>
      </c>
      <c r="L328" s="66" t="s">
        <v>1994</v>
      </c>
      <c r="M328" s="67"/>
      <c r="N328" s="69">
        <v>1.18E7</v>
      </c>
      <c r="O328" s="69"/>
      <c r="P328" s="73" t="b">
        <v>0</v>
      </c>
      <c r="Q328" s="73" t="str">
        <f t="shared" si="1"/>
        <v>No</v>
      </c>
      <c r="R328" s="73" t="b">
        <f t="shared" si="2"/>
        <v>0</v>
      </c>
      <c r="S328" s="74"/>
      <c r="T328" s="74"/>
      <c r="U328" s="74"/>
      <c r="V328" s="74"/>
      <c r="W328" s="74"/>
      <c r="X328" s="74"/>
      <c r="Y328" s="74"/>
      <c r="Z328" s="74"/>
    </row>
    <row r="329">
      <c r="A329" s="63" t="s">
        <v>1995</v>
      </c>
      <c r="B329" s="64">
        <v>41515.0</v>
      </c>
      <c r="C329" s="65" t="s">
        <v>1996</v>
      </c>
      <c r="D329" s="66" t="s">
        <v>142</v>
      </c>
      <c r="E329" s="66" t="s">
        <v>186</v>
      </c>
      <c r="F329" s="68" t="s">
        <v>1997</v>
      </c>
      <c r="G329" s="69">
        <v>1.0E7</v>
      </c>
      <c r="H329" s="70"/>
      <c r="I329" s="66" t="s">
        <v>1998</v>
      </c>
      <c r="J329" s="66" t="s">
        <v>1999</v>
      </c>
      <c r="K329" s="66" t="s">
        <v>2000</v>
      </c>
      <c r="L329" s="66" t="s">
        <v>2001</v>
      </c>
      <c r="M329" s="66" t="s">
        <v>2002</v>
      </c>
      <c r="N329" s="69">
        <v>6.85E7</v>
      </c>
      <c r="O329" s="69"/>
      <c r="P329" s="73" t="b">
        <v>0</v>
      </c>
      <c r="Q329" s="73" t="str">
        <f t="shared" si="1"/>
        <v>YES</v>
      </c>
      <c r="R329" s="73" t="b">
        <f t="shared" si="2"/>
        <v>0</v>
      </c>
      <c r="S329" s="74"/>
      <c r="T329" s="74"/>
      <c r="U329" s="74"/>
      <c r="V329" s="74"/>
      <c r="W329" s="74"/>
      <c r="X329" s="74"/>
      <c r="Y329" s="74"/>
      <c r="Z329" s="74"/>
    </row>
    <row r="330">
      <c r="A330" s="63" t="s">
        <v>2003</v>
      </c>
      <c r="B330" s="64">
        <v>41509.0</v>
      </c>
      <c r="C330" s="65" t="s">
        <v>2004</v>
      </c>
      <c r="D330" s="66" t="s">
        <v>137</v>
      </c>
      <c r="E330" s="67"/>
      <c r="F330" s="68" t="s">
        <v>2005</v>
      </c>
      <c r="G330" s="69">
        <v>1000000.0</v>
      </c>
      <c r="H330" s="70"/>
      <c r="I330" s="66" t="s">
        <v>2006</v>
      </c>
      <c r="J330" s="66" t="s">
        <v>2007</v>
      </c>
      <c r="K330" s="66" t="s">
        <v>2008</v>
      </c>
      <c r="L330" s="66" t="s">
        <v>2009</v>
      </c>
      <c r="M330" s="66" t="s">
        <v>2010</v>
      </c>
      <c r="N330" s="69">
        <v>2.68E7</v>
      </c>
      <c r="O330" s="69"/>
      <c r="P330" s="73" t="b">
        <v>0</v>
      </c>
      <c r="Q330" s="73" t="str">
        <f t="shared" si="1"/>
        <v>No</v>
      </c>
      <c r="R330" s="73" t="b">
        <f t="shared" si="2"/>
        <v>0</v>
      </c>
      <c r="S330" s="74"/>
      <c r="T330" s="74"/>
      <c r="U330" s="74"/>
      <c r="V330" s="74"/>
      <c r="W330" s="74"/>
      <c r="X330" s="74"/>
      <c r="Y330" s="74"/>
      <c r="Z330" s="74"/>
    </row>
    <row r="331">
      <c r="A331" s="63" t="s">
        <v>2011</v>
      </c>
      <c r="B331" s="64">
        <v>41507.0</v>
      </c>
      <c r="C331" s="65" t="s">
        <v>2012</v>
      </c>
      <c r="D331" s="66" t="s">
        <v>37</v>
      </c>
      <c r="E331" s="66" t="s">
        <v>56</v>
      </c>
      <c r="F331" s="68" t="s">
        <v>2013</v>
      </c>
      <c r="G331" s="69">
        <v>6.0E7</v>
      </c>
      <c r="H331" s="70"/>
      <c r="I331" s="66" t="s">
        <v>2014</v>
      </c>
      <c r="J331" s="66" t="s">
        <v>2015</v>
      </c>
      <c r="K331" s="66" t="s">
        <v>2016</v>
      </c>
      <c r="L331" s="66" t="s">
        <v>2017</v>
      </c>
      <c r="M331" s="66" t="s">
        <v>2018</v>
      </c>
      <c r="N331" s="69">
        <v>9.06E7</v>
      </c>
      <c r="O331" s="69"/>
      <c r="P331" s="73" t="b">
        <v>0</v>
      </c>
      <c r="Q331" s="73" t="str">
        <f t="shared" si="1"/>
        <v>YES</v>
      </c>
      <c r="R331" s="73" t="b">
        <f t="shared" si="2"/>
        <v>0</v>
      </c>
      <c r="S331" s="74"/>
      <c r="T331" s="74"/>
      <c r="U331" s="74"/>
      <c r="V331" s="74"/>
      <c r="W331" s="74"/>
      <c r="X331" s="74"/>
      <c r="Y331" s="74"/>
      <c r="Z331" s="74"/>
    </row>
    <row r="332">
      <c r="A332" s="63" t="s">
        <v>2019</v>
      </c>
      <c r="B332" s="64">
        <v>41502.0</v>
      </c>
      <c r="C332" s="65" t="s">
        <v>2020</v>
      </c>
      <c r="D332" s="77" t="s">
        <v>28</v>
      </c>
      <c r="E332" s="66"/>
      <c r="F332" s="68" t="s">
        <v>2021</v>
      </c>
      <c r="G332" s="69">
        <v>4000000.0</v>
      </c>
      <c r="H332" s="70"/>
      <c r="I332" s="66" t="s">
        <v>2022</v>
      </c>
      <c r="J332" s="66" t="s">
        <v>60</v>
      </c>
      <c r="K332" s="66" t="s">
        <v>227</v>
      </c>
      <c r="L332" s="66" t="s">
        <v>2023</v>
      </c>
      <c r="M332" s="66" t="s">
        <v>2024</v>
      </c>
      <c r="N332" s="69">
        <v>1000000.0</v>
      </c>
      <c r="O332" s="69"/>
      <c r="P332" s="73" t="b">
        <v>0</v>
      </c>
      <c r="Q332" s="73" t="str">
        <f t="shared" si="1"/>
        <v>No</v>
      </c>
      <c r="R332" s="73" t="b">
        <f t="shared" si="2"/>
        <v>0</v>
      </c>
      <c r="S332" s="74"/>
      <c r="T332" s="74"/>
      <c r="U332" s="74"/>
      <c r="V332" s="74"/>
      <c r="W332" s="74"/>
      <c r="X332" s="74"/>
      <c r="Y332" s="74"/>
      <c r="Z332" s="74"/>
    </row>
    <row r="333">
      <c r="A333" s="63" t="s">
        <v>2025</v>
      </c>
      <c r="B333" s="64">
        <v>41502.0</v>
      </c>
      <c r="C333" s="65" t="s">
        <v>2026</v>
      </c>
      <c r="D333" s="66" t="s">
        <v>27</v>
      </c>
      <c r="E333" s="67"/>
      <c r="F333" s="68" t="s">
        <v>2027</v>
      </c>
      <c r="G333" s="69">
        <v>1.2E7</v>
      </c>
      <c r="H333" s="70"/>
      <c r="I333" s="66" t="s">
        <v>2028</v>
      </c>
      <c r="J333" s="66" t="s">
        <v>770</v>
      </c>
      <c r="K333" s="66" t="s">
        <v>302</v>
      </c>
      <c r="L333" s="66" t="s">
        <v>2029</v>
      </c>
      <c r="M333" s="66" t="s">
        <v>2030</v>
      </c>
      <c r="N333" s="69">
        <v>3.59E7</v>
      </c>
      <c r="O333" s="69"/>
      <c r="P333" s="73" t="b">
        <v>0</v>
      </c>
      <c r="Q333" s="73" t="str">
        <f t="shared" si="1"/>
        <v>No</v>
      </c>
      <c r="R333" s="73" t="b">
        <f t="shared" si="2"/>
        <v>0</v>
      </c>
      <c r="S333" s="74"/>
      <c r="T333" s="74"/>
      <c r="U333" s="74"/>
      <c r="V333" s="74"/>
      <c r="W333" s="74"/>
      <c r="X333" s="74"/>
      <c r="Y333" s="74"/>
      <c r="Z333" s="74"/>
    </row>
    <row r="334">
      <c r="A334" s="63" t="s">
        <v>2031</v>
      </c>
      <c r="B334" s="64">
        <v>41502.0</v>
      </c>
      <c r="C334" s="65" t="s">
        <v>2032</v>
      </c>
      <c r="D334" s="66" t="s">
        <v>28</v>
      </c>
      <c r="E334" s="66" t="s">
        <v>27</v>
      </c>
      <c r="F334" s="68" t="s">
        <v>2033</v>
      </c>
      <c r="G334" s="69">
        <v>3.0E7</v>
      </c>
      <c r="H334" s="70"/>
      <c r="I334" s="66" t="s">
        <v>855</v>
      </c>
      <c r="J334" s="66" t="s">
        <v>2034</v>
      </c>
      <c r="K334" s="66" t="s">
        <v>1281</v>
      </c>
      <c r="L334" s="66" t="s">
        <v>919</v>
      </c>
      <c r="M334" s="66" t="s">
        <v>764</v>
      </c>
      <c r="N334" s="69">
        <v>1.766E8</v>
      </c>
      <c r="O334" s="69"/>
      <c r="P334" s="73" t="b">
        <v>0</v>
      </c>
      <c r="Q334" s="73" t="str">
        <f t="shared" si="1"/>
        <v>YES</v>
      </c>
      <c r="R334" s="73" t="b">
        <f t="shared" si="2"/>
        <v>0</v>
      </c>
      <c r="S334" s="74"/>
      <c r="T334" s="74"/>
      <c r="U334" s="74"/>
      <c r="V334" s="74"/>
      <c r="W334" s="74"/>
      <c r="X334" s="74"/>
      <c r="Y334" s="74"/>
      <c r="Z334" s="74"/>
    </row>
    <row r="335">
      <c r="A335" s="63" t="s">
        <v>2035</v>
      </c>
      <c r="B335" s="64">
        <v>41495.0</v>
      </c>
      <c r="C335" s="65" t="s">
        <v>2036</v>
      </c>
      <c r="D335" s="66" t="s">
        <v>153</v>
      </c>
      <c r="E335" s="73"/>
      <c r="F335" s="68" t="s">
        <v>811</v>
      </c>
      <c r="G335" s="69">
        <v>1.15E8</v>
      </c>
      <c r="H335" s="70"/>
      <c r="I335" s="66" t="s">
        <v>103</v>
      </c>
      <c r="J335" s="66" t="s">
        <v>275</v>
      </c>
      <c r="K335" s="66" t="s">
        <v>812</v>
      </c>
      <c r="L335" s="66" t="s">
        <v>2037</v>
      </c>
      <c r="M335" s="66" t="s">
        <v>2038</v>
      </c>
      <c r="N335" s="69">
        <v>2.861E8</v>
      </c>
      <c r="O335" s="69"/>
      <c r="P335" s="73" t="b">
        <v>0</v>
      </c>
      <c r="Q335" s="73" t="str">
        <f t="shared" si="1"/>
        <v>YES</v>
      </c>
      <c r="R335" s="73" t="b">
        <f t="shared" si="2"/>
        <v>0</v>
      </c>
      <c r="S335" s="74"/>
      <c r="T335" s="74"/>
      <c r="U335" s="74"/>
      <c r="V335" s="74"/>
      <c r="W335" s="74"/>
      <c r="X335" s="74"/>
      <c r="Y335" s="74"/>
      <c r="Z335" s="74"/>
    </row>
    <row r="336">
      <c r="A336" s="63" t="s">
        <v>2039</v>
      </c>
      <c r="B336" s="64">
        <v>41493.0</v>
      </c>
      <c r="C336" s="65" t="s">
        <v>2040</v>
      </c>
      <c r="D336" s="66" t="s">
        <v>45</v>
      </c>
      <c r="E336" s="66" t="s">
        <v>56</v>
      </c>
      <c r="F336" s="68" t="s">
        <v>2041</v>
      </c>
      <c r="G336" s="69">
        <v>9.0E7</v>
      </c>
      <c r="H336" s="70"/>
      <c r="I336" s="66" t="s">
        <v>1421</v>
      </c>
      <c r="J336" s="66" t="s">
        <v>2042</v>
      </c>
      <c r="K336" s="66" t="s">
        <v>1414</v>
      </c>
      <c r="L336" s="66" t="s">
        <v>2043</v>
      </c>
      <c r="M336" s="66" t="s">
        <v>2044</v>
      </c>
      <c r="N336" s="69">
        <v>2.022E8</v>
      </c>
      <c r="O336" s="69"/>
      <c r="P336" s="73" t="b">
        <v>0</v>
      </c>
      <c r="Q336" s="73" t="str">
        <f t="shared" si="1"/>
        <v>YES</v>
      </c>
      <c r="R336" s="73" t="b">
        <f t="shared" si="2"/>
        <v>0</v>
      </c>
      <c r="S336" s="74"/>
      <c r="T336" s="74"/>
      <c r="U336" s="74"/>
      <c r="V336" s="74"/>
      <c r="W336" s="74"/>
      <c r="X336" s="74"/>
      <c r="Y336" s="74"/>
      <c r="Z336" s="74"/>
    </row>
    <row r="337">
      <c r="A337" s="63" t="s">
        <v>2045</v>
      </c>
      <c r="B337" s="64">
        <v>41488.0</v>
      </c>
      <c r="C337" s="65" t="s">
        <v>2046</v>
      </c>
      <c r="D337" s="66" t="s">
        <v>37</v>
      </c>
      <c r="E337" s="66" t="s">
        <v>65</v>
      </c>
      <c r="F337" s="68" t="s">
        <v>2047</v>
      </c>
      <c r="G337" s="69">
        <v>6.1E7</v>
      </c>
      <c r="H337" s="70"/>
      <c r="I337" s="66" t="s">
        <v>668</v>
      </c>
      <c r="J337" s="66" t="s">
        <v>1496</v>
      </c>
      <c r="K337" s="66" t="s">
        <v>229</v>
      </c>
      <c r="L337" s="66" t="s">
        <v>1525</v>
      </c>
      <c r="M337" s="66" t="s">
        <v>2048</v>
      </c>
      <c r="N337" s="69">
        <v>1.319E8</v>
      </c>
      <c r="O337" s="69"/>
      <c r="P337" s="73" t="b">
        <v>0</v>
      </c>
      <c r="Q337" s="73" t="str">
        <f t="shared" si="1"/>
        <v>YES</v>
      </c>
      <c r="R337" s="73" t="b">
        <f t="shared" si="2"/>
        <v>0</v>
      </c>
      <c r="S337" s="74"/>
      <c r="T337" s="74"/>
      <c r="U337" s="74"/>
      <c r="V337" s="74"/>
      <c r="W337" s="74"/>
      <c r="X337" s="74"/>
      <c r="Y337" s="74"/>
      <c r="Z337" s="74"/>
    </row>
    <row r="338">
      <c r="A338" s="63" t="s">
        <v>2049</v>
      </c>
      <c r="B338" s="64">
        <v>41488.0</v>
      </c>
      <c r="C338" s="65" t="s">
        <v>2050</v>
      </c>
      <c r="D338" s="66" t="s">
        <v>28</v>
      </c>
      <c r="E338" s="67"/>
      <c r="F338" s="68" t="s">
        <v>2051</v>
      </c>
      <c r="G338" s="69">
        <v>2500000.0</v>
      </c>
      <c r="H338" s="70"/>
      <c r="I338" s="66" t="s">
        <v>69</v>
      </c>
      <c r="J338" s="66" t="s">
        <v>388</v>
      </c>
      <c r="K338" s="66" t="s">
        <v>2052</v>
      </c>
      <c r="L338" s="66" t="s">
        <v>1077</v>
      </c>
      <c r="M338" s="66" t="s">
        <v>2053</v>
      </c>
      <c r="N338" s="69">
        <v>6900000.0</v>
      </c>
      <c r="O338" s="69"/>
      <c r="P338" s="73" t="b">
        <v>0</v>
      </c>
      <c r="Q338" s="73" t="str">
        <f t="shared" si="1"/>
        <v>No</v>
      </c>
      <c r="R338" s="73" t="b">
        <f t="shared" si="2"/>
        <v>0</v>
      </c>
      <c r="S338" s="74"/>
      <c r="T338" s="74"/>
      <c r="U338" s="74"/>
      <c r="V338" s="74"/>
      <c r="W338" s="74"/>
      <c r="X338" s="74"/>
      <c r="Y338" s="74"/>
      <c r="Z338" s="74"/>
    </row>
    <row r="339">
      <c r="A339" s="63" t="s">
        <v>2054</v>
      </c>
      <c r="B339" s="64">
        <v>41486.0</v>
      </c>
      <c r="C339" s="65" t="s">
        <v>2055</v>
      </c>
      <c r="D339" s="66" t="s">
        <v>45</v>
      </c>
      <c r="E339" s="66" t="s">
        <v>160</v>
      </c>
      <c r="F339" s="68" t="s">
        <v>2056</v>
      </c>
      <c r="G339" s="69">
        <v>1.05E8</v>
      </c>
      <c r="H339" s="70"/>
      <c r="I339" s="66" t="s">
        <v>1464</v>
      </c>
      <c r="J339" s="66" t="s">
        <v>2057</v>
      </c>
      <c r="K339" s="66" t="s">
        <v>2058</v>
      </c>
      <c r="L339" s="66" t="s">
        <v>2059</v>
      </c>
      <c r="M339" s="66" t="s">
        <v>1118</v>
      </c>
      <c r="N339" s="69">
        <v>3.475E8</v>
      </c>
      <c r="O339" s="69"/>
      <c r="P339" s="73" t="b">
        <v>0</v>
      </c>
      <c r="Q339" s="73" t="str">
        <f t="shared" si="1"/>
        <v>YES</v>
      </c>
      <c r="R339" s="73" t="b">
        <f t="shared" si="2"/>
        <v>0</v>
      </c>
      <c r="S339" s="74"/>
      <c r="T339" s="74"/>
      <c r="U339" s="74"/>
      <c r="V339" s="74"/>
      <c r="W339" s="74"/>
      <c r="X339" s="74"/>
      <c r="Y339" s="74"/>
      <c r="Z339" s="74"/>
    </row>
    <row r="340">
      <c r="A340" s="63" t="s">
        <v>2060</v>
      </c>
      <c r="B340" s="64">
        <v>41481.0</v>
      </c>
      <c r="C340" s="65" t="s">
        <v>2061</v>
      </c>
      <c r="D340" s="66" t="s">
        <v>28</v>
      </c>
      <c r="E340" s="67"/>
      <c r="F340" s="68" t="s">
        <v>1127</v>
      </c>
      <c r="G340" s="69">
        <v>1.8E7</v>
      </c>
      <c r="H340" s="70" t="s">
        <v>214</v>
      </c>
      <c r="I340" s="66" t="s">
        <v>1008</v>
      </c>
      <c r="J340" s="66" t="s">
        <v>1057</v>
      </c>
      <c r="K340" s="66" t="s">
        <v>598</v>
      </c>
      <c r="L340" s="66" t="s">
        <v>174</v>
      </c>
      <c r="M340" s="66" t="s">
        <v>2062</v>
      </c>
      <c r="N340" s="69">
        <v>9.75E7</v>
      </c>
      <c r="O340" s="69"/>
      <c r="P340" s="73" t="b">
        <v>0</v>
      </c>
      <c r="Q340" s="73" t="str">
        <f t="shared" si="1"/>
        <v>YES</v>
      </c>
      <c r="R340" s="73" t="b">
        <f t="shared" si="2"/>
        <v>0</v>
      </c>
      <c r="S340" s="74"/>
      <c r="T340" s="74"/>
      <c r="U340" s="74"/>
      <c r="V340" s="74"/>
      <c r="W340" s="74"/>
      <c r="X340" s="74"/>
      <c r="Y340" s="74"/>
      <c r="Z340" s="74"/>
    </row>
    <row r="341">
      <c r="A341" s="63" t="s">
        <v>2063</v>
      </c>
      <c r="B341" s="64">
        <v>41481.0</v>
      </c>
      <c r="C341" s="65" t="s">
        <v>2064</v>
      </c>
      <c r="D341" s="66" t="s">
        <v>28</v>
      </c>
      <c r="E341" s="67"/>
      <c r="F341" s="68" t="s">
        <v>2065</v>
      </c>
      <c r="G341" s="69">
        <v>1.5E7</v>
      </c>
      <c r="H341" s="70"/>
      <c r="I341" s="66" t="s">
        <v>649</v>
      </c>
      <c r="J341" s="66" t="s">
        <v>2066</v>
      </c>
      <c r="K341" s="66" t="s">
        <v>2067</v>
      </c>
      <c r="L341" s="66" t="s">
        <v>2068</v>
      </c>
      <c r="M341" s="66" t="s">
        <v>2069</v>
      </c>
      <c r="N341" s="69">
        <v>3000000.0</v>
      </c>
      <c r="O341" s="69"/>
      <c r="P341" s="73" t="b">
        <v>0</v>
      </c>
      <c r="Q341" s="73" t="str">
        <f t="shared" si="1"/>
        <v>No</v>
      </c>
      <c r="R341" s="73" t="b">
        <f t="shared" si="2"/>
        <v>0</v>
      </c>
      <c r="S341" s="74"/>
      <c r="T341" s="74"/>
      <c r="U341" s="74"/>
      <c r="V341" s="74"/>
      <c r="W341" s="74"/>
      <c r="X341" s="74"/>
      <c r="Y341" s="74"/>
      <c r="Z341" s="74"/>
    </row>
    <row r="342">
      <c r="A342" s="63" t="s">
        <v>2070</v>
      </c>
      <c r="B342" s="64">
        <v>41479.0</v>
      </c>
      <c r="C342" s="65" t="s">
        <v>2071</v>
      </c>
      <c r="D342" s="66" t="s">
        <v>37</v>
      </c>
      <c r="E342" s="66" t="s">
        <v>45</v>
      </c>
      <c r="F342" s="68" t="s">
        <v>2072</v>
      </c>
      <c r="G342" s="69">
        <v>1.2E8</v>
      </c>
      <c r="H342" s="70"/>
      <c r="I342" s="66" t="s">
        <v>434</v>
      </c>
      <c r="J342" s="66" t="s">
        <v>2073</v>
      </c>
      <c r="K342" s="66" t="s">
        <v>2074</v>
      </c>
      <c r="L342" s="66" t="s">
        <v>2075</v>
      </c>
      <c r="M342" s="66" t="s">
        <v>2076</v>
      </c>
      <c r="N342" s="69">
        <v>4.148E8</v>
      </c>
      <c r="O342" s="69"/>
      <c r="P342" s="73" t="b">
        <v>0</v>
      </c>
      <c r="Q342" s="73" t="str">
        <f t="shared" si="1"/>
        <v>YES</v>
      </c>
      <c r="R342" s="73" t="b">
        <f t="shared" si="2"/>
        <v>0</v>
      </c>
      <c r="S342" s="74"/>
      <c r="T342" s="74"/>
      <c r="U342" s="74"/>
      <c r="V342" s="74"/>
      <c r="W342" s="74"/>
      <c r="X342" s="74"/>
      <c r="Y342" s="74"/>
      <c r="Z342" s="74"/>
    </row>
    <row r="343">
      <c r="A343" s="63" t="s">
        <v>2077</v>
      </c>
      <c r="B343" s="64">
        <v>41474.0</v>
      </c>
      <c r="C343" s="65" t="s">
        <v>2078</v>
      </c>
      <c r="D343" s="66" t="s">
        <v>37</v>
      </c>
      <c r="E343" s="66" t="s">
        <v>66</v>
      </c>
      <c r="F343" s="68" t="s">
        <v>387</v>
      </c>
      <c r="G343" s="69">
        <v>1.3E8</v>
      </c>
      <c r="H343" s="70"/>
      <c r="I343" s="66" t="s">
        <v>478</v>
      </c>
      <c r="J343" s="66" t="s">
        <v>1348</v>
      </c>
      <c r="K343" s="66" t="s">
        <v>284</v>
      </c>
      <c r="L343" s="66" t="s">
        <v>2079</v>
      </c>
      <c r="M343" s="66" t="s">
        <v>2080</v>
      </c>
      <c r="N343" s="69">
        <v>7.83E7</v>
      </c>
      <c r="O343" s="69"/>
      <c r="P343" s="73" t="b">
        <v>0</v>
      </c>
      <c r="Q343" s="73" t="str">
        <f t="shared" si="1"/>
        <v>YES</v>
      </c>
      <c r="R343" s="73" t="b">
        <f t="shared" si="2"/>
        <v>0</v>
      </c>
      <c r="S343" s="74"/>
      <c r="T343" s="74"/>
      <c r="U343" s="74"/>
      <c r="V343" s="74"/>
      <c r="W343" s="74"/>
      <c r="X343" s="74"/>
      <c r="Y343" s="74"/>
      <c r="Z343" s="74"/>
    </row>
    <row r="344">
      <c r="A344" s="63" t="s">
        <v>2081</v>
      </c>
      <c r="B344" s="64">
        <v>41474.0</v>
      </c>
      <c r="C344" s="65" t="s">
        <v>2082</v>
      </c>
      <c r="D344" s="66" t="s">
        <v>37</v>
      </c>
      <c r="E344" s="66" t="s">
        <v>66</v>
      </c>
      <c r="F344" s="68" t="s">
        <v>2083</v>
      </c>
      <c r="G344" s="69">
        <v>8.4E7</v>
      </c>
      <c r="H344" s="70"/>
      <c r="I344" s="66" t="s">
        <v>1264</v>
      </c>
      <c r="J344" s="66" t="s">
        <v>1836</v>
      </c>
      <c r="K344" s="66" t="s">
        <v>959</v>
      </c>
      <c r="L344" s="66" t="s">
        <v>2080</v>
      </c>
      <c r="M344" s="66" t="s">
        <v>2084</v>
      </c>
      <c r="N344" s="69">
        <v>1.481E8</v>
      </c>
      <c r="O344" s="69"/>
      <c r="P344" s="73" t="b">
        <v>0</v>
      </c>
      <c r="Q344" s="73" t="str">
        <f t="shared" si="1"/>
        <v>YES</v>
      </c>
      <c r="R344" s="73" t="b">
        <f t="shared" si="2"/>
        <v>0</v>
      </c>
      <c r="S344" s="74"/>
      <c r="T344" s="74"/>
      <c r="U344" s="74"/>
      <c r="V344" s="74"/>
      <c r="W344" s="74"/>
      <c r="X344" s="74"/>
      <c r="Y344" s="74"/>
      <c r="Z344" s="74"/>
    </row>
    <row r="345">
      <c r="A345" s="63" t="s">
        <v>2085</v>
      </c>
      <c r="B345" s="64">
        <v>41474.0</v>
      </c>
      <c r="C345" s="65" t="s">
        <v>2086</v>
      </c>
      <c r="D345" s="66" t="s">
        <v>20</v>
      </c>
      <c r="E345" s="66" t="s">
        <v>137</v>
      </c>
      <c r="F345" s="68" t="s">
        <v>233</v>
      </c>
      <c r="G345" s="69">
        <v>2.0E7</v>
      </c>
      <c r="H345" s="70"/>
      <c r="I345" s="66" t="s">
        <v>234</v>
      </c>
      <c r="J345" s="66" t="s">
        <v>235</v>
      </c>
      <c r="K345" s="66" t="s">
        <v>2087</v>
      </c>
      <c r="L345" s="66" t="s">
        <v>2088</v>
      </c>
      <c r="M345" s="66" t="s">
        <v>2089</v>
      </c>
      <c r="N345" s="69">
        <v>3.18E8</v>
      </c>
      <c r="O345" s="69"/>
      <c r="P345" s="73" t="b">
        <v>0</v>
      </c>
      <c r="Q345" s="73" t="str">
        <f t="shared" si="1"/>
        <v>YES</v>
      </c>
      <c r="R345" s="73" t="b">
        <f t="shared" si="2"/>
        <v>0</v>
      </c>
      <c r="S345" s="74"/>
      <c r="T345" s="74"/>
      <c r="U345" s="74"/>
      <c r="V345" s="74"/>
      <c r="W345" s="74"/>
      <c r="X345" s="74"/>
      <c r="Y345" s="74"/>
      <c r="Z345" s="74"/>
    </row>
    <row r="346">
      <c r="A346" s="63" t="s">
        <v>2090</v>
      </c>
      <c r="B346" s="64">
        <v>41474.0</v>
      </c>
      <c r="C346" s="65" t="s">
        <v>2091</v>
      </c>
      <c r="D346" s="66" t="s">
        <v>66</v>
      </c>
      <c r="E346" s="66" t="s">
        <v>153</v>
      </c>
      <c r="F346" s="68" t="s">
        <v>2092</v>
      </c>
      <c r="G346" s="69">
        <v>2.0E7</v>
      </c>
      <c r="H346" s="70"/>
      <c r="I346" s="66" t="s">
        <v>575</v>
      </c>
      <c r="J346" s="66" t="s">
        <v>336</v>
      </c>
      <c r="K346" s="66" t="s">
        <v>2093</v>
      </c>
      <c r="L346" s="66" t="s">
        <v>427</v>
      </c>
      <c r="M346" s="66" t="s">
        <v>2094</v>
      </c>
      <c r="N346" s="69">
        <v>4.61E7</v>
      </c>
      <c r="O346" s="69"/>
      <c r="P346" s="73" t="b">
        <v>0</v>
      </c>
      <c r="Q346" s="73" t="str">
        <f t="shared" si="1"/>
        <v>No</v>
      </c>
      <c r="R346" s="73" t="b">
        <f t="shared" si="2"/>
        <v>0</v>
      </c>
      <c r="S346" s="74"/>
      <c r="T346" s="74"/>
      <c r="U346" s="74"/>
      <c r="V346" s="74"/>
      <c r="W346" s="74"/>
      <c r="X346" s="74"/>
      <c r="Y346" s="74"/>
      <c r="Z346" s="74"/>
    </row>
    <row r="347">
      <c r="A347" s="63" t="s">
        <v>2095</v>
      </c>
      <c r="B347" s="64">
        <v>41472.0</v>
      </c>
      <c r="C347" s="65" t="s">
        <v>2096</v>
      </c>
      <c r="D347" s="66" t="s">
        <v>66</v>
      </c>
      <c r="E347" s="66" t="s">
        <v>160</v>
      </c>
      <c r="F347" s="68" t="s">
        <v>2097</v>
      </c>
      <c r="G347" s="69">
        <v>1.27E8</v>
      </c>
      <c r="H347" s="70"/>
      <c r="I347" s="66" t="s">
        <v>478</v>
      </c>
      <c r="J347" s="66" t="s">
        <v>318</v>
      </c>
      <c r="K347" s="66" t="s">
        <v>599</v>
      </c>
      <c r="L347" s="66" t="s">
        <v>2098</v>
      </c>
      <c r="M347" s="66" t="s">
        <v>304</v>
      </c>
      <c r="N347" s="69">
        <v>2.826E8</v>
      </c>
      <c r="O347" s="69"/>
      <c r="P347" s="73" t="b">
        <v>0</v>
      </c>
      <c r="Q347" s="73" t="str">
        <f t="shared" si="1"/>
        <v>YES</v>
      </c>
      <c r="R347" s="73" t="str">
        <f t="shared" si="2"/>
        <v>COMEDY BLOCKBUSTER</v>
      </c>
      <c r="S347" s="74"/>
      <c r="T347" s="74"/>
      <c r="U347" s="74"/>
      <c r="V347" s="74"/>
      <c r="W347" s="74"/>
      <c r="X347" s="74"/>
      <c r="Y347" s="74"/>
      <c r="Z347" s="74"/>
    </row>
    <row r="348">
      <c r="A348" s="63" t="s">
        <v>2099</v>
      </c>
      <c r="B348" s="64">
        <v>41467.0</v>
      </c>
      <c r="C348" s="65" t="s">
        <v>2100</v>
      </c>
      <c r="D348" s="66" t="s">
        <v>66</v>
      </c>
      <c r="E348" s="67"/>
      <c r="F348" s="68" t="s">
        <v>2101</v>
      </c>
      <c r="G348" s="69">
        <v>8.0E7</v>
      </c>
      <c r="H348" s="70"/>
      <c r="I348" s="66" t="s">
        <v>603</v>
      </c>
      <c r="J348" s="66" t="s">
        <v>606</v>
      </c>
      <c r="K348" s="66" t="s">
        <v>1511</v>
      </c>
      <c r="L348" s="66" t="s">
        <v>2102</v>
      </c>
      <c r="M348" s="66" t="s">
        <v>2103</v>
      </c>
      <c r="N348" s="69">
        <v>2.47E8</v>
      </c>
      <c r="O348" s="69"/>
      <c r="P348" s="73" t="b">
        <v>0</v>
      </c>
      <c r="Q348" s="73" t="str">
        <f t="shared" si="1"/>
        <v>YES</v>
      </c>
      <c r="R348" s="73" t="str">
        <f t="shared" si="2"/>
        <v>COMEDY BLOCKBUSTER</v>
      </c>
      <c r="S348" s="74"/>
      <c r="T348" s="74"/>
      <c r="U348" s="74"/>
      <c r="V348" s="74"/>
      <c r="W348" s="74"/>
      <c r="X348" s="74"/>
      <c r="Y348" s="74"/>
      <c r="Z348" s="74"/>
    </row>
    <row r="349">
      <c r="A349" s="63" t="s">
        <v>2104</v>
      </c>
      <c r="B349" s="64">
        <v>41467.0</v>
      </c>
      <c r="C349" s="65" t="s">
        <v>2105</v>
      </c>
      <c r="D349" s="66" t="s">
        <v>37</v>
      </c>
      <c r="E349" s="66" t="s">
        <v>153</v>
      </c>
      <c r="F349" s="68" t="s">
        <v>899</v>
      </c>
      <c r="G349" s="69">
        <v>1.9E8</v>
      </c>
      <c r="H349" s="70"/>
      <c r="I349" s="66" t="s">
        <v>902</v>
      </c>
      <c r="J349" s="66" t="s">
        <v>2106</v>
      </c>
      <c r="K349" s="66" t="s">
        <v>1152</v>
      </c>
      <c r="L349" s="66" t="s">
        <v>808</v>
      </c>
      <c r="M349" s="66" t="s">
        <v>2107</v>
      </c>
      <c r="N349" s="69">
        <v>4.11E8</v>
      </c>
      <c r="O349" s="69"/>
      <c r="P349" s="73" t="b">
        <v>0</v>
      </c>
      <c r="Q349" s="73" t="str">
        <f t="shared" si="1"/>
        <v>YES</v>
      </c>
      <c r="R349" s="73" t="b">
        <f t="shared" si="2"/>
        <v>0</v>
      </c>
      <c r="S349" s="74"/>
      <c r="T349" s="74"/>
      <c r="U349" s="74"/>
      <c r="V349" s="74"/>
      <c r="W349" s="74"/>
      <c r="X349" s="74"/>
      <c r="Y349" s="74"/>
      <c r="Z349" s="74"/>
    </row>
    <row r="350">
      <c r="A350" s="63" t="s">
        <v>2108</v>
      </c>
      <c r="B350" s="64">
        <v>41460.0</v>
      </c>
      <c r="C350" s="65" t="s">
        <v>2109</v>
      </c>
      <c r="D350" s="77" t="s">
        <v>66</v>
      </c>
      <c r="E350" s="79" t="s">
        <v>28</v>
      </c>
      <c r="F350" s="68" t="s">
        <v>2110</v>
      </c>
      <c r="G350" s="69">
        <v>5000000.0</v>
      </c>
      <c r="H350" s="68" t="s">
        <v>2111</v>
      </c>
      <c r="I350" s="66" t="s">
        <v>751</v>
      </c>
      <c r="J350" s="66" t="s">
        <v>1544</v>
      </c>
      <c r="K350" s="66" t="s">
        <v>1034</v>
      </c>
      <c r="L350" s="66" t="s">
        <v>2112</v>
      </c>
      <c r="M350" s="66" t="s">
        <v>837</v>
      </c>
      <c r="N350" s="69">
        <v>5000000.0</v>
      </c>
      <c r="O350" s="69"/>
      <c r="P350" s="73" t="b">
        <v>0</v>
      </c>
      <c r="Q350" s="73" t="str">
        <f t="shared" si="1"/>
        <v>No</v>
      </c>
      <c r="R350" s="73" t="b">
        <f t="shared" si="2"/>
        <v>0</v>
      </c>
      <c r="S350" s="74"/>
      <c r="T350" s="74"/>
      <c r="U350" s="74"/>
      <c r="V350" s="74"/>
      <c r="W350" s="74"/>
      <c r="X350" s="74"/>
      <c r="Y350" s="74"/>
      <c r="Z350" s="74"/>
    </row>
    <row r="351">
      <c r="A351" s="63" t="s">
        <v>2113</v>
      </c>
      <c r="B351" s="64">
        <v>41453.0</v>
      </c>
      <c r="C351" s="65" t="s">
        <v>2114</v>
      </c>
      <c r="D351" s="66" t="s">
        <v>37</v>
      </c>
      <c r="E351" s="66" t="s">
        <v>66</v>
      </c>
      <c r="F351" s="68" t="s">
        <v>154</v>
      </c>
      <c r="G351" s="69">
        <v>4.3E7</v>
      </c>
      <c r="H351" s="70"/>
      <c r="I351" s="66" t="s">
        <v>1215</v>
      </c>
      <c r="J351" s="66" t="s">
        <v>155</v>
      </c>
      <c r="K351" s="66" t="s">
        <v>2115</v>
      </c>
      <c r="L351" s="66" t="s">
        <v>677</v>
      </c>
      <c r="M351" s="66" t="s">
        <v>2116</v>
      </c>
      <c r="N351" s="69">
        <v>2.299E8</v>
      </c>
      <c r="O351" s="69"/>
      <c r="P351" s="73" t="b">
        <v>0</v>
      </c>
      <c r="Q351" s="73" t="str">
        <f t="shared" si="1"/>
        <v>YES</v>
      </c>
      <c r="R351" s="73" t="b">
        <f t="shared" si="2"/>
        <v>0</v>
      </c>
      <c r="S351" s="74"/>
      <c r="T351" s="74"/>
      <c r="U351" s="74"/>
      <c r="V351" s="74"/>
      <c r="W351" s="74"/>
      <c r="X351" s="74"/>
      <c r="Y351" s="74"/>
      <c r="Z351" s="74"/>
    </row>
    <row r="352">
      <c r="A352" s="63" t="s">
        <v>2117</v>
      </c>
      <c r="B352" s="64">
        <v>41453.0</v>
      </c>
      <c r="C352" s="65" t="s">
        <v>2118</v>
      </c>
      <c r="D352" s="66" t="s">
        <v>37</v>
      </c>
      <c r="E352" s="67"/>
      <c r="F352" s="68" t="s">
        <v>205</v>
      </c>
      <c r="G352" s="69">
        <v>1.5E8</v>
      </c>
      <c r="H352" s="70"/>
      <c r="I352" s="66" t="s">
        <v>1433</v>
      </c>
      <c r="J352" s="66" t="s">
        <v>1370</v>
      </c>
      <c r="K352" s="66" t="s">
        <v>2119</v>
      </c>
      <c r="L352" s="66" t="s">
        <v>2120</v>
      </c>
      <c r="M352" s="66" t="s">
        <v>2121</v>
      </c>
      <c r="N352" s="69">
        <v>2.05E8</v>
      </c>
      <c r="O352" s="69"/>
      <c r="P352" s="73" t="b">
        <v>0</v>
      </c>
      <c r="Q352" s="73" t="str">
        <f t="shared" si="1"/>
        <v>YES</v>
      </c>
      <c r="R352" s="73" t="b">
        <f t="shared" si="2"/>
        <v>0</v>
      </c>
      <c r="S352" s="74"/>
      <c r="T352" s="74"/>
      <c r="U352" s="74"/>
      <c r="V352" s="74"/>
      <c r="W352" s="74"/>
      <c r="X352" s="74"/>
      <c r="Y352" s="74"/>
      <c r="Z352" s="74"/>
    </row>
    <row r="353">
      <c r="A353" s="63" t="s">
        <v>2122</v>
      </c>
      <c r="B353" s="64">
        <v>41446.0</v>
      </c>
      <c r="C353" s="65" t="s">
        <v>2123</v>
      </c>
      <c r="D353" s="66" t="s">
        <v>37</v>
      </c>
      <c r="E353" s="66" t="s">
        <v>137</v>
      </c>
      <c r="F353" s="68" t="s">
        <v>2124</v>
      </c>
      <c r="G353" s="69">
        <v>1.9E8</v>
      </c>
      <c r="H353" s="70"/>
      <c r="I353" s="66" t="s">
        <v>753</v>
      </c>
      <c r="J353" s="66" t="s">
        <v>1577</v>
      </c>
      <c r="K353" s="66" t="s">
        <v>555</v>
      </c>
      <c r="L353" s="66" t="s">
        <v>2125</v>
      </c>
      <c r="M353" s="66" t="s">
        <v>2126</v>
      </c>
      <c r="N353" s="69">
        <v>5.4E8</v>
      </c>
      <c r="O353" s="69"/>
      <c r="P353" s="73" t="b">
        <v>0</v>
      </c>
      <c r="Q353" s="73" t="str">
        <f t="shared" si="1"/>
        <v>YES</v>
      </c>
      <c r="R353" s="73" t="b">
        <f t="shared" si="2"/>
        <v>0</v>
      </c>
      <c r="S353" s="74"/>
      <c r="T353" s="74"/>
      <c r="U353" s="74"/>
      <c r="V353" s="74"/>
      <c r="W353" s="74"/>
      <c r="X353" s="74"/>
      <c r="Y353" s="74"/>
      <c r="Z353" s="74"/>
    </row>
    <row r="354">
      <c r="A354" s="63" t="s">
        <v>2127</v>
      </c>
      <c r="B354" s="64">
        <v>41445.0</v>
      </c>
      <c r="C354" s="65" t="s">
        <v>2128</v>
      </c>
      <c r="D354" s="66" t="s">
        <v>66</v>
      </c>
      <c r="E354" s="66" t="s">
        <v>160</v>
      </c>
      <c r="F354" s="68" t="s">
        <v>172</v>
      </c>
      <c r="G354" s="69">
        <v>7.6E7</v>
      </c>
      <c r="H354" s="68" t="s">
        <v>2129</v>
      </c>
      <c r="I354" s="66" t="s">
        <v>751</v>
      </c>
      <c r="J354" s="66" t="s">
        <v>156</v>
      </c>
      <c r="K354" s="66" t="s">
        <v>2130</v>
      </c>
      <c r="L354" s="66" t="s">
        <v>2131</v>
      </c>
      <c r="M354" s="66" t="s">
        <v>2132</v>
      </c>
      <c r="N354" s="69">
        <v>9.708E8</v>
      </c>
      <c r="O354" s="69"/>
      <c r="P354" s="73" t="b">
        <v>0</v>
      </c>
      <c r="Q354" s="73" t="str">
        <f t="shared" si="1"/>
        <v>YES</v>
      </c>
      <c r="R354" s="73" t="str">
        <f t="shared" si="2"/>
        <v>COMEDY BLOCKBUSTER</v>
      </c>
      <c r="S354" s="74"/>
      <c r="T354" s="74"/>
      <c r="U354" s="74"/>
      <c r="V354" s="74"/>
      <c r="W354" s="74"/>
      <c r="X354" s="74"/>
      <c r="Y354" s="74"/>
      <c r="Z354" s="74"/>
    </row>
    <row r="355">
      <c r="A355" s="63" t="s">
        <v>2133</v>
      </c>
      <c r="B355" s="64">
        <v>41439.0</v>
      </c>
      <c r="C355" s="65" t="s">
        <v>2134</v>
      </c>
      <c r="D355" s="66" t="s">
        <v>37</v>
      </c>
      <c r="E355" s="66" t="s">
        <v>45</v>
      </c>
      <c r="F355" s="68" t="s">
        <v>380</v>
      </c>
      <c r="G355" s="69">
        <v>2.25E8</v>
      </c>
      <c r="H355" s="70"/>
      <c r="I355" s="66" t="s">
        <v>382</v>
      </c>
      <c r="J355" s="66" t="s">
        <v>383</v>
      </c>
      <c r="K355" s="66" t="s">
        <v>463</v>
      </c>
      <c r="L355" s="66" t="s">
        <v>348</v>
      </c>
      <c r="M355" s="66" t="s">
        <v>384</v>
      </c>
      <c r="N355" s="69">
        <v>6.68E8</v>
      </c>
      <c r="O355" s="69"/>
      <c r="P355" s="73" t="b">
        <v>0</v>
      </c>
      <c r="Q355" s="73" t="str">
        <f t="shared" si="1"/>
        <v>YES</v>
      </c>
      <c r="R355" s="73" t="b">
        <f t="shared" si="2"/>
        <v>0</v>
      </c>
      <c r="S355" s="74"/>
      <c r="T355" s="74"/>
      <c r="U355" s="74"/>
      <c r="V355" s="74"/>
      <c r="W355" s="74"/>
      <c r="X355" s="74"/>
      <c r="Y355" s="74"/>
      <c r="Z355" s="74"/>
    </row>
    <row r="356">
      <c r="A356" s="63" t="s">
        <v>2135</v>
      </c>
      <c r="B356" s="64">
        <v>41439.0</v>
      </c>
      <c r="C356" s="65" t="s">
        <v>2136</v>
      </c>
      <c r="D356" s="66" t="s">
        <v>66</v>
      </c>
      <c r="E356" s="66" t="s">
        <v>65</v>
      </c>
      <c r="F356" s="68" t="s">
        <v>2137</v>
      </c>
      <c r="G356" s="69">
        <v>8000000.0</v>
      </c>
      <c r="H356" s="70"/>
      <c r="I356" s="66" t="s">
        <v>1805</v>
      </c>
      <c r="J356" s="66" t="s">
        <v>2138</v>
      </c>
      <c r="K356" s="66" t="s">
        <v>2139</v>
      </c>
      <c r="L356" s="66" t="s">
        <v>2140</v>
      </c>
      <c r="M356" s="66" t="s">
        <v>2141</v>
      </c>
      <c r="N356" s="69">
        <v>1.91E7</v>
      </c>
      <c r="O356" s="69"/>
      <c r="P356" s="73" t="b">
        <v>0</v>
      </c>
      <c r="Q356" s="73" t="str">
        <f t="shared" si="1"/>
        <v>No</v>
      </c>
      <c r="R356" s="73" t="b">
        <f t="shared" si="2"/>
        <v>0</v>
      </c>
      <c r="S356" s="74"/>
      <c r="T356" s="74"/>
      <c r="U356" s="74"/>
      <c r="V356" s="74"/>
      <c r="W356" s="74"/>
      <c r="X356" s="74"/>
      <c r="Y356" s="74"/>
      <c r="Z356" s="74"/>
    </row>
    <row r="357">
      <c r="A357" s="63" t="s">
        <v>2142</v>
      </c>
      <c r="B357" s="64">
        <v>41437.0</v>
      </c>
      <c r="C357" s="65" t="s">
        <v>2143</v>
      </c>
      <c r="D357" s="66" t="s">
        <v>66</v>
      </c>
      <c r="E357" s="66" t="s">
        <v>153</v>
      </c>
      <c r="F357" s="68" t="s">
        <v>1364</v>
      </c>
      <c r="G357" s="69">
        <v>3.2E7</v>
      </c>
      <c r="H357" s="68" t="s">
        <v>269</v>
      </c>
      <c r="I357" s="66" t="s">
        <v>269</v>
      </c>
      <c r="J357" s="66" t="s">
        <v>1699</v>
      </c>
      <c r="K357" s="66" t="s">
        <v>1365</v>
      </c>
      <c r="L357" s="66" t="s">
        <v>2144</v>
      </c>
      <c r="M357" s="66" t="s">
        <v>303</v>
      </c>
      <c r="N357" s="69">
        <v>1.26E8</v>
      </c>
      <c r="O357" s="69"/>
      <c r="P357" s="73" t="b">
        <v>0</v>
      </c>
      <c r="Q357" s="73" t="str">
        <f t="shared" si="1"/>
        <v>YES</v>
      </c>
      <c r="R357" s="73" t="str">
        <f t="shared" si="2"/>
        <v>COMEDY BLOCKBUSTER</v>
      </c>
      <c r="S357" s="74"/>
      <c r="T357" s="74"/>
      <c r="U357" s="74"/>
      <c r="V357" s="74"/>
      <c r="W357" s="74"/>
      <c r="X357" s="74"/>
      <c r="Y357" s="74"/>
      <c r="Z357" s="74"/>
    </row>
    <row r="358">
      <c r="A358" s="63" t="s">
        <v>2145</v>
      </c>
      <c r="B358" s="64">
        <v>41432.0</v>
      </c>
      <c r="C358" s="65" t="s">
        <v>2146</v>
      </c>
      <c r="D358" s="66" t="s">
        <v>66</v>
      </c>
      <c r="E358" s="67"/>
      <c r="F358" s="68" t="s">
        <v>1358</v>
      </c>
      <c r="G358" s="69">
        <v>5.8E7</v>
      </c>
      <c r="H358" s="70"/>
      <c r="I358" s="66" t="s">
        <v>1193</v>
      </c>
      <c r="J358" s="66" t="s">
        <v>471</v>
      </c>
      <c r="K358" s="66" t="s">
        <v>638</v>
      </c>
      <c r="L358" s="66" t="s">
        <v>271</v>
      </c>
      <c r="M358" s="66" t="s">
        <v>2147</v>
      </c>
      <c r="N358" s="69">
        <v>9.3E7</v>
      </c>
      <c r="O358" s="69"/>
      <c r="P358" s="73" t="b">
        <v>0</v>
      </c>
      <c r="Q358" s="73" t="str">
        <f t="shared" si="1"/>
        <v>YES</v>
      </c>
      <c r="R358" s="73" t="str">
        <f t="shared" si="2"/>
        <v>COMEDY BLOCKBUSTER</v>
      </c>
      <c r="S358" s="74"/>
      <c r="T358" s="74"/>
      <c r="U358" s="74"/>
      <c r="V358" s="74"/>
      <c r="W358" s="74"/>
      <c r="X358" s="74"/>
      <c r="Y358" s="74"/>
      <c r="Z358" s="74"/>
    </row>
    <row r="359">
      <c r="A359" s="63" t="s">
        <v>2148</v>
      </c>
      <c r="B359" s="64">
        <v>41425.0</v>
      </c>
      <c r="C359" s="65" t="s">
        <v>2149</v>
      </c>
      <c r="D359" s="66" t="s">
        <v>153</v>
      </c>
      <c r="E359" s="67"/>
      <c r="F359" s="68" t="s">
        <v>829</v>
      </c>
      <c r="G359" s="69">
        <v>1.3E8</v>
      </c>
      <c r="H359" s="70"/>
      <c r="I359" s="66" t="s">
        <v>2150</v>
      </c>
      <c r="J359" s="66" t="s">
        <v>85</v>
      </c>
      <c r="K359" s="66" t="s">
        <v>2151</v>
      </c>
      <c r="L359" s="66" t="s">
        <v>2152</v>
      </c>
      <c r="M359" s="67"/>
      <c r="N359" s="69">
        <v>2.438E8</v>
      </c>
      <c r="O359" s="69"/>
      <c r="P359" s="73" t="b">
        <v>0</v>
      </c>
      <c r="Q359" s="73" t="str">
        <f t="shared" si="1"/>
        <v>YES</v>
      </c>
      <c r="R359" s="73" t="b">
        <f t="shared" si="2"/>
        <v>0</v>
      </c>
      <c r="S359" s="74"/>
      <c r="T359" s="74"/>
      <c r="U359" s="74"/>
      <c r="V359" s="74"/>
      <c r="W359" s="74"/>
      <c r="X359" s="74"/>
      <c r="Y359" s="74"/>
      <c r="Z359" s="74"/>
    </row>
    <row r="360">
      <c r="A360" s="63" t="s">
        <v>2153</v>
      </c>
      <c r="B360" s="64">
        <v>41425.0</v>
      </c>
      <c r="C360" s="65" t="s">
        <v>2154</v>
      </c>
      <c r="D360" s="66" t="s">
        <v>65</v>
      </c>
      <c r="E360" s="67"/>
      <c r="F360" s="68" t="s">
        <v>2155</v>
      </c>
      <c r="G360" s="69">
        <v>7.5E7</v>
      </c>
      <c r="H360" s="70"/>
      <c r="I360" s="66" t="s">
        <v>240</v>
      </c>
      <c r="J360" s="66" t="s">
        <v>2156</v>
      </c>
      <c r="K360" s="66" t="s">
        <v>48</v>
      </c>
      <c r="L360" s="66" t="s">
        <v>241</v>
      </c>
      <c r="M360" s="66" t="s">
        <v>239</v>
      </c>
      <c r="N360" s="69">
        <v>3.517E8</v>
      </c>
      <c r="O360" s="69"/>
      <c r="P360" s="73" t="b">
        <v>0</v>
      </c>
      <c r="Q360" s="73" t="str">
        <f t="shared" si="1"/>
        <v>YES</v>
      </c>
      <c r="R360" s="73" t="b">
        <f t="shared" si="2"/>
        <v>0</v>
      </c>
      <c r="S360" s="74"/>
      <c r="T360" s="74"/>
      <c r="U360" s="74"/>
      <c r="V360" s="74"/>
      <c r="W360" s="74"/>
      <c r="X360" s="74"/>
      <c r="Y360" s="74"/>
      <c r="Z360" s="74"/>
    </row>
    <row r="361">
      <c r="A361" s="63" t="s">
        <v>2157</v>
      </c>
      <c r="B361" s="64">
        <v>41425.0</v>
      </c>
      <c r="C361" s="65" t="s">
        <v>2158</v>
      </c>
      <c r="D361" s="66" t="s">
        <v>65</v>
      </c>
      <c r="E361" s="67"/>
      <c r="F361" s="68" t="s">
        <v>2159</v>
      </c>
      <c r="G361" s="69">
        <v>6500000.0</v>
      </c>
      <c r="H361" s="70"/>
      <c r="I361" s="66" t="s">
        <v>2160</v>
      </c>
      <c r="J361" s="66" t="s">
        <v>182</v>
      </c>
      <c r="K361" s="66" t="s">
        <v>2161</v>
      </c>
      <c r="L361" s="66" t="s">
        <v>2162</v>
      </c>
      <c r="M361" s="66" t="s">
        <v>642</v>
      </c>
      <c r="N361" s="69">
        <v>2400000.0</v>
      </c>
      <c r="O361" s="69"/>
      <c r="P361" s="73" t="b">
        <v>0</v>
      </c>
      <c r="Q361" s="73" t="str">
        <f t="shared" si="1"/>
        <v>No</v>
      </c>
      <c r="R361" s="73" t="b">
        <f t="shared" si="2"/>
        <v>0</v>
      </c>
      <c r="S361" s="74"/>
      <c r="T361" s="74"/>
      <c r="U361" s="74"/>
      <c r="V361" s="74"/>
      <c r="W361" s="74"/>
      <c r="X361" s="74"/>
      <c r="Y361" s="74"/>
      <c r="Z361" s="74"/>
    </row>
    <row r="362">
      <c r="A362" s="63" t="s">
        <v>2163</v>
      </c>
      <c r="B362" s="64">
        <v>41425.0</v>
      </c>
      <c r="C362" s="65" t="s">
        <v>2164</v>
      </c>
      <c r="D362" s="66" t="s">
        <v>153</v>
      </c>
      <c r="E362" s="66" t="s">
        <v>20</v>
      </c>
      <c r="F362" s="68" t="s">
        <v>189</v>
      </c>
      <c r="G362" s="69">
        <v>3000000.0</v>
      </c>
      <c r="H362" s="70"/>
      <c r="I362" s="66" t="s">
        <v>1903</v>
      </c>
      <c r="J362" s="66" t="s">
        <v>502</v>
      </c>
      <c r="K362" s="66" t="s">
        <v>2165</v>
      </c>
      <c r="L362" s="66" t="s">
        <v>2166</v>
      </c>
      <c r="M362" s="66" t="s">
        <v>192</v>
      </c>
      <c r="N362" s="69">
        <v>8.93E7</v>
      </c>
      <c r="O362" s="69"/>
      <c r="P362" s="73" t="b">
        <v>0</v>
      </c>
      <c r="Q362" s="73" t="str">
        <f t="shared" si="1"/>
        <v>YES</v>
      </c>
      <c r="R362" s="73" t="b">
        <f t="shared" si="2"/>
        <v>0</v>
      </c>
      <c r="S362" s="74"/>
      <c r="T362" s="74"/>
      <c r="U362" s="74"/>
      <c r="V362" s="74"/>
      <c r="W362" s="74"/>
      <c r="X362" s="74"/>
      <c r="Y362" s="74"/>
      <c r="Z362" s="74"/>
    </row>
    <row r="363">
      <c r="A363" s="63" t="s">
        <v>2167</v>
      </c>
      <c r="B363" s="64">
        <v>41418.0</v>
      </c>
      <c r="C363" s="65" t="s">
        <v>2168</v>
      </c>
      <c r="D363" s="66" t="s">
        <v>45</v>
      </c>
      <c r="E363" s="66" t="s">
        <v>66</v>
      </c>
      <c r="F363" s="68" t="s">
        <v>2169</v>
      </c>
      <c r="G363" s="69">
        <v>9.3E7</v>
      </c>
      <c r="H363" s="70"/>
      <c r="I363" s="66" t="s">
        <v>1833</v>
      </c>
      <c r="J363" s="66" t="s">
        <v>580</v>
      </c>
      <c r="K363" s="66" t="s">
        <v>685</v>
      </c>
      <c r="L363" s="66" t="s">
        <v>301</v>
      </c>
      <c r="M363" s="66" t="s">
        <v>183</v>
      </c>
      <c r="N363" s="69">
        <v>2.684E8</v>
      </c>
      <c r="O363" s="69"/>
      <c r="P363" s="73" t="b">
        <v>0</v>
      </c>
      <c r="Q363" s="73" t="str">
        <f t="shared" si="1"/>
        <v>YES</v>
      </c>
      <c r="R363" s="73" t="b">
        <f t="shared" si="2"/>
        <v>0</v>
      </c>
      <c r="S363" s="74"/>
      <c r="T363" s="74"/>
      <c r="U363" s="74"/>
      <c r="V363" s="74"/>
      <c r="W363" s="74"/>
      <c r="X363" s="74"/>
      <c r="Y363" s="74"/>
      <c r="Z363" s="74"/>
    </row>
    <row r="364">
      <c r="A364" s="63" t="s">
        <v>2170</v>
      </c>
      <c r="B364" s="64">
        <v>41417.0</v>
      </c>
      <c r="C364" s="65" t="s">
        <v>2171</v>
      </c>
      <c r="D364" s="66" t="s">
        <v>66</v>
      </c>
      <c r="E364" s="67"/>
      <c r="F364" s="68" t="s">
        <v>67</v>
      </c>
      <c r="G364" s="69">
        <v>1.03E8</v>
      </c>
      <c r="H364" s="70"/>
      <c r="I364" s="66" t="s">
        <v>819</v>
      </c>
      <c r="J364" s="66" t="s">
        <v>2172</v>
      </c>
      <c r="K364" s="66" t="s">
        <v>806</v>
      </c>
      <c r="L364" s="66" t="s">
        <v>2173</v>
      </c>
      <c r="M364" s="66" t="s">
        <v>564</v>
      </c>
      <c r="N364" s="69">
        <v>3.62E8</v>
      </c>
      <c r="O364" s="69"/>
      <c r="P364" s="73" t="b">
        <v>0</v>
      </c>
      <c r="Q364" s="73" t="str">
        <f t="shared" si="1"/>
        <v>YES</v>
      </c>
      <c r="R364" s="73" t="str">
        <f t="shared" si="2"/>
        <v>COMEDY BLOCKBUSTER</v>
      </c>
      <c r="S364" s="74"/>
      <c r="T364" s="74"/>
      <c r="U364" s="74"/>
      <c r="V364" s="74"/>
      <c r="W364" s="74"/>
      <c r="X364" s="74"/>
      <c r="Y364" s="74"/>
      <c r="Z364" s="74"/>
    </row>
    <row r="365">
      <c r="A365" s="63" t="s">
        <v>2174</v>
      </c>
      <c r="B365" s="64">
        <v>41411.0</v>
      </c>
      <c r="C365" s="65" t="s">
        <v>2175</v>
      </c>
      <c r="D365" s="66" t="s">
        <v>37</v>
      </c>
      <c r="E365" s="67"/>
      <c r="F365" s="68" t="s">
        <v>145</v>
      </c>
      <c r="G365" s="69">
        <v>1.6E8</v>
      </c>
      <c r="H365" s="70"/>
      <c r="I365" s="66" t="s">
        <v>737</v>
      </c>
      <c r="J365" s="66" t="s">
        <v>222</v>
      </c>
      <c r="K365" s="66" t="s">
        <v>1721</v>
      </c>
      <c r="L365" s="66" t="s">
        <v>2176</v>
      </c>
      <c r="M365" s="66" t="s">
        <v>2177</v>
      </c>
      <c r="N365" s="69">
        <v>7.887E8</v>
      </c>
      <c r="O365" s="69"/>
      <c r="P365" s="73" t="b">
        <v>0</v>
      </c>
      <c r="Q365" s="73" t="str">
        <f t="shared" si="1"/>
        <v>YES</v>
      </c>
      <c r="R365" s="73" t="b">
        <f t="shared" si="2"/>
        <v>0</v>
      </c>
      <c r="S365" s="74"/>
      <c r="T365" s="74"/>
      <c r="U365" s="74"/>
      <c r="V365" s="74"/>
      <c r="W365" s="74"/>
      <c r="X365" s="74"/>
      <c r="Y365" s="74"/>
      <c r="Z365" s="74"/>
    </row>
    <row r="366">
      <c r="A366" s="63" t="s">
        <v>2178</v>
      </c>
      <c r="B366" s="64">
        <v>41411.0</v>
      </c>
      <c r="C366" s="65" t="s">
        <v>2179</v>
      </c>
      <c r="D366" s="66" t="s">
        <v>28</v>
      </c>
      <c r="E366" s="66" t="s">
        <v>66</v>
      </c>
      <c r="F366" s="68" t="s">
        <v>2180</v>
      </c>
      <c r="G366" s="69">
        <v>3000000.0</v>
      </c>
      <c r="H366" s="70"/>
      <c r="I366" s="66" t="s">
        <v>2181</v>
      </c>
      <c r="J366" s="66" t="s">
        <v>2182</v>
      </c>
      <c r="K366" s="66" t="s">
        <v>465</v>
      </c>
      <c r="L366" s="66" t="s">
        <v>2183</v>
      </c>
      <c r="M366" s="66" t="s">
        <v>2184</v>
      </c>
      <c r="N366" s="69">
        <v>1.13E7</v>
      </c>
      <c r="O366" s="69"/>
      <c r="P366" s="73" t="b">
        <v>0</v>
      </c>
      <c r="Q366" s="73" t="str">
        <f t="shared" si="1"/>
        <v>No</v>
      </c>
      <c r="R366" s="73" t="b">
        <f t="shared" si="2"/>
        <v>0</v>
      </c>
      <c r="S366" s="74"/>
      <c r="T366" s="74"/>
      <c r="U366" s="74"/>
      <c r="V366" s="74"/>
      <c r="W366" s="74"/>
      <c r="X366" s="74"/>
      <c r="Y366" s="74"/>
      <c r="Z366" s="74"/>
    </row>
    <row r="367">
      <c r="A367" s="63" t="s">
        <v>2185</v>
      </c>
      <c r="B367" s="64">
        <v>41404.0</v>
      </c>
      <c r="C367" s="65" t="s">
        <v>2186</v>
      </c>
      <c r="D367" s="66" t="s">
        <v>137</v>
      </c>
      <c r="E367" s="67"/>
      <c r="F367" s="68" t="s">
        <v>2187</v>
      </c>
      <c r="G367" s="69">
        <v>2900000.0</v>
      </c>
      <c r="H367" s="70"/>
      <c r="I367" s="66" t="s">
        <v>1377</v>
      </c>
      <c r="J367" s="66" t="s">
        <v>2188</v>
      </c>
      <c r="K367" s="66" t="s">
        <v>2189</v>
      </c>
      <c r="L367" s="66" t="s">
        <v>2190</v>
      </c>
      <c r="M367" s="66" t="s">
        <v>2191</v>
      </c>
      <c r="N367" s="69">
        <v>1000000.0</v>
      </c>
      <c r="O367" s="69"/>
      <c r="P367" s="73" t="b">
        <v>0</v>
      </c>
      <c r="Q367" s="73" t="str">
        <f t="shared" si="1"/>
        <v>No</v>
      </c>
      <c r="R367" s="73" t="b">
        <f t="shared" si="2"/>
        <v>0</v>
      </c>
      <c r="S367" s="74"/>
      <c r="T367" s="74"/>
      <c r="U367" s="74"/>
      <c r="V367" s="74"/>
      <c r="W367" s="74"/>
      <c r="X367" s="74"/>
      <c r="Y367" s="74"/>
      <c r="Z367" s="74"/>
    </row>
    <row r="368">
      <c r="A368" s="63" t="s">
        <v>2192</v>
      </c>
      <c r="B368" s="64">
        <v>41404.0</v>
      </c>
      <c r="C368" s="65" t="s">
        <v>2193</v>
      </c>
      <c r="D368" s="66" t="s">
        <v>28</v>
      </c>
      <c r="E368" s="66" t="s">
        <v>202</v>
      </c>
      <c r="F368" s="68" t="s">
        <v>2194</v>
      </c>
      <c r="G368" s="69">
        <v>1.05E8</v>
      </c>
      <c r="H368" s="70"/>
      <c r="I368" s="66" t="s">
        <v>588</v>
      </c>
      <c r="J368" s="66" t="s">
        <v>1246</v>
      </c>
      <c r="K368" s="66" t="s">
        <v>466</v>
      </c>
      <c r="L368" s="66" t="s">
        <v>1116</v>
      </c>
      <c r="M368" s="66" t="s">
        <v>2156</v>
      </c>
      <c r="N368" s="69">
        <v>3.51E8</v>
      </c>
      <c r="O368" s="69"/>
      <c r="P368" s="73" t="b">
        <v>0</v>
      </c>
      <c r="Q368" s="73" t="str">
        <f t="shared" si="1"/>
        <v>YES</v>
      </c>
      <c r="R368" s="73" t="b">
        <f t="shared" si="2"/>
        <v>0</v>
      </c>
      <c r="S368" s="74"/>
      <c r="T368" s="74"/>
      <c r="U368" s="74"/>
      <c r="V368" s="74"/>
      <c r="W368" s="74"/>
      <c r="X368" s="74"/>
      <c r="Y368" s="74"/>
      <c r="Z368" s="74"/>
    </row>
    <row r="369">
      <c r="A369" s="63" t="s">
        <v>2195</v>
      </c>
      <c r="B369" s="64">
        <v>41397.0</v>
      </c>
      <c r="C369" s="65" t="s">
        <v>2196</v>
      </c>
      <c r="D369" s="66" t="s">
        <v>28</v>
      </c>
      <c r="E369" s="66" t="s">
        <v>20</v>
      </c>
      <c r="F369" s="68" t="s">
        <v>347</v>
      </c>
      <c r="G369" s="69">
        <v>1.0E7</v>
      </c>
      <c r="H369" s="70"/>
      <c r="I369" s="66" t="s">
        <v>2197</v>
      </c>
      <c r="J369" s="66" t="s">
        <v>463</v>
      </c>
      <c r="K369" s="66" t="s">
        <v>2198</v>
      </c>
      <c r="L369" s="66" t="s">
        <v>1794</v>
      </c>
      <c r="M369" s="66" t="s">
        <v>1444</v>
      </c>
      <c r="N369" s="69">
        <v>4400000.0</v>
      </c>
      <c r="O369" s="69"/>
      <c r="P369" s="73" t="b">
        <v>0</v>
      </c>
      <c r="Q369" s="73" t="str">
        <f t="shared" si="1"/>
        <v>No</v>
      </c>
      <c r="R369" s="73" t="b">
        <f t="shared" si="2"/>
        <v>0</v>
      </c>
      <c r="S369" s="74"/>
      <c r="T369" s="74"/>
      <c r="U369" s="74"/>
      <c r="V369" s="74"/>
      <c r="W369" s="74"/>
      <c r="X369" s="74"/>
      <c r="Y369" s="74"/>
      <c r="Z369" s="74"/>
    </row>
    <row r="370">
      <c r="A370" s="63" t="s">
        <v>2199</v>
      </c>
      <c r="B370" s="64">
        <v>41397.0</v>
      </c>
      <c r="C370" s="65" t="s">
        <v>2200</v>
      </c>
      <c r="D370" s="66" t="s">
        <v>28</v>
      </c>
      <c r="E370" s="67"/>
      <c r="F370" s="68" t="s">
        <v>2201</v>
      </c>
      <c r="G370" s="69">
        <v>5000000.0</v>
      </c>
      <c r="H370" s="68" t="s">
        <v>2202</v>
      </c>
      <c r="I370" s="66" t="s">
        <v>1349</v>
      </c>
      <c r="J370" s="66" t="s">
        <v>2203</v>
      </c>
      <c r="K370" s="66" t="s">
        <v>1588</v>
      </c>
      <c r="L370" s="66" t="s">
        <v>2204</v>
      </c>
      <c r="M370" s="66" t="s">
        <v>2205</v>
      </c>
      <c r="N370" s="69">
        <v>2700000.0</v>
      </c>
      <c r="O370" s="69"/>
      <c r="P370" s="73" t="b">
        <v>0</v>
      </c>
      <c r="Q370" s="73" t="str">
        <f t="shared" si="1"/>
        <v>No</v>
      </c>
      <c r="R370" s="73" t="b">
        <f t="shared" si="2"/>
        <v>0</v>
      </c>
      <c r="S370" s="74"/>
      <c r="T370" s="74"/>
      <c r="U370" s="74"/>
      <c r="V370" s="74"/>
      <c r="W370" s="74"/>
      <c r="X370" s="74"/>
      <c r="Y370" s="74"/>
      <c r="Z370" s="74"/>
    </row>
    <row r="371">
      <c r="A371" s="63" t="s">
        <v>2206</v>
      </c>
      <c r="B371" s="64">
        <v>41390.0</v>
      </c>
      <c r="C371" s="65" t="s">
        <v>2207</v>
      </c>
      <c r="D371" s="66" t="s">
        <v>28</v>
      </c>
      <c r="E371" s="67"/>
      <c r="F371" s="68" t="s">
        <v>462</v>
      </c>
      <c r="G371" s="69">
        <v>1.0E7</v>
      </c>
      <c r="H371" s="70"/>
      <c r="I371" s="66" t="s">
        <v>59</v>
      </c>
      <c r="J371" s="66" t="s">
        <v>1001</v>
      </c>
      <c r="K371" s="66" t="s">
        <v>463</v>
      </c>
      <c r="L371" s="66" t="s">
        <v>1058</v>
      </c>
      <c r="M371" s="66" t="s">
        <v>467</v>
      </c>
      <c r="N371" s="69">
        <v>3.26E7</v>
      </c>
      <c r="O371" s="69"/>
      <c r="P371" s="73" t="b">
        <v>0</v>
      </c>
      <c r="Q371" s="73" t="str">
        <f t="shared" si="1"/>
        <v>No</v>
      </c>
      <c r="R371" s="73" t="b">
        <f t="shared" si="2"/>
        <v>0</v>
      </c>
      <c r="S371" s="74"/>
      <c r="T371" s="74"/>
      <c r="U371" s="74"/>
      <c r="V371" s="74"/>
      <c r="W371" s="74"/>
      <c r="X371" s="74"/>
      <c r="Y371" s="74"/>
      <c r="Z371" s="74"/>
    </row>
    <row r="372">
      <c r="A372" s="63" t="s">
        <v>2208</v>
      </c>
      <c r="B372" s="64">
        <v>41390.0</v>
      </c>
      <c r="C372" s="65" t="s">
        <v>2209</v>
      </c>
      <c r="D372" s="66" t="s">
        <v>37</v>
      </c>
      <c r="E372" s="66" t="s">
        <v>66</v>
      </c>
      <c r="F372" s="68" t="s">
        <v>554</v>
      </c>
      <c r="G372" s="69">
        <v>2.6E7</v>
      </c>
      <c r="H372" s="70"/>
      <c r="I372" s="66" t="s">
        <v>668</v>
      </c>
      <c r="J372" s="66" t="s">
        <v>222</v>
      </c>
      <c r="K372" s="66" t="s">
        <v>920</v>
      </c>
      <c r="L372" s="66" t="s">
        <v>564</v>
      </c>
      <c r="M372" s="66" t="s">
        <v>459</v>
      </c>
      <c r="N372" s="69">
        <v>8.62E7</v>
      </c>
      <c r="O372" s="69"/>
      <c r="P372" s="73" t="b">
        <v>0</v>
      </c>
      <c r="Q372" s="73" t="str">
        <f t="shared" si="1"/>
        <v>YES</v>
      </c>
      <c r="R372" s="73" t="b">
        <f t="shared" si="2"/>
        <v>0</v>
      </c>
      <c r="S372" s="74"/>
      <c r="T372" s="74"/>
      <c r="U372" s="74"/>
      <c r="V372" s="74"/>
      <c r="W372" s="74"/>
      <c r="X372" s="74"/>
      <c r="Y372" s="74"/>
      <c r="Z372" s="74"/>
    </row>
    <row r="373">
      <c r="A373" s="63" t="s">
        <v>2210</v>
      </c>
      <c r="B373" s="64">
        <v>41376.0</v>
      </c>
      <c r="C373" s="65" t="s">
        <v>2211</v>
      </c>
      <c r="D373" s="66" t="s">
        <v>27</v>
      </c>
      <c r="E373" s="66" t="s">
        <v>28</v>
      </c>
      <c r="F373" s="68" t="s">
        <v>2212</v>
      </c>
      <c r="G373" s="69">
        <v>4.0E7</v>
      </c>
      <c r="H373" s="70"/>
      <c r="I373" s="66" t="s">
        <v>925</v>
      </c>
      <c r="J373" s="66" t="s">
        <v>1629</v>
      </c>
      <c r="K373" s="66" t="s">
        <v>2213</v>
      </c>
      <c r="L373" s="66" t="s">
        <v>2214</v>
      </c>
      <c r="M373" s="66" t="s">
        <v>2215</v>
      </c>
      <c r="N373" s="69">
        <v>9.75E7</v>
      </c>
      <c r="O373" s="69"/>
      <c r="P373" s="73" t="b">
        <v>0</v>
      </c>
      <c r="Q373" s="73" t="str">
        <f t="shared" si="1"/>
        <v>YES</v>
      </c>
      <c r="R373" s="73" t="b">
        <f t="shared" si="2"/>
        <v>0</v>
      </c>
      <c r="S373" s="74"/>
      <c r="T373" s="74"/>
      <c r="U373" s="74"/>
      <c r="V373" s="74"/>
      <c r="W373" s="74"/>
      <c r="X373" s="74"/>
      <c r="Y373" s="74"/>
      <c r="Z373" s="74"/>
    </row>
    <row r="374">
      <c r="A374" s="63" t="s">
        <v>2216</v>
      </c>
      <c r="B374" s="64">
        <v>41376.0</v>
      </c>
      <c r="C374" s="65" t="s">
        <v>2217</v>
      </c>
      <c r="D374" s="66" t="s">
        <v>66</v>
      </c>
      <c r="E374" s="66" t="s">
        <v>137</v>
      </c>
      <c r="F374" s="68" t="s">
        <v>339</v>
      </c>
      <c r="G374" s="69">
        <v>2.0E7</v>
      </c>
      <c r="H374" s="70"/>
      <c r="I374" s="66" t="s">
        <v>2218</v>
      </c>
      <c r="J374" s="66" t="s">
        <v>2219</v>
      </c>
      <c r="K374" s="66" t="s">
        <v>2220</v>
      </c>
      <c r="L374" s="66" t="s">
        <v>2221</v>
      </c>
      <c r="M374" s="66" t="s">
        <v>1695</v>
      </c>
      <c r="N374" s="69">
        <v>7.84E7</v>
      </c>
      <c r="O374" s="69"/>
      <c r="P374" s="73" t="b">
        <v>0</v>
      </c>
      <c r="Q374" s="73" t="str">
        <f t="shared" si="1"/>
        <v>YES</v>
      </c>
      <c r="R374" s="73" t="str">
        <f t="shared" si="2"/>
        <v>COMEDY BLOCKBUSTER</v>
      </c>
      <c r="S374" s="74"/>
      <c r="T374" s="74"/>
      <c r="U374" s="74"/>
      <c r="V374" s="74"/>
      <c r="W374" s="74"/>
      <c r="X374" s="74"/>
      <c r="Y374" s="74"/>
      <c r="Z374" s="74"/>
    </row>
    <row r="375">
      <c r="A375" s="63" t="s">
        <v>2222</v>
      </c>
      <c r="B375" s="64">
        <v>41374.0</v>
      </c>
      <c r="C375" s="65" t="s">
        <v>2223</v>
      </c>
      <c r="D375" s="66" t="s">
        <v>37</v>
      </c>
      <c r="E375" s="66" t="s">
        <v>153</v>
      </c>
      <c r="F375" s="68" t="s">
        <v>2224</v>
      </c>
      <c r="G375" s="69">
        <v>1.2E8</v>
      </c>
      <c r="H375" s="70"/>
      <c r="I375" s="66" t="s">
        <v>573</v>
      </c>
      <c r="J375" s="66" t="s">
        <v>1566</v>
      </c>
      <c r="K375" s="66" t="s">
        <v>2225</v>
      </c>
      <c r="L375" s="66" t="s">
        <v>48</v>
      </c>
      <c r="M375" s="66" t="s">
        <v>441</v>
      </c>
      <c r="N375" s="69">
        <v>2.862E8</v>
      </c>
      <c r="O375" s="69"/>
      <c r="P375" s="73" t="b">
        <v>0</v>
      </c>
      <c r="Q375" s="73" t="str">
        <f t="shared" si="1"/>
        <v>YES</v>
      </c>
      <c r="R375" s="73" t="b">
        <f t="shared" si="2"/>
        <v>0</v>
      </c>
      <c r="S375" s="74"/>
      <c r="T375" s="74"/>
      <c r="U375" s="74"/>
      <c r="V375" s="74"/>
      <c r="W375" s="74"/>
      <c r="X375" s="74"/>
      <c r="Y375" s="74"/>
      <c r="Z375" s="74"/>
    </row>
    <row r="376">
      <c r="A376" s="63" t="s">
        <v>2226</v>
      </c>
      <c r="B376" s="64">
        <v>41369.0</v>
      </c>
      <c r="C376" s="65" t="s">
        <v>2227</v>
      </c>
      <c r="D376" s="66" t="s">
        <v>137</v>
      </c>
      <c r="E376" s="67"/>
      <c r="F376" s="68" t="s">
        <v>21</v>
      </c>
      <c r="G376" s="69">
        <v>1.7E7</v>
      </c>
      <c r="H376" s="70"/>
      <c r="I376" s="66" t="s">
        <v>2228</v>
      </c>
      <c r="J376" s="66" t="s">
        <v>2229</v>
      </c>
      <c r="K376" s="66" t="s">
        <v>2230</v>
      </c>
      <c r="L376" s="66" t="s">
        <v>1880</v>
      </c>
      <c r="M376" s="66" t="s">
        <v>2231</v>
      </c>
      <c r="N376" s="69">
        <v>9.75E7</v>
      </c>
      <c r="O376" s="69"/>
      <c r="P376" s="73" t="b">
        <v>0</v>
      </c>
      <c r="Q376" s="73" t="str">
        <f t="shared" si="1"/>
        <v>YES</v>
      </c>
      <c r="R376" s="73" t="b">
        <f t="shared" si="2"/>
        <v>0</v>
      </c>
      <c r="S376" s="74"/>
      <c r="T376" s="74"/>
      <c r="U376" s="74"/>
      <c r="V376" s="74"/>
      <c r="W376" s="74"/>
      <c r="X376" s="74"/>
      <c r="Y376" s="74"/>
      <c r="Z376" s="74"/>
    </row>
    <row r="377">
      <c r="A377" s="63" t="s">
        <v>2232</v>
      </c>
      <c r="B377" s="64">
        <v>41362.0</v>
      </c>
      <c r="C377" s="65" t="s">
        <v>2233</v>
      </c>
      <c r="D377" s="66" t="s">
        <v>153</v>
      </c>
      <c r="E377" s="66" t="s">
        <v>202</v>
      </c>
      <c r="F377" s="68" t="s">
        <v>2234</v>
      </c>
      <c r="G377" s="69">
        <v>4.0E7</v>
      </c>
      <c r="H377" s="70"/>
      <c r="I377" s="66" t="s">
        <v>952</v>
      </c>
      <c r="J377" s="66" t="s">
        <v>2235</v>
      </c>
      <c r="K377" s="66" t="s">
        <v>2236</v>
      </c>
      <c r="L377" s="66" t="s">
        <v>165</v>
      </c>
      <c r="M377" s="66" t="s">
        <v>447</v>
      </c>
      <c r="N377" s="69">
        <v>6.33E7</v>
      </c>
      <c r="O377" s="69"/>
      <c r="P377" s="73" t="b">
        <v>0</v>
      </c>
      <c r="Q377" s="73" t="str">
        <f t="shared" si="1"/>
        <v>YES</v>
      </c>
      <c r="R377" s="73" t="b">
        <f t="shared" si="2"/>
        <v>0</v>
      </c>
      <c r="S377" s="74"/>
      <c r="T377" s="74"/>
      <c r="U377" s="74"/>
      <c r="V377" s="74"/>
      <c r="W377" s="74"/>
      <c r="X377" s="74"/>
      <c r="Y377" s="74"/>
      <c r="Z377" s="74"/>
    </row>
    <row r="378">
      <c r="A378" s="63" t="s">
        <v>2237</v>
      </c>
      <c r="B378" s="64">
        <v>41362.0</v>
      </c>
      <c r="C378" s="65" t="s">
        <v>2238</v>
      </c>
      <c r="D378" s="66" t="s">
        <v>65</v>
      </c>
      <c r="E378" s="66" t="s">
        <v>28</v>
      </c>
      <c r="F378" s="68" t="s">
        <v>2239</v>
      </c>
      <c r="G378" s="69">
        <v>1.5E7</v>
      </c>
      <c r="H378" s="70"/>
      <c r="I378" s="66" t="s">
        <v>752</v>
      </c>
      <c r="J378" s="66" t="s">
        <v>819</v>
      </c>
      <c r="K378" s="66" t="s">
        <v>271</v>
      </c>
      <c r="L378" s="66" t="s">
        <v>2240</v>
      </c>
      <c r="M378" s="66" t="s">
        <v>1444</v>
      </c>
      <c r="N378" s="69">
        <v>4.7E7</v>
      </c>
      <c r="O378" s="69"/>
      <c r="P378" s="73" t="b">
        <v>0</v>
      </c>
      <c r="Q378" s="73" t="str">
        <f t="shared" si="1"/>
        <v>No</v>
      </c>
      <c r="R378" s="73" t="b">
        <f t="shared" si="2"/>
        <v>0</v>
      </c>
      <c r="S378" s="74"/>
      <c r="T378" s="74"/>
      <c r="U378" s="74"/>
      <c r="V378" s="74"/>
      <c r="W378" s="74"/>
      <c r="X378" s="74"/>
      <c r="Y378" s="74"/>
      <c r="Z378" s="74"/>
    </row>
    <row r="379">
      <c r="A379" s="63" t="s">
        <v>2241</v>
      </c>
      <c r="B379" s="64">
        <v>41360.0</v>
      </c>
      <c r="C379" s="65" t="s">
        <v>2242</v>
      </c>
      <c r="D379" s="66" t="s">
        <v>37</v>
      </c>
      <c r="E379" s="66" t="s">
        <v>45</v>
      </c>
      <c r="F379" s="68" t="s">
        <v>2243</v>
      </c>
      <c r="G379" s="69">
        <v>1.3E8</v>
      </c>
      <c r="H379" s="70"/>
      <c r="I379" s="66" t="s">
        <v>1433</v>
      </c>
      <c r="J379" s="66" t="s">
        <v>2244</v>
      </c>
      <c r="K379" s="66" t="s">
        <v>222</v>
      </c>
      <c r="L379" s="66" t="s">
        <v>1264</v>
      </c>
      <c r="M379" s="66" t="s">
        <v>2245</v>
      </c>
      <c r="N379" s="69">
        <v>3.757E8</v>
      </c>
      <c r="O379" s="69"/>
      <c r="P379" s="73" t="b">
        <v>0</v>
      </c>
      <c r="Q379" s="73" t="str">
        <f t="shared" si="1"/>
        <v>YES</v>
      </c>
      <c r="R379" s="73" t="b">
        <f t="shared" si="2"/>
        <v>0</v>
      </c>
      <c r="S379" s="74"/>
      <c r="T379" s="74"/>
      <c r="U379" s="74"/>
      <c r="V379" s="74"/>
      <c r="W379" s="74"/>
      <c r="X379" s="74"/>
      <c r="Y379" s="74"/>
      <c r="Z379" s="74"/>
    </row>
    <row r="380">
      <c r="A380" s="63" t="s">
        <v>2246</v>
      </c>
      <c r="B380" s="64">
        <v>41360.0</v>
      </c>
      <c r="C380" s="65" t="s">
        <v>2247</v>
      </c>
      <c r="D380" s="66" t="s">
        <v>65</v>
      </c>
      <c r="E380" s="67"/>
      <c r="F380" s="68" t="s">
        <v>1089</v>
      </c>
      <c r="G380" s="69">
        <v>2.0E7</v>
      </c>
      <c r="H380" s="70"/>
      <c r="I380" s="66" t="s">
        <v>292</v>
      </c>
      <c r="J380" s="66" t="s">
        <v>107</v>
      </c>
      <c r="K380" s="66" t="s">
        <v>321</v>
      </c>
      <c r="L380" s="66" t="s">
        <v>2248</v>
      </c>
      <c r="M380" s="66" t="s">
        <v>2249</v>
      </c>
      <c r="N380" s="69">
        <v>2.43E7</v>
      </c>
      <c r="O380" s="69"/>
      <c r="P380" s="73" t="b">
        <v>0</v>
      </c>
      <c r="Q380" s="73" t="str">
        <f t="shared" si="1"/>
        <v>No</v>
      </c>
      <c r="R380" s="73" t="b">
        <f t="shared" si="2"/>
        <v>0</v>
      </c>
      <c r="S380" s="74"/>
      <c r="T380" s="74"/>
      <c r="U380" s="74"/>
      <c r="V380" s="74"/>
      <c r="W380" s="74"/>
      <c r="X380" s="74"/>
      <c r="Y380" s="74"/>
      <c r="Z380" s="74"/>
    </row>
    <row r="381">
      <c r="A381" s="63" t="s">
        <v>2250</v>
      </c>
      <c r="B381" s="64">
        <v>41355.0</v>
      </c>
      <c r="C381" s="65" t="s">
        <v>2251</v>
      </c>
      <c r="D381" s="66" t="s">
        <v>37</v>
      </c>
      <c r="E381" s="67"/>
      <c r="F381" s="68" t="s">
        <v>851</v>
      </c>
      <c r="G381" s="69">
        <v>7.0E7</v>
      </c>
      <c r="H381" s="70"/>
      <c r="I381" s="66" t="s">
        <v>418</v>
      </c>
      <c r="J381" s="66" t="s">
        <v>419</v>
      </c>
      <c r="K381" s="66" t="s">
        <v>48</v>
      </c>
      <c r="L381" s="66" t="s">
        <v>2252</v>
      </c>
      <c r="M381" s="66" t="s">
        <v>2253</v>
      </c>
      <c r="N381" s="69">
        <v>1.61E8</v>
      </c>
      <c r="O381" s="69"/>
      <c r="P381" s="73" t="b">
        <v>0</v>
      </c>
      <c r="Q381" s="73" t="str">
        <f t="shared" si="1"/>
        <v>YES</v>
      </c>
      <c r="R381" s="73" t="b">
        <f t="shared" si="2"/>
        <v>0</v>
      </c>
      <c r="S381" s="74"/>
      <c r="T381" s="74"/>
      <c r="U381" s="74"/>
      <c r="V381" s="74"/>
      <c r="W381" s="74"/>
      <c r="X381" s="74"/>
      <c r="Y381" s="74"/>
      <c r="Z381" s="74"/>
    </row>
    <row r="382">
      <c r="A382" s="63" t="s">
        <v>2254</v>
      </c>
      <c r="B382" s="64">
        <v>41355.0</v>
      </c>
      <c r="C382" s="65" t="s">
        <v>2255</v>
      </c>
      <c r="D382" s="66" t="s">
        <v>45</v>
      </c>
      <c r="E382" s="66" t="s">
        <v>66</v>
      </c>
      <c r="F382" s="68" t="s">
        <v>2256</v>
      </c>
      <c r="G382" s="69">
        <v>1.35E8</v>
      </c>
      <c r="H382" s="68" t="s">
        <v>2257</v>
      </c>
      <c r="I382" s="66" t="s">
        <v>1448</v>
      </c>
      <c r="J382" s="66" t="s">
        <v>478</v>
      </c>
      <c r="K382" s="66" t="s">
        <v>1129</v>
      </c>
      <c r="L382" s="66" t="s">
        <v>1968</v>
      </c>
      <c r="M382" s="66" t="s">
        <v>2258</v>
      </c>
      <c r="N382" s="69">
        <v>5.872E8</v>
      </c>
      <c r="O382" s="69"/>
      <c r="P382" s="73" t="b">
        <v>0</v>
      </c>
      <c r="Q382" s="73" t="str">
        <f t="shared" si="1"/>
        <v>YES</v>
      </c>
      <c r="R382" s="73" t="b">
        <f t="shared" si="2"/>
        <v>0</v>
      </c>
      <c r="S382" s="74"/>
      <c r="T382" s="74"/>
      <c r="U382" s="74"/>
      <c r="V382" s="74"/>
      <c r="W382" s="74"/>
      <c r="X382" s="74"/>
      <c r="Y382" s="74"/>
      <c r="Z382" s="74"/>
    </row>
    <row r="383">
      <c r="A383" s="63" t="s">
        <v>2259</v>
      </c>
      <c r="B383" s="64">
        <v>41348.0</v>
      </c>
      <c r="C383" s="65" t="s">
        <v>2260</v>
      </c>
      <c r="D383" s="66" t="s">
        <v>195</v>
      </c>
      <c r="E383" s="67"/>
      <c r="F383" s="68" t="s">
        <v>2261</v>
      </c>
      <c r="G383" s="69">
        <v>1.3E7</v>
      </c>
      <c r="H383" s="70"/>
      <c r="I383" s="66" t="s">
        <v>2262</v>
      </c>
      <c r="J383" s="66" t="s">
        <v>1707</v>
      </c>
      <c r="K383" s="66" t="s">
        <v>980</v>
      </c>
      <c r="L383" s="66" t="s">
        <v>2263</v>
      </c>
      <c r="M383" s="66" t="s">
        <v>2264</v>
      </c>
      <c r="N383" s="69">
        <v>6.86E7</v>
      </c>
      <c r="O383" s="69"/>
      <c r="P383" s="73" t="b">
        <v>0</v>
      </c>
      <c r="Q383" s="73" t="str">
        <f t="shared" si="1"/>
        <v>YES</v>
      </c>
      <c r="R383" s="73" t="b">
        <f t="shared" si="2"/>
        <v>0</v>
      </c>
      <c r="S383" s="74"/>
      <c r="T383" s="74"/>
      <c r="U383" s="74"/>
      <c r="V383" s="74"/>
      <c r="W383" s="74"/>
      <c r="X383" s="74"/>
      <c r="Y383" s="74"/>
      <c r="Z383" s="74"/>
    </row>
    <row r="384">
      <c r="A384" s="63" t="s">
        <v>2265</v>
      </c>
      <c r="B384" s="64">
        <v>41348.0</v>
      </c>
      <c r="C384" s="65" t="s">
        <v>2266</v>
      </c>
      <c r="D384" s="66" t="s">
        <v>66</v>
      </c>
      <c r="E384" s="67"/>
      <c r="F384" s="68" t="s">
        <v>2267</v>
      </c>
      <c r="G384" s="69">
        <v>3.4E7</v>
      </c>
      <c r="H384" s="70"/>
      <c r="I384" s="66" t="s">
        <v>751</v>
      </c>
      <c r="J384" s="66" t="s">
        <v>1386</v>
      </c>
      <c r="K384" s="66" t="s">
        <v>607</v>
      </c>
      <c r="L384" s="66" t="s">
        <v>1053</v>
      </c>
      <c r="M384" s="66" t="s">
        <v>1493</v>
      </c>
      <c r="N384" s="69">
        <v>2.74E7</v>
      </c>
      <c r="O384" s="69"/>
      <c r="P384" s="73" t="b">
        <v>0</v>
      </c>
      <c r="Q384" s="73" t="str">
        <f t="shared" si="1"/>
        <v>No</v>
      </c>
      <c r="R384" s="73" t="b">
        <f t="shared" si="2"/>
        <v>0</v>
      </c>
      <c r="S384" s="74"/>
      <c r="T384" s="74"/>
      <c r="U384" s="74"/>
      <c r="V384" s="74"/>
      <c r="W384" s="74"/>
      <c r="X384" s="74"/>
      <c r="Y384" s="74"/>
      <c r="Z384" s="74"/>
    </row>
    <row r="385">
      <c r="A385" s="63" t="s">
        <v>2268</v>
      </c>
      <c r="B385" s="64">
        <v>41341.0</v>
      </c>
      <c r="C385" s="65" t="s">
        <v>2269</v>
      </c>
      <c r="D385" s="66" t="s">
        <v>37</v>
      </c>
      <c r="E385" s="67"/>
      <c r="F385" s="68" t="s">
        <v>2270</v>
      </c>
      <c r="G385" s="69">
        <v>3.0E7</v>
      </c>
      <c r="H385" s="70"/>
      <c r="I385" s="66" t="s">
        <v>1833</v>
      </c>
      <c r="J385" s="66" t="s">
        <v>1204</v>
      </c>
      <c r="K385" s="66" t="s">
        <v>230</v>
      </c>
      <c r="L385" s="66" t="s">
        <v>2271</v>
      </c>
      <c r="M385" s="66" t="s">
        <v>2272</v>
      </c>
      <c r="N385" s="69">
        <v>1.81E7</v>
      </c>
      <c r="O385" s="69"/>
      <c r="P385" s="73" t="b">
        <v>0</v>
      </c>
      <c r="Q385" s="73" t="str">
        <f t="shared" si="1"/>
        <v>No</v>
      </c>
      <c r="R385" s="73" t="b">
        <f t="shared" si="2"/>
        <v>0</v>
      </c>
      <c r="S385" s="74"/>
      <c r="T385" s="74"/>
      <c r="U385" s="74"/>
      <c r="V385" s="74"/>
      <c r="W385" s="74"/>
      <c r="X385" s="74"/>
      <c r="Y385" s="74"/>
      <c r="Z385" s="74"/>
    </row>
    <row r="386">
      <c r="A386" s="63" t="s">
        <v>2273</v>
      </c>
      <c r="B386" s="64">
        <v>41334.0</v>
      </c>
      <c r="C386" s="65" t="s">
        <v>2274</v>
      </c>
      <c r="D386" s="66" t="s">
        <v>137</v>
      </c>
      <c r="E386" s="66" t="s">
        <v>20</v>
      </c>
      <c r="F386" s="68" t="s">
        <v>2275</v>
      </c>
      <c r="G386" s="69">
        <v>5000000.0</v>
      </c>
      <c r="H386" s="70"/>
      <c r="I386" s="66" t="s">
        <v>2276</v>
      </c>
      <c r="J386" s="66" t="s">
        <v>2277</v>
      </c>
      <c r="K386" s="66" t="s">
        <v>2278</v>
      </c>
      <c r="L386" s="66" t="s">
        <v>2279</v>
      </c>
      <c r="M386" s="66" t="s">
        <v>2280</v>
      </c>
      <c r="N386" s="69">
        <v>1.51E7</v>
      </c>
      <c r="O386" s="69"/>
      <c r="P386" s="73" t="b">
        <v>0</v>
      </c>
      <c r="Q386" s="73" t="str">
        <f t="shared" si="1"/>
        <v>No</v>
      </c>
      <c r="R386" s="73" t="b">
        <f t="shared" si="2"/>
        <v>0</v>
      </c>
      <c r="S386" s="74"/>
      <c r="T386" s="74"/>
      <c r="U386" s="74"/>
      <c r="V386" s="74"/>
      <c r="W386" s="74"/>
      <c r="X386" s="74"/>
      <c r="Y386" s="74"/>
      <c r="Z386" s="74"/>
    </row>
    <row r="387">
      <c r="A387" s="63" t="s">
        <v>2281</v>
      </c>
      <c r="B387" s="64">
        <v>41327.0</v>
      </c>
      <c r="C387" s="65" t="s">
        <v>2282</v>
      </c>
      <c r="D387" s="66" t="s">
        <v>137</v>
      </c>
      <c r="E387" s="66" t="s">
        <v>153</v>
      </c>
      <c r="F387" s="68" t="s">
        <v>2283</v>
      </c>
      <c r="G387" s="69">
        <v>3500000.0</v>
      </c>
      <c r="H387" s="70"/>
      <c r="I387" s="66" t="s">
        <v>216</v>
      </c>
      <c r="J387" s="66" t="s">
        <v>2284</v>
      </c>
      <c r="K387" s="66" t="s">
        <v>2285</v>
      </c>
      <c r="L387" s="67"/>
      <c r="M387" s="67"/>
      <c r="N387" s="69">
        <v>2.64E7</v>
      </c>
      <c r="O387" s="69"/>
      <c r="P387" s="73" t="b">
        <v>0</v>
      </c>
      <c r="Q387" s="73" t="str">
        <f t="shared" si="1"/>
        <v>No</v>
      </c>
      <c r="R387" s="73" t="b">
        <f t="shared" si="2"/>
        <v>0</v>
      </c>
      <c r="S387" s="74"/>
      <c r="T387" s="74"/>
      <c r="U387" s="74"/>
      <c r="V387" s="74"/>
      <c r="W387" s="74"/>
      <c r="X387" s="74"/>
      <c r="Y387" s="74"/>
      <c r="Z387" s="74"/>
    </row>
    <row r="388">
      <c r="A388" s="63" t="s">
        <v>2286</v>
      </c>
      <c r="B388" s="64">
        <v>41327.0</v>
      </c>
      <c r="C388" s="65" t="s">
        <v>2287</v>
      </c>
      <c r="D388" s="66" t="s">
        <v>37</v>
      </c>
      <c r="E388" s="67"/>
      <c r="F388" s="68" t="s">
        <v>2288</v>
      </c>
      <c r="G388" s="69">
        <v>1.5E7</v>
      </c>
      <c r="H388" s="70"/>
      <c r="I388" s="66" t="s">
        <v>222</v>
      </c>
      <c r="J388" s="66" t="s">
        <v>1665</v>
      </c>
      <c r="K388" s="66" t="s">
        <v>166</v>
      </c>
      <c r="L388" s="66" t="s">
        <v>1443</v>
      </c>
      <c r="M388" s="67"/>
      <c r="N388" s="69">
        <v>5.78E7</v>
      </c>
      <c r="O388" s="69"/>
      <c r="P388" s="73" t="b">
        <v>0</v>
      </c>
      <c r="Q388" s="73" t="str">
        <f t="shared" si="1"/>
        <v>YES</v>
      </c>
      <c r="R388" s="73" t="b">
        <f t="shared" si="2"/>
        <v>0</v>
      </c>
      <c r="S388" s="74"/>
      <c r="T388" s="74"/>
      <c r="U388" s="74"/>
      <c r="V388" s="74"/>
      <c r="W388" s="74"/>
      <c r="X388" s="74"/>
      <c r="Y388" s="74"/>
      <c r="Z388" s="74"/>
    </row>
    <row r="389">
      <c r="A389" s="63" t="s">
        <v>2289</v>
      </c>
      <c r="B389" s="64">
        <v>41320.0</v>
      </c>
      <c r="C389" s="65" t="s">
        <v>2290</v>
      </c>
      <c r="D389" s="66" t="s">
        <v>66</v>
      </c>
      <c r="E389" s="66" t="s">
        <v>160</v>
      </c>
      <c r="F389" s="68" t="s">
        <v>2291</v>
      </c>
      <c r="G389" s="69">
        <v>4.0E7</v>
      </c>
      <c r="H389" s="70"/>
      <c r="I389" s="66" t="s">
        <v>1937</v>
      </c>
      <c r="J389" s="66" t="s">
        <v>2292</v>
      </c>
      <c r="K389" s="66" t="s">
        <v>40</v>
      </c>
      <c r="L389" s="66" t="s">
        <v>2293</v>
      </c>
      <c r="M389" s="66" t="s">
        <v>2294</v>
      </c>
      <c r="N389" s="69">
        <v>7.46E7</v>
      </c>
      <c r="O389" s="69"/>
      <c r="P389" s="73" t="b">
        <v>0</v>
      </c>
      <c r="Q389" s="73" t="str">
        <f t="shared" si="1"/>
        <v>YES</v>
      </c>
      <c r="R389" s="73" t="str">
        <f t="shared" si="2"/>
        <v>COMEDY BLOCKBUSTER</v>
      </c>
      <c r="S389" s="74"/>
      <c r="T389" s="74"/>
      <c r="U389" s="74"/>
      <c r="V389" s="74"/>
      <c r="W389" s="74"/>
      <c r="X389" s="74"/>
      <c r="Y389" s="74"/>
      <c r="Z389" s="74"/>
    </row>
    <row r="390">
      <c r="A390" s="63" t="s">
        <v>2295</v>
      </c>
      <c r="B390" s="64">
        <v>41319.0</v>
      </c>
      <c r="C390" s="65" t="s">
        <v>2296</v>
      </c>
      <c r="D390" s="66" t="s">
        <v>37</v>
      </c>
      <c r="E390" s="66" t="s">
        <v>20</v>
      </c>
      <c r="F390" s="68" t="s">
        <v>2297</v>
      </c>
      <c r="G390" s="69">
        <v>9.2E7</v>
      </c>
      <c r="H390" s="70"/>
      <c r="I390" s="66" t="s">
        <v>1264</v>
      </c>
      <c r="J390" s="66" t="s">
        <v>614</v>
      </c>
      <c r="K390" s="66" t="s">
        <v>2298</v>
      </c>
      <c r="L390" s="66" t="s">
        <v>2299</v>
      </c>
      <c r="M390" s="66" t="s">
        <v>2300</v>
      </c>
      <c r="N390" s="69">
        <v>3.047E8</v>
      </c>
      <c r="O390" s="69"/>
      <c r="P390" s="73" t="b">
        <v>0</v>
      </c>
      <c r="Q390" s="73" t="str">
        <f t="shared" si="1"/>
        <v>YES</v>
      </c>
      <c r="R390" s="73" t="b">
        <f t="shared" si="2"/>
        <v>0</v>
      </c>
      <c r="S390" s="74"/>
      <c r="T390" s="74"/>
      <c r="U390" s="74"/>
      <c r="V390" s="74"/>
      <c r="W390" s="74"/>
      <c r="X390" s="74"/>
      <c r="Y390" s="74"/>
      <c r="Z390" s="74"/>
    </row>
    <row r="391">
      <c r="A391" s="63" t="s">
        <v>2301</v>
      </c>
      <c r="B391" s="64">
        <v>41319.0</v>
      </c>
      <c r="C391" s="65" t="s">
        <v>2302</v>
      </c>
      <c r="D391" s="66" t="s">
        <v>56</v>
      </c>
      <c r="E391" s="66" t="s">
        <v>202</v>
      </c>
      <c r="F391" s="68" t="s">
        <v>2303</v>
      </c>
      <c r="G391" s="69">
        <v>6.0E7</v>
      </c>
      <c r="H391" s="70"/>
      <c r="I391" s="66" t="s">
        <v>89</v>
      </c>
      <c r="J391" s="66" t="s">
        <v>2304</v>
      </c>
      <c r="K391" s="66" t="s">
        <v>1073</v>
      </c>
      <c r="L391" s="66" t="s">
        <v>2305</v>
      </c>
      <c r="M391" s="66" t="s">
        <v>446</v>
      </c>
      <c r="N391" s="69">
        <v>6.01E7</v>
      </c>
      <c r="O391" s="69"/>
      <c r="P391" s="73" t="b">
        <v>0</v>
      </c>
      <c r="Q391" s="73" t="str">
        <f t="shared" si="1"/>
        <v>YES</v>
      </c>
      <c r="R391" s="73" t="b">
        <f t="shared" si="2"/>
        <v>0</v>
      </c>
      <c r="S391" s="74"/>
      <c r="T391" s="74"/>
      <c r="U391" s="74"/>
      <c r="V391" s="74"/>
      <c r="W391" s="74"/>
      <c r="X391" s="74"/>
      <c r="Y391" s="74"/>
      <c r="Z391" s="74"/>
    </row>
    <row r="392">
      <c r="A392" s="63" t="s">
        <v>2306</v>
      </c>
      <c r="B392" s="64">
        <v>41313.0</v>
      </c>
      <c r="C392" s="65" t="s">
        <v>2307</v>
      </c>
      <c r="D392" s="66" t="s">
        <v>37</v>
      </c>
      <c r="E392" s="66" t="s">
        <v>66</v>
      </c>
      <c r="F392" s="68" t="s">
        <v>2308</v>
      </c>
      <c r="G392" s="69">
        <v>3.5E7</v>
      </c>
      <c r="H392" s="70"/>
      <c r="I392" s="66" t="s">
        <v>983</v>
      </c>
      <c r="J392" s="66" t="s">
        <v>155</v>
      </c>
      <c r="K392" s="66" t="s">
        <v>2309</v>
      </c>
      <c r="L392" s="66" t="s">
        <v>150</v>
      </c>
      <c r="M392" s="66" t="s">
        <v>2258</v>
      </c>
      <c r="N392" s="69">
        <v>1.74E8</v>
      </c>
      <c r="O392" s="69"/>
      <c r="P392" s="73" t="b">
        <v>0</v>
      </c>
      <c r="Q392" s="73" t="str">
        <f t="shared" si="1"/>
        <v>YES</v>
      </c>
      <c r="R392" s="73" t="b">
        <f t="shared" si="2"/>
        <v>0</v>
      </c>
      <c r="S392" s="74"/>
      <c r="T392" s="74"/>
      <c r="U392" s="74"/>
      <c r="V392" s="74"/>
      <c r="W392" s="74"/>
      <c r="X392" s="74"/>
      <c r="Y392" s="74"/>
      <c r="Z392" s="74"/>
    </row>
    <row r="393">
      <c r="A393" s="63" t="s">
        <v>2310</v>
      </c>
      <c r="B393" s="64">
        <v>41313.0</v>
      </c>
      <c r="C393" s="65" t="s">
        <v>2311</v>
      </c>
      <c r="D393" s="66" t="s">
        <v>65</v>
      </c>
      <c r="E393" s="67"/>
      <c r="F393" s="68" t="s">
        <v>2312</v>
      </c>
      <c r="G393" s="69">
        <v>3.0E7</v>
      </c>
      <c r="H393" s="70"/>
      <c r="I393" s="66" t="s">
        <v>60</v>
      </c>
      <c r="J393" s="66" t="s">
        <v>2313</v>
      </c>
      <c r="K393" s="66" t="s">
        <v>1433</v>
      </c>
      <c r="L393" s="66" t="s">
        <v>2084</v>
      </c>
      <c r="M393" s="66" t="s">
        <v>2314</v>
      </c>
      <c r="N393" s="69">
        <v>6.67E7</v>
      </c>
      <c r="O393" s="69"/>
      <c r="P393" s="73" t="b">
        <v>0</v>
      </c>
      <c r="Q393" s="73" t="str">
        <f t="shared" si="1"/>
        <v>YES</v>
      </c>
      <c r="R393" s="73" t="b">
        <f t="shared" si="2"/>
        <v>0</v>
      </c>
      <c r="S393" s="74"/>
      <c r="T393" s="74"/>
      <c r="U393" s="74"/>
      <c r="V393" s="74"/>
      <c r="W393" s="74"/>
      <c r="X393" s="74"/>
      <c r="Y393" s="74"/>
      <c r="Z393" s="74"/>
    </row>
    <row r="394">
      <c r="A394" s="63" t="s">
        <v>2315</v>
      </c>
      <c r="B394" s="64">
        <v>41313.0</v>
      </c>
      <c r="C394" s="65" t="s">
        <v>2316</v>
      </c>
      <c r="D394" s="66" t="s">
        <v>37</v>
      </c>
      <c r="E394" s="67"/>
      <c r="F394" s="68" t="s">
        <v>2317</v>
      </c>
      <c r="G394" s="69">
        <v>1.5E7</v>
      </c>
      <c r="H394" s="70"/>
      <c r="I394" s="66" t="s">
        <v>573</v>
      </c>
      <c r="J394" s="66" t="s">
        <v>2318</v>
      </c>
      <c r="K394" s="66" t="s">
        <v>2319</v>
      </c>
      <c r="L394" s="66" t="s">
        <v>2320</v>
      </c>
      <c r="M394" s="66" t="s">
        <v>2321</v>
      </c>
      <c r="N394" s="69">
        <v>3.568E8</v>
      </c>
      <c r="O394" s="69"/>
      <c r="P394" s="73" t="b">
        <v>0</v>
      </c>
      <c r="Q394" s="73" t="str">
        <f t="shared" si="1"/>
        <v>YES</v>
      </c>
      <c r="R394" s="73" t="b">
        <f t="shared" si="2"/>
        <v>0</v>
      </c>
      <c r="S394" s="74"/>
      <c r="T394" s="74"/>
      <c r="U394" s="74"/>
      <c r="V394" s="74"/>
      <c r="W394" s="74"/>
      <c r="X394" s="74"/>
      <c r="Y394" s="74"/>
      <c r="Z394" s="74"/>
    </row>
    <row r="395">
      <c r="A395" s="63" t="s">
        <v>2322</v>
      </c>
      <c r="B395" s="64">
        <v>41306.0</v>
      </c>
      <c r="C395" s="65" t="s">
        <v>2323</v>
      </c>
      <c r="D395" s="66" t="s">
        <v>65</v>
      </c>
      <c r="E395" s="66" t="s">
        <v>37</v>
      </c>
      <c r="F395" s="68" t="s">
        <v>2324</v>
      </c>
      <c r="G395" s="69">
        <v>5.5E7</v>
      </c>
      <c r="H395" s="70"/>
      <c r="I395" s="66" t="s">
        <v>706</v>
      </c>
      <c r="J395" s="66" t="s">
        <v>2325</v>
      </c>
      <c r="K395" s="66" t="s">
        <v>2326</v>
      </c>
      <c r="L395" s="66" t="s">
        <v>2327</v>
      </c>
      <c r="M395" s="77" t="s">
        <v>2328</v>
      </c>
      <c r="N395" s="69">
        <v>2.19E7</v>
      </c>
      <c r="O395" s="69"/>
      <c r="P395" s="73" t="b">
        <v>0</v>
      </c>
      <c r="Q395" s="73" t="str">
        <f t="shared" si="1"/>
        <v>No</v>
      </c>
      <c r="R395" s="73" t="b">
        <f t="shared" si="2"/>
        <v>0</v>
      </c>
      <c r="S395" s="74"/>
      <c r="T395" s="74"/>
      <c r="U395" s="74"/>
      <c r="V395" s="74"/>
      <c r="W395" s="74"/>
      <c r="X395" s="74"/>
      <c r="Y395" s="74"/>
      <c r="Z395" s="74"/>
    </row>
    <row r="396">
      <c r="A396" s="63" t="s">
        <v>2329</v>
      </c>
      <c r="B396" s="64">
        <v>41306.0</v>
      </c>
      <c r="C396" s="65" t="s">
        <v>2330</v>
      </c>
      <c r="D396" s="66" t="s">
        <v>66</v>
      </c>
      <c r="E396" s="66" t="s">
        <v>137</v>
      </c>
      <c r="F396" s="68" t="s">
        <v>997</v>
      </c>
      <c r="G396" s="69">
        <v>3.5E7</v>
      </c>
      <c r="H396" s="70"/>
      <c r="I396" s="66" t="s">
        <v>296</v>
      </c>
      <c r="J396" s="66" t="s">
        <v>139</v>
      </c>
      <c r="K396" s="66" t="s">
        <v>2292</v>
      </c>
      <c r="L396" s="66" t="s">
        <v>1836</v>
      </c>
      <c r="M396" s="66" t="s">
        <v>2331</v>
      </c>
      <c r="N396" s="69">
        <v>1.17E8</v>
      </c>
      <c r="O396" s="69"/>
      <c r="P396" s="73" t="b">
        <v>0</v>
      </c>
      <c r="Q396" s="73" t="str">
        <f t="shared" si="1"/>
        <v>YES</v>
      </c>
      <c r="R396" s="73" t="str">
        <f t="shared" si="2"/>
        <v>COMEDY BLOCKBUSTER</v>
      </c>
      <c r="S396" s="74"/>
      <c r="T396" s="74"/>
      <c r="U396" s="74"/>
      <c r="V396" s="74"/>
      <c r="W396" s="74"/>
      <c r="X396" s="74"/>
      <c r="Y396" s="74"/>
      <c r="Z396" s="74"/>
    </row>
    <row r="397">
      <c r="A397" s="63" t="s">
        <v>2332</v>
      </c>
      <c r="B397" s="64">
        <v>41299.0</v>
      </c>
      <c r="C397" s="65" t="s">
        <v>2333</v>
      </c>
      <c r="D397" s="66" t="s">
        <v>65</v>
      </c>
      <c r="E397" s="66" t="s">
        <v>37</v>
      </c>
      <c r="F397" s="68" t="s">
        <v>2334</v>
      </c>
      <c r="G397" s="69">
        <v>3.5E7</v>
      </c>
      <c r="H397" s="70"/>
      <c r="I397" s="66" t="s">
        <v>39</v>
      </c>
      <c r="J397" s="66" t="s">
        <v>134</v>
      </c>
      <c r="K397" s="66" t="s">
        <v>598</v>
      </c>
      <c r="L397" s="66" t="s">
        <v>2335</v>
      </c>
      <c r="M397" s="66" t="s">
        <v>691</v>
      </c>
      <c r="N397" s="69">
        <v>4.85E7</v>
      </c>
      <c r="O397" s="69"/>
      <c r="P397" s="73" t="b">
        <v>0</v>
      </c>
      <c r="Q397" s="73" t="str">
        <f t="shared" si="1"/>
        <v>No</v>
      </c>
      <c r="R397" s="73" t="b">
        <f t="shared" si="2"/>
        <v>0</v>
      </c>
      <c r="S397" s="74"/>
      <c r="T397" s="74"/>
      <c r="U397" s="74"/>
      <c r="V397" s="74"/>
      <c r="W397" s="74"/>
      <c r="X397" s="74"/>
      <c r="Y397" s="74"/>
      <c r="Z397" s="74"/>
    </row>
    <row r="398">
      <c r="A398" s="63" t="s">
        <v>2336</v>
      </c>
      <c r="B398" s="64">
        <v>41292.0</v>
      </c>
      <c r="C398" s="65" t="s">
        <v>2337</v>
      </c>
      <c r="D398" s="66" t="s">
        <v>137</v>
      </c>
      <c r="E398" s="66" t="s">
        <v>20</v>
      </c>
      <c r="F398" s="68" t="s">
        <v>2338</v>
      </c>
      <c r="G398" s="69">
        <v>1.5E7</v>
      </c>
      <c r="H398" s="70"/>
      <c r="I398" s="66" t="s">
        <v>335</v>
      </c>
      <c r="J398" s="66" t="s">
        <v>441</v>
      </c>
      <c r="K398" s="66" t="s">
        <v>2339</v>
      </c>
      <c r="L398" s="66" t="s">
        <v>2340</v>
      </c>
      <c r="M398" s="67"/>
      <c r="N398" s="69">
        <v>1.464E8</v>
      </c>
      <c r="O398" s="69"/>
      <c r="P398" s="73" t="b">
        <v>0</v>
      </c>
      <c r="Q398" s="73" t="str">
        <f t="shared" si="1"/>
        <v>YES</v>
      </c>
      <c r="R398" s="73" t="b">
        <f t="shared" si="2"/>
        <v>0</v>
      </c>
      <c r="S398" s="74"/>
      <c r="T398" s="74"/>
      <c r="U398" s="74"/>
      <c r="V398" s="74"/>
      <c r="W398" s="74"/>
      <c r="X398" s="74"/>
      <c r="Y398" s="74"/>
      <c r="Z398" s="74"/>
    </row>
    <row r="399">
      <c r="A399" s="63" t="s">
        <v>2341</v>
      </c>
      <c r="B399" s="64">
        <v>41292.0</v>
      </c>
      <c r="C399" s="65" t="s">
        <v>2342</v>
      </c>
      <c r="D399" s="66" t="s">
        <v>37</v>
      </c>
      <c r="E399" s="67"/>
      <c r="F399" s="68" t="s">
        <v>2343</v>
      </c>
      <c r="G399" s="69">
        <v>4.5E7</v>
      </c>
      <c r="H399" s="70"/>
      <c r="I399" s="66" t="s">
        <v>611</v>
      </c>
      <c r="J399" s="66" t="s">
        <v>855</v>
      </c>
      <c r="K399" s="66" t="s">
        <v>2344</v>
      </c>
      <c r="L399" s="66" t="s">
        <v>2345</v>
      </c>
      <c r="M399" s="66" t="s">
        <v>50</v>
      </c>
      <c r="N399" s="69">
        <v>4.83E7</v>
      </c>
      <c r="O399" s="69"/>
      <c r="P399" s="73" t="b">
        <v>0</v>
      </c>
      <c r="Q399" s="73" t="str">
        <f t="shared" si="1"/>
        <v>No</v>
      </c>
      <c r="R399" s="73" t="b">
        <f t="shared" si="2"/>
        <v>0</v>
      </c>
      <c r="S399" s="74"/>
      <c r="T399" s="74"/>
      <c r="U399" s="74"/>
      <c r="V399" s="74"/>
      <c r="W399" s="74"/>
      <c r="X399" s="74"/>
      <c r="Y399" s="74"/>
      <c r="Z399" s="74"/>
    </row>
    <row r="400">
      <c r="A400" s="63" t="s">
        <v>2346</v>
      </c>
      <c r="B400" s="64">
        <v>41291.0</v>
      </c>
      <c r="C400" s="65" t="s">
        <v>2347</v>
      </c>
      <c r="D400" s="66" t="s">
        <v>37</v>
      </c>
      <c r="E400" s="66" t="s">
        <v>56</v>
      </c>
      <c r="F400" s="68" t="s">
        <v>2348</v>
      </c>
      <c r="G400" s="69">
        <v>5.0E7</v>
      </c>
      <c r="H400" s="70"/>
      <c r="I400" s="66" t="s">
        <v>574</v>
      </c>
      <c r="J400" s="66" t="s">
        <v>1955</v>
      </c>
      <c r="K400" s="66" t="s">
        <v>2349</v>
      </c>
      <c r="L400" s="66" t="s">
        <v>2073</v>
      </c>
      <c r="M400" s="66" t="s">
        <v>2344</v>
      </c>
      <c r="N400" s="69">
        <v>2.263E8</v>
      </c>
      <c r="O400" s="69"/>
      <c r="P400" s="73" t="b">
        <v>0</v>
      </c>
      <c r="Q400" s="73" t="str">
        <f t="shared" si="1"/>
        <v>YES</v>
      </c>
      <c r="R400" s="73" t="b">
        <f t="shared" si="2"/>
        <v>0</v>
      </c>
      <c r="S400" s="74"/>
      <c r="T400" s="74"/>
      <c r="U400" s="74"/>
      <c r="V400" s="74"/>
      <c r="W400" s="74"/>
      <c r="X400" s="74"/>
      <c r="Y400" s="74"/>
      <c r="Z400" s="74"/>
    </row>
    <row r="401">
      <c r="A401" s="63" t="s">
        <v>2350</v>
      </c>
      <c r="B401" s="64">
        <v>41285.0</v>
      </c>
      <c r="C401" s="65" t="s">
        <v>2351</v>
      </c>
      <c r="D401" s="66" t="s">
        <v>66</v>
      </c>
      <c r="E401" s="66" t="s">
        <v>137</v>
      </c>
      <c r="F401" s="68" t="s">
        <v>1726</v>
      </c>
      <c r="G401" s="69">
        <v>2500000.0</v>
      </c>
      <c r="H401" s="70"/>
      <c r="I401" s="66" t="s">
        <v>1727</v>
      </c>
      <c r="J401" s="66" t="s">
        <v>2352</v>
      </c>
      <c r="K401" s="66" t="s">
        <v>2353</v>
      </c>
      <c r="L401" s="66" t="s">
        <v>1729</v>
      </c>
      <c r="M401" s="66" t="s">
        <v>341</v>
      </c>
      <c r="N401" s="69">
        <v>6.01E7</v>
      </c>
      <c r="O401" s="69"/>
      <c r="P401" s="73" t="b">
        <v>0</v>
      </c>
      <c r="Q401" s="73" t="str">
        <f t="shared" si="1"/>
        <v>YES</v>
      </c>
      <c r="R401" s="73" t="str">
        <f t="shared" si="2"/>
        <v>COMEDY BLOCKBUSTER</v>
      </c>
      <c r="S401" s="74"/>
      <c r="T401" s="74"/>
      <c r="U401" s="74"/>
      <c r="V401" s="74"/>
      <c r="W401" s="74"/>
      <c r="X401" s="74"/>
      <c r="Y401" s="74"/>
      <c r="Z401" s="74"/>
    </row>
    <row r="402">
      <c r="A402" s="63" t="s">
        <v>2354</v>
      </c>
      <c r="B402" s="64">
        <v>41285.0</v>
      </c>
      <c r="C402" s="65" t="s">
        <v>2355</v>
      </c>
      <c r="D402" s="66" t="s">
        <v>37</v>
      </c>
      <c r="E402" s="66" t="s">
        <v>65</v>
      </c>
      <c r="F402" s="68" t="s">
        <v>2356</v>
      </c>
      <c r="G402" s="69">
        <v>7.5E7</v>
      </c>
      <c r="H402" s="70"/>
      <c r="I402" s="66" t="s">
        <v>752</v>
      </c>
      <c r="J402" s="66" t="s">
        <v>1129</v>
      </c>
      <c r="K402" s="66" t="s">
        <v>1150</v>
      </c>
      <c r="L402" s="66" t="s">
        <v>494</v>
      </c>
      <c r="M402" s="66" t="s">
        <v>2357</v>
      </c>
      <c r="N402" s="69">
        <v>1.052E8</v>
      </c>
      <c r="O402" s="69"/>
      <c r="P402" s="73" t="b">
        <v>0</v>
      </c>
      <c r="Q402" s="73" t="str">
        <f t="shared" si="1"/>
        <v>YES</v>
      </c>
      <c r="R402" s="73" t="b">
        <f t="shared" si="2"/>
        <v>0</v>
      </c>
      <c r="S402" s="74"/>
      <c r="T402" s="74"/>
      <c r="U402" s="74"/>
      <c r="V402" s="74"/>
      <c r="W402" s="74"/>
      <c r="X402" s="74"/>
      <c r="Y402" s="74"/>
      <c r="Z402" s="74"/>
    </row>
    <row r="403">
      <c r="A403" s="63" t="s">
        <v>2358</v>
      </c>
      <c r="B403" s="64">
        <v>41278.0</v>
      </c>
      <c r="C403" s="65" t="s">
        <v>2359</v>
      </c>
      <c r="D403" s="66" t="s">
        <v>137</v>
      </c>
      <c r="E403" s="67"/>
      <c r="F403" s="68" t="s">
        <v>2360</v>
      </c>
      <c r="G403" s="69">
        <v>2.0E7</v>
      </c>
      <c r="H403" s="70"/>
      <c r="I403" s="66" t="s">
        <v>2042</v>
      </c>
      <c r="J403" s="66" t="s">
        <v>2361</v>
      </c>
      <c r="K403" s="66" t="s">
        <v>2362</v>
      </c>
      <c r="L403" s="66" t="s">
        <v>2363</v>
      </c>
      <c r="M403" s="66" t="s">
        <v>2364</v>
      </c>
      <c r="N403" s="69">
        <v>4.72E7</v>
      </c>
      <c r="O403" s="69"/>
      <c r="P403" s="73" t="b">
        <v>0</v>
      </c>
      <c r="Q403" s="73" t="str">
        <f t="shared" si="1"/>
        <v>No</v>
      </c>
      <c r="R403" s="73" t="b">
        <f t="shared" si="2"/>
        <v>0</v>
      </c>
      <c r="S403" s="74"/>
      <c r="T403" s="74"/>
      <c r="U403" s="74"/>
      <c r="V403" s="74"/>
      <c r="W403" s="74"/>
      <c r="X403" s="74"/>
      <c r="Y403" s="74"/>
      <c r="Z403" s="74"/>
    </row>
    <row r="404">
      <c r="A404" s="63" t="s">
        <v>2365</v>
      </c>
      <c r="B404" s="64">
        <v>41271.0</v>
      </c>
      <c r="C404" s="65" t="s">
        <v>2366</v>
      </c>
      <c r="D404" s="66" t="s">
        <v>28</v>
      </c>
      <c r="E404" s="67"/>
      <c r="F404" s="68" t="s">
        <v>2367</v>
      </c>
      <c r="G404" s="69">
        <v>1.5E7</v>
      </c>
      <c r="H404" s="70"/>
      <c r="I404" s="66" t="s">
        <v>103</v>
      </c>
      <c r="J404" s="66" t="s">
        <v>556</v>
      </c>
      <c r="K404" s="66" t="s">
        <v>839</v>
      </c>
      <c r="L404" s="66" t="s">
        <v>2368</v>
      </c>
      <c r="M404" s="67"/>
      <c r="N404" s="69">
        <v>8100000.0</v>
      </c>
      <c r="O404" s="69"/>
      <c r="P404" s="73" t="b">
        <v>0</v>
      </c>
      <c r="Q404" s="73" t="str">
        <f t="shared" si="1"/>
        <v>No</v>
      </c>
      <c r="R404" s="73" t="b">
        <f t="shared" si="2"/>
        <v>0</v>
      </c>
      <c r="S404" s="74"/>
      <c r="T404" s="74"/>
      <c r="U404" s="74"/>
      <c r="V404" s="74"/>
      <c r="W404" s="74"/>
      <c r="X404" s="74"/>
      <c r="Y404" s="74"/>
      <c r="Z404" s="74"/>
    </row>
    <row r="405">
      <c r="A405" s="63" t="s">
        <v>2369</v>
      </c>
      <c r="B405" s="64">
        <v>41268.0</v>
      </c>
      <c r="C405" s="65" t="s">
        <v>2370</v>
      </c>
      <c r="D405" s="66" t="s">
        <v>37</v>
      </c>
      <c r="E405" s="66" t="s">
        <v>28</v>
      </c>
      <c r="F405" s="68" t="s">
        <v>724</v>
      </c>
      <c r="G405" s="69">
        <v>1.0E8</v>
      </c>
      <c r="H405" s="70"/>
      <c r="I405" s="66" t="s">
        <v>183</v>
      </c>
      <c r="J405" s="66" t="s">
        <v>1370</v>
      </c>
      <c r="K405" s="66" t="s">
        <v>588</v>
      </c>
      <c r="L405" s="66" t="s">
        <v>184</v>
      </c>
      <c r="M405" s="66" t="s">
        <v>2371</v>
      </c>
      <c r="N405" s="69">
        <v>4.254E8</v>
      </c>
      <c r="O405" s="69"/>
      <c r="P405" s="73" t="b">
        <v>0</v>
      </c>
      <c r="Q405" s="73" t="str">
        <f t="shared" si="1"/>
        <v>YES</v>
      </c>
      <c r="R405" s="73" t="b">
        <f t="shared" si="2"/>
        <v>0</v>
      </c>
      <c r="S405" s="74"/>
      <c r="T405" s="74"/>
      <c r="U405" s="74"/>
      <c r="V405" s="74"/>
      <c r="W405" s="74"/>
      <c r="X405" s="74"/>
      <c r="Y405" s="74"/>
      <c r="Z405" s="74"/>
    </row>
    <row r="406">
      <c r="A406" s="63" t="s">
        <v>2372</v>
      </c>
      <c r="B406" s="64">
        <v>41268.0</v>
      </c>
      <c r="C406" s="65" t="s">
        <v>2373</v>
      </c>
      <c r="D406" s="66" t="s">
        <v>186</v>
      </c>
      <c r="E406" s="67"/>
      <c r="F406" s="68" t="s">
        <v>946</v>
      </c>
      <c r="G406" s="69">
        <v>6.1E7</v>
      </c>
      <c r="H406" s="70"/>
      <c r="I406" s="66" t="s">
        <v>434</v>
      </c>
      <c r="J406" s="66" t="s">
        <v>1329</v>
      </c>
      <c r="K406" s="66" t="s">
        <v>947</v>
      </c>
      <c r="L406" s="66" t="s">
        <v>2374</v>
      </c>
      <c r="M406" s="66" t="s">
        <v>698</v>
      </c>
      <c r="N406" s="69">
        <v>4.418E8</v>
      </c>
      <c r="O406" s="69"/>
      <c r="P406" s="73" t="b">
        <v>0</v>
      </c>
      <c r="Q406" s="73" t="str">
        <f t="shared" si="1"/>
        <v>YES</v>
      </c>
      <c r="R406" s="73" t="b">
        <f t="shared" si="2"/>
        <v>0</v>
      </c>
      <c r="S406" s="74"/>
      <c r="T406" s="74"/>
      <c r="U406" s="74"/>
      <c r="V406" s="74"/>
      <c r="W406" s="74"/>
      <c r="X406" s="74"/>
      <c r="Y406" s="74"/>
      <c r="Z406" s="74"/>
    </row>
    <row r="407">
      <c r="A407" s="63" t="s">
        <v>2375</v>
      </c>
      <c r="B407" s="64">
        <v>41268.0</v>
      </c>
      <c r="C407" s="65" t="s">
        <v>2376</v>
      </c>
      <c r="D407" s="66" t="s">
        <v>66</v>
      </c>
      <c r="E407" s="67"/>
      <c r="F407" s="68" t="s">
        <v>787</v>
      </c>
      <c r="G407" s="69">
        <v>2.5E7</v>
      </c>
      <c r="H407" s="70"/>
      <c r="I407" s="66" t="s">
        <v>2377</v>
      </c>
      <c r="J407" s="66" t="s">
        <v>2378</v>
      </c>
      <c r="K407" s="66" t="s">
        <v>2379</v>
      </c>
      <c r="L407" s="66" t="s">
        <v>2380</v>
      </c>
      <c r="M407" s="66" t="s">
        <v>2381</v>
      </c>
      <c r="N407" s="69">
        <v>1.198E8</v>
      </c>
      <c r="O407" s="69"/>
      <c r="P407" s="73" t="b">
        <v>0</v>
      </c>
      <c r="Q407" s="73" t="str">
        <f t="shared" si="1"/>
        <v>YES</v>
      </c>
      <c r="R407" s="73" t="str">
        <f t="shared" si="2"/>
        <v>COMEDY BLOCKBUSTER</v>
      </c>
      <c r="S407" s="74"/>
      <c r="T407" s="74"/>
      <c r="U407" s="74"/>
      <c r="V407" s="74"/>
      <c r="W407" s="74"/>
      <c r="X407" s="74"/>
      <c r="Y407" s="74"/>
      <c r="Z407" s="74"/>
    </row>
    <row r="408">
      <c r="A408" s="63" t="s">
        <v>2382</v>
      </c>
      <c r="B408" s="64">
        <v>41264.0</v>
      </c>
      <c r="C408" s="65" t="s">
        <v>2383</v>
      </c>
      <c r="D408" s="66" t="s">
        <v>37</v>
      </c>
      <c r="E408" s="66" t="s">
        <v>28</v>
      </c>
      <c r="F408" s="68" t="s">
        <v>572</v>
      </c>
      <c r="G408" s="69">
        <v>6.0E7</v>
      </c>
      <c r="H408" s="70"/>
      <c r="I408" s="66" t="s">
        <v>573</v>
      </c>
      <c r="J408" s="66" t="s">
        <v>1463</v>
      </c>
      <c r="K408" s="66" t="s">
        <v>1281</v>
      </c>
      <c r="L408" s="66" t="s">
        <v>2121</v>
      </c>
      <c r="M408" s="66" t="s">
        <v>2384</v>
      </c>
      <c r="N408" s="69">
        <v>2.183E8</v>
      </c>
      <c r="O408" s="69"/>
      <c r="P408" s="73" t="b">
        <v>0</v>
      </c>
      <c r="Q408" s="73" t="str">
        <f t="shared" si="1"/>
        <v>YES</v>
      </c>
      <c r="R408" s="73" t="b">
        <f t="shared" si="2"/>
        <v>0</v>
      </c>
      <c r="S408" s="74"/>
      <c r="T408" s="74"/>
      <c r="U408" s="74"/>
      <c r="V408" s="74"/>
      <c r="W408" s="74"/>
      <c r="X408" s="74"/>
      <c r="Y408" s="74"/>
      <c r="Z408" s="74"/>
    </row>
    <row r="409">
      <c r="A409" s="63" t="s">
        <v>2385</v>
      </c>
      <c r="B409" s="64">
        <v>41264.0</v>
      </c>
      <c r="C409" s="65" t="s">
        <v>2386</v>
      </c>
      <c r="D409" s="66" t="s">
        <v>28</v>
      </c>
      <c r="E409" s="67"/>
      <c r="F409" s="68" t="s">
        <v>2387</v>
      </c>
      <c r="G409" s="69">
        <v>4.5E7</v>
      </c>
      <c r="H409" s="70"/>
      <c r="I409" s="66" t="s">
        <v>390</v>
      </c>
      <c r="J409" s="66" t="s">
        <v>507</v>
      </c>
      <c r="K409" s="67"/>
      <c r="L409" s="67"/>
      <c r="M409" s="67"/>
      <c r="N409" s="69">
        <v>1.803E8</v>
      </c>
      <c r="O409" s="69"/>
      <c r="P409" s="73" t="b">
        <v>0</v>
      </c>
      <c r="Q409" s="73" t="str">
        <f t="shared" si="1"/>
        <v>YES</v>
      </c>
      <c r="R409" s="73" t="b">
        <f t="shared" si="2"/>
        <v>0</v>
      </c>
      <c r="S409" s="74"/>
      <c r="T409" s="74"/>
      <c r="U409" s="74"/>
      <c r="V409" s="74"/>
      <c r="W409" s="74"/>
      <c r="X409" s="74"/>
      <c r="Y409" s="74"/>
      <c r="Z409" s="74"/>
    </row>
    <row r="410">
      <c r="A410" s="63" t="s">
        <v>2388</v>
      </c>
      <c r="B410" s="64">
        <v>41262.0</v>
      </c>
      <c r="C410" s="65" t="s">
        <v>2389</v>
      </c>
      <c r="D410" s="66" t="s">
        <v>28</v>
      </c>
      <c r="E410" s="67"/>
      <c r="F410" s="68" t="s">
        <v>2390</v>
      </c>
      <c r="G410" s="69">
        <v>4.0E7</v>
      </c>
      <c r="H410" s="70"/>
      <c r="I410" s="66" t="s">
        <v>335</v>
      </c>
      <c r="J410" s="66" t="s">
        <v>1868</v>
      </c>
      <c r="K410" s="66" t="s">
        <v>466</v>
      </c>
      <c r="L410" s="66" t="s">
        <v>1059</v>
      </c>
      <c r="M410" s="66" t="s">
        <v>613</v>
      </c>
      <c r="N410" s="69">
        <v>1.328E8</v>
      </c>
      <c r="O410" s="69"/>
      <c r="P410" s="73" t="b">
        <v>0</v>
      </c>
      <c r="Q410" s="73" t="str">
        <f t="shared" si="1"/>
        <v>YES</v>
      </c>
      <c r="R410" s="73" t="b">
        <f t="shared" si="2"/>
        <v>0</v>
      </c>
      <c r="S410" s="74"/>
      <c r="T410" s="74"/>
      <c r="U410" s="74"/>
      <c r="V410" s="74"/>
      <c r="W410" s="74"/>
      <c r="X410" s="74"/>
      <c r="Y410" s="74"/>
      <c r="Z410" s="74"/>
    </row>
    <row r="411">
      <c r="A411" s="63" t="s">
        <v>2391</v>
      </c>
      <c r="B411" s="64">
        <v>41243.0</v>
      </c>
      <c r="C411" s="65" t="s">
        <v>2392</v>
      </c>
      <c r="D411" s="66" t="s">
        <v>65</v>
      </c>
      <c r="E411" s="66" t="s">
        <v>28</v>
      </c>
      <c r="F411" s="68" t="s">
        <v>2393</v>
      </c>
      <c r="G411" s="69">
        <v>1.5E7</v>
      </c>
      <c r="H411" s="70"/>
      <c r="I411" s="66" t="s">
        <v>753</v>
      </c>
      <c r="J411" s="66" t="s">
        <v>2394</v>
      </c>
      <c r="K411" s="66" t="s">
        <v>1216</v>
      </c>
      <c r="L411" s="66" t="s">
        <v>2395</v>
      </c>
      <c r="M411" s="66" t="s">
        <v>1444</v>
      </c>
      <c r="N411" s="69">
        <v>3.79E7</v>
      </c>
      <c r="O411" s="69"/>
      <c r="P411" s="73" t="b">
        <v>0</v>
      </c>
      <c r="Q411" s="73" t="str">
        <f t="shared" si="1"/>
        <v>No</v>
      </c>
      <c r="R411" s="73" t="b">
        <f t="shared" si="2"/>
        <v>0</v>
      </c>
      <c r="S411" s="74"/>
      <c r="T411" s="74"/>
      <c r="U411" s="74"/>
      <c r="V411" s="74"/>
      <c r="W411" s="74"/>
      <c r="X411" s="74"/>
      <c r="Y411" s="74"/>
      <c r="Z411" s="74"/>
    </row>
    <row r="412">
      <c r="A412" s="63" t="s">
        <v>2396</v>
      </c>
      <c r="B412" s="64">
        <v>41243.0</v>
      </c>
      <c r="C412" s="65" t="s">
        <v>2397</v>
      </c>
      <c r="D412" s="66" t="s">
        <v>137</v>
      </c>
      <c r="E412" s="67"/>
      <c r="F412" s="68" t="s">
        <v>2398</v>
      </c>
      <c r="G412" s="69">
        <v>1.0E7</v>
      </c>
      <c r="H412" s="70"/>
      <c r="I412" s="66" t="s">
        <v>2399</v>
      </c>
      <c r="J412" s="66" t="s">
        <v>2400</v>
      </c>
      <c r="K412" s="67"/>
      <c r="L412" s="67"/>
      <c r="M412" s="67"/>
      <c r="N412" s="69">
        <v>8900000.0</v>
      </c>
      <c r="O412" s="69"/>
      <c r="P412" s="73" t="b">
        <v>0</v>
      </c>
      <c r="Q412" s="73" t="str">
        <f t="shared" si="1"/>
        <v>No</v>
      </c>
      <c r="R412" s="73" t="b">
        <f t="shared" si="2"/>
        <v>0</v>
      </c>
      <c r="S412" s="74"/>
      <c r="T412" s="74"/>
      <c r="U412" s="74"/>
      <c r="V412" s="74"/>
      <c r="W412" s="74"/>
      <c r="X412" s="74"/>
      <c r="Y412" s="74"/>
      <c r="Z412" s="74"/>
    </row>
    <row r="413">
      <c r="A413" s="63" t="s">
        <v>2401</v>
      </c>
      <c r="B413" s="64">
        <v>41234.0</v>
      </c>
      <c r="C413" s="65" t="s">
        <v>2402</v>
      </c>
      <c r="D413" s="66" t="s">
        <v>28</v>
      </c>
      <c r="E413" s="66" t="s">
        <v>45</v>
      </c>
      <c r="F413" s="68" t="s">
        <v>2403</v>
      </c>
      <c r="G413" s="69">
        <v>1.2E8</v>
      </c>
      <c r="H413" s="70"/>
      <c r="I413" s="66" t="s">
        <v>2404</v>
      </c>
      <c r="J413" s="66" t="s">
        <v>2405</v>
      </c>
      <c r="K413" s="66" t="s">
        <v>2406</v>
      </c>
      <c r="L413" s="66" t="s">
        <v>2407</v>
      </c>
      <c r="M413" s="67"/>
      <c r="N413" s="69">
        <v>6.09E8</v>
      </c>
      <c r="O413" s="69"/>
      <c r="P413" s="73" t="b">
        <v>0</v>
      </c>
      <c r="Q413" s="73" t="str">
        <f t="shared" si="1"/>
        <v>YES</v>
      </c>
      <c r="R413" s="73" t="b">
        <f t="shared" si="2"/>
        <v>0</v>
      </c>
      <c r="S413" s="74"/>
      <c r="T413" s="74"/>
      <c r="U413" s="74"/>
      <c r="V413" s="74"/>
      <c r="W413" s="74"/>
      <c r="X413" s="74"/>
      <c r="Y413" s="74"/>
      <c r="Z413" s="74"/>
    </row>
    <row r="414">
      <c r="A414" s="63" t="s">
        <v>2408</v>
      </c>
      <c r="B414" s="64">
        <v>41234.0</v>
      </c>
      <c r="C414" s="65" t="s">
        <v>2409</v>
      </c>
      <c r="D414" s="66" t="s">
        <v>37</v>
      </c>
      <c r="E414" s="67"/>
      <c r="F414" s="68" t="s">
        <v>2410</v>
      </c>
      <c r="G414" s="69">
        <v>6.5E7</v>
      </c>
      <c r="H414" s="70"/>
      <c r="I414" s="66" t="s">
        <v>2411</v>
      </c>
      <c r="J414" s="66" t="s">
        <v>159</v>
      </c>
      <c r="K414" s="66" t="s">
        <v>1961</v>
      </c>
      <c r="L414" s="66" t="s">
        <v>2412</v>
      </c>
      <c r="M414" s="66" t="s">
        <v>580</v>
      </c>
      <c r="N414" s="69">
        <v>4.81E7</v>
      </c>
      <c r="O414" s="69"/>
      <c r="P414" s="73" t="b">
        <v>0</v>
      </c>
      <c r="Q414" s="73" t="str">
        <f t="shared" si="1"/>
        <v>No</v>
      </c>
      <c r="R414" s="73" t="b">
        <f t="shared" si="2"/>
        <v>0</v>
      </c>
      <c r="S414" s="74"/>
      <c r="T414" s="74"/>
      <c r="U414" s="74"/>
      <c r="V414" s="74"/>
      <c r="W414" s="74"/>
      <c r="X414" s="74"/>
      <c r="Y414" s="74"/>
      <c r="Z414" s="74"/>
    </row>
    <row r="415">
      <c r="A415" s="63" t="s">
        <v>2413</v>
      </c>
      <c r="B415" s="64">
        <v>41234.0</v>
      </c>
      <c r="C415" s="65" t="s">
        <v>2414</v>
      </c>
      <c r="D415" s="66" t="s">
        <v>45</v>
      </c>
      <c r="E415" s="67"/>
      <c r="F415" s="68" t="s">
        <v>2415</v>
      </c>
      <c r="G415" s="69">
        <v>1.45E8</v>
      </c>
      <c r="H415" s="70"/>
      <c r="I415" s="66" t="s">
        <v>146</v>
      </c>
      <c r="J415" s="66" t="s">
        <v>1008</v>
      </c>
      <c r="K415" s="66" t="s">
        <v>434</v>
      </c>
      <c r="L415" s="66" t="s">
        <v>2156</v>
      </c>
      <c r="M415" s="66" t="s">
        <v>2313</v>
      </c>
      <c r="N415" s="69">
        <v>3.069E8</v>
      </c>
      <c r="O415" s="69"/>
      <c r="P415" s="73" t="b">
        <v>0</v>
      </c>
      <c r="Q415" s="73" t="str">
        <f t="shared" si="1"/>
        <v>YES</v>
      </c>
      <c r="R415" s="73" t="b">
        <f t="shared" si="2"/>
        <v>0</v>
      </c>
      <c r="S415" s="74"/>
      <c r="T415" s="74"/>
      <c r="U415" s="74"/>
      <c r="V415" s="74"/>
      <c r="W415" s="74"/>
      <c r="X415" s="74"/>
      <c r="Y415" s="74"/>
      <c r="Z415" s="74"/>
    </row>
    <row r="416">
      <c r="A416" s="63" t="s">
        <v>2416</v>
      </c>
      <c r="B416" s="64">
        <v>41229.0</v>
      </c>
      <c r="C416" s="65" t="s">
        <v>2417</v>
      </c>
      <c r="D416" s="66" t="s">
        <v>28</v>
      </c>
      <c r="E416" s="67"/>
      <c r="F416" s="68" t="s">
        <v>818</v>
      </c>
      <c r="G416" s="69">
        <v>2.1E7</v>
      </c>
      <c r="H416" s="70"/>
      <c r="I416" s="66" t="s">
        <v>819</v>
      </c>
      <c r="J416" s="66" t="s">
        <v>294</v>
      </c>
      <c r="K416" s="66" t="s">
        <v>2418</v>
      </c>
      <c r="L416" s="66" t="s">
        <v>31</v>
      </c>
      <c r="M416" s="66" t="s">
        <v>1649</v>
      </c>
      <c r="N416" s="69">
        <v>2.364E8</v>
      </c>
      <c r="O416" s="69"/>
      <c r="P416" s="73" t="b">
        <v>0</v>
      </c>
      <c r="Q416" s="73" t="str">
        <f t="shared" si="1"/>
        <v>YES</v>
      </c>
      <c r="R416" s="73" t="b">
        <f t="shared" si="2"/>
        <v>0</v>
      </c>
      <c r="S416" s="74"/>
      <c r="T416" s="74"/>
      <c r="U416" s="74"/>
      <c r="V416" s="74"/>
      <c r="W416" s="74"/>
      <c r="X416" s="74"/>
      <c r="Y416" s="74"/>
      <c r="Z416" s="74"/>
    </row>
    <row r="417">
      <c r="A417" s="63" t="s">
        <v>2419</v>
      </c>
      <c r="B417" s="64">
        <v>41229.0</v>
      </c>
      <c r="C417" s="65" t="s">
        <v>2420</v>
      </c>
      <c r="D417" s="66" t="s">
        <v>56</v>
      </c>
      <c r="E417" s="66" t="s">
        <v>28</v>
      </c>
      <c r="F417" s="68" t="s">
        <v>2421</v>
      </c>
      <c r="G417" s="69">
        <v>1.2E8</v>
      </c>
      <c r="H417" s="70"/>
      <c r="I417" s="66" t="s">
        <v>1135</v>
      </c>
      <c r="J417" s="66" t="s">
        <v>2422</v>
      </c>
      <c r="K417" s="66" t="s">
        <v>2423</v>
      </c>
      <c r="L417" s="66" t="s">
        <v>2424</v>
      </c>
      <c r="M417" s="66" t="s">
        <v>2425</v>
      </c>
      <c r="N417" s="69">
        <v>8.297E8</v>
      </c>
      <c r="O417" s="69"/>
      <c r="P417" s="73" t="b">
        <v>0</v>
      </c>
      <c r="Q417" s="73" t="str">
        <f t="shared" si="1"/>
        <v>YES</v>
      </c>
      <c r="R417" s="73" t="b">
        <f t="shared" si="2"/>
        <v>0</v>
      </c>
      <c r="S417" s="74"/>
      <c r="T417" s="74"/>
      <c r="U417" s="74"/>
      <c r="V417" s="74"/>
      <c r="W417" s="74"/>
      <c r="X417" s="74"/>
      <c r="Y417" s="74"/>
      <c r="Z417" s="74"/>
    </row>
    <row r="418">
      <c r="A418" s="80" t="s">
        <v>2426</v>
      </c>
      <c r="B418" s="64">
        <v>41222.0</v>
      </c>
      <c r="C418" s="65" t="s">
        <v>2427</v>
      </c>
      <c r="D418" s="66" t="s">
        <v>28</v>
      </c>
      <c r="E418" s="67"/>
      <c r="F418" s="68" t="s">
        <v>717</v>
      </c>
      <c r="G418" s="69">
        <v>6.5E7</v>
      </c>
      <c r="H418" s="70"/>
      <c r="I418" s="66" t="s">
        <v>2428</v>
      </c>
      <c r="J418" s="66" t="s">
        <v>2429</v>
      </c>
      <c r="K418" s="66" t="s">
        <v>2430</v>
      </c>
      <c r="L418" s="66" t="s">
        <v>2431</v>
      </c>
      <c r="M418" s="66" t="s">
        <v>972</v>
      </c>
      <c r="N418" s="69">
        <v>2.753E8</v>
      </c>
      <c r="O418" s="69"/>
      <c r="P418" s="73" t="b">
        <v>0</v>
      </c>
      <c r="Q418" s="73" t="str">
        <f t="shared" si="1"/>
        <v>YES</v>
      </c>
      <c r="R418" s="73" t="b">
        <f t="shared" si="2"/>
        <v>0</v>
      </c>
      <c r="S418" s="74"/>
      <c r="T418" s="74"/>
      <c r="U418" s="74"/>
      <c r="V418" s="74"/>
      <c r="W418" s="74"/>
      <c r="X418" s="74"/>
      <c r="Y418" s="74"/>
      <c r="Z418" s="74"/>
    </row>
    <row r="419">
      <c r="A419" s="63" t="s">
        <v>2432</v>
      </c>
      <c r="B419" s="64">
        <v>41215.0</v>
      </c>
      <c r="C419" s="65" t="s">
        <v>2433</v>
      </c>
      <c r="D419" s="66" t="s">
        <v>28</v>
      </c>
      <c r="E419" s="67"/>
      <c r="F419" s="68" t="s">
        <v>971</v>
      </c>
      <c r="G419" s="69">
        <v>3.1E7</v>
      </c>
      <c r="H419" s="70"/>
      <c r="I419" s="66" t="s">
        <v>1496</v>
      </c>
      <c r="J419" s="66" t="s">
        <v>1736</v>
      </c>
      <c r="K419" s="66" t="s">
        <v>2434</v>
      </c>
      <c r="L419" s="66" t="s">
        <v>2435</v>
      </c>
      <c r="M419" s="66" t="s">
        <v>319</v>
      </c>
      <c r="N419" s="69">
        <v>1.618E8</v>
      </c>
      <c r="O419" s="69"/>
      <c r="P419" s="73" t="b">
        <v>0</v>
      </c>
      <c r="Q419" s="73" t="str">
        <f t="shared" si="1"/>
        <v>YES</v>
      </c>
      <c r="R419" s="73" t="b">
        <f t="shared" si="2"/>
        <v>0</v>
      </c>
      <c r="S419" s="74"/>
      <c r="T419" s="74"/>
      <c r="U419" s="74"/>
      <c r="V419" s="74"/>
      <c r="W419" s="74"/>
      <c r="X419" s="74"/>
      <c r="Y419" s="74"/>
      <c r="Z419" s="74"/>
    </row>
    <row r="420">
      <c r="A420" s="63" t="s">
        <v>2436</v>
      </c>
      <c r="B420" s="64">
        <v>41215.0</v>
      </c>
      <c r="C420" s="65" t="s">
        <v>2437</v>
      </c>
      <c r="D420" s="66" t="s">
        <v>37</v>
      </c>
      <c r="E420" s="66" t="s">
        <v>56</v>
      </c>
      <c r="F420" s="68" t="s">
        <v>1723</v>
      </c>
      <c r="G420" s="69">
        <v>2.0E7</v>
      </c>
      <c r="H420" s="70"/>
      <c r="I420" s="66" t="s">
        <v>1329</v>
      </c>
      <c r="J420" s="66" t="s">
        <v>2438</v>
      </c>
      <c r="K420" s="66" t="s">
        <v>2439</v>
      </c>
      <c r="L420" s="66" t="s">
        <v>1723</v>
      </c>
      <c r="M420" s="66" t="s">
        <v>2440</v>
      </c>
      <c r="N420" s="69">
        <v>2.03E7</v>
      </c>
      <c r="O420" s="69"/>
      <c r="P420" s="73" t="b">
        <v>0</v>
      </c>
      <c r="Q420" s="73" t="str">
        <f t="shared" si="1"/>
        <v>No</v>
      </c>
      <c r="R420" s="73" t="b">
        <f t="shared" si="2"/>
        <v>0</v>
      </c>
      <c r="S420" s="74"/>
      <c r="T420" s="74"/>
      <c r="U420" s="74"/>
      <c r="V420" s="74"/>
      <c r="W420" s="74"/>
      <c r="X420" s="74"/>
      <c r="Y420" s="74"/>
      <c r="Z420" s="74"/>
    </row>
    <row r="421">
      <c r="A421" s="63" t="s">
        <v>2441</v>
      </c>
      <c r="B421" s="64">
        <v>41208.0</v>
      </c>
      <c r="C421" s="65" t="s">
        <v>2442</v>
      </c>
      <c r="D421" s="66" t="s">
        <v>27</v>
      </c>
      <c r="E421" s="66" t="s">
        <v>28</v>
      </c>
      <c r="F421" s="68" t="s">
        <v>2443</v>
      </c>
      <c r="G421" s="69">
        <v>2.0E7</v>
      </c>
      <c r="H421" s="68" t="s">
        <v>2444</v>
      </c>
      <c r="I421" s="66" t="s">
        <v>418</v>
      </c>
      <c r="J421" s="66" t="s">
        <v>1100</v>
      </c>
      <c r="K421" s="66" t="s">
        <v>2445</v>
      </c>
      <c r="L421" s="66" t="s">
        <v>2446</v>
      </c>
      <c r="M421" s="67"/>
      <c r="N421" s="69">
        <v>8300000.0</v>
      </c>
      <c r="O421" s="69"/>
      <c r="P421" s="73" t="b">
        <v>0</v>
      </c>
      <c r="Q421" s="73" t="str">
        <f t="shared" si="1"/>
        <v>No</v>
      </c>
      <c r="R421" s="73" t="b">
        <f t="shared" si="2"/>
        <v>0</v>
      </c>
      <c r="S421" s="74"/>
      <c r="T421" s="74"/>
      <c r="U421" s="74"/>
      <c r="V421" s="74"/>
      <c r="W421" s="74"/>
      <c r="X421" s="74"/>
      <c r="Y421" s="74"/>
      <c r="Z421" s="74"/>
    </row>
    <row r="422">
      <c r="A422" s="63" t="s">
        <v>2447</v>
      </c>
      <c r="B422" s="64">
        <v>41208.0</v>
      </c>
      <c r="C422" s="65" t="s">
        <v>2448</v>
      </c>
      <c r="D422" s="66" t="s">
        <v>28</v>
      </c>
      <c r="E422" s="66" t="s">
        <v>153</v>
      </c>
      <c r="F422" s="68" t="s">
        <v>2449</v>
      </c>
      <c r="G422" s="69">
        <v>1.285E8</v>
      </c>
      <c r="H422" s="68" t="s">
        <v>2450</v>
      </c>
      <c r="I422" s="66" t="s">
        <v>718</v>
      </c>
      <c r="J422" s="66" t="s">
        <v>2451</v>
      </c>
      <c r="K422" s="66" t="s">
        <v>2452</v>
      </c>
      <c r="L422" s="66" t="s">
        <v>954</v>
      </c>
      <c r="M422" s="66" t="s">
        <v>848</v>
      </c>
      <c r="N422" s="69">
        <v>1.305E8</v>
      </c>
      <c r="O422" s="69"/>
      <c r="P422" s="73" t="b">
        <v>0</v>
      </c>
      <c r="Q422" s="73" t="str">
        <f t="shared" si="1"/>
        <v>YES</v>
      </c>
      <c r="R422" s="73" t="b">
        <f t="shared" si="2"/>
        <v>0</v>
      </c>
      <c r="S422" s="74"/>
      <c r="T422" s="74"/>
      <c r="U422" s="74"/>
      <c r="V422" s="74"/>
      <c r="W422" s="74"/>
      <c r="X422" s="74"/>
      <c r="Y422" s="74"/>
      <c r="Z422" s="74"/>
    </row>
    <row r="423">
      <c r="A423" s="63" t="s">
        <v>2453</v>
      </c>
      <c r="B423" s="64">
        <v>41208.0</v>
      </c>
      <c r="C423" s="65" t="s">
        <v>2454</v>
      </c>
      <c r="D423" s="66" t="s">
        <v>66</v>
      </c>
      <c r="E423" s="67"/>
      <c r="F423" s="68" t="s">
        <v>2455</v>
      </c>
      <c r="G423" s="69">
        <v>1.4E7</v>
      </c>
      <c r="H423" s="70"/>
      <c r="I423" s="66" t="s">
        <v>2456</v>
      </c>
      <c r="J423" s="66" t="s">
        <v>2228</v>
      </c>
      <c r="K423" s="66" t="s">
        <v>2457</v>
      </c>
      <c r="L423" s="66" t="s">
        <v>1208</v>
      </c>
      <c r="M423" s="66" t="s">
        <v>2458</v>
      </c>
      <c r="N423" s="69">
        <v>1.14E7</v>
      </c>
      <c r="O423" s="69"/>
      <c r="P423" s="73" t="b">
        <v>0</v>
      </c>
      <c r="Q423" s="73" t="str">
        <f t="shared" si="1"/>
        <v>No</v>
      </c>
      <c r="R423" s="73" t="b">
        <f t="shared" si="2"/>
        <v>0</v>
      </c>
      <c r="S423" s="74"/>
      <c r="T423" s="74"/>
      <c r="U423" s="74"/>
      <c r="V423" s="74"/>
      <c r="W423" s="74"/>
      <c r="X423" s="74"/>
      <c r="Y423" s="74"/>
      <c r="Z423" s="74"/>
    </row>
    <row r="424">
      <c r="A424" s="63" t="s">
        <v>2459</v>
      </c>
      <c r="B424" s="64">
        <v>41208.0</v>
      </c>
      <c r="C424" s="65" t="s">
        <v>2460</v>
      </c>
      <c r="D424" s="66" t="s">
        <v>137</v>
      </c>
      <c r="E424" s="67"/>
      <c r="F424" s="68" t="s">
        <v>2461</v>
      </c>
      <c r="G424" s="69">
        <v>2.0E7</v>
      </c>
      <c r="H424" s="70"/>
      <c r="I424" s="66" t="s">
        <v>2188</v>
      </c>
      <c r="J424" s="66" t="s">
        <v>409</v>
      </c>
      <c r="K424" s="66" t="s">
        <v>285</v>
      </c>
      <c r="L424" s="66" t="s">
        <v>1350</v>
      </c>
      <c r="M424" s="66" t="s">
        <v>1829</v>
      </c>
      <c r="N424" s="69">
        <v>5.23E7</v>
      </c>
      <c r="O424" s="69"/>
      <c r="P424" s="73" t="b">
        <v>0</v>
      </c>
      <c r="Q424" s="73" t="str">
        <f t="shared" si="1"/>
        <v>YES</v>
      </c>
      <c r="R424" s="73" t="b">
        <f t="shared" si="2"/>
        <v>0</v>
      </c>
      <c r="S424" s="74"/>
      <c r="T424" s="74"/>
      <c r="U424" s="74"/>
      <c r="V424" s="74"/>
      <c r="W424" s="74"/>
      <c r="X424" s="74"/>
      <c r="Y424" s="74"/>
      <c r="Z424" s="74"/>
    </row>
    <row r="425">
      <c r="A425" s="63" t="s">
        <v>2462</v>
      </c>
      <c r="B425" s="64">
        <v>41201.0</v>
      </c>
      <c r="C425" s="65" t="s">
        <v>2463</v>
      </c>
      <c r="D425" s="66" t="s">
        <v>65</v>
      </c>
      <c r="E425" s="66" t="s">
        <v>37</v>
      </c>
      <c r="F425" s="68" t="s">
        <v>2464</v>
      </c>
      <c r="G425" s="69">
        <v>3.5E7</v>
      </c>
      <c r="H425" s="70"/>
      <c r="I425" s="66" t="s">
        <v>1465</v>
      </c>
      <c r="J425" s="66" t="s">
        <v>2126</v>
      </c>
      <c r="K425" s="66" t="s">
        <v>2465</v>
      </c>
      <c r="L425" s="66" t="s">
        <v>2466</v>
      </c>
      <c r="M425" s="66" t="s">
        <v>2467</v>
      </c>
      <c r="N425" s="69">
        <v>3.46E7</v>
      </c>
      <c r="O425" s="69"/>
      <c r="P425" s="73" t="b">
        <v>0</v>
      </c>
      <c r="Q425" s="73" t="str">
        <f t="shared" si="1"/>
        <v>No</v>
      </c>
      <c r="R425" s="73" t="b">
        <f t="shared" si="2"/>
        <v>0</v>
      </c>
      <c r="S425" s="74"/>
      <c r="T425" s="74"/>
      <c r="U425" s="74"/>
      <c r="V425" s="74"/>
      <c r="W425" s="74"/>
      <c r="X425" s="74"/>
      <c r="Y425" s="74"/>
      <c r="Z425" s="74"/>
    </row>
    <row r="426">
      <c r="A426" s="63" t="s">
        <v>2468</v>
      </c>
      <c r="B426" s="64">
        <v>41201.0</v>
      </c>
      <c r="C426" s="65" t="s">
        <v>2469</v>
      </c>
      <c r="D426" s="66" t="s">
        <v>20</v>
      </c>
      <c r="E426" s="67"/>
      <c r="F426" s="68" t="s">
        <v>111</v>
      </c>
      <c r="G426" s="69">
        <v>5000000.0</v>
      </c>
      <c r="H426" s="68" t="s">
        <v>110</v>
      </c>
      <c r="I426" s="66" t="s">
        <v>2470</v>
      </c>
      <c r="J426" s="66" t="s">
        <v>895</v>
      </c>
      <c r="K426" s="67"/>
      <c r="L426" s="67"/>
      <c r="M426" s="67"/>
      <c r="N426" s="69">
        <v>1.428E8</v>
      </c>
      <c r="O426" s="69"/>
      <c r="P426" s="73" t="b">
        <v>0</v>
      </c>
      <c r="Q426" s="73" t="str">
        <f t="shared" si="1"/>
        <v>YES</v>
      </c>
      <c r="R426" s="73" t="b">
        <f t="shared" si="2"/>
        <v>0</v>
      </c>
      <c r="S426" s="74"/>
      <c r="T426" s="74"/>
      <c r="U426" s="74"/>
      <c r="V426" s="74"/>
      <c r="W426" s="74"/>
      <c r="X426" s="74"/>
      <c r="Y426" s="74"/>
      <c r="Z426" s="74"/>
    </row>
    <row r="427">
      <c r="A427" s="63" t="s">
        <v>2471</v>
      </c>
      <c r="B427" s="64">
        <v>41194.0</v>
      </c>
      <c r="C427" s="65" t="s">
        <v>2472</v>
      </c>
      <c r="D427" s="66" t="s">
        <v>28</v>
      </c>
      <c r="E427" s="67"/>
      <c r="F427" s="68" t="s">
        <v>381</v>
      </c>
      <c r="G427" s="69">
        <v>4.45E7</v>
      </c>
      <c r="H427" s="70"/>
      <c r="I427" s="66" t="s">
        <v>381</v>
      </c>
      <c r="J427" s="66" t="s">
        <v>319</v>
      </c>
      <c r="K427" s="66" t="s">
        <v>1052</v>
      </c>
      <c r="L427" s="66" t="s">
        <v>164</v>
      </c>
      <c r="M427" s="66" t="s">
        <v>1123</v>
      </c>
      <c r="N427" s="69">
        <v>2.323E8</v>
      </c>
      <c r="O427" s="69"/>
      <c r="P427" s="73" t="b">
        <v>0</v>
      </c>
      <c r="Q427" s="73" t="str">
        <f t="shared" si="1"/>
        <v>YES</v>
      </c>
      <c r="R427" s="73" t="b">
        <f t="shared" si="2"/>
        <v>0</v>
      </c>
      <c r="S427" s="74"/>
      <c r="T427" s="74"/>
      <c r="U427" s="74"/>
      <c r="V427" s="74"/>
      <c r="W427" s="74"/>
      <c r="X427" s="74"/>
      <c r="Y427" s="74"/>
      <c r="Z427" s="74"/>
    </row>
    <row r="428">
      <c r="A428" s="63" t="s">
        <v>2473</v>
      </c>
      <c r="B428" s="64">
        <v>41194.0</v>
      </c>
      <c r="C428" s="65" t="s">
        <v>2474</v>
      </c>
      <c r="D428" s="66" t="s">
        <v>66</v>
      </c>
      <c r="E428" s="67"/>
      <c r="F428" s="68" t="s">
        <v>1692</v>
      </c>
      <c r="G428" s="69">
        <v>4.2E7</v>
      </c>
      <c r="H428" s="70"/>
      <c r="I428" s="66" t="s">
        <v>606</v>
      </c>
      <c r="J428" s="66" t="s">
        <v>2475</v>
      </c>
      <c r="K428" s="66" t="s">
        <v>2476</v>
      </c>
      <c r="L428" s="66" t="s">
        <v>2477</v>
      </c>
      <c r="M428" s="67"/>
      <c r="N428" s="69">
        <v>7.31E7</v>
      </c>
      <c r="O428" s="69"/>
      <c r="P428" s="73" t="b">
        <v>0</v>
      </c>
      <c r="Q428" s="73" t="str">
        <f t="shared" si="1"/>
        <v>YES</v>
      </c>
      <c r="R428" s="73" t="str">
        <f t="shared" si="2"/>
        <v>COMEDY BLOCKBUSTER</v>
      </c>
      <c r="S428" s="74"/>
      <c r="T428" s="74"/>
      <c r="U428" s="74"/>
      <c r="V428" s="74"/>
      <c r="W428" s="74"/>
      <c r="X428" s="74"/>
      <c r="Y428" s="74"/>
      <c r="Z428" s="74"/>
    </row>
    <row r="429">
      <c r="A429" s="63" t="s">
        <v>2478</v>
      </c>
      <c r="B429" s="64">
        <v>41194.0</v>
      </c>
      <c r="C429" s="65" t="s">
        <v>2479</v>
      </c>
      <c r="D429" s="66" t="s">
        <v>137</v>
      </c>
      <c r="E429" s="66" t="s">
        <v>20</v>
      </c>
      <c r="F429" s="68" t="s">
        <v>1659</v>
      </c>
      <c r="G429" s="69">
        <v>3000000.0</v>
      </c>
      <c r="H429" s="70"/>
      <c r="I429" s="66" t="s">
        <v>1903</v>
      </c>
      <c r="J429" s="66" t="s">
        <v>2480</v>
      </c>
      <c r="K429" s="66" t="s">
        <v>2481</v>
      </c>
      <c r="L429" s="66" t="s">
        <v>2482</v>
      </c>
      <c r="M429" s="67"/>
      <c r="N429" s="69">
        <v>7.77E7</v>
      </c>
      <c r="O429" s="69"/>
      <c r="P429" s="73" t="b">
        <v>0</v>
      </c>
      <c r="Q429" s="73" t="str">
        <f t="shared" si="1"/>
        <v>YES</v>
      </c>
      <c r="R429" s="73" t="b">
        <f t="shared" si="2"/>
        <v>0</v>
      </c>
      <c r="S429" s="74"/>
      <c r="T429" s="74"/>
      <c r="U429" s="74"/>
      <c r="V429" s="74"/>
      <c r="W429" s="74"/>
      <c r="X429" s="74"/>
      <c r="Y429" s="74"/>
      <c r="Z429" s="74"/>
    </row>
    <row r="430">
      <c r="A430" s="63" t="s">
        <v>2483</v>
      </c>
      <c r="B430" s="64">
        <v>41187.0</v>
      </c>
      <c r="C430" s="65" t="s">
        <v>2484</v>
      </c>
      <c r="D430" s="66" t="s">
        <v>66</v>
      </c>
      <c r="E430" s="66" t="s">
        <v>186</v>
      </c>
      <c r="F430" s="68" t="s">
        <v>799</v>
      </c>
      <c r="G430" s="69">
        <v>1.7E7</v>
      </c>
      <c r="H430" s="70"/>
      <c r="I430" s="66" t="s">
        <v>647</v>
      </c>
      <c r="J430" s="66" t="s">
        <v>2485</v>
      </c>
      <c r="K430" s="66" t="s">
        <v>648</v>
      </c>
      <c r="L430" s="66" t="s">
        <v>700</v>
      </c>
      <c r="M430" s="66" t="s">
        <v>2486</v>
      </c>
      <c r="N430" s="69">
        <v>1.154E8</v>
      </c>
      <c r="O430" s="69"/>
      <c r="P430" s="73" t="b">
        <v>0</v>
      </c>
      <c r="Q430" s="73" t="str">
        <f t="shared" si="1"/>
        <v>YES</v>
      </c>
      <c r="R430" s="73" t="str">
        <f t="shared" si="2"/>
        <v>COMEDY BLOCKBUSTER</v>
      </c>
      <c r="S430" s="74"/>
      <c r="T430" s="74"/>
      <c r="U430" s="74"/>
      <c r="V430" s="74"/>
      <c r="W430" s="74"/>
      <c r="X430" s="74"/>
      <c r="Y430" s="74"/>
      <c r="Z430" s="74"/>
    </row>
    <row r="431">
      <c r="A431" s="63" t="s">
        <v>2487</v>
      </c>
      <c r="B431" s="64">
        <v>41187.0</v>
      </c>
      <c r="C431" s="65" t="s">
        <v>2488</v>
      </c>
      <c r="D431" s="66" t="s">
        <v>37</v>
      </c>
      <c r="E431" s="66" t="s">
        <v>20</v>
      </c>
      <c r="F431" s="68" t="s">
        <v>2489</v>
      </c>
      <c r="G431" s="69">
        <v>4.3E7</v>
      </c>
      <c r="H431" s="70"/>
      <c r="I431" s="66" t="s">
        <v>919</v>
      </c>
      <c r="J431" s="66" t="s">
        <v>2073</v>
      </c>
      <c r="K431" s="66" t="s">
        <v>2490</v>
      </c>
      <c r="L431" s="66" t="s">
        <v>2491</v>
      </c>
      <c r="M431" s="66" t="s">
        <v>1400</v>
      </c>
      <c r="N431" s="69">
        <v>3.761E8</v>
      </c>
      <c r="O431" s="69"/>
      <c r="P431" s="73" t="b">
        <v>0</v>
      </c>
      <c r="Q431" s="73" t="str">
        <f t="shared" si="1"/>
        <v>YES</v>
      </c>
      <c r="R431" s="73" t="b">
        <f t="shared" si="2"/>
        <v>0</v>
      </c>
      <c r="S431" s="74"/>
      <c r="T431" s="74"/>
      <c r="U431" s="74"/>
      <c r="V431" s="74"/>
      <c r="W431" s="74"/>
      <c r="X431" s="74"/>
      <c r="Y431" s="74"/>
      <c r="Z431" s="74"/>
    </row>
    <row r="432">
      <c r="A432" s="63" t="s">
        <v>2492</v>
      </c>
      <c r="B432" s="64">
        <v>41180.0</v>
      </c>
      <c r="C432" s="65" t="s">
        <v>2493</v>
      </c>
      <c r="D432" s="66" t="s">
        <v>56</v>
      </c>
      <c r="E432" s="67"/>
      <c r="F432" s="68" t="s">
        <v>602</v>
      </c>
      <c r="G432" s="69">
        <v>8.5E7</v>
      </c>
      <c r="H432" s="70"/>
      <c r="I432" s="66" t="s">
        <v>603</v>
      </c>
      <c r="J432" s="66" t="s">
        <v>605</v>
      </c>
      <c r="K432" s="66" t="s">
        <v>604</v>
      </c>
      <c r="L432" s="66" t="s">
        <v>606</v>
      </c>
      <c r="M432" s="66" t="s">
        <v>2494</v>
      </c>
      <c r="N432" s="69">
        <v>3.584E8</v>
      </c>
      <c r="O432" s="69"/>
      <c r="P432" s="73" t="b">
        <v>0</v>
      </c>
      <c r="Q432" s="73" t="str">
        <f t="shared" si="1"/>
        <v>YES</v>
      </c>
      <c r="R432" s="73" t="b">
        <f t="shared" si="2"/>
        <v>0</v>
      </c>
      <c r="S432" s="74"/>
      <c r="T432" s="74"/>
      <c r="U432" s="74"/>
      <c r="V432" s="74"/>
      <c r="W432" s="74"/>
      <c r="X432" s="74"/>
      <c r="Y432" s="74"/>
      <c r="Z432" s="74"/>
    </row>
    <row r="433">
      <c r="A433" s="63" t="s">
        <v>2495</v>
      </c>
      <c r="B433" s="64">
        <v>41180.0</v>
      </c>
      <c r="C433" s="65" t="s">
        <v>2496</v>
      </c>
      <c r="D433" s="66" t="s">
        <v>37</v>
      </c>
      <c r="E433" s="66" t="s">
        <v>153</v>
      </c>
      <c r="F433" s="68" t="s">
        <v>2497</v>
      </c>
      <c r="G433" s="69">
        <v>3.0E7</v>
      </c>
      <c r="H433" s="70"/>
      <c r="I433" s="66" t="s">
        <v>972</v>
      </c>
      <c r="J433" s="66" t="s">
        <v>1264</v>
      </c>
      <c r="K433" s="66" t="s">
        <v>334</v>
      </c>
      <c r="L433" s="66" t="s">
        <v>1971</v>
      </c>
      <c r="M433" s="66" t="s">
        <v>2498</v>
      </c>
      <c r="N433" s="69">
        <v>1.765E8</v>
      </c>
      <c r="O433" s="69"/>
      <c r="P433" s="73" t="b">
        <v>0</v>
      </c>
      <c r="Q433" s="73" t="str">
        <f t="shared" si="1"/>
        <v>YES</v>
      </c>
      <c r="R433" s="73" t="b">
        <f t="shared" si="2"/>
        <v>0</v>
      </c>
      <c r="S433" s="74"/>
      <c r="T433" s="74"/>
      <c r="U433" s="74"/>
      <c r="V433" s="74"/>
      <c r="W433" s="74"/>
      <c r="X433" s="74"/>
      <c r="Y433" s="74"/>
      <c r="Z433" s="74"/>
    </row>
    <row r="434">
      <c r="A434" s="63" t="s">
        <v>2499</v>
      </c>
      <c r="B434" s="64">
        <v>41180.0</v>
      </c>
      <c r="C434" s="65" t="s">
        <v>2500</v>
      </c>
      <c r="D434" s="66" t="s">
        <v>28</v>
      </c>
      <c r="E434" s="67"/>
      <c r="F434" s="68" t="s">
        <v>2501</v>
      </c>
      <c r="G434" s="69">
        <v>1.9E7</v>
      </c>
      <c r="H434" s="70"/>
      <c r="I434" s="66" t="s">
        <v>89</v>
      </c>
      <c r="J434" s="66" t="s">
        <v>2119</v>
      </c>
      <c r="K434" s="66" t="s">
        <v>2502</v>
      </c>
      <c r="L434" s="66" t="s">
        <v>576</v>
      </c>
      <c r="M434" s="66" t="s">
        <v>2503</v>
      </c>
      <c r="N434" s="69">
        <v>5400000.0</v>
      </c>
      <c r="O434" s="69"/>
      <c r="P434" s="73" t="b">
        <v>0</v>
      </c>
      <c r="Q434" s="73" t="str">
        <f t="shared" si="1"/>
        <v>No</v>
      </c>
      <c r="R434" s="73" t="b">
        <f t="shared" si="2"/>
        <v>0</v>
      </c>
      <c r="S434" s="74"/>
      <c r="T434" s="74"/>
      <c r="U434" s="74"/>
      <c r="V434" s="74"/>
      <c r="W434" s="74"/>
      <c r="X434" s="74"/>
      <c r="Y434" s="74"/>
      <c r="Z434" s="74"/>
    </row>
    <row r="435">
      <c r="A435" s="63" t="s">
        <v>2504</v>
      </c>
      <c r="B435" s="64">
        <v>41173.0</v>
      </c>
      <c r="C435" s="65" t="s">
        <v>2505</v>
      </c>
      <c r="D435" s="66" t="s">
        <v>37</v>
      </c>
      <c r="E435" s="66" t="s">
        <v>28</v>
      </c>
      <c r="F435" s="68" t="s">
        <v>84</v>
      </c>
      <c r="G435" s="69">
        <v>7000000.0</v>
      </c>
      <c r="H435" s="70"/>
      <c r="I435" s="66" t="s">
        <v>852</v>
      </c>
      <c r="J435" s="66" t="s">
        <v>599</v>
      </c>
      <c r="K435" s="66" t="s">
        <v>647</v>
      </c>
      <c r="L435" s="66" t="s">
        <v>190</v>
      </c>
      <c r="M435" s="66" t="s">
        <v>1701</v>
      </c>
      <c r="N435" s="69">
        <v>4.81E7</v>
      </c>
      <c r="O435" s="69"/>
      <c r="P435" s="73" t="b">
        <v>0</v>
      </c>
      <c r="Q435" s="73" t="str">
        <f t="shared" si="1"/>
        <v>No</v>
      </c>
      <c r="R435" s="73" t="b">
        <f t="shared" si="2"/>
        <v>0</v>
      </c>
      <c r="S435" s="74"/>
      <c r="T435" s="74"/>
      <c r="U435" s="74"/>
      <c r="V435" s="74"/>
      <c r="W435" s="74"/>
      <c r="X435" s="74"/>
      <c r="Y435" s="74"/>
      <c r="Z435" s="74"/>
    </row>
    <row r="436">
      <c r="A436" s="63" t="s">
        <v>2506</v>
      </c>
      <c r="B436" s="64">
        <v>41173.0</v>
      </c>
      <c r="C436" s="65" t="s">
        <v>2507</v>
      </c>
      <c r="D436" s="66" t="s">
        <v>28</v>
      </c>
      <c r="E436" s="67"/>
      <c r="F436" s="68" t="s">
        <v>2508</v>
      </c>
      <c r="G436" s="69">
        <v>1.3E7</v>
      </c>
      <c r="H436" s="70"/>
      <c r="I436" s="66" t="s">
        <v>1805</v>
      </c>
      <c r="J436" s="66" t="s">
        <v>1421</v>
      </c>
      <c r="K436" s="66" t="s">
        <v>1032</v>
      </c>
      <c r="L436" s="66" t="s">
        <v>2509</v>
      </c>
      <c r="M436" s="66" t="s">
        <v>2510</v>
      </c>
      <c r="N436" s="69">
        <v>3.34E7</v>
      </c>
      <c r="O436" s="69"/>
      <c r="P436" s="73" t="b">
        <v>0</v>
      </c>
      <c r="Q436" s="73" t="str">
        <f t="shared" si="1"/>
        <v>No</v>
      </c>
      <c r="R436" s="73" t="b">
        <f t="shared" si="2"/>
        <v>0</v>
      </c>
      <c r="S436" s="74"/>
      <c r="T436" s="74"/>
      <c r="U436" s="74"/>
      <c r="V436" s="74"/>
      <c r="W436" s="74"/>
      <c r="X436" s="74"/>
      <c r="Y436" s="74"/>
      <c r="Z436" s="74"/>
    </row>
    <row r="437">
      <c r="A437" s="63" t="s">
        <v>2511</v>
      </c>
      <c r="B437" s="64">
        <v>41173.0</v>
      </c>
      <c r="C437" s="65" t="s">
        <v>2512</v>
      </c>
      <c r="D437" s="66" t="s">
        <v>28</v>
      </c>
      <c r="E437" s="66" t="s">
        <v>218</v>
      </c>
      <c r="F437" s="68" t="s">
        <v>2513</v>
      </c>
      <c r="G437" s="69">
        <v>6.0E7</v>
      </c>
      <c r="H437" s="70"/>
      <c r="I437" s="66" t="s">
        <v>1398</v>
      </c>
      <c r="J437" s="66" t="s">
        <v>383</v>
      </c>
      <c r="K437" s="66" t="s">
        <v>2514</v>
      </c>
      <c r="L437" s="66" t="s">
        <v>1954</v>
      </c>
      <c r="M437" s="66" t="s">
        <v>319</v>
      </c>
      <c r="N437" s="69">
        <v>4.9E7</v>
      </c>
      <c r="O437" s="69"/>
      <c r="P437" s="73" t="b">
        <v>0</v>
      </c>
      <c r="Q437" s="73" t="str">
        <f t="shared" si="1"/>
        <v>No</v>
      </c>
      <c r="R437" s="73" t="b">
        <f t="shared" si="2"/>
        <v>0</v>
      </c>
      <c r="S437" s="74"/>
      <c r="T437" s="74"/>
      <c r="U437" s="74"/>
      <c r="V437" s="74"/>
      <c r="W437" s="74"/>
      <c r="X437" s="74"/>
      <c r="Y437" s="74"/>
      <c r="Z437" s="74"/>
    </row>
    <row r="438">
      <c r="A438" s="63" t="s">
        <v>2515</v>
      </c>
      <c r="B438" s="64">
        <v>41166.0</v>
      </c>
      <c r="C438" s="65" t="s">
        <v>2516</v>
      </c>
      <c r="D438" s="66" t="s">
        <v>37</v>
      </c>
      <c r="E438" s="66" t="s">
        <v>137</v>
      </c>
      <c r="F438" s="68" t="s">
        <v>1826</v>
      </c>
      <c r="G438" s="69">
        <v>6.5E7</v>
      </c>
      <c r="H438" s="70"/>
      <c r="I438" s="66" t="s">
        <v>2517</v>
      </c>
      <c r="J438" s="66" t="s">
        <v>2518</v>
      </c>
      <c r="K438" s="66" t="s">
        <v>2519</v>
      </c>
      <c r="L438" s="66" t="s">
        <v>2520</v>
      </c>
      <c r="M438" s="66" t="s">
        <v>2176</v>
      </c>
      <c r="N438" s="69">
        <v>2.402E8</v>
      </c>
      <c r="O438" s="69"/>
      <c r="P438" s="73" t="b">
        <v>0</v>
      </c>
      <c r="Q438" s="73" t="str">
        <f t="shared" si="1"/>
        <v>YES</v>
      </c>
      <c r="R438" s="73" t="b">
        <f t="shared" si="2"/>
        <v>0</v>
      </c>
      <c r="S438" s="74"/>
      <c r="T438" s="74"/>
      <c r="U438" s="74"/>
      <c r="V438" s="74"/>
      <c r="W438" s="74"/>
      <c r="X438" s="74"/>
      <c r="Y438" s="74"/>
      <c r="Z438" s="74"/>
    </row>
    <row r="439">
      <c r="A439" s="63" t="s">
        <v>2521</v>
      </c>
      <c r="B439" s="64">
        <v>41166.0</v>
      </c>
      <c r="C439" s="65" t="s">
        <v>2522</v>
      </c>
      <c r="D439" s="66" t="s">
        <v>28</v>
      </c>
      <c r="E439" s="67"/>
      <c r="F439" s="68" t="s">
        <v>2523</v>
      </c>
      <c r="G439" s="69">
        <v>3.2E7</v>
      </c>
      <c r="H439" s="70"/>
      <c r="I439" s="66" t="s">
        <v>1897</v>
      </c>
      <c r="J439" s="66" t="s">
        <v>1128</v>
      </c>
      <c r="K439" s="66" t="s">
        <v>2524</v>
      </c>
      <c r="L439" s="66" t="s">
        <v>2525</v>
      </c>
      <c r="M439" s="66" t="s">
        <v>383</v>
      </c>
      <c r="N439" s="69">
        <v>2.83E7</v>
      </c>
      <c r="O439" s="69"/>
      <c r="P439" s="73" t="b">
        <v>0</v>
      </c>
      <c r="Q439" s="73" t="str">
        <f t="shared" si="1"/>
        <v>No</v>
      </c>
      <c r="R439" s="73" t="b">
        <f t="shared" si="2"/>
        <v>0</v>
      </c>
      <c r="S439" s="74"/>
      <c r="T439" s="74"/>
      <c r="U439" s="74"/>
      <c r="V439" s="74"/>
      <c r="W439" s="74"/>
      <c r="X439" s="74"/>
      <c r="Y439" s="74"/>
      <c r="Z439" s="74"/>
    </row>
    <row r="440">
      <c r="A440" s="63" t="s">
        <v>2526</v>
      </c>
      <c r="B440" s="64">
        <v>41159.0</v>
      </c>
      <c r="C440" s="65" t="s">
        <v>2527</v>
      </c>
      <c r="D440" s="66" t="s">
        <v>37</v>
      </c>
      <c r="E440" s="66" t="s">
        <v>45</v>
      </c>
      <c r="F440" s="68" t="s">
        <v>717</v>
      </c>
      <c r="G440" s="69">
        <v>1.8E7</v>
      </c>
      <c r="H440" s="70"/>
      <c r="I440" s="66" t="s">
        <v>925</v>
      </c>
      <c r="J440" s="66" t="s">
        <v>2528</v>
      </c>
      <c r="K440" s="66" t="s">
        <v>2529</v>
      </c>
      <c r="L440" s="66" t="s">
        <v>2530</v>
      </c>
      <c r="M440" s="66" t="s">
        <v>429</v>
      </c>
      <c r="N440" s="69">
        <v>3.899E8</v>
      </c>
      <c r="O440" s="69"/>
      <c r="P440" s="73" t="b">
        <v>0</v>
      </c>
      <c r="Q440" s="73" t="str">
        <f t="shared" si="1"/>
        <v>YES</v>
      </c>
      <c r="R440" s="73" t="b">
        <f t="shared" si="2"/>
        <v>0</v>
      </c>
      <c r="S440" s="74"/>
      <c r="T440" s="74"/>
      <c r="U440" s="74"/>
      <c r="V440" s="74"/>
      <c r="W440" s="74"/>
      <c r="X440" s="74"/>
      <c r="Y440" s="74"/>
      <c r="Z440" s="74"/>
    </row>
    <row r="441">
      <c r="A441" s="63" t="s">
        <v>2531</v>
      </c>
      <c r="B441" s="64">
        <v>41159.0</v>
      </c>
      <c r="C441" s="65" t="s">
        <v>2532</v>
      </c>
      <c r="D441" s="66" t="s">
        <v>37</v>
      </c>
      <c r="E441" s="66" t="s">
        <v>20</v>
      </c>
      <c r="F441" s="68" t="s">
        <v>2533</v>
      </c>
      <c r="G441" s="69">
        <v>2.0E7</v>
      </c>
      <c r="H441" s="70"/>
      <c r="I441" s="66" t="s">
        <v>382</v>
      </c>
      <c r="J441" s="66" t="s">
        <v>1264</v>
      </c>
      <c r="K441" s="66" t="s">
        <v>2534</v>
      </c>
      <c r="L441" s="66" t="s">
        <v>2535</v>
      </c>
      <c r="M441" s="66" t="s">
        <v>2536</v>
      </c>
      <c r="N441" s="69">
        <v>1.69E7</v>
      </c>
      <c r="O441" s="69"/>
      <c r="P441" s="73" t="b">
        <v>0</v>
      </c>
      <c r="Q441" s="73" t="str">
        <f t="shared" si="1"/>
        <v>No</v>
      </c>
      <c r="R441" s="73" t="b">
        <f t="shared" si="2"/>
        <v>0</v>
      </c>
      <c r="S441" s="74"/>
      <c r="T441" s="74"/>
      <c r="U441" s="74"/>
      <c r="V441" s="74"/>
      <c r="W441" s="74"/>
      <c r="X441" s="74"/>
      <c r="Y441" s="74"/>
      <c r="Z441" s="74"/>
    </row>
    <row r="442">
      <c r="A442" s="63" t="s">
        <v>2537</v>
      </c>
      <c r="B442" s="64">
        <v>41152.0</v>
      </c>
      <c r="C442" s="65" t="s">
        <v>2538</v>
      </c>
      <c r="D442" s="66" t="s">
        <v>137</v>
      </c>
      <c r="E442" s="66" t="s">
        <v>20</v>
      </c>
      <c r="F442" s="68" t="s">
        <v>2539</v>
      </c>
      <c r="G442" s="69">
        <v>1.4E7</v>
      </c>
      <c r="H442" s="70"/>
      <c r="I442" s="66" t="s">
        <v>2540</v>
      </c>
      <c r="J442" s="66" t="s">
        <v>2541</v>
      </c>
      <c r="K442" s="67"/>
      <c r="L442" s="67"/>
      <c r="M442" s="67"/>
      <c r="N442" s="69">
        <v>7.85E7</v>
      </c>
      <c r="O442" s="69"/>
      <c r="P442" s="73" t="b">
        <v>0</v>
      </c>
      <c r="Q442" s="73" t="str">
        <f t="shared" si="1"/>
        <v>YES</v>
      </c>
      <c r="R442" s="73" t="b">
        <f t="shared" si="2"/>
        <v>0</v>
      </c>
      <c r="S442" s="74"/>
      <c r="T442" s="74"/>
      <c r="U442" s="74"/>
      <c r="V442" s="74"/>
      <c r="W442" s="74"/>
      <c r="X442" s="74"/>
      <c r="Y442" s="74"/>
      <c r="Z442" s="74"/>
    </row>
    <row r="443">
      <c r="A443" s="63" t="s">
        <v>2542</v>
      </c>
      <c r="B443" s="64">
        <v>41150.0</v>
      </c>
      <c r="C443" s="65" t="s">
        <v>2543</v>
      </c>
      <c r="D443" s="66" t="s">
        <v>160</v>
      </c>
      <c r="E443" s="67"/>
      <c r="F443" s="68" t="s">
        <v>2544</v>
      </c>
      <c r="G443" s="69">
        <v>2.0E7</v>
      </c>
      <c r="H443" s="70"/>
      <c r="I443" s="66" t="s">
        <v>2545</v>
      </c>
      <c r="J443" s="66" t="s">
        <v>2546</v>
      </c>
      <c r="K443" s="66" t="s">
        <v>2547</v>
      </c>
      <c r="L443" s="66" t="s">
        <v>2548</v>
      </c>
      <c r="M443" s="66" t="s">
        <v>2549</v>
      </c>
      <c r="N443" s="69">
        <v>1100000.0</v>
      </c>
      <c r="O443" s="69"/>
      <c r="P443" s="73" t="b">
        <v>0</v>
      </c>
      <c r="Q443" s="73" t="str">
        <f t="shared" si="1"/>
        <v>No</v>
      </c>
      <c r="R443" s="73" t="b">
        <f t="shared" si="2"/>
        <v>0</v>
      </c>
      <c r="S443" s="74"/>
      <c r="T443" s="74"/>
      <c r="U443" s="74"/>
      <c r="V443" s="74"/>
      <c r="W443" s="74"/>
      <c r="X443" s="74"/>
      <c r="Y443" s="74"/>
      <c r="Z443" s="74"/>
    </row>
    <row r="444">
      <c r="A444" s="63" t="s">
        <v>2550</v>
      </c>
      <c r="B444" s="64">
        <v>41145.0</v>
      </c>
      <c r="C444" s="65" t="s">
        <v>2551</v>
      </c>
      <c r="D444" s="66" t="s">
        <v>37</v>
      </c>
      <c r="E444" s="67"/>
      <c r="F444" s="68" t="s">
        <v>1020</v>
      </c>
      <c r="G444" s="69">
        <v>3.5E7</v>
      </c>
      <c r="H444" s="70"/>
      <c r="I444" s="66" t="s">
        <v>972</v>
      </c>
      <c r="J444" s="66" t="s">
        <v>463</v>
      </c>
      <c r="K444" s="66" t="s">
        <v>2552</v>
      </c>
      <c r="L444" s="66" t="s">
        <v>2553</v>
      </c>
      <c r="M444" s="66" t="s">
        <v>2554</v>
      </c>
      <c r="N444" s="69">
        <v>3.11E7</v>
      </c>
      <c r="O444" s="69"/>
      <c r="P444" s="73" t="b">
        <v>0</v>
      </c>
      <c r="Q444" s="73" t="str">
        <f t="shared" si="1"/>
        <v>No</v>
      </c>
      <c r="R444" s="73" t="b">
        <f t="shared" si="2"/>
        <v>0</v>
      </c>
      <c r="S444" s="74"/>
      <c r="T444" s="74"/>
      <c r="U444" s="74"/>
      <c r="V444" s="74"/>
      <c r="W444" s="74"/>
      <c r="X444" s="74"/>
      <c r="Y444" s="74"/>
      <c r="Z444" s="74"/>
    </row>
    <row r="445">
      <c r="A445" s="63" t="s">
        <v>2555</v>
      </c>
      <c r="B445" s="64">
        <v>41143.0</v>
      </c>
      <c r="C445" s="65" t="s">
        <v>2556</v>
      </c>
      <c r="D445" s="66" t="s">
        <v>37</v>
      </c>
      <c r="E445" s="66" t="s">
        <v>66</v>
      </c>
      <c r="F445" s="68" t="s">
        <v>2557</v>
      </c>
      <c r="G445" s="69">
        <v>2000000.0</v>
      </c>
      <c r="H445" s="70"/>
      <c r="I445" s="66" t="s">
        <v>2557</v>
      </c>
      <c r="J445" s="66" t="s">
        <v>96</v>
      </c>
      <c r="K445" s="66" t="s">
        <v>819</v>
      </c>
      <c r="L445" s="66" t="s">
        <v>2558</v>
      </c>
      <c r="M445" s="66" t="s">
        <v>2559</v>
      </c>
      <c r="N445" s="69">
        <v>1.45E7</v>
      </c>
      <c r="O445" s="69"/>
      <c r="P445" s="73" t="b">
        <v>0</v>
      </c>
      <c r="Q445" s="73" t="str">
        <f t="shared" si="1"/>
        <v>No</v>
      </c>
      <c r="R445" s="73" t="b">
        <f t="shared" si="2"/>
        <v>0</v>
      </c>
      <c r="S445" s="74"/>
      <c r="T445" s="74"/>
      <c r="U445" s="74"/>
      <c r="V445" s="74"/>
      <c r="W445" s="74"/>
      <c r="X445" s="74"/>
      <c r="Y445" s="74"/>
      <c r="Z445" s="74"/>
    </row>
    <row r="446">
      <c r="A446" s="63" t="s">
        <v>2560</v>
      </c>
      <c r="B446" s="64">
        <v>41138.0</v>
      </c>
      <c r="C446" s="65" t="s">
        <v>2561</v>
      </c>
      <c r="D446" s="66" t="s">
        <v>56</v>
      </c>
      <c r="E446" s="67"/>
      <c r="F446" s="68" t="s">
        <v>2562</v>
      </c>
      <c r="G446" s="69">
        <v>6.0E7</v>
      </c>
      <c r="H446" s="70"/>
      <c r="I446" s="66" t="s">
        <v>1671</v>
      </c>
      <c r="J446" s="66" t="s">
        <v>2563</v>
      </c>
      <c r="K446" s="66" t="s">
        <v>647</v>
      </c>
      <c r="L446" s="66" t="s">
        <v>2022</v>
      </c>
      <c r="M446" s="66" t="s">
        <v>1808</v>
      </c>
      <c r="N446" s="69">
        <v>1.071E8</v>
      </c>
      <c r="O446" s="69"/>
      <c r="P446" s="73" t="b">
        <v>0</v>
      </c>
      <c r="Q446" s="73" t="str">
        <f t="shared" si="1"/>
        <v>YES</v>
      </c>
      <c r="R446" s="73" t="b">
        <f t="shared" si="2"/>
        <v>0</v>
      </c>
      <c r="S446" s="74"/>
      <c r="T446" s="74"/>
      <c r="U446" s="74"/>
      <c r="V446" s="74"/>
      <c r="W446" s="74"/>
      <c r="X446" s="74"/>
      <c r="Y446" s="74"/>
      <c r="Z446" s="74"/>
    </row>
    <row r="447">
      <c r="A447" s="63" t="s">
        <v>2564</v>
      </c>
      <c r="B447" s="64">
        <v>41138.0</v>
      </c>
      <c r="C447" s="65" t="s">
        <v>2565</v>
      </c>
      <c r="D447" s="66" t="s">
        <v>66</v>
      </c>
      <c r="E447" s="66" t="s">
        <v>28</v>
      </c>
      <c r="F447" s="68" t="s">
        <v>872</v>
      </c>
      <c r="G447" s="69">
        <v>2500000.0</v>
      </c>
      <c r="H447" s="70"/>
      <c r="I447" s="66" t="s">
        <v>1752</v>
      </c>
      <c r="J447" s="66" t="s">
        <v>1665</v>
      </c>
      <c r="K447" s="66" t="s">
        <v>2566</v>
      </c>
      <c r="L447" s="66" t="s">
        <v>2567</v>
      </c>
      <c r="M447" s="66" t="s">
        <v>1247</v>
      </c>
      <c r="N447" s="69">
        <v>4900000.0</v>
      </c>
      <c r="O447" s="69"/>
      <c r="P447" s="73" t="b">
        <v>0</v>
      </c>
      <c r="Q447" s="73" t="str">
        <f t="shared" si="1"/>
        <v>No</v>
      </c>
      <c r="R447" s="73" t="b">
        <f t="shared" si="2"/>
        <v>0</v>
      </c>
      <c r="S447" s="74"/>
      <c r="T447" s="74"/>
      <c r="U447" s="74"/>
      <c r="V447" s="74"/>
      <c r="W447" s="74"/>
      <c r="X447" s="74"/>
      <c r="Y447" s="74"/>
      <c r="Z447" s="74"/>
    </row>
    <row r="448">
      <c r="A448" s="63" t="s">
        <v>2568</v>
      </c>
      <c r="B448" s="64">
        <v>41138.0</v>
      </c>
      <c r="C448" s="65" t="s">
        <v>2569</v>
      </c>
      <c r="D448" s="66" t="s">
        <v>37</v>
      </c>
      <c r="E448" s="67"/>
      <c r="F448" s="68" t="s">
        <v>2570</v>
      </c>
      <c r="G448" s="69">
        <v>1.0E8</v>
      </c>
      <c r="H448" s="70"/>
      <c r="I448" s="66" t="s">
        <v>706</v>
      </c>
      <c r="J448" s="66" t="s">
        <v>39</v>
      </c>
      <c r="K448" s="66" t="s">
        <v>2571</v>
      </c>
      <c r="L448" s="66" t="s">
        <v>1695</v>
      </c>
      <c r="M448" s="66" t="s">
        <v>2572</v>
      </c>
      <c r="N448" s="69">
        <v>3.054E8</v>
      </c>
      <c r="O448" s="69"/>
      <c r="P448" s="73" t="b">
        <v>0</v>
      </c>
      <c r="Q448" s="73" t="str">
        <f t="shared" si="1"/>
        <v>YES</v>
      </c>
      <c r="R448" s="73" t="b">
        <f t="shared" si="2"/>
        <v>0</v>
      </c>
      <c r="S448" s="74"/>
      <c r="T448" s="74"/>
      <c r="U448" s="74"/>
      <c r="V448" s="74"/>
      <c r="W448" s="74"/>
      <c r="X448" s="74"/>
      <c r="Y448" s="74"/>
      <c r="Z448" s="74"/>
    </row>
    <row r="449">
      <c r="A449" s="63" t="s">
        <v>2573</v>
      </c>
      <c r="B449" s="64">
        <v>41131.0</v>
      </c>
      <c r="C449" s="65" t="s">
        <v>2574</v>
      </c>
      <c r="D449" s="66" t="s">
        <v>37</v>
      </c>
      <c r="E449" s="66" t="s">
        <v>20</v>
      </c>
      <c r="F449" s="68" t="s">
        <v>2575</v>
      </c>
      <c r="G449" s="69">
        <v>1.25E8</v>
      </c>
      <c r="H449" s="70"/>
      <c r="I449" s="66" t="s">
        <v>574</v>
      </c>
      <c r="J449" s="66" t="s">
        <v>2576</v>
      </c>
      <c r="K449" s="66" t="s">
        <v>2577</v>
      </c>
      <c r="L449" s="66" t="s">
        <v>295</v>
      </c>
      <c r="M449" s="66" t="s">
        <v>1078</v>
      </c>
      <c r="N449" s="69">
        <v>2.761E8</v>
      </c>
      <c r="O449" s="69"/>
      <c r="P449" s="73" t="b">
        <v>0</v>
      </c>
      <c r="Q449" s="73" t="str">
        <f t="shared" si="1"/>
        <v>YES</v>
      </c>
      <c r="R449" s="73" t="b">
        <f t="shared" si="2"/>
        <v>0</v>
      </c>
      <c r="S449" s="74"/>
      <c r="T449" s="74"/>
      <c r="U449" s="74"/>
      <c r="V449" s="74"/>
      <c r="W449" s="74"/>
      <c r="X449" s="74"/>
      <c r="Y449" s="74"/>
      <c r="Z449" s="74"/>
    </row>
    <row r="450">
      <c r="A450" s="63" t="s">
        <v>2578</v>
      </c>
      <c r="B450" s="64">
        <v>41131.0</v>
      </c>
      <c r="C450" s="65" t="s">
        <v>2579</v>
      </c>
      <c r="D450" s="66" t="s">
        <v>66</v>
      </c>
      <c r="E450" s="67"/>
      <c r="F450" s="68" t="s">
        <v>1220</v>
      </c>
      <c r="G450" s="69">
        <v>9.5E7</v>
      </c>
      <c r="H450" s="70"/>
      <c r="I450" s="66" t="s">
        <v>473</v>
      </c>
      <c r="J450" s="66" t="s">
        <v>2172</v>
      </c>
      <c r="K450" s="66" t="s">
        <v>301</v>
      </c>
      <c r="L450" s="66" t="s">
        <v>2580</v>
      </c>
      <c r="M450" s="66" t="s">
        <v>2253</v>
      </c>
      <c r="N450" s="69">
        <v>1.049E8</v>
      </c>
      <c r="O450" s="69"/>
      <c r="P450" s="73" t="b">
        <v>0</v>
      </c>
      <c r="Q450" s="73" t="str">
        <f t="shared" si="1"/>
        <v>YES</v>
      </c>
      <c r="R450" s="73" t="str">
        <f t="shared" si="2"/>
        <v>COMEDY BLOCKBUSTER</v>
      </c>
      <c r="S450" s="74"/>
      <c r="T450" s="74"/>
      <c r="U450" s="74"/>
      <c r="V450" s="74"/>
      <c r="W450" s="74"/>
      <c r="X450" s="74"/>
      <c r="Y450" s="74"/>
      <c r="Z450" s="74"/>
    </row>
    <row r="451">
      <c r="A451" s="63" t="s">
        <v>2581</v>
      </c>
      <c r="B451" s="64">
        <v>41129.0</v>
      </c>
      <c r="C451" s="65" t="s">
        <v>2582</v>
      </c>
      <c r="D451" s="66" t="s">
        <v>202</v>
      </c>
      <c r="E451" s="66" t="s">
        <v>28</v>
      </c>
      <c r="F451" s="68" t="s">
        <v>2583</v>
      </c>
      <c r="G451" s="69">
        <v>3.0E7</v>
      </c>
      <c r="H451" s="70"/>
      <c r="I451" s="66" t="s">
        <v>326</v>
      </c>
      <c r="J451" s="66" t="s">
        <v>41</v>
      </c>
      <c r="K451" s="66" t="s">
        <v>751</v>
      </c>
      <c r="L451" s="66" t="s">
        <v>2584</v>
      </c>
      <c r="M451" s="66" t="s">
        <v>2445</v>
      </c>
      <c r="N451" s="69">
        <v>1.143E8</v>
      </c>
      <c r="O451" s="69"/>
      <c r="P451" s="73" t="b">
        <v>0</v>
      </c>
      <c r="Q451" s="73" t="str">
        <f t="shared" si="1"/>
        <v>YES</v>
      </c>
      <c r="R451" s="73" t="b">
        <f t="shared" si="2"/>
        <v>0</v>
      </c>
      <c r="S451" s="74"/>
      <c r="T451" s="74"/>
      <c r="U451" s="74"/>
      <c r="V451" s="74"/>
      <c r="W451" s="74"/>
      <c r="X451" s="74"/>
      <c r="Y451" s="74"/>
      <c r="Z451" s="74"/>
    </row>
    <row r="452">
      <c r="A452" s="63" t="s">
        <v>2585</v>
      </c>
      <c r="B452" s="64">
        <v>41124.0</v>
      </c>
      <c r="C452" s="65" t="s">
        <v>2586</v>
      </c>
      <c r="D452" s="66" t="s">
        <v>66</v>
      </c>
      <c r="E452" s="66" t="s">
        <v>160</v>
      </c>
      <c r="F452" s="68" t="s">
        <v>2587</v>
      </c>
      <c r="G452" s="69">
        <v>2.2E7</v>
      </c>
      <c r="H452" s="70"/>
      <c r="I452" s="66" t="s">
        <v>2588</v>
      </c>
      <c r="J452" s="66" t="s">
        <v>2589</v>
      </c>
      <c r="K452" s="66" t="s">
        <v>2590</v>
      </c>
      <c r="L452" s="66" t="s">
        <v>2591</v>
      </c>
      <c r="M452" s="66" t="s">
        <v>2592</v>
      </c>
      <c r="N452" s="69">
        <v>7.71E7</v>
      </c>
      <c r="O452" s="69"/>
      <c r="P452" s="73" t="b">
        <v>0</v>
      </c>
      <c r="Q452" s="73" t="str">
        <f t="shared" si="1"/>
        <v>YES</v>
      </c>
      <c r="R452" s="73" t="str">
        <f t="shared" si="2"/>
        <v>COMEDY BLOCKBUSTER</v>
      </c>
      <c r="S452" s="74"/>
      <c r="T452" s="74"/>
      <c r="U452" s="74"/>
      <c r="V452" s="74"/>
      <c r="W452" s="74"/>
      <c r="X452" s="74"/>
      <c r="Y452" s="74"/>
      <c r="Z452" s="74"/>
    </row>
    <row r="453">
      <c r="A453" s="63" t="s">
        <v>2593</v>
      </c>
      <c r="B453" s="64">
        <v>41124.0</v>
      </c>
      <c r="C453" s="65" t="s">
        <v>2594</v>
      </c>
      <c r="D453" s="66" t="s">
        <v>37</v>
      </c>
      <c r="E453" s="66" t="s">
        <v>153</v>
      </c>
      <c r="F453" s="68" t="s">
        <v>2595</v>
      </c>
      <c r="G453" s="69">
        <v>1.25E8</v>
      </c>
      <c r="H453" s="70"/>
      <c r="I453" s="66" t="s">
        <v>1833</v>
      </c>
      <c r="J453" s="66" t="s">
        <v>2596</v>
      </c>
      <c r="K453" s="66" t="s">
        <v>164</v>
      </c>
      <c r="L453" s="66" t="s">
        <v>2597</v>
      </c>
      <c r="M453" s="66" t="s">
        <v>866</v>
      </c>
      <c r="N453" s="69">
        <v>1.985E8</v>
      </c>
      <c r="O453" s="69"/>
      <c r="P453" s="73" t="b">
        <v>0</v>
      </c>
      <c r="Q453" s="73" t="str">
        <f t="shared" si="1"/>
        <v>YES</v>
      </c>
      <c r="R453" s="73" t="b">
        <f t="shared" si="2"/>
        <v>0</v>
      </c>
      <c r="S453" s="74"/>
      <c r="T453" s="74"/>
      <c r="U453" s="74"/>
      <c r="V453" s="74"/>
      <c r="W453" s="74"/>
      <c r="X453" s="74"/>
      <c r="Y453" s="74"/>
      <c r="Z453" s="74"/>
    </row>
    <row r="454">
      <c r="A454" s="63" t="s">
        <v>2598</v>
      </c>
      <c r="B454" s="64">
        <v>41117.0</v>
      </c>
      <c r="C454" s="65" t="s">
        <v>2599</v>
      </c>
      <c r="D454" s="66" t="s">
        <v>66</v>
      </c>
      <c r="E454" s="67"/>
      <c r="F454" s="68" t="s">
        <v>256</v>
      </c>
      <c r="G454" s="69">
        <v>6.8E7</v>
      </c>
      <c r="H454" s="70"/>
      <c r="I454" s="66" t="s">
        <v>470</v>
      </c>
      <c r="J454" s="66" t="s">
        <v>1193</v>
      </c>
      <c r="K454" s="66" t="s">
        <v>839</v>
      </c>
      <c r="L454" s="66" t="s">
        <v>68</v>
      </c>
      <c r="M454" s="66" t="s">
        <v>2600</v>
      </c>
      <c r="N454" s="69">
        <v>6.83E7</v>
      </c>
      <c r="O454" s="69"/>
      <c r="P454" s="73" t="b">
        <v>0</v>
      </c>
      <c r="Q454" s="73" t="str">
        <f t="shared" si="1"/>
        <v>YES</v>
      </c>
      <c r="R454" s="73" t="str">
        <f t="shared" si="2"/>
        <v>COMEDY BLOCKBUSTER</v>
      </c>
      <c r="S454" s="74"/>
      <c r="T454" s="74"/>
      <c r="U454" s="74"/>
      <c r="V454" s="74"/>
      <c r="W454" s="74"/>
      <c r="X454" s="74"/>
      <c r="Y454" s="74"/>
      <c r="Z454" s="74"/>
    </row>
    <row r="455">
      <c r="A455" s="63" t="s">
        <v>2601</v>
      </c>
      <c r="B455" s="64">
        <v>41115.0</v>
      </c>
      <c r="C455" s="65" t="s">
        <v>2602</v>
      </c>
      <c r="D455" s="66" t="s">
        <v>66</v>
      </c>
      <c r="E455" s="66" t="s">
        <v>153</v>
      </c>
      <c r="F455" s="68" t="s">
        <v>2603</v>
      </c>
      <c r="G455" s="69">
        <v>7500000.0</v>
      </c>
      <c r="H455" s="70"/>
      <c r="I455" s="66" t="s">
        <v>2604</v>
      </c>
      <c r="J455" s="66" t="s">
        <v>2605</v>
      </c>
      <c r="K455" s="66" t="s">
        <v>2606</v>
      </c>
      <c r="L455" s="66" t="s">
        <v>2607</v>
      </c>
      <c r="M455" s="66" t="s">
        <v>2608</v>
      </c>
      <c r="N455" s="69">
        <v>8100000.0</v>
      </c>
      <c r="O455" s="69"/>
      <c r="P455" s="73" t="b">
        <v>0</v>
      </c>
      <c r="Q455" s="73" t="str">
        <f t="shared" si="1"/>
        <v>No</v>
      </c>
      <c r="R455" s="73" t="b">
        <f t="shared" si="2"/>
        <v>0</v>
      </c>
      <c r="S455" s="74"/>
      <c r="T455" s="74"/>
      <c r="U455" s="74"/>
      <c r="V455" s="74"/>
      <c r="W455" s="74"/>
      <c r="X455" s="74"/>
      <c r="Y455" s="74"/>
      <c r="Z455" s="74"/>
    </row>
    <row r="456">
      <c r="A456" s="63" t="s">
        <v>2609</v>
      </c>
      <c r="B456" s="64">
        <v>41103.0</v>
      </c>
      <c r="C456" s="65" t="s">
        <v>2610</v>
      </c>
      <c r="D456" s="66" t="s">
        <v>45</v>
      </c>
      <c r="E456" s="67"/>
      <c r="F456" s="68" t="s">
        <v>654</v>
      </c>
      <c r="G456" s="69">
        <v>9.5E7</v>
      </c>
      <c r="H456" s="68" t="s">
        <v>128</v>
      </c>
      <c r="I456" s="66" t="s">
        <v>130</v>
      </c>
      <c r="J456" s="66" t="s">
        <v>131</v>
      </c>
      <c r="K456" s="66" t="s">
        <v>132</v>
      </c>
      <c r="L456" s="66" t="s">
        <v>133</v>
      </c>
      <c r="M456" s="66" t="s">
        <v>2611</v>
      </c>
      <c r="N456" s="69">
        <v>8.77E8</v>
      </c>
      <c r="O456" s="69"/>
      <c r="P456" s="73" t="b">
        <v>0</v>
      </c>
      <c r="Q456" s="73" t="str">
        <f t="shared" si="1"/>
        <v>YES</v>
      </c>
      <c r="R456" s="73" t="b">
        <f t="shared" si="2"/>
        <v>0</v>
      </c>
      <c r="S456" s="74"/>
      <c r="T456" s="74"/>
      <c r="U456" s="74"/>
      <c r="V456" s="74"/>
      <c r="W456" s="74"/>
      <c r="X456" s="74"/>
      <c r="Y456" s="74"/>
      <c r="Z456" s="74"/>
    </row>
    <row r="457">
      <c r="A457" s="63" t="s">
        <v>2612</v>
      </c>
      <c r="B457" s="64">
        <v>41096.0</v>
      </c>
      <c r="C457" s="65" t="s">
        <v>2613</v>
      </c>
      <c r="D457" s="66" t="s">
        <v>65</v>
      </c>
      <c r="E457" s="66" t="s">
        <v>28</v>
      </c>
      <c r="F457" s="68" t="s">
        <v>2614</v>
      </c>
      <c r="G457" s="69">
        <v>4.5E7</v>
      </c>
      <c r="H457" s="70"/>
      <c r="I457" s="66" t="s">
        <v>2615</v>
      </c>
      <c r="J457" s="66" t="s">
        <v>199</v>
      </c>
      <c r="K457" s="66" t="s">
        <v>2616</v>
      </c>
      <c r="L457" s="66" t="s">
        <v>2617</v>
      </c>
      <c r="M457" s="66" t="s">
        <v>878</v>
      </c>
      <c r="N457" s="69">
        <v>8.3E7</v>
      </c>
      <c r="O457" s="69"/>
      <c r="P457" s="73" t="b">
        <v>0</v>
      </c>
      <c r="Q457" s="73" t="str">
        <f t="shared" si="1"/>
        <v>YES</v>
      </c>
      <c r="R457" s="73" t="b">
        <f t="shared" si="2"/>
        <v>0</v>
      </c>
      <c r="S457" s="74"/>
      <c r="T457" s="74"/>
      <c r="U457" s="74"/>
      <c r="V457" s="74"/>
      <c r="W457" s="74"/>
      <c r="X457" s="74"/>
      <c r="Y457" s="74"/>
      <c r="Z457" s="74"/>
    </row>
    <row r="458">
      <c r="A458" s="63" t="s">
        <v>2618</v>
      </c>
      <c r="B458" s="64">
        <v>41093.0</v>
      </c>
      <c r="C458" s="65" t="s">
        <v>2619</v>
      </c>
      <c r="D458" s="66" t="s">
        <v>37</v>
      </c>
      <c r="E458" s="66" t="s">
        <v>56</v>
      </c>
      <c r="F458" s="68" t="s">
        <v>2620</v>
      </c>
      <c r="G458" s="69">
        <v>2.3E8</v>
      </c>
      <c r="H458" s="70"/>
      <c r="I458" s="66" t="s">
        <v>2621</v>
      </c>
      <c r="J458" s="66" t="s">
        <v>1129</v>
      </c>
      <c r="K458" s="66" t="s">
        <v>1399</v>
      </c>
      <c r="L458" s="66" t="s">
        <v>2622</v>
      </c>
      <c r="M458" s="66" t="s">
        <v>2431</v>
      </c>
      <c r="N458" s="69">
        <v>7.579E8</v>
      </c>
      <c r="O458" s="69"/>
      <c r="P458" s="73" t="b">
        <v>0</v>
      </c>
      <c r="Q458" s="73" t="str">
        <f t="shared" si="1"/>
        <v>YES</v>
      </c>
      <c r="R458" s="73" t="b">
        <f t="shared" si="2"/>
        <v>0</v>
      </c>
      <c r="S458" s="74"/>
      <c r="T458" s="74"/>
      <c r="U458" s="74"/>
      <c r="V458" s="74"/>
      <c r="W458" s="74"/>
      <c r="X458" s="74"/>
      <c r="Y458" s="74"/>
      <c r="Z458" s="74"/>
    </row>
    <row r="459">
      <c r="A459" s="63" t="s">
        <v>2623</v>
      </c>
      <c r="B459" s="64">
        <v>41089.0</v>
      </c>
      <c r="C459" s="65" t="s">
        <v>2624</v>
      </c>
      <c r="D459" s="66" t="s">
        <v>28</v>
      </c>
      <c r="E459" s="67"/>
      <c r="F459" s="68" t="s">
        <v>2625</v>
      </c>
      <c r="G459" s="69">
        <v>1.6E7</v>
      </c>
      <c r="H459" s="70"/>
      <c r="I459" s="66" t="s">
        <v>146</v>
      </c>
      <c r="J459" s="66" t="s">
        <v>581</v>
      </c>
      <c r="K459" s="66" t="s">
        <v>1981</v>
      </c>
      <c r="L459" s="66" t="s">
        <v>1053</v>
      </c>
      <c r="M459" s="66" t="s">
        <v>1064</v>
      </c>
      <c r="N459" s="69">
        <v>1.24E7</v>
      </c>
      <c r="O459" s="69"/>
      <c r="P459" s="73" t="b">
        <v>0</v>
      </c>
      <c r="Q459" s="73" t="str">
        <f t="shared" si="1"/>
        <v>No</v>
      </c>
      <c r="R459" s="73" t="b">
        <f t="shared" si="2"/>
        <v>0</v>
      </c>
      <c r="S459" s="74"/>
      <c r="T459" s="74"/>
      <c r="U459" s="74"/>
      <c r="V459" s="74"/>
      <c r="W459" s="74"/>
      <c r="X459" s="74"/>
      <c r="Y459" s="74"/>
      <c r="Z459" s="74"/>
    </row>
    <row r="460">
      <c r="A460" s="63" t="s">
        <v>2626</v>
      </c>
      <c r="B460" s="64">
        <v>41089.0</v>
      </c>
      <c r="C460" s="65" t="s">
        <v>2627</v>
      </c>
      <c r="D460" s="66" t="s">
        <v>66</v>
      </c>
      <c r="E460" s="67"/>
      <c r="F460" s="68" t="s">
        <v>682</v>
      </c>
      <c r="G460" s="69">
        <v>5.1E7</v>
      </c>
      <c r="H460" s="70"/>
      <c r="I460" s="66" t="s">
        <v>668</v>
      </c>
      <c r="J460" s="66" t="s">
        <v>94</v>
      </c>
      <c r="K460" s="66" t="s">
        <v>682</v>
      </c>
      <c r="L460" s="66" t="s">
        <v>686</v>
      </c>
      <c r="M460" s="66" t="s">
        <v>1662</v>
      </c>
      <c r="N460" s="69">
        <v>5.494E8</v>
      </c>
      <c r="O460" s="69"/>
      <c r="P460" s="73" t="b">
        <v>0</v>
      </c>
      <c r="Q460" s="73" t="str">
        <f t="shared" si="1"/>
        <v>YES</v>
      </c>
      <c r="R460" s="73" t="str">
        <f t="shared" si="2"/>
        <v>COMEDY BLOCKBUSTER</v>
      </c>
      <c r="S460" s="74"/>
      <c r="T460" s="74"/>
      <c r="U460" s="74"/>
      <c r="V460" s="74"/>
      <c r="W460" s="74"/>
      <c r="X460" s="74"/>
      <c r="Y460" s="74"/>
      <c r="Z460" s="74"/>
    </row>
    <row r="461">
      <c r="A461" s="63" t="s">
        <v>2628</v>
      </c>
      <c r="B461" s="64">
        <v>41087.0</v>
      </c>
      <c r="C461" s="65" t="s">
        <v>2629</v>
      </c>
      <c r="D461" s="66" t="s">
        <v>28</v>
      </c>
      <c r="E461" s="66" t="s">
        <v>56</v>
      </c>
      <c r="F461" s="68" t="s">
        <v>2630</v>
      </c>
      <c r="G461" s="69">
        <v>1800000.0</v>
      </c>
      <c r="H461" s="70"/>
      <c r="I461" s="66" t="s">
        <v>1369</v>
      </c>
      <c r="J461" s="66" t="s">
        <v>2631</v>
      </c>
      <c r="K461" s="67"/>
      <c r="L461" s="67"/>
      <c r="M461" s="67"/>
      <c r="N461" s="69">
        <v>2.19E7</v>
      </c>
      <c r="O461" s="69"/>
      <c r="P461" s="73" t="b">
        <v>0</v>
      </c>
      <c r="Q461" s="73" t="str">
        <f t="shared" si="1"/>
        <v>No</v>
      </c>
      <c r="R461" s="73" t="b">
        <f t="shared" si="2"/>
        <v>0</v>
      </c>
      <c r="S461" s="74"/>
      <c r="T461" s="74"/>
      <c r="U461" s="74"/>
      <c r="V461" s="74"/>
      <c r="W461" s="74"/>
      <c r="X461" s="74"/>
      <c r="Y461" s="74"/>
      <c r="Z461" s="74"/>
    </row>
    <row r="462">
      <c r="A462" s="63" t="s">
        <v>2632</v>
      </c>
      <c r="B462" s="64">
        <v>41082.0</v>
      </c>
      <c r="C462" s="65" t="s">
        <v>2633</v>
      </c>
      <c r="D462" s="66" t="s">
        <v>137</v>
      </c>
      <c r="E462" s="66" t="s">
        <v>37</v>
      </c>
      <c r="F462" s="68" t="s">
        <v>46</v>
      </c>
      <c r="G462" s="69">
        <v>9.95E7</v>
      </c>
      <c r="H462" s="70"/>
      <c r="I462" s="66" t="s">
        <v>845</v>
      </c>
      <c r="J462" s="66" t="s">
        <v>230</v>
      </c>
      <c r="K462" s="66" t="s">
        <v>459</v>
      </c>
      <c r="L462" s="66" t="s">
        <v>413</v>
      </c>
      <c r="M462" s="66" t="s">
        <v>2634</v>
      </c>
      <c r="N462" s="69">
        <v>1.164E8</v>
      </c>
      <c r="O462" s="69"/>
      <c r="P462" s="73" t="b">
        <v>0</v>
      </c>
      <c r="Q462" s="73" t="str">
        <f t="shared" si="1"/>
        <v>YES</v>
      </c>
      <c r="R462" s="73" t="b">
        <f t="shared" si="2"/>
        <v>0</v>
      </c>
      <c r="S462" s="74"/>
      <c r="T462" s="74"/>
      <c r="U462" s="74"/>
      <c r="V462" s="74"/>
      <c r="W462" s="74"/>
      <c r="X462" s="74"/>
      <c r="Y462" s="74"/>
      <c r="Z462" s="74"/>
    </row>
    <row r="463">
      <c r="A463" s="63" t="s">
        <v>2635</v>
      </c>
      <c r="B463" s="64">
        <v>41075.0</v>
      </c>
      <c r="C463" s="65" t="s">
        <v>2636</v>
      </c>
      <c r="D463" s="66" t="s">
        <v>186</v>
      </c>
      <c r="E463" s="66" t="s">
        <v>28</v>
      </c>
      <c r="F463" s="68" t="s">
        <v>2637</v>
      </c>
      <c r="G463" s="69">
        <v>7.5E7</v>
      </c>
      <c r="H463" s="70"/>
      <c r="I463" s="66" t="s">
        <v>2638</v>
      </c>
      <c r="J463" s="66" t="s">
        <v>2639</v>
      </c>
      <c r="K463" s="66" t="s">
        <v>573</v>
      </c>
      <c r="L463" s="66" t="s">
        <v>1008</v>
      </c>
      <c r="M463" s="66" t="s">
        <v>2640</v>
      </c>
      <c r="N463" s="69">
        <v>5.94E7</v>
      </c>
      <c r="O463" s="69"/>
      <c r="P463" s="73" t="b">
        <v>0</v>
      </c>
      <c r="Q463" s="73" t="str">
        <f t="shared" si="1"/>
        <v>YES</v>
      </c>
      <c r="R463" s="73" t="b">
        <f t="shared" si="2"/>
        <v>0</v>
      </c>
      <c r="S463" s="74"/>
      <c r="T463" s="74"/>
      <c r="U463" s="74"/>
      <c r="V463" s="74"/>
      <c r="W463" s="74"/>
      <c r="X463" s="74"/>
      <c r="Y463" s="74"/>
      <c r="Z463" s="74"/>
    </row>
    <row r="464">
      <c r="A464" s="63" t="s">
        <v>2641</v>
      </c>
      <c r="B464" s="64">
        <v>41068.0</v>
      </c>
      <c r="C464" s="65" t="s">
        <v>2642</v>
      </c>
      <c r="D464" s="66" t="s">
        <v>66</v>
      </c>
      <c r="E464" s="67"/>
      <c r="F464" s="68" t="s">
        <v>2643</v>
      </c>
      <c r="G464" s="69">
        <v>1.45E8</v>
      </c>
      <c r="H464" s="70"/>
      <c r="I464" s="66" t="s">
        <v>2644</v>
      </c>
      <c r="J464" s="66" t="s">
        <v>1511</v>
      </c>
      <c r="K464" s="66" t="s">
        <v>2645</v>
      </c>
      <c r="L464" s="66" t="s">
        <v>97</v>
      </c>
      <c r="M464" s="66" t="s">
        <v>2646</v>
      </c>
      <c r="N464" s="69">
        <v>7.469E8</v>
      </c>
      <c r="O464" s="69"/>
      <c r="P464" s="73" t="b">
        <v>0</v>
      </c>
      <c r="Q464" s="73" t="str">
        <f t="shared" si="1"/>
        <v>YES</v>
      </c>
      <c r="R464" s="73" t="str">
        <f t="shared" si="2"/>
        <v>COMEDY BLOCKBUSTER</v>
      </c>
      <c r="S464" s="74"/>
      <c r="T464" s="74"/>
      <c r="U464" s="74"/>
      <c r="V464" s="74"/>
      <c r="W464" s="74"/>
      <c r="X464" s="74"/>
      <c r="Y464" s="74"/>
      <c r="Z464" s="74"/>
    </row>
    <row r="465">
      <c r="A465" s="63" t="s">
        <v>2647</v>
      </c>
      <c r="B465" s="64">
        <v>41068.0</v>
      </c>
      <c r="C465" s="65" t="s">
        <v>2648</v>
      </c>
      <c r="D465" s="66" t="s">
        <v>153</v>
      </c>
      <c r="E465" s="66" t="s">
        <v>137</v>
      </c>
      <c r="F465" s="68" t="s">
        <v>584</v>
      </c>
      <c r="G465" s="69">
        <v>1.3E8</v>
      </c>
      <c r="H465" s="70"/>
      <c r="I465" s="66" t="s">
        <v>1204</v>
      </c>
      <c r="J465" s="66" t="s">
        <v>293</v>
      </c>
      <c r="K465" s="66" t="s">
        <v>61</v>
      </c>
      <c r="L465" s="66" t="s">
        <v>1152</v>
      </c>
      <c r="M465" s="66" t="s">
        <v>2649</v>
      </c>
      <c r="N465" s="69">
        <v>4.034E8</v>
      </c>
      <c r="O465" s="69"/>
      <c r="P465" s="73" t="b">
        <v>0</v>
      </c>
      <c r="Q465" s="73" t="str">
        <f t="shared" si="1"/>
        <v>YES</v>
      </c>
      <c r="R465" s="73" t="b">
        <f t="shared" si="2"/>
        <v>0</v>
      </c>
      <c r="S465" s="74"/>
      <c r="T465" s="74"/>
      <c r="U465" s="74"/>
      <c r="V465" s="74"/>
      <c r="W465" s="74"/>
      <c r="X465" s="74"/>
      <c r="Y465" s="74"/>
      <c r="Z465" s="74"/>
    </row>
    <row r="466">
      <c r="A466" s="63" t="s">
        <v>2650</v>
      </c>
      <c r="B466" s="64">
        <v>41061.0</v>
      </c>
      <c r="C466" s="65" t="s">
        <v>2651</v>
      </c>
      <c r="D466" s="66" t="s">
        <v>37</v>
      </c>
      <c r="E466" s="66" t="s">
        <v>56</v>
      </c>
      <c r="F466" s="68" t="s">
        <v>2652</v>
      </c>
      <c r="G466" s="69">
        <v>1.7E8</v>
      </c>
      <c r="H466" s="70"/>
      <c r="I466" s="66" t="s">
        <v>61</v>
      </c>
      <c r="J466" s="66" t="s">
        <v>1135</v>
      </c>
      <c r="K466" s="66" t="s">
        <v>159</v>
      </c>
      <c r="L466" s="66" t="s">
        <v>2653</v>
      </c>
      <c r="M466" s="66" t="s">
        <v>2654</v>
      </c>
      <c r="N466" s="69">
        <v>3.966E8</v>
      </c>
      <c r="O466" s="69"/>
      <c r="P466" s="73" t="b">
        <v>0</v>
      </c>
      <c r="Q466" s="73" t="str">
        <f t="shared" si="1"/>
        <v>YES</v>
      </c>
      <c r="R466" s="73" t="b">
        <f t="shared" si="2"/>
        <v>0</v>
      </c>
      <c r="S466" s="74"/>
      <c r="T466" s="74"/>
      <c r="U466" s="74"/>
      <c r="V466" s="74"/>
      <c r="W466" s="74"/>
      <c r="X466" s="74"/>
      <c r="Y466" s="74"/>
      <c r="Z466" s="74"/>
    </row>
    <row r="467">
      <c r="A467" s="63" t="s">
        <v>2655</v>
      </c>
      <c r="B467" s="64">
        <v>41054.0</v>
      </c>
      <c r="C467" s="65" t="s">
        <v>2656</v>
      </c>
      <c r="D467" s="66" t="s">
        <v>137</v>
      </c>
      <c r="E467" s="66" t="s">
        <v>20</v>
      </c>
      <c r="F467" s="68" t="s">
        <v>2657</v>
      </c>
      <c r="G467" s="69">
        <v>1000000.0</v>
      </c>
      <c r="H467" s="70"/>
      <c r="I467" s="66" t="s">
        <v>2658</v>
      </c>
      <c r="J467" s="66" t="s">
        <v>2659</v>
      </c>
      <c r="K467" s="66" t="s">
        <v>2660</v>
      </c>
      <c r="L467" s="66" t="s">
        <v>2661</v>
      </c>
      <c r="M467" s="66" t="s">
        <v>2662</v>
      </c>
      <c r="N467" s="69">
        <v>3.72E7</v>
      </c>
      <c r="O467" s="69"/>
      <c r="P467" s="73" t="b">
        <v>0</v>
      </c>
      <c r="Q467" s="73" t="str">
        <f t="shared" si="1"/>
        <v>No</v>
      </c>
      <c r="R467" s="73" t="b">
        <f t="shared" si="2"/>
        <v>0</v>
      </c>
      <c r="S467" s="74"/>
      <c r="T467" s="74"/>
      <c r="U467" s="74"/>
      <c r="V467" s="74"/>
      <c r="W467" s="74"/>
      <c r="X467" s="74"/>
      <c r="Y467" s="74"/>
      <c r="Z467" s="74"/>
    </row>
    <row r="468">
      <c r="A468" s="63" t="s">
        <v>2663</v>
      </c>
      <c r="B468" s="64">
        <v>41054.0</v>
      </c>
      <c r="C468" s="65" t="s">
        <v>2664</v>
      </c>
      <c r="D468" s="66" t="s">
        <v>66</v>
      </c>
      <c r="E468" s="66" t="s">
        <v>56</v>
      </c>
      <c r="F468" s="68" t="s">
        <v>76</v>
      </c>
      <c r="G468" s="69">
        <v>2.15E8</v>
      </c>
      <c r="H468" s="70"/>
      <c r="I468" s="66" t="s">
        <v>85</v>
      </c>
      <c r="J468" s="66" t="s">
        <v>41</v>
      </c>
      <c r="K468" s="66" t="s">
        <v>494</v>
      </c>
      <c r="L468" s="66" t="s">
        <v>1768</v>
      </c>
      <c r="M468" s="66" t="s">
        <v>1073</v>
      </c>
      <c r="N468" s="69">
        <v>6.24E8</v>
      </c>
      <c r="O468" s="69"/>
      <c r="P468" s="73" t="b">
        <v>0</v>
      </c>
      <c r="Q468" s="73" t="str">
        <f t="shared" si="1"/>
        <v>YES</v>
      </c>
      <c r="R468" s="73" t="str">
        <f t="shared" si="2"/>
        <v>COMEDY BLOCKBUSTER</v>
      </c>
      <c r="S468" s="74"/>
      <c r="T468" s="74"/>
      <c r="U468" s="74"/>
      <c r="V468" s="74"/>
      <c r="W468" s="74"/>
      <c r="X468" s="74"/>
      <c r="Y468" s="74"/>
      <c r="Z468" s="74"/>
    </row>
    <row r="469">
      <c r="A469" s="63" t="s">
        <v>2665</v>
      </c>
      <c r="B469" s="64">
        <v>41054.0</v>
      </c>
      <c r="C469" s="65" t="s">
        <v>2666</v>
      </c>
      <c r="D469" s="66" t="s">
        <v>66</v>
      </c>
      <c r="E469" s="66" t="s">
        <v>202</v>
      </c>
      <c r="F469" s="68" t="s">
        <v>1862</v>
      </c>
      <c r="G469" s="69">
        <v>1.6E7</v>
      </c>
      <c r="H469" s="70"/>
      <c r="I469" s="66" t="s">
        <v>2667</v>
      </c>
      <c r="J469" s="66" t="s">
        <v>2668</v>
      </c>
      <c r="K469" s="66" t="s">
        <v>1264</v>
      </c>
      <c r="L469" s="66" t="s">
        <v>2577</v>
      </c>
      <c r="M469" s="66" t="s">
        <v>1141</v>
      </c>
      <c r="N469" s="69">
        <v>6.83E7</v>
      </c>
      <c r="O469" s="69"/>
      <c r="P469" s="73" t="b">
        <v>0</v>
      </c>
      <c r="Q469" s="73" t="str">
        <f t="shared" si="1"/>
        <v>YES</v>
      </c>
      <c r="R469" s="73" t="str">
        <f t="shared" si="2"/>
        <v>COMEDY BLOCKBUSTER</v>
      </c>
      <c r="S469" s="74"/>
      <c r="T469" s="74"/>
      <c r="U469" s="74"/>
      <c r="V469" s="74"/>
      <c r="W469" s="74"/>
      <c r="X469" s="74"/>
      <c r="Y469" s="74"/>
      <c r="Z469" s="74"/>
    </row>
    <row r="470">
      <c r="A470" s="63" t="s">
        <v>2669</v>
      </c>
      <c r="B470" s="64">
        <v>41047.0</v>
      </c>
      <c r="C470" s="65" t="s">
        <v>2670</v>
      </c>
      <c r="D470" s="66" t="s">
        <v>37</v>
      </c>
      <c r="E470" s="66" t="s">
        <v>153</v>
      </c>
      <c r="F470" s="68" t="s">
        <v>2671</v>
      </c>
      <c r="G470" s="69">
        <v>2.2E8</v>
      </c>
      <c r="H470" s="70"/>
      <c r="I470" s="66" t="s">
        <v>1588</v>
      </c>
      <c r="J470" s="66" t="s">
        <v>2615</v>
      </c>
      <c r="K470" s="66" t="s">
        <v>2672</v>
      </c>
      <c r="L470" s="66" t="s">
        <v>619</v>
      </c>
      <c r="M470" s="66" t="s">
        <v>919</v>
      </c>
      <c r="N470" s="69">
        <v>3.03E8</v>
      </c>
      <c r="O470" s="69"/>
      <c r="P470" s="73" t="b">
        <v>0</v>
      </c>
      <c r="Q470" s="73" t="str">
        <f t="shared" si="1"/>
        <v>YES</v>
      </c>
      <c r="R470" s="73" t="b">
        <f t="shared" si="2"/>
        <v>0</v>
      </c>
      <c r="S470" s="74"/>
      <c r="T470" s="74"/>
      <c r="U470" s="74"/>
      <c r="V470" s="74"/>
      <c r="W470" s="74"/>
      <c r="X470" s="74"/>
      <c r="Y470" s="74"/>
      <c r="Z470" s="74"/>
    </row>
    <row r="471">
      <c r="A471" s="63" t="s">
        <v>2673</v>
      </c>
      <c r="B471" s="64">
        <v>41047.0</v>
      </c>
      <c r="C471" s="65" t="s">
        <v>2674</v>
      </c>
      <c r="D471" s="66" t="s">
        <v>66</v>
      </c>
      <c r="E471" s="67"/>
      <c r="F471" s="68" t="s">
        <v>373</v>
      </c>
      <c r="G471" s="69">
        <v>4.0E7</v>
      </c>
      <c r="H471" s="70"/>
      <c r="I471" s="66" t="s">
        <v>1371</v>
      </c>
      <c r="J471" s="66" t="s">
        <v>134</v>
      </c>
      <c r="K471" s="66" t="s">
        <v>2672</v>
      </c>
      <c r="L471" s="66" t="s">
        <v>581</v>
      </c>
      <c r="M471" s="66" t="s">
        <v>647</v>
      </c>
      <c r="N471" s="69">
        <v>8.44E7</v>
      </c>
      <c r="O471" s="69"/>
      <c r="P471" s="73" t="b">
        <v>0</v>
      </c>
      <c r="Q471" s="73" t="str">
        <f t="shared" si="1"/>
        <v>YES</v>
      </c>
      <c r="R471" s="73" t="str">
        <f t="shared" si="2"/>
        <v>COMEDY BLOCKBUSTER</v>
      </c>
      <c r="S471" s="74"/>
      <c r="T471" s="74"/>
      <c r="U471" s="74"/>
      <c r="V471" s="74"/>
      <c r="W471" s="74"/>
      <c r="X471" s="74"/>
      <c r="Y471" s="74"/>
      <c r="Z471" s="74"/>
    </row>
    <row r="472">
      <c r="A472" s="63" t="s">
        <v>2675</v>
      </c>
      <c r="B472" s="64">
        <v>41045.0</v>
      </c>
      <c r="C472" s="65" t="s">
        <v>2676</v>
      </c>
      <c r="D472" s="66" t="s">
        <v>66</v>
      </c>
      <c r="E472" s="66"/>
      <c r="F472" s="68" t="s">
        <v>2677</v>
      </c>
      <c r="G472" s="69">
        <v>6.5E7</v>
      </c>
      <c r="H472" s="70"/>
      <c r="I472" s="66" t="s">
        <v>2646</v>
      </c>
      <c r="J472" s="66" t="s">
        <v>973</v>
      </c>
      <c r="K472" s="66" t="s">
        <v>1950</v>
      </c>
      <c r="L472" s="66" t="s">
        <v>261</v>
      </c>
      <c r="M472" s="66" t="s">
        <v>2678</v>
      </c>
      <c r="N472" s="69">
        <v>1.794E8</v>
      </c>
      <c r="O472" s="69"/>
      <c r="P472" s="73" t="b">
        <v>0</v>
      </c>
      <c r="Q472" s="73" t="str">
        <f t="shared" si="1"/>
        <v>YES</v>
      </c>
      <c r="R472" s="73" t="str">
        <f t="shared" si="2"/>
        <v>COMEDY BLOCKBUSTER</v>
      </c>
      <c r="S472" s="74"/>
      <c r="T472" s="74"/>
      <c r="U472" s="74"/>
      <c r="V472" s="74"/>
      <c r="W472" s="74"/>
      <c r="X472" s="74"/>
      <c r="Y472" s="74"/>
      <c r="Z472" s="74"/>
    </row>
    <row r="473">
      <c r="A473" s="63" t="s">
        <v>2679</v>
      </c>
      <c r="B473" s="64">
        <v>41040.0</v>
      </c>
      <c r="C473" s="65" t="s">
        <v>2680</v>
      </c>
      <c r="D473" s="66" t="s">
        <v>66</v>
      </c>
      <c r="E473" s="66" t="s">
        <v>137</v>
      </c>
      <c r="F473" s="68" t="s">
        <v>1335</v>
      </c>
      <c r="G473" s="69">
        <v>1.5E8</v>
      </c>
      <c r="H473" s="70"/>
      <c r="I473" s="66" t="s">
        <v>823</v>
      </c>
      <c r="J473" s="66" t="s">
        <v>1981</v>
      </c>
      <c r="K473" s="66" t="s">
        <v>1117</v>
      </c>
      <c r="L473" s="66" t="s">
        <v>1815</v>
      </c>
      <c r="M473" s="66" t="s">
        <v>1872</v>
      </c>
      <c r="N473" s="69">
        <v>2.455E8</v>
      </c>
      <c r="O473" s="69"/>
      <c r="P473" s="73" t="b">
        <v>0</v>
      </c>
      <c r="Q473" s="73" t="str">
        <f t="shared" si="1"/>
        <v>YES</v>
      </c>
      <c r="R473" s="73" t="str">
        <f t="shared" si="2"/>
        <v>COMEDY BLOCKBUSTER</v>
      </c>
      <c r="S473" s="74"/>
      <c r="T473" s="74"/>
      <c r="U473" s="74"/>
      <c r="V473" s="74"/>
      <c r="W473" s="74"/>
      <c r="X473" s="74"/>
      <c r="Y473" s="74"/>
      <c r="Z473" s="74"/>
    </row>
    <row r="474">
      <c r="A474" s="63" t="s">
        <v>2681</v>
      </c>
      <c r="B474" s="64">
        <v>41033.0</v>
      </c>
      <c r="C474" s="65" t="s">
        <v>2682</v>
      </c>
      <c r="D474" s="66" t="s">
        <v>66</v>
      </c>
      <c r="E474" s="66" t="s">
        <v>28</v>
      </c>
      <c r="F474" s="68" t="s">
        <v>864</v>
      </c>
      <c r="G474" s="69">
        <v>1.0E7</v>
      </c>
      <c r="H474" s="70"/>
      <c r="I474" s="66" t="s">
        <v>865</v>
      </c>
      <c r="J474" s="66" t="s">
        <v>866</v>
      </c>
      <c r="K474" s="66" t="s">
        <v>815</v>
      </c>
      <c r="L474" s="66" t="s">
        <v>1194</v>
      </c>
      <c r="M474" s="66" t="s">
        <v>867</v>
      </c>
      <c r="N474" s="69">
        <v>1.368E8</v>
      </c>
      <c r="O474" s="69"/>
      <c r="P474" s="73" t="b">
        <v>0</v>
      </c>
      <c r="Q474" s="73" t="str">
        <f t="shared" si="1"/>
        <v>YES</v>
      </c>
      <c r="R474" s="73" t="str">
        <f t="shared" si="2"/>
        <v>COMEDY BLOCKBUSTER</v>
      </c>
      <c r="S474" s="74"/>
      <c r="T474" s="74"/>
      <c r="U474" s="74"/>
      <c r="V474" s="74"/>
      <c r="W474" s="74"/>
      <c r="X474" s="74"/>
      <c r="Y474" s="74"/>
      <c r="Z474" s="74"/>
    </row>
    <row r="475">
      <c r="A475" s="63" t="s">
        <v>2683</v>
      </c>
      <c r="B475" s="64">
        <v>41026.0</v>
      </c>
      <c r="C475" s="65" t="s">
        <v>2684</v>
      </c>
      <c r="D475" s="66" t="s">
        <v>66</v>
      </c>
      <c r="E475" s="66" t="s">
        <v>202</v>
      </c>
      <c r="F475" s="68" t="s">
        <v>268</v>
      </c>
      <c r="G475" s="69">
        <v>3.0E7</v>
      </c>
      <c r="H475" s="70"/>
      <c r="I475" s="66" t="s">
        <v>2685</v>
      </c>
      <c r="J475" s="66" t="s">
        <v>334</v>
      </c>
      <c r="K475" s="66" t="s">
        <v>1868</v>
      </c>
      <c r="L475" s="66" t="s">
        <v>777</v>
      </c>
      <c r="M475" s="66" t="s">
        <v>2686</v>
      </c>
      <c r="N475" s="69">
        <v>5.39E7</v>
      </c>
      <c r="O475" s="69"/>
      <c r="P475" s="73" t="b">
        <v>0</v>
      </c>
      <c r="Q475" s="73" t="str">
        <f t="shared" si="1"/>
        <v>YES</v>
      </c>
      <c r="R475" s="73" t="str">
        <f t="shared" si="2"/>
        <v>COMEDY BLOCKBUSTER</v>
      </c>
      <c r="S475" s="74"/>
      <c r="T475" s="74"/>
      <c r="U475" s="74"/>
      <c r="V475" s="74"/>
      <c r="W475" s="74"/>
      <c r="X475" s="74"/>
      <c r="Y475" s="74"/>
      <c r="Z475" s="74"/>
    </row>
    <row r="476">
      <c r="A476" s="63" t="s">
        <v>2687</v>
      </c>
      <c r="B476" s="64">
        <v>41026.0</v>
      </c>
      <c r="C476" s="65" t="s">
        <v>2688</v>
      </c>
      <c r="D476" s="66" t="s">
        <v>66</v>
      </c>
      <c r="E476" s="66" t="s">
        <v>37</v>
      </c>
      <c r="F476" s="68" t="s">
        <v>2689</v>
      </c>
      <c r="G476" s="69">
        <v>5.5E7</v>
      </c>
      <c r="H476" s="68" t="s">
        <v>2690</v>
      </c>
      <c r="I476" s="66" t="s">
        <v>327</v>
      </c>
      <c r="J476" s="66" t="s">
        <v>2475</v>
      </c>
      <c r="K476" s="66" t="s">
        <v>1017</v>
      </c>
      <c r="L476" s="66" t="s">
        <v>2691</v>
      </c>
      <c r="M476" s="66" t="s">
        <v>2692</v>
      </c>
      <c r="N476" s="69">
        <v>1.23E8</v>
      </c>
      <c r="O476" s="69"/>
      <c r="P476" s="73" t="b">
        <v>0</v>
      </c>
      <c r="Q476" s="73" t="str">
        <f t="shared" si="1"/>
        <v>YES</v>
      </c>
      <c r="R476" s="73" t="str">
        <f t="shared" si="2"/>
        <v>COMEDY BLOCKBUSTER</v>
      </c>
      <c r="S476" s="74"/>
      <c r="T476" s="74"/>
      <c r="U476" s="74"/>
      <c r="V476" s="74"/>
      <c r="W476" s="74"/>
      <c r="X476" s="74"/>
      <c r="Y476" s="74"/>
      <c r="Z476" s="74"/>
    </row>
    <row r="477">
      <c r="A477" s="63" t="s">
        <v>2693</v>
      </c>
      <c r="B477" s="64">
        <v>41026.0</v>
      </c>
      <c r="C477" s="65" t="s">
        <v>2694</v>
      </c>
      <c r="D477" s="66" t="s">
        <v>20</v>
      </c>
      <c r="E477" s="67"/>
      <c r="F477" s="68" t="s">
        <v>2695</v>
      </c>
      <c r="G477" s="69">
        <v>2.6E7</v>
      </c>
      <c r="H477" s="70"/>
      <c r="I477" s="66" t="s">
        <v>764</v>
      </c>
      <c r="J477" s="66" t="s">
        <v>350</v>
      </c>
      <c r="K477" s="66" t="s">
        <v>1377</v>
      </c>
      <c r="L477" s="66" t="s">
        <v>1118</v>
      </c>
      <c r="M477" s="66" t="s">
        <v>2696</v>
      </c>
      <c r="N477" s="69">
        <v>2.97E7</v>
      </c>
      <c r="O477" s="69"/>
      <c r="P477" s="73" t="b">
        <v>0</v>
      </c>
      <c r="Q477" s="73" t="str">
        <f t="shared" si="1"/>
        <v>No</v>
      </c>
      <c r="R477" s="73" t="b">
        <f t="shared" si="2"/>
        <v>0</v>
      </c>
      <c r="S477" s="74"/>
      <c r="T477" s="74"/>
      <c r="U477" s="74"/>
      <c r="V477" s="74"/>
      <c r="W477" s="74"/>
      <c r="X477" s="74"/>
      <c r="Y477" s="74"/>
      <c r="Z477" s="74"/>
    </row>
    <row r="478">
      <c r="A478" s="63" t="s">
        <v>2697</v>
      </c>
      <c r="B478" s="64">
        <v>41019.0</v>
      </c>
      <c r="C478" s="65" t="s">
        <v>2698</v>
      </c>
      <c r="D478" s="66" t="s">
        <v>28</v>
      </c>
      <c r="E478" s="66" t="s">
        <v>202</v>
      </c>
      <c r="F478" s="68" t="s">
        <v>2699</v>
      </c>
      <c r="G478" s="69">
        <v>2.5E7</v>
      </c>
      <c r="H478" s="70"/>
      <c r="I478" s="66" t="s">
        <v>270</v>
      </c>
      <c r="J478" s="66" t="s">
        <v>2700</v>
      </c>
      <c r="K478" s="66" t="s">
        <v>2701</v>
      </c>
      <c r="L478" s="66" t="s">
        <v>2702</v>
      </c>
      <c r="M478" s="66" t="s">
        <v>2703</v>
      </c>
      <c r="N478" s="69">
        <v>9.94E7</v>
      </c>
      <c r="O478" s="69"/>
      <c r="P478" s="73" t="b">
        <v>0</v>
      </c>
      <c r="Q478" s="73" t="str">
        <f t="shared" si="1"/>
        <v>YES</v>
      </c>
      <c r="R478" s="73" t="b">
        <f t="shared" si="2"/>
        <v>0</v>
      </c>
      <c r="S478" s="74"/>
      <c r="T478" s="74"/>
      <c r="U478" s="74"/>
      <c r="V478" s="74"/>
      <c r="W478" s="74"/>
      <c r="X478" s="74"/>
      <c r="Y478" s="74"/>
      <c r="Z478" s="74"/>
    </row>
    <row r="479">
      <c r="A479" s="63" t="s">
        <v>2704</v>
      </c>
      <c r="B479" s="64">
        <v>41019.0</v>
      </c>
      <c r="C479" s="65" t="s">
        <v>2705</v>
      </c>
      <c r="D479" s="66" t="s">
        <v>66</v>
      </c>
      <c r="E479" s="66" t="s">
        <v>202</v>
      </c>
      <c r="F479" s="68" t="s">
        <v>562</v>
      </c>
      <c r="G479" s="69">
        <v>1.2E7</v>
      </c>
      <c r="H479" s="70"/>
      <c r="I479" s="66" t="s">
        <v>176</v>
      </c>
      <c r="J479" s="66" t="s">
        <v>979</v>
      </c>
      <c r="K479" s="66" t="s">
        <v>1488</v>
      </c>
      <c r="L479" s="66" t="s">
        <v>1016</v>
      </c>
      <c r="M479" s="66" t="s">
        <v>2706</v>
      </c>
      <c r="N479" s="69">
        <v>9.61E7</v>
      </c>
      <c r="O479" s="69"/>
      <c r="P479" s="73" t="b">
        <v>0</v>
      </c>
      <c r="Q479" s="73" t="str">
        <f t="shared" si="1"/>
        <v>YES</v>
      </c>
      <c r="R479" s="73" t="str">
        <f t="shared" si="2"/>
        <v>COMEDY BLOCKBUSTER</v>
      </c>
      <c r="S479" s="74"/>
      <c r="T479" s="74"/>
      <c r="U479" s="74"/>
      <c r="V479" s="74"/>
      <c r="W479" s="74"/>
      <c r="X479" s="74"/>
      <c r="Y479" s="74"/>
      <c r="Z479" s="74"/>
    </row>
    <row r="480">
      <c r="A480" s="63" t="s">
        <v>2707</v>
      </c>
      <c r="B480" s="64">
        <v>41012.0</v>
      </c>
      <c r="C480" s="65" t="s">
        <v>2708</v>
      </c>
      <c r="D480" s="66" t="s">
        <v>37</v>
      </c>
      <c r="E480" s="66" t="s">
        <v>153</v>
      </c>
      <c r="F480" s="68" t="s">
        <v>2709</v>
      </c>
      <c r="G480" s="69">
        <v>2.0E7</v>
      </c>
      <c r="H480" s="68" t="s">
        <v>2710</v>
      </c>
      <c r="I480" s="66" t="s">
        <v>2649</v>
      </c>
      <c r="J480" s="66" t="s">
        <v>2490</v>
      </c>
      <c r="K480" s="66" t="s">
        <v>2344</v>
      </c>
      <c r="L480" s="66" t="s">
        <v>2711</v>
      </c>
      <c r="M480" s="66" t="s">
        <v>2712</v>
      </c>
      <c r="N480" s="69">
        <v>3.22E7</v>
      </c>
      <c r="O480" s="69"/>
      <c r="P480" s="73" t="b">
        <v>0</v>
      </c>
      <c r="Q480" s="73" t="str">
        <f t="shared" si="1"/>
        <v>No</v>
      </c>
      <c r="R480" s="73" t="b">
        <f t="shared" si="2"/>
        <v>0</v>
      </c>
      <c r="S480" s="74"/>
      <c r="T480" s="74"/>
      <c r="U480" s="74"/>
      <c r="V480" s="74"/>
      <c r="W480" s="74"/>
      <c r="X480" s="74"/>
      <c r="Y480" s="74"/>
      <c r="Z480" s="74"/>
    </row>
    <row r="481">
      <c r="A481" s="63" t="s">
        <v>2713</v>
      </c>
      <c r="B481" s="64">
        <v>41012.0</v>
      </c>
      <c r="C481" s="65" t="s">
        <v>2714</v>
      </c>
      <c r="D481" s="66" t="s">
        <v>137</v>
      </c>
      <c r="E481" s="66" t="s">
        <v>66</v>
      </c>
      <c r="F481" s="68" t="s">
        <v>2715</v>
      </c>
      <c r="G481" s="69">
        <v>3.0E7</v>
      </c>
      <c r="H481" s="70"/>
      <c r="I481" s="66" t="s">
        <v>2121</v>
      </c>
      <c r="J481" s="66" t="s">
        <v>2716</v>
      </c>
      <c r="K481" s="66" t="s">
        <v>2717</v>
      </c>
      <c r="L481" s="66" t="s">
        <v>159</v>
      </c>
      <c r="M481" s="66" t="s">
        <v>2718</v>
      </c>
      <c r="N481" s="69">
        <v>6.65E7</v>
      </c>
      <c r="O481" s="69"/>
      <c r="P481" s="73" t="b">
        <v>0</v>
      </c>
      <c r="Q481" s="73" t="str">
        <f t="shared" si="1"/>
        <v>YES</v>
      </c>
      <c r="R481" s="73" t="b">
        <f t="shared" si="2"/>
        <v>0</v>
      </c>
      <c r="S481" s="74"/>
      <c r="T481" s="74"/>
      <c r="U481" s="74"/>
      <c r="V481" s="74"/>
      <c r="W481" s="74"/>
      <c r="X481" s="74"/>
      <c r="Y481" s="74"/>
      <c r="Z481" s="74"/>
    </row>
    <row r="482">
      <c r="A482" s="63" t="s">
        <v>2719</v>
      </c>
      <c r="B482" s="64">
        <v>41012.0</v>
      </c>
      <c r="C482" s="65" t="s">
        <v>2720</v>
      </c>
      <c r="D482" s="66" t="s">
        <v>66</v>
      </c>
      <c r="E482" s="67"/>
      <c r="F482" s="68" t="s">
        <v>1385</v>
      </c>
      <c r="G482" s="69">
        <v>3.0E7</v>
      </c>
      <c r="H482" s="68" t="s">
        <v>1384</v>
      </c>
      <c r="I482" s="66" t="s">
        <v>2721</v>
      </c>
      <c r="J482" s="66" t="s">
        <v>2722</v>
      </c>
      <c r="K482" s="66" t="s">
        <v>2723</v>
      </c>
      <c r="L482" s="66" t="s">
        <v>2724</v>
      </c>
      <c r="M482" s="66" t="s">
        <v>2725</v>
      </c>
      <c r="N482" s="69">
        <v>5.48E7</v>
      </c>
      <c r="O482" s="69"/>
      <c r="P482" s="73" t="b">
        <v>0</v>
      </c>
      <c r="Q482" s="73" t="str">
        <f t="shared" si="1"/>
        <v>YES</v>
      </c>
      <c r="R482" s="73" t="str">
        <f t="shared" si="2"/>
        <v>COMEDY BLOCKBUSTER</v>
      </c>
      <c r="S482" s="74"/>
      <c r="T482" s="74"/>
      <c r="U482" s="74"/>
      <c r="V482" s="74"/>
      <c r="W482" s="74"/>
      <c r="X482" s="74"/>
      <c r="Y482" s="74"/>
      <c r="Z482" s="74"/>
    </row>
    <row r="483">
      <c r="A483" s="63" t="s">
        <v>2726</v>
      </c>
      <c r="B483" s="64">
        <v>41005.0</v>
      </c>
      <c r="C483" s="65" t="s">
        <v>2727</v>
      </c>
      <c r="D483" s="66" t="s">
        <v>66</v>
      </c>
      <c r="E483" s="67"/>
      <c r="F483" s="68" t="s">
        <v>2728</v>
      </c>
      <c r="G483" s="69">
        <v>5.0E7</v>
      </c>
      <c r="H483" s="70"/>
      <c r="I483" s="66" t="s">
        <v>2729</v>
      </c>
      <c r="J483" s="66" t="s">
        <v>2611</v>
      </c>
      <c r="K483" s="66" t="s">
        <v>2730</v>
      </c>
      <c r="L483" s="66" t="s">
        <v>2731</v>
      </c>
      <c r="M483" s="66" t="s">
        <v>2732</v>
      </c>
      <c r="N483" s="69">
        <v>2.35E8</v>
      </c>
      <c r="O483" s="69"/>
      <c r="P483" s="73" t="b">
        <v>0</v>
      </c>
      <c r="Q483" s="73" t="str">
        <f t="shared" si="1"/>
        <v>YES</v>
      </c>
      <c r="R483" s="73" t="str">
        <f t="shared" si="2"/>
        <v>COMEDY BLOCKBUSTER</v>
      </c>
      <c r="S483" s="74"/>
      <c r="T483" s="74"/>
      <c r="U483" s="74"/>
      <c r="V483" s="74"/>
      <c r="W483" s="74"/>
      <c r="X483" s="74"/>
      <c r="Y483" s="74"/>
      <c r="Z483" s="74"/>
    </row>
    <row r="484">
      <c r="A484" s="63" t="s">
        <v>2733</v>
      </c>
      <c r="B484" s="64">
        <v>40998.0</v>
      </c>
      <c r="C484" s="65" t="s">
        <v>2734</v>
      </c>
      <c r="D484" s="66" t="s">
        <v>56</v>
      </c>
      <c r="E484" s="66" t="s">
        <v>45</v>
      </c>
      <c r="F484" s="68" t="s">
        <v>1121</v>
      </c>
      <c r="G484" s="69">
        <v>8.5E7</v>
      </c>
      <c r="H484" s="70"/>
      <c r="I484" s="66" t="s">
        <v>2014</v>
      </c>
      <c r="J484" s="66" t="s">
        <v>277</v>
      </c>
      <c r="K484" s="66" t="s">
        <v>783</v>
      </c>
      <c r="L484" s="66" t="s">
        <v>2735</v>
      </c>
      <c r="M484" s="66" t="s">
        <v>2736</v>
      </c>
      <c r="N484" s="69">
        <v>1.83E8</v>
      </c>
      <c r="O484" s="69"/>
      <c r="P484" s="73" t="b">
        <v>0</v>
      </c>
      <c r="Q484" s="73" t="str">
        <f t="shared" si="1"/>
        <v>YES</v>
      </c>
      <c r="R484" s="73" t="b">
        <f t="shared" si="2"/>
        <v>0</v>
      </c>
      <c r="S484" s="74"/>
      <c r="T484" s="74"/>
      <c r="U484" s="74"/>
      <c r="V484" s="74"/>
      <c r="W484" s="74"/>
      <c r="X484" s="74"/>
      <c r="Y484" s="74"/>
      <c r="Z484" s="74"/>
    </row>
    <row r="485">
      <c r="A485" s="63" t="s">
        <v>2737</v>
      </c>
      <c r="B485" s="64">
        <v>40998.0</v>
      </c>
      <c r="C485" s="65" t="s">
        <v>2738</v>
      </c>
      <c r="D485" s="66" t="s">
        <v>37</v>
      </c>
      <c r="E485" s="66" t="s">
        <v>45</v>
      </c>
      <c r="F485" s="68" t="s">
        <v>1636</v>
      </c>
      <c r="G485" s="69">
        <v>1.5E8</v>
      </c>
      <c r="H485" s="70"/>
      <c r="I485" s="66" t="s">
        <v>1771</v>
      </c>
      <c r="J485" s="66" t="s">
        <v>919</v>
      </c>
      <c r="K485" s="66" t="s">
        <v>62</v>
      </c>
      <c r="L485" s="66" t="s">
        <v>744</v>
      </c>
      <c r="M485" s="66" t="s">
        <v>1463</v>
      </c>
      <c r="N485" s="69">
        <v>3.053E8</v>
      </c>
      <c r="O485" s="69"/>
      <c r="P485" s="73" t="b">
        <v>0</v>
      </c>
      <c r="Q485" s="73" t="str">
        <f t="shared" si="1"/>
        <v>YES</v>
      </c>
      <c r="R485" s="73" t="b">
        <f t="shared" si="2"/>
        <v>0</v>
      </c>
      <c r="S485" s="74"/>
      <c r="T485" s="74"/>
      <c r="U485" s="74"/>
      <c r="V485" s="74"/>
      <c r="W485" s="74"/>
      <c r="X485" s="74"/>
      <c r="Y485" s="74"/>
      <c r="Z485" s="74"/>
    </row>
    <row r="486">
      <c r="A486" s="63" t="s">
        <v>2739</v>
      </c>
      <c r="B486" s="64">
        <v>40991.0</v>
      </c>
      <c r="C486" s="65" t="s">
        <v>2740</v>
      </c>
      <c r="D486" s="66" t="s">
        <v>37</v>
      </c>
      <c r="E486" s="66" t="s">
        <v>153</v>
      </c>
      <c r="F486" s="68" t="s">
        <v>213</v>
      </c>
      <c r="G486" s="69">
        <v>7.8E7</v>
      </c>
      <c r="H486" s="70"/>
      <c r="I486" s="66" t="s">
        <v>294</v>
      </c>
      <c r="J486" s="66" t="s">
        <v>580</v>
      </c>
      <c r="K486" s="66" t="s">
        <v>209</v>
      </c>
      <c r="L486" s="66" t="s">
        <v>2741</v>
      </c>
      <c r="M486" s="66" t="s">
        <v>581</v>
      </c>
      <c r="N486" s="69">
        <v>6.944E8</v>
      </c>
      <c r="O486" s="69"/>
      <c r="P486" s="73" t="b">
        <v>0</v>
      </c>
      <c r="Q486" s="73" t="str">
        <f t="shared" si="1"/>
        <v>YES</v>
      </c>
      <c r="R486" s="73" t="b">
        <f t="shared" si="2"/>
        <v>0</v>
      </c>
      <c r="S486" s="74"/>
      <c r="T486" s="74"/>
      <c r="U486" s="74"/>
      <c r="V486" s="74"/>
      <c r="W486" s="74"/>
      <c r="X486" s="74"/>
      <c r="Y486" s="74"/>
      <c r="Z486" s="74"/>
    </row>
    <row r="487">
      <c r="A487" s="63" t="s">
        <v>2742</v>
      </c>
      <c r="B487" s="64">
        <v>40991.0</v>
      </c>
      <c r="C487" s="65" t="s">
        <v>2743</v>
      </c>
      <c r="D487" s="66" t="s">
        <v>37</v>
      </c>
      <c r="E487" s="66"/>
      <c r="F487" s="68" t="s">
        <v>1883</v>
      </c>
      <c r="G487" s="69">
        <v>1100000.0</v>
      </c>
      <c r="H487" s="70"/>
      <c r="I487" s="66" t="s">
        <v>1884</v>
      </c>
      <c r="J487" s="66" t="s">
        <v>2744</v>
      </c>
      <c r="K487" s="66" t="s">
        <v>2745</v>
      </c>
      <c r="L487" s="66" t="s">
        <v>2746</v>
      </c>
      <c r="M487" s="66" t="s">
        <v>2747</v>
      </c>
      <c r="N487" s="69">
        <v>9140000.0</v>
      </c>
      <c r="O487" s="69"/>
      <c r="P487" s="73" t="b">
        <v>0</v>
      </c>
      <c r="Q487" s="73" t="str">
        <f t="shared" si="1"/>
        <v>No</v>
      </c>
      <c r="R487" s="73" t="b">
        <f t="shared" si="2"/>
        <v>0</v>
      </c>
      <c r="S487" s="74"/>
      <c r="T487" s="74"/>
      <c r="U487" s="74"/>
      <c r="V487" s="74"/>
      <c r="W487" s="74"/>
      <c r="X487" s="74"/>
      <c r="Y487" s="74"/>
      <c r="Z487" s="74"/>
    </row>
    <row r="488">
      <c r="A488" s="63" t="s">
        <v>2748</v>
      </c>
      <c r="B488" s="64">
        <v>40984.0</v>
      </c>
      <c r="C488" s="65" t="s">
        <v>2749</v>
      </c>
      <c r="D488" s="66" t="s">
        <v>66</v>
      </c>
      <c r="E488" s="66" t="s">
        <v>37</v>
      </c>
      <c r="F488" s="68" t="s">
        <v>1686</v>
      </c>
      <c r="G488" s="69">
        <v>5.5E7</v>
      </c>
      <c r="H488" s="68" t="s">
        <v>1393</v>
      </c>
      <c r="I488" s="66" t="s">
        <v>68</v>
      </c>
      <c r="J488" s="66" t="s">
        <v>1433</v>
      </c>
      <c r="K488" s="66" t="s">
        <v>340</v>
      </c>
      <c r="L488" s="66" t="s">
        <v>1077</v>
      </c>
      <c r="M488" s="66" t="s">
        <v>2750</v>
      </c>
      <c r="N488" s="69">
        <v>2.015E8</v>
      </c>
      <c r="O488" s="69"/>
      <c r="P488" s="73" t="b">
        <v>0</v>
      </c>
      <c r="Q488" s="73" t="str">
        <f t="shared" si="1"/>
        <v>YES</v>
      </c>
      <c r="R488" s="73" t="str">
        <f t="shared" si="2"/>
        <v>COMEDY BLOCKBUSTER</v>
      </c>
      <c r="S488" s="74"/>
      <c r="T488" s="74"/>
      <c r="U488" s="74"/>
      <c r="V488" s="74"/>
      <c r="W488" s="74"/>
      <c r="X488" s="74"/>
      <c r="Y488" s="74"/>
      <c r="Z488" s="74"/>
    </row>
    <row r="489">
      <c r="A489" s="63" t="s">
        <v>2751</v>
      </c>
      <c r="B489" s="64">
        <v>40984.0</v>
      </c>
      <c r="C489" s="65" t="s">
        <v>2752</v>
      </c>
      <c r="D489" s="66" t="s">
        <v>66</v>
      </c>
      <c r="E489" s="66" t="s">
        <v>28</v>
      </c>
      <c r="F489" s="68" t="s">
        <v>2753</v>
      </c>
      <c r="G489" s="69">
        <v>7500000.0</v>
      </c>
      <c r="H489" s="70"/>
      <c r="I489" s="66" t="s">
        <v>2685</v>
      </c>
      <c r="J489" s="66" t="s">
        <v>806</v>
      </c>
      <c r="K489" s="66" t="s">
        <v>2754</v>
      </c>
      <c r="L489" s="66" t="s">
        <v>1665</v>
      </c>
      <c r="M489" s="66" t="s">
        <v>2755</v>
      </c>
      <c r="N489" s="69">
        <v>7500000.0</v>
      </c>
      <c r="O489" s="69"/>
      <c r="P489" s="73" t="b">
        <v>0</v>
      </c>
      <c r="Q489" s="73" t="str">
        <f t="shared" si="1"/>
        <v>No</v>
      </c>
      <c r="R489" s="73" t="b">
        <f t="shared" si="2"/>
        <v>0</v>
      </c>
      <c r="S489" s="74"/>
      <c r="T489" s="74"/>
      <c r="U489" s="74"/>
      <c r="V489" s="74"/>
      <c r="W489" s="74"/>
      <c r="X489" s="74"/>
      <c r="Y489" s="74"/>
      <c r="Z489" s="74"/>
    </row>
    <row r="490">
      <c r="A490" s="63" t="s">
        <v>2756</v>
      </c>
      <c r="B490" s="64">
        <v>40977.0</v>
      </c>
      <c r="C490" s="65" t="s">
        <v>2757</v>
      </c>
      <c r="D490" s="66" t="s">
        <v>66</v>
      </c>
      <c r="E490" s="67"/>
      <c r="F490" s="68" t="s">
        <v>2758</v>
      </c>
      <c r="G490" s="69">
        <v>4.0E7</v>
      </c>
      <c r="H490" s="70"/>
      <c r="I490" s="66" t="s">
        <v>2759</v>
      </c>
      <c r="J490" s="66" t="s">
        <v>2760</v>
      </c>
      <c r="K490" s="66" t="s">
        <v>454</v>
      </c>
      <c r="L490" s="66" t="s">
        <v>2258</v>
      </c>
      <c r="M490" s="66" t="s">
        <v>1034</v>
      </c>
      <c r="N490" s="69">
        <v>2.2E7</v>
      </c>
      <c r="O490" s="69"/>
      <c r="P490" s="73" t="b">
        <v>0</v>
      </c>
      <c r="Q490" s="73" t="str">
        <f t="shared" si="1"/>
        <v>No</v>
      </c>
      <c r="R490" s="73" t="b">
        <f t="shared" si="2"/>
        <v>0</v>
      </c>
      <c r="S490" s="74"/>
      <c r="T490" s="74"/>
      <c r="U490" s="74"/>
      <c r="V490" s="74"/>
      <c r="W490" s="74"/>
      <c r="X490" s="74"/>
      <c r="Y490" s="74"/>
      <c r="Z490" s="74"/>
    </row>
    <row r="491">
      <c r="A491" s="80" t="s">
        <v>2761</v>
      </c>
      <c r="B491" s="64">
        <v>40977.0</v>
      </c>
      <c r="C491" s="65" t="s">
        <v>2762</v>
      </c>
      <c r="D491" s="66" t="s">
        <v>66</v>
      </c>
      <c r="E491" s="66" t="s">
        <v>202</v>
      </c>
      <c r="F491" s="68" t="s">
        <v>2763</v>
      </c>
      <c r="G491" s="69">
        <v>1.0E7</v>
      </c>
      <c r="H491" s="70"/>
      <c r="I491" s="66" t="s">
        <v>968</v>
      </c>
      <c r="J491" s="66" t="s">
        <v>2763</v>
      </c>
      <c r="K491" s="66" t="s">
        <v>2764</v>
      </c>
      <c r="L491" s="66" t="s">
        <v>156</v>
      </c>
      <c r="M491" s="66" t="s">
        <v>305</v>
      </c>
      <c r="N491" s="69">
        <v>1.22E7</v>
      </c>
      <c r="O491" s="69"/>
      <c r="P491" s="73" t="b">
        <v>0</v>
      </c>
      <c r="Q491" s="73" t="str">
        <f t="shared" si="1"/>
        <v>No</v>
      </c>
      <c r="R491" s="73" t="b">
        <f t="shared" si="2"/>
        <v>0</v>
      </c>
      <c r="S491" s="74"/>
      <c r="T491" s="74"/>
      <c r="U491" s="74"/>
      <c r="V491" s="74"/>
      <c r="W491" s="74"/>
      <c r="X491" s="74"/>
      <c r="Y491" s="74"/>
      <c r="Z491" s="74"/>
    </row>
    <row r="492">
      <c r="A492" s="63" t="s">
        <v>2765</v>
      </c>
      <c r="B492" s="64">
        <v>40977.0</v>
      </c>
      <c r="C492" s="65" t="s">
        <v>2766</v>
      </c>
      <c r="D492" s="66" t="s">
        <v>28</v>
      </c>
      <c r="E492" s="66" t="s">
        <v>202</v>
      </c>
      <c r="F492" s="68" t="s">
        <v>1613</v>
      </c>
      <c r="G492" s="69">
        <v>1.44E7</v>
      </c>
      <c r="H492" s="70"/>
      <c r="I492" s="66" t="s">
        <v>507</v>
      </c>
      <c r="J492" s="66" t="s">
        <v>334</v>
      </c>
      <c r="K492" s="66" t="s">
        <v>2767</v>
      </c>
      <c r="L492" s="66" t="s">
        <v>2768</v>
      </c>
      <c r="M492" s="67"/>
      <c r="N492" s="69">
        <v>3.46E7</v>
      </c>
      <c r="O492" s="69"/>
      <c r="P492" s="73" t="b">
        <v>0</v>
      </c>
      <c r="Q492" s="73" t="str">
        <f t="shared" si="1"/>
        <v>No</v>
      </c>
      <c r="R492" s="73" t="b">
        <f t="shared" si="2"/>
        <v>0</v>
      </c>
      <c r="S492" s="74"/>
      <c r="T492" s="74"/>
      <c r="U492" s="74"/>
      <c r="V492" s="74"/>
      <c r="W492" s="74"/>
      <c r="X492" s="74"/>
      <c r="Y492" s="74"/>
      <c r="Z492" s="74"/>
    </row>
    <row r="493">
      <c r="A493" s="63" t="s">
        <v>2769</v>
      </c>
      <c r="B493" s="64">
        <v>40970.0</v>
      </c>
      <c r="C493" s="65" t="s">
        <v>2770</v>
      </c>
      <c r="D493" s="66" t="s">
        <v>160</v>
      </c>
      <c r="E493" s="67"/>
      <c r="F493" s="68" t="s">
        <v>172</v>
      </c>
      <c r="G493" s="69">
        <v>7.0E7</v>
      </c>
      <c r="H493" s="68"/>
      <c r="I493" s="66" t="s">
        <v>2771</v>
      </c>
      <c r="J493" s="66" t="s">
        <v>270</v>
      </c>
      <c r="K493" s="66" t="s">
        <v>2772</v>
      </c>
      <c r="L493" s="66" t="s">
        <v>806</v>
      </c>
      <c r="M493" s="66" t="s">
        <v>2750</v>
      </c>
      <c r="N493" s="69">
        <v>3.488E8</v>
      </c>
      <c r="O493" s="69"/>
      <c r="P493" s="73" t="b">
        <v>0</v>
      </c>
      <c r="Q493" s="73" t="str">
        <f t="shared" si="1"/>
        <v>YES</v>
      </c>
      <c r="R493" s="73" t="b">
        <f t="shared" si="2"/>
        <v>0</v>
      </c>
      <c r="S493" s="74"/>
      <c r="T493" s="74"/>
      <c r="U493" s="74"/>
      <c r="V493" s="74"/>
      <c r="W493" s="74"/>
      <c r="X493" s="74"/>
      <c r="Y493" s="74"/>
      <c r="Z493" s="74"/>
    </row>
    <row r="494">
      <c r="A494" s="63" t="s">
        <v>2773</v>
      </c>
      <c r="B494" s="64">
        <v>40970.0</v>
      </c>
      <c r="C494" s="65" t="s">
        <v>2774</v>
      </c>
      <c r="D494" s="66" t="s">
        <v>66</v>
      </c>
      <c r="E494" s="67"/>
      <c r="F494" s="68" t="s">
        <v>1134</v>
      </c>
      <c r="G494" s="69">
        <v>1.2E7</v>
      </c>
      <c r="H494" s="70"/>
      <c r="I494" s="66" t="s">
        <v>69</v>
      </c>
      <c r="J494" s="66" t="s">
        <v>2775</v>
      </c>
      <c r="K494" s="66" t="s">
        <v>2776</v>
      </c>
      <c r="L494" s="66" t="s">
        <v>2777</v>
      </c>
      <c r="M494" s="66" t="s">
        <v>1208</v>
      </c>
      <c r="N494" s="69">
        <v>1.027E8</v>
      </c>
      <c r="O494" s="69"/>
      <c r="P494" s="73" t="b">
        <v>0</v>
      </c>
      <c r="Q494" s="73" t="str">
        <f t="shared" si="1"/>
        <v>YES</v>
      </c>
      <c r="R494" s="73" t="str">
        <f t="shared" si="2"/>
        <v>COMEDY BLOCKBUSTER</v>
      </c>
      <c r="S494" s="74"/>
      <c r="T494" s="74"/>
      <c r="U494" s="74"/>
      <c r="V494" s="74"/>
      <c r="W494" s="74"/>
      <c r="X494" s="74"/>
      <c r="Y494" s="74"/>
      <c r="Z494" s="74"/>
    </row>
    <row r="495">
      <c r="A495" s="63" t="s">
        <v>2778</v>
      </c>
      <c r="B495" s="64">
        <v>40963.0</v>
      </c>
      <c r="C495" s="65" t="s">
        <v>2779</v>
      </c>
      <c r="D495" s="66" t="s">
        <v>202</v>
      </c>
      <c r="E495" s="66" t="s">
        <v>28</v>
      </c>
      <c r="F495" s="68" t="s">
        <v>1465</v>
      </c>
      <c r="G495" s="69">
        <v>1.4E7</v>
      </c>
      <c r="H495" s="70"/>
      <c r="I495" s="66" t="s">
        <v>1465</v>
      </c>
      <c r="J495" s="66" t="s">
        <v>2780</v>
      </c>
      <c r="K495" s="66" t="s">
        <v>2781</v>
      </c>
      <c r="L495" s="66" t="s">
        <v>2782</v>
      </c>
      <c r="M495" s="66" t="s">
        <v>2783</v>
      </c>
      <c r="N495" s="69">
        <v>3.56E7</v>
      </c>
      <c r="O495" s="69"/>
      <c r="P495" s="73" t="b">
        <v>0</v>
      </c>
      <c r="Q495" s="73" t="str">
        <f t="shared" si="1"/>
        <v>No</v>
      </c>
      <c r="R495" s="73" t="b">
        <f t="shared" si="2"/>
        <v>0</v>
      </c>
      <c r="S495" s="74"/>
      <c r="T495" s="74"/>
      <c r="U495" s="74"/>
      <c r="V495" s="74"/>
      <c r="W495" s="74"/>
      <c r="X495" s="74"/>
      <c r="Y495" s="74"/>
      <c r="Z495" s="74"/>
    </row>
    <row r="496">
      <c r="A496" s="63" t="s">
        <v>2784</v>
      </c>
      <c r="B496" s="64">
        <v>40963.0</v>
      </c>
      <c r="C496" s="65" t="s">
        <v>2785</v>
      </c>
      <c r="D496" s="66" t="s">
        <v>66</v>
      </c>
      <c r="E496" s="67"/>
      <c r="F496" s="68" t="s">
        <v>2786</v>
      </c>
      <c r="G496" s="69">
        <v>3.5E7</v>
      </c>
      <c r="H496" s="70"/>
      <c r="I496" s="66" t="s">
        <v>595</v>
      </c>
      <c r="J496" s="66" t="s">
        <v>355</v>
      </c>
      <c r="K496" s="66" t="s">
        <v>2787</v>
      </c>
      <c r="L496" s="66" t="s">
        <v>2788</v>
      </c>
      <c r="M496" s="66" t="s">
        <v>2789</v>
      </c>
      <c r="N496" s="69">
        <v>2.42E7</v>
      </c>
      <c r="O496" s="69"/>
      <c r="P496" s="73" t="b">
        <v>0</v>
      </c>
      <c r="Q496" s="73" t="str">
        <f t="shared" si="1"/>
        <v>No</v>
      </c>
      <c r="R496" s="73" t="b">
        <f t="shared" si="2"/>
        <v>0</v>
      </c>
      <c r="S496" s="74"/>
      <c r="T496" s="74"/>
      <c r="U496" s="74"/>
      <c r="V496" s="74"/>
      <c r="W496" s="74"/>
      <c r="X496" s="74"/>
      <c r="Y496" s="74"/>
      <c r="Z496" s="74"/>
    </row>
    <row r="497">
      <c r="A497" s="63" t="s">
        <v>2790</v>
      </c>
      <c r="B497" s="64">
        <v>40956.0</v>
      </c>
      <c r="C497" s="65" t="s">
        <v>2791</v>
      </c>
      <c r="D497" s="66" t="s">
        <v>37</v>
      </c>
      <c r="E497" s="66" t="s">
        <v>56</v>
      </c>
      <c r="F497" s="68" t="s">
        <v>1197</v>
      </c>
      <c r="G497" s="69">
        <v>5.7E7</v>
      </c>
      <c r="H497" s="68" t="s">
        <v>2792</v>
      </c>
      <c r="I497" s="66" t="s">
        <v>1448</v>
      </c>
      <c r="J497" s="66" t="s">
        <v>1152</v>
      </c>
      <c r="K497" s="66" t="s">
        <v>2793</v>
      </c>
      <c r="L497" s="66" t="s">
        <v>2794</v>
      </c>
      <c r="M497" s="66" t="s">
        <v>2795</v>
      </c>
      <c r="N497" s="69">
        <v>1.326E8</v>
      </c>
      <c r="O497" s="69"/>
      <c r="P497" s="73" t="b">
        <v>0</v>
      </c>
      <c r="Q497" s="73" t="str">
        <f t="shared" si="1"/>
        <v>YES</v>
      </c>
      <c r="R497" s="73" t="b">
        <f t="shared" si="2"/>
        <v>0</v>
      </c>
      <c r="S497" s="74"/>
      <c r="T497" s="74"/>
      <c r="U497" s="74"/>
      <c r="V497" s="74"/>
      <c r="W497" s="74"/>
      <c r="X497" s="74"/>
      <c r="Y497" s="74"/>
      <c r="Z497" s="74"/>
    </row>
    <row r="498">
      <c r="A498" s="63" t="s">
        <v>2796</v>
      </c>
      <c r="B498" s="64">
        <v>40956.0</v>
      </c>
      <c r="C498" s="65" t="s">
        <v>2797</v>
      </c>
      <c r="D498" s="66" t="s">
        <v>45</v>
      </c>
      <c r="E498" s="67"/>
      <c r="F498" s="68" t="s">
        <v>2798</v>
      </c>
      <c r="G498" s="69">
        <v>2.3E7</v>
      </c>
      <c r="H498" s="70"/>
      <c r="I498" s="66" t="s">
        <v>263</v>
      </c>
      <c r="J498" s="66" t="s">
        <v>800</v>
      </c>
      <c r="K498" s="66" t="s">
        <v>2799</v>
      </c>
      <c r="L498" s="66" t="s">
        <v>2800</v>
      </c>
      <c r="M498" s="66" t="s">
        <v>1171</v>
      </c>
      <c r="N498" s="69">
        <v>1.456E8</v>
      </c>
      <c r="O498" s="69"/>
      <c r="P498" s="73" t="b">
        <v>0</v>
      </c>
      <c r="Q498" s="73" t="str">
        <f t="shared" si="1"/>
        <v>YES</v>
      </c>
      <c r="R498" s="73" t="b">
        <f t="shared" si="2"/>
        <v>0</v>
      </c>
      <c r="S498" s="74"/>
      <c r="T498" s="74"/>
      <c r="U498" s="74"/>
      <c r="V498" s="74"/>
      <c r="W498" s="74"/>
      <c r="X498" s="74"/>
      <c r="Y498" s="74"/>
      <c r="Z498" s="74"/>
    </row>
    <row r="499">
      <c r="A499" s="63" t="s">
        <v>2801</v>
      </c>
      <c r="B499" s="64">
        <v>40956.0</v>
      </c>
      <c r="C499" s="65" t="s">
        <v>2802</v>
      </c>
      <c r="D499" s="66" t="s">
        <v>37</v>
      </c>
      <c r="E499" s="66" t="s">
        <v>202</v>
      </c>
      <c r="F499" s="68" t="s">
        <v>2803</v>
      </c>
      <c r="G499" s="69">
        <v>6.5E7</v>
      </c>
      <c r="H499" s="70"/>
      <c r="I499" s="66" t="s">
        <v>589</v>
      </c>
      <c r="J499" s="66" t="s">
        <v>146</v>
      </c>
      <c r="K499" s="66" t="s">
        <v>1001</v>
      </c>
      <c r="L499" s="66" t="s">
        <v>2458</v>
      </c>
      <c r="M499" s="66" t="s">
        <v>2804</v>
      </c>
      <c r="N499" s="69">
        <v>1.565E8</v>
      </c>
      <c r="O499" s="71" t="s">
        <v>2805</v>
      </c>
      <c r="P499" s="73" t="b">
        <v>0</v>
      </c>
      <c r="Q499" s="73" t="str">
        <f t="shared" si="1"/>
        <v>YES</v>
      </c>
      <c r="R499" s="73" t="b">
        <f t="shared" si="2"/>
        <v>0</v>
      </c>
      <c r="S499" s="74"/>
      <c r="T499" s="74"/>
      <c r="U499" s="74"/>
      <c r="V499" s="74"/>
      <c r="W499" s="74"/>
      <c r="X499" s="74"/>
      <c r="Y499" s="74"/>
      <c r="Z499" s="74"/>
    </row>
    <row r="500">
      <c r="A500" s="63" t="s">
        <v>2806</v>
      </c>
      <c r="B500" s="64">
        <v>40949.0</v>
      </c>
      <c r="C500" s="65" t="s">
        <v>2807</v>
      </c>
      <c r="D500" s="66" t="s">
        <v>45</v>
      </c>
      <c r="E500" s="67"/>
      <c r="F500" s="68" t="s">
        <v>2808</v>
      </c>
      <c r="G500" s="69">
        <v>7.9E7</v>
      </c>
      <c r="H500" s="70"/>
      <c r="I500" s="66" t="s">
        <v>222</v>
      </c>
      <c r="J500" s="66" t="s">
        <v>738</v>
      </c>
      <c r="K500" s="66" t="s">
        <v>580</v>
      </c>
      <c r="L500" s="66" t="s">
        <v>2809</v>
      </c>
      <c r="M500" s="66" t="s">
        <v>2098</v>
      </c>
      <c r="N500" s="69">
        <v>3.353E8</v>
      </c>
      <c r="O500" s="69"/>
      <c r="P500" s="73" t="b">
        <v>0</v>
      </c>
      <c r="Q500" s="73" t="str">
        <f t="shared" si="1"/>
        <v>YES</v>
      </c>
      <c r="R500" s="73" t="b">
        <f t="shared" si="2"/>
        <v>0</v>
      </c>
      <c r="S500" s="74"/>
      <c r="T500" s="74"/>
      <c r="U500" s="74"/>
      <c r="V500" s="74"/>
      <c r="W500" s="74"/>
      <c r="X500" s="74"/>
      <c r="Y500" s="74"/>
      <c r="Z500" s="74"/>
    </row>
    <row r="501">
      <c r="A501" s="63" t="s">
        <v>2810</v>
      </c>
      <c r="B501" s="64">
        <v>40949.0</v>
      </c>
      <c r="C501" s="65" t="s">
        <v>2811</v>
      </c>
      <c r="D501" s="66" t="s">
        <v>37</v>
      </c>
      <c r="E501" s="67"/>
      <c r="F501" s="68" t="s">
        <v>1203</v>
      </c>
      <c r="G501" s="69">
        <v>8.5E7</v>
      </c>
      <c r="H501" s="70"/>
      <c r="I501" s="66" t="s">
        <v>1496</v>
      </c>
      <c r="J501" s="66" t="s">
        <v>478</v>
      </c>
      <c r="K501" s="66" t="s">
        <v>467</v>
      </c>
      <c r="L501" s="66" t="s">
        <v>2357</v>
      </c>
      <c r="M501" s="66" t="s">
        <v>2812</v>
      </c>
      <c r="N501" s="69">
        <v>2.081E8</v>
      </c>
      <c r="O501" s="69"/>
      <c r="P501" s="73" t="b">
        <v>0</v>
      </c>
      <c r="Q501" s="73" t="str">
        <f t="shared" si="1"/>
        <v>YES</v>
      </c>
      <c r="R501" s="73" t="b">
        <f t="shared" si="2"/>
        <v>0</v>
      </c>
      <c r="S501" s="74"/>
      <c r="T501" s="74"/>
      <c r="U501" s="74"/>
      <c r="V501" s="74"/>
      <c r="W501" s="74"/>
      <c r="X501" s="74"/>
      <c r="Y501" s="74"/>
      <c r="Z501" s="74"/>
    </row>
    <row r="502">
      <c r="A502" s="63" t="s">
        <v>2813</v>
      </c>
      <c r="B502" s="64">
        <v>40942.0</v>
      </c>
      <c r="C502" s="65" t="s">
        <v>2814</v>
      </c>
      <c r="D502" s="66" t="s">
        <v>153</v>
      </c>
      <c r="E502" s="66" t="s">
        <v>28</v>
      </c>
      <c r="F502" s="68" t="s">
        <v>712</v>
      </c>
      <c r="G502" s="69">
        <v>1.2E7</v>
      </c>
      <c r="H502" s="70"/>
      <c r="I502" s="66" t="s">
        <v>2815</v>
      </c>
      <c r="J502" s="66" t="s">
        <v>705</v>
      </c>
      <c r="K502" s="66" t="s">
        <v>2816</v>
      </c>
      <c r="L502" s="66" t="s">
        <v>2817</v>
      </c>
      <c r="M502" s="67"/>
      <c r="N502" s="69">
        <v>1.266E8</v>
      </c>
      <c r="O502" s="71" t="s">
        <v>2805</v>
      </c>
      <c r="P502" s="73" t="b">
        <v>0</v>
      </c>
      <c r="Q502" s="73" t="str">
        <f t="shared" si="1"/>
        <v>YES</v>
      </c>
      <c r="R502" s="73" t="b">
        <f t="shared" si="2"/>
        <v>0</v>
      </c>
      <c r="S502" s="74"/>
      <c r="T502" s="74"/>
      <c r="U502" s="74"/>
      <c r="V502" s="74"/>
      <c r="W502" s="74"/>
      <c r="X502" s="74"/>
      <c r="Y502" s="74"/>
      <c r="Z502" s="74"/>
    </row>
    <row r="503">
      <c r="A503" s="63" t="s">
        <v>2818</v>
      </c>
      <c r="B503" s="64">
        <v>40942.0</v>
      </c>
      <c r="C503" s="65" t="s">
        <v>2819</v>
      </c>
      <c r="D503" s="66" t="s">
        <v>137</v>
      </c>
      <c r="E503" s="66" t="s">
        <v>20</v>
      </c>
      <c r="F503" s="68" t="s">
        <v>2820</v>
      </c>
      <c r="G503" s="69">
        <v>1.5E7</v>
      </c>
      <c r="H503" s="70"/>
      <c r="I503" s="66" t="s">
        <v>1094</v>
      </c>
      <c r="J503" s="66" t="s">
        <v>2794</v>
      </c>
      <c r="K503" s="66" t="s">
        <v>252</v>
      </c>
      <c r="L503" s="66" t="s">
        <v>2821</v>
      </c>
      <c r="M503" s="66" t="s">
        <v>2822</v>
      </c>
      <c r="N503" s="69">
        <v>1.285E8</v>
      </c>
      <c r="O503" s="69"/>
      <c r="P503" s="73" t="b">
        <v>0</v>
      </c>
      <c r="Q503" s="73" t="str">
        <f t="shared" si="1"/>
        <v>YES</v>
      </c>
      <c r="R503" s="73" t="b">
        <f t="shared" si="2"/>
        <v>0</v>
      </c>
      <c r="S503" s="74"/>
      <c r="T503" s="74"/>
      <c r="U503" s="74"/>
      <c r="V503" s="74"/>
      <c r="W503" s="74"/>
      <c r="X503" s="74"/>
      <c r="Y503" s="74"/>
      <c r="Z503" s="74"/>
    </row>
    <row r="504">
      <c r="A504" s="63" t="s">
        <v>2823</v>
      </c>
      <c r="B504" s="64">
        <v>40935.0</v>
      </c>
      <c r="C504" s="65" t="s">
        <v>2824</v>
      </c>
      <c r="D504" s="66" t="s">
        <v>202</v>
      </c>
      <c r="E504" s="66" t="s">
        <v>28</v>
      </c>
      <c r="F504" s="68" t="s">
        <v>2825</v>
      </c>
      <c r="G504" s="69">
        <v>1500000.0</v>
      </c>
      <c r="H504" s="70"/>
      <c r="I504" s="66" t="s">
        <v>2826</v>
      </c>
      <c r="J504" s="67"/>
      <c r="K504" s="67"/>
      <c r="L504" s="67"/>
      <c r="M504" s="67"/>
      <c r="N504" s="69">
        <v>6500000.0</v>
      </c>
      <c r="O504" s="69"/>
      <c r="P504" s="73" t="b">
        <v>0</v>
      </c>
      <c r="Q504" s="73" t="str">
        <f t="shared" si="1"/>
        <v>No</v>
      </c>
      <c r="R504" s="73" t="b">
        <f t="shared" si="2"/>
        <v>0</v>
      </c>
      <c r="S504" s="74"/>
      <c r="T504" s="74"/>
      <c r="U504" s="74"/>
      <c r="V504" s="74"/>
      <c r="W504" s="74"/>
      <c r="X504" s="74"/>
      <c r="Y504" s="74"/>
      <c r="Z504" s="74"/>
    </row>
    <row r="505">
      <c r="A505" s="63" t="s">
        <v>2827</v>
      </c>
      <c r="B505" s="64">
        <v>40935.0</v>
      </c>
      <c r="C505" s="65" t="s">
        <v>2828</v>
      </c>
      <c r="D505" s="66" t="s">
        <v>37</v>
      </c>
      <c r="E505" s="66" t="s">
        <v>28</v>
      </c>
      <c r="F505" s="68" t="s">
        <v>2829</v>
      </c>
      <c r="G505" s="69">
        <v>4.2E7</v>
      </c>
      <c r="H505" s="70"/>
      <c r="I505" s="66" t="s">
        <v>1771</v>
      </c>
      <c r="J505" s="66" t="s">
        <v>920</v>
      </c>
      <c r="K505" s="66" t="s">
        <v>581</v>
      </c>
      <c r="L505" s="66" t="s">
        <v>714</v>
      </c>
      <c r="M505" s="66" t="s">
        <v>2541</v>
      </c>
      <c r="N505" s="69">
        <v>4.62E7</v>
      </c>
      <c r="O505" s="69"/>
      <c r="P505" s="73" t="b">
        <v>0</v>
      </c>
      <c r="Q505" s="73" t="str">
        <f t="shared" si="1"/>
        <v>No</v>
      </c>
      <c r="R505" s="73" t="b">
        <f t="shared" si="2"/>
        <v>0</v>
      </c>
      <c r="S505" s="74"/>
      <c r="T505" s="74"/>
      <c r="U505" s="74"/>
      <c r="V505" s="74"/>
      <c r="W505" s="74"/>
      <c r="X505" s="74"/>
      <c r="Y505" s="74"/>
      <c r="Z505" s="74"/>
    </row>
    <row r="506">
      <c r="A506" s="63" t="s">
        <v>2830</v>
      </c>
      <c r="B506" s="64">
        <v>40935.0</v>
      </c>
      <c r="C506" s="65" t="s">
        <v>2831</v>
      </c>
      <c r="D506" s="66" t="s">
        <v>65</v>
      </c>
      <c r="E506" s="66" t="s">
        <v>202</v>
      </c>
      <c r="F506" s="68" t="s">
        <v>2832</v>
      </c>
      <c r="G506" s="69">
        <v>4.0E7</v>
      </c>
      <c r="H506" s="70"/>
      <c r="I506" s="66" t="s">
        <v>1936</v>
      </c>
      <c r="J506" s="66" t="s">
        <v>2833</v>
      </c>
      <c r="K506" s="66" t="s">
        <v>2834</v>
      </c>
      <c r="L506" s="66" t="s">
        <v>2835</v>
      </c>
      <c r="M506" s="66" t="s">
        <v>1188</v>
      </c>
      <c r="N506" s="69">
        <v>3.69E7</v>
      </c>
      <c r="O506" s="69"/>
      <c r="P506" s="73" t="b">
        <v>0</v>
      </c>
      <c r="Q506" s="73" t="str">
        <f t="shared" si="1"/>
        <v>No</v>
      </c>
      <c r="R506" s="73" t="b">
        <f t="shared" si="2"/>
        <v>0</v>
      </c>
      <c r="S506" s="74"/>
      <c r="T506" s="74"/>
      <c r="U506" s="74"/>
      <c r="V506" s="74"/>
      <c r="W506" s="74"/>
      <c r="X506" s="74"/>
      <c r="Y506" s="74"/>
      <c r="Z506" s="74"/>
    </row>
    <row r="507">
      <c r="A507" s="63" t="s">
        <v>2836</v>
      </c>
      <c r="B507" s="64">
        <v>40935.0</v>
      </c>
      <c r="C507" s="65" t="s">
        <v>2837</v>
      </c>
      <c r="D507" s="66" t="s">
        <v>37</v>
      </c>
      <c r="E507" s="66" t="s">
        <v>28</v>
      </c>
      <c r="F507" s="68" t="s">
        <v>2838</v>
      </c>
      <c r="G507" s="69">
        <v>2.5E7</v>
      </c>
      <c r="H507" s="70"/>
      <c r="I507" s="66" t="s">
        <v>919</v>
      </c>
      <c r="J507" s="66" t="s">
        <v>190</v>
      </c>
      <c r="K507" s="66" t="s">
        <v>770</v>
      </c>
      <c r="L507" s="66" t="s">
        <v>2839</v>
      </c>
      <c r="M507" s="67"/>
      <c r="N507" s="69">
        <v>7.73E7</v>
      </c>
      <c r="O507" s="69"/>
      <c r="P507" s="73" t="b">
        <v>0</v>
      </c>
      <c r="Q507" s="73" t="str">
        <f t="shared" si="1"/>
        <v>YES</v>
      </c>
      <c r="R507" s="73" t="b">
        <f t="shared" si="2"/>
        <v>0</v>
      </c>
      <c r="S507" s="74"/>
      <c r="T507" s="74"/>
      <c r="U507" s="74"/>
      <c r="V507" s="74"/>
      <c r="W507" s="74"/>
      <c r="X507" s="74"/>
      <c r="Y507" s="74"/>
      <c r="Z507" s="74"/>
    </row>
    <row r="508">
      <c r="A508" s="63" t="s">
        <v>2840</v>
      </c>
      <c r="B508" s="64">
        <v>40928.0</v>
      </c>
      <c r="C508" s="65" t="s">
        <v>2841</v>
      </c>
      <c r="D508" s="77" t="s">
        <v>28</v>
      </c>
      <c r="E508" s="66"/>
      <c r="F508" s="68" t="s">
        <v>2842</v>
      </c>
      <c r="G508" s="69">
        <v>5.8E7</v>
      </c>
      <c r="H508" s="70"/>
      <c r="I508" s="66" t="s">
        <v>2843</v>
      </c>
      <c r="J508" s="66" t="s">
        <v>1506</v>
      </c>
      <c r="K508" s="66" t="s">
        <v>1281</v>
      </c>
      <c r="L508" s="66" t="s">
        <v>2844</v>
      </c>
      <c r="M508" s="66" t="s">
        <v>2271</v>
      </c>
      <c r="N508" s="69">
        <v>5.04E7</v>
      </c>
      <c r="O508" s="69"/>
      <c r="P508" s="73" t="b">
        <v>0</v>
      </c>
      <c r="Q508" s="73" t="str">
        <f t="shared" si="1"/>
        <v>YES</v>
      </c>
      <c r="R508" s="73" t="b">
        <f t="shared" si="2"/>
        <v>0</v>
      </c>
      <c r="S508" s="74"/>
      <c r="T508" s="74"/>
      <c r="U508" s="74"/>
      <c r="V508" s="74"/>
      <c r="W508" s="74"/>
      <c r="X508" s="74"/>
      <c r="Y508" s="74"/>
      <c r="Z508" s="74"/>
    </row>
    <row r="509">
      <c r="A509" s="63" t="s">
        <v>2845</v>
      </c>
      <c r="B509" s="64">
        <v>40914.0</v>
      </c>
      <c r="C509" s="65" t="s">
        <v>2846</v>
      </c>
      <c r="D509" s="66" t="s">
        <v>137</v>
      </c>
      <c r="E509" s="66" t="s">
        <v>28</v>
      </c>
      <c r="F509" s="68" t="s">
        <v>547</v>
      </c>
      <c r="G509" s="69">
        <v>1000000.0</v>
      </c>
      <c r="H509" s="70"/>
      <c r="I509" s="66" t="s">
        <v>2847</v>
      </c>
      <c r="J509" s="66" t="s">
        <v>2848</v>
      </c>
      <c r="K509" s="66" t="s">
        <v>2849</v>
      </c>
      <c r="L509" s="66" t="s">
        <v>2850</v>
      </c>
      <c r="M509" s="67"/>
      <c r="N509" s="69">
        <v>1.018E8</v>
      </c>
      <c r="O509" s="69"/>
      <c r="P509" s="72"/>
      <c r="Q509" s="73" t="str">
        <f t="shared" si="1"/>
        <v>YES</v>
      </c>
      <c r="R509" s="73" t="b">
        <f t="shared" si="2"/>
        <v>0</v>
      </c>
      <c r="S509" s="74"/>
      <c r="T509" s="74"/>
      <c r="U509" s="74"/>
      <c r="V509" s="74"/>
      <c r="W509" s="74"/>
      <c r="X509" s="74"/>
      <c r="Y509" s="74"/>
      <c r="Z509" s="74"/>
    </row>
  </sheetData>
  <conditionalFormatting sqref="P1:Q509">
    <cfRule type="colorScale" priority="1">
      <colorScale>
        <cfvo type="min"/>
        <cfvo type="max"/>
        <color rgb="FFE67C73"/>
        <color rgb="FFFFFFFF"/>
      </colorScale>
    </cfRule>
  </conditionalFormatting>
  <conditionalFormatting sqref="R1:R509">
    <cfRule type="cellIs" dxfId="0" priority="2" operator="equal">
      <formula>"COMEDY BLOCKBUSTER"</formula>
    </cfRule>
  </conditionalFormatting>
  <conditionalFormatting sqref="G22:G509">
    <cfRule type="colorScale" priority="3">
      <colorScale>
        <cfvo type="min"/>
        <cfvo type="max"/>
        <color rgb="FFFFFFFF"/>
        <color rgb="FFE67C73"/>
      </colorScale>
    </cfRule>
  </conditionalFormatting>
  <dataValidations>
    <dataValidation type="list" allowBlank="1" showErrorMessage="1" sqref="O1:O509">
      <formula1>"Yes,No"</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 r:id="rId278" ref="C279"/>
    <hyperlink r:id="rId279" ref="C280"/>
    <hyperlink r:id="rId280" ref="C281"/>
    <hyperlink r:id="rId281" ref="C282"/>
    <hyperlink r:id="rId282" ref="C283"/>
    <hyperlink r:id="rId283" ref="C284"/>
    <hyperlink r:id="rId284" ref="C285"/>
    <hyperlink r:id="rId285" ref="C286"/>
    <hyperlink r:id="rId286" ref="C287"/>
    <hyperlink r:id="rId287" ref="C288"/>
    <hyperlink r:id="rId288" ref="C289"/>
    <hyperlink r:id="rId289" ref="C290"/>
    <hyperlink r:id="rId290" ref="C291"/>
    <hyperlink r:id="rId291" ref="C292"/>
    <hyperlink r:id="rId292" ref="C293"/>
    <hyperlink r:id="rId293" ref="C294"/>
    <hyperlink r:id="rId294" ref="C295"/>
    <hyperlink r:id="rId295" ref="C296"/>
    <hyperlink r:id="rId296" ref="C297"/>
    <hyperlink r:id="rId297" ref="C298"/>
    <hyperlink r:id="rId298" ref="C299"/>
    <hyperlink r:id="rId299" ref="C300"/>
    <hyperlink r:id="rId300" ref="C301"/>
    <hyperlink r:id="rId301" ref="C302"/>
    <hyperlink r:id="rId302" ref="C303"/>
    <hyperlink r:id="rId303" ref="C304"/>
    <hyperlink r:id="rId304" ref="C305"/>
    <hyperlink r:id="rId305" ref="C306"/>
    <hyperlink r:id="rId306" ref="C307"/>
    <hyperlink r:id="rId307" ref="C308"/>
    <hyperlink r:id="rId308" ref="C309"/>
    <hyperlink r:id="rId309" ref="C310"/>
    <hyperlink r:id="rId310" ref="C311"/>
    <hyperlink r:id="rId311" ref="C312"/>
    <hyperlink r:id="rId312" ref="C313"/>
    <hyperlink r:id="rId313" ref="C314"/>
    <hyperlink r:id="rId314" ref="C315"/>
    <hyperlink r:id="rId315" ref="C316"/>
    <hyperlink r:id="rId316" ref="C317"/>
    <hyperlink r:id="rId317" ref="C318"/>
    <hyperlink r:id="rId318" ref="C319"/>
    <hyperlink r:id="rId319" ref="C320"/>
    <hyperlink r:id="rId320" ref="C321"/>
    <hyperlink r:id="rId321" ref="C322"/>
    <hyperlink r:id="rId322" ref="C323"/>
    <hyperlink r:id="rId323" ref="C324"/>
    <hyperlink r:id="rId324" ref="C325"/>
    <hyperlink r:id="rId325" ref="C326"/>
    <hyperlink r:id="rId326" ref="C327"/>
    <hyperlink r:id="rId327" ref="C328"/>
    <hyperlink r:id="rId328" ref="C329"/>
    <hyperlink r:id="rId329" ref="C330"/>
    <hyperlink r:id="rId330" ref="C331"/>
    <hyperlink r:id="rId331" ref="C332"/>
    <hyperlink r:id="rId332" ref="C333"/>
    <hyperlink r:id="rId333" ref="C334"/>
    <hyperlink r:id="rId334" ref="C335"/>
    <hyperlink r:id="rId335" ref="C336"/>
    <hyperlink r:id="rId336" ref="C337"/>
    <hyperlink r:id="rId337" ref="C338"/>
    <hyperlink r:id="rId338" ref="C339"/>
    <hyperlink r:id="rId339" ref="C340"/>
    <hyperlink r:id="rId340" ref="C341"/>
    <hyperlink r:id="rId341" ref="C342"/>
    <hyperlink r:id="rId342" ref="C343"/>
    <hyperlink r:id="rId343" ref="C344"/>
    <hyperlink r:id="rId344" ref="C345"/>
    <hyperlink r:id="rId345" ref="C346"/>
    <hyperlink r:id="rId346" ref="C347"/>
    <hyperlink r:id="rId347" ref="C348"/>
    <hyperlink r:id="rId348" ref="C349"/>
    <hyperlink r:id="rId349" ref="C350"/>
    <hyperlink r:id="rId350" ref="C351"/>
    <hyperlink r:id="rId351" ref="C352"/>
    <hyperlink r:id="rId352" ref="C353"/>
    <hyperlink r:id="rId353" ref="C354"/>
    <hyperlink r:id="rId354" ref="C355"/>
    <hyperlink r:id="rId355" ref="C356"/>
    <hyperlink r:id="rId356" ref="C357"/>
    <hyperlink r:id="rId357" ref="C358"/>
    <hyperlink r:id="rId358" ref="C359"/>
    <hyperlink r:id="rId359" ref="C360"/>
    <hyperlink r:id="rId360" ref="C361"/>
    <hyperlink r:id="rId361" ref="C362"/>
    <hyperlink r:id="rId362" ref="C363"/>
    <hyperlink r:id="rId363" ref="C364"/>
    <hyperlink r:id="rId364" ref="C365"/>
    <hyperlink r:id="rId365" ref="C366"/>
    <hyperlink r:id="rId366" ref="C367"/>
    <hyperlink r:id="rId367" ref="C368"/>
    <hyperlink r:id="rId368" ref="C369"/>
    <hyperlink r:id="rId369" ref="C370"/>
    <hyperlink r:id="rId370" ref="C371"/>
    <hyperlink r:id="rId371" ref="C372"/>
    <hyperlink r:id="rId372" ref="C373"/>
    <hyperlink r:id="rId373" ref="C374"/>
    <hyperlink r:id="rId374" ref="C375"/>
    <hyperlink r:id="rId375" ref="C376"/>
    <hyperlink r:id="rId376" ref="C377"/>
    <hyperlink r:id="rId377" ref="C378"/>
    <hyperlink r:id="rId378" ref="C379"/>
    <hyperlink r:id="rId379" ref="C380"/>
    <hyperlink r:id="rId380" ref="C381"/>
    <hyperlink r:id="rId381" ref="C382"/>
    <hyperlink r:id="rId382" ref="C383"/>
    <hyperlink r:id="rId383" ref="C384"/>
    <hyperlink r:id="rId384" ref="C385"/>
    <hyperlink r:id="rId385" ref="C386"/>
    <hyperlink r:id="rId386" ref="C387"/>
    <hyperlink r:id="rId387" ref="C388"/>
    <hyperlink r:id="rId388" ref="C389"/>
    <hyperlink r:id="rId389" ref="C390"/>
    <hyperlink r:id="rId390" ref="C391"/>
    <hyperlink r:id="rId391" ref="C392"/>
    <hyperlink r:id="rId392" ref="C393"/>
    <hyperlink r:id="rId393" ref="C394"/>
    <hyperlink r:id="rId394" ref="C395"/>
    <hyperlink r:id="rId395" ref="C396"/>
    <hyperlink r:id="rId396" ref="C397"/>
    <hyperlink r:id="rId397" ref="C398"/>
    <hyperlink r:id="rId398" ref="C399"/>
    <hyperlink r:id="rId399" ref="C400"/>
    <hyperlink r:id="rId400" ref="C401"/>
    <hyperlink r:id="rId401" ref="C402"/>
    <hyperlink r:id="rId402" ref="C403"/>
    <hyperlink r:id="rId403" ref="C404"/>
    <hyperlink r:id="rId404" ref="C405"/>
    <hyperlink r:id="rId405" ref="C406"/>
    <hyperlink r:id="rId406" ref="C407"/>
    <hyperlink r:id="rId407" ref="C408"/>
    <hyperlink r:id="rId408" ref="C409"/>
    <hyperlink r:id="rId409" ref="C410"/>
    <hyperlink r:id="rId410" ref="C411"/>
    <hyperlink r:id="rId411" ref="C412"/>
    <hyperlink r:id="rId412" ref="C413"/>
    <hyperlink r:id="rId413" ref="C414"/>
    <hyperlink r:id="rId414" ref="C415"/>
    <hyperlink r:id="rId415" ref="C416"/>
    <hyperlink r:id="rId416" ref="C417"/>
    <hyperlink r:id="rId417" ref="C418"/>
    <hyperlink r:id="rId418" ref="C419"/>
    <hyperlink r:id="rId419" ref="C420"/>
    <hyperlink r:id="rId420" ref="C421"/>
    <hyperlink r:id="rId421" ref="C422"/>
    <hyperlink r:id="rId422" ref="C423"/>
    <hyperlink r:id="rId423" ref="C424"/>
    <hyperlink r:id="rId424" ref="C425"/>
    <hyperlink r:id="rId425" ref="C426"/>
    <hyperlink r:id="rId426" ref="C427"/>
    <hyperlink r:id="rId427" ref="C428"/>
    <hyperlink r:id="rId428" ref="C429"/>
    <hyperlink r:id="rId429" ref="C430"/>
    <hyperlink r:id="rId430" ref="C431"/>
    <hyperlink r:id="rId431" ref="C432"/>
    <hyperlink r:id="rId432" ref="C433"/>
    <hyperlink r:id="rId433" ref="C434"/>
    <hyperlink r:id="rId434" ref="C435"/>
    <hyperlink r:id="rId435" ref="C436"/>
    <hyperlink r:id="rId436" ref="C437"/>
    <hyperlink r:id="rId437" ref="C438"/>
    <hyperlink r:id="rId438" ref="C439"/>
    <hyperlink r:id="rId439" ref="C440"/>
    <hyperlink r:id="rId440" ref="C441"/>
    <hyperlink r:id="rId441" ref="C442"/>
    <hyperlink r:id="rId442" ref="C443"/>
    <hyperlink r:id="rId443" ref="C444"/>
    <hyperlink r:id="rId444" ref="C445"/>
    <hyperlink r:id="rId445" ref="C446"/>
    <hyperlink r:id="rId446" ref="C447"/>
    <hyperlink r:id="rId447" ref="C448"/>
    <hyperlink r:id="rId448" ref="C449"/>
    <hyperlink r:id="rId449" ref="C450"/>
    <hyperlink r:id="rId450" ref="C451"/>
    <hyperlink r:id="rId451" ref="C452"/>
    <hyperlink r:id="rId452" ref="C453"/>
    <hyperlink r:id="rId453" ref="C454"/>
    <hyperlink r:id="rId454" ref="C455"/>
    <hyperlink r:id="rId455" ref="C456"/>
    <hyperlink r:id="rId456" ref="C457"/>
    <hyperlink r:id="rId457" ref="C458"/>
    <hyperlink r:id="rId458" ref="C459"/>
    <hyperlink r:id="rId459" ref="C460"/>
    <hyperlink r:id="rId460" ref="C461"/>
    <hyperlink r:id="rId461" ref="C462"/>
    <hyperlink r:id="rId462" ref="C463"/>
    <hyperlink r:id="rId463" ref="C464"/>
    <hyperlink r:id="rId464" ref="C465"/>
    <hyperlink r:id="rId465" ref="C466"/>
    <hyperlink r:id="rId466" ref="C467"/>
    <hyperlink r:id="rId467" ref="C468"/>
    <hyperlink r:id="rId468" ref="C469"/>
    <hyperlink r:id="rId469" ref="C470"/>
    <hyperlink r:id="rId470" ref="C471"/>
    <hyperlink r:id="rId471" ref="C472"/>
    <hyperlink r:id="rId472" ref="C473"/>
    <hyperlink r:id="rId473" ref="C474"/>
    <hyperlink r:id="rId474" ref="C475"/>
    <hyperlink r:id="rId475" ref="C476"/>
    <hyperlink r:id="rId476" ref="C477"/>
    <hyperlink r:id="rId477" ref="C478"/>
    <hyperlink r:id="rId478" ref="C479"/>
    <hyperlink r:id="rId479" ref="C480"/>
    <hyperlink r:id="rId480" ref="C481"/>
    <hyperlink r:id="rId481" ref="C482"/>
    <hyperlink r:id="rId482" ref="C483"/>
    <hyperlink r:id="rId483" ref="C484"/>
    <hyperlink r:id="rId484" ref="C485"/>
    <hyperlink r:id="rId485" ref="C486"/>
    <hyperlink r:id="rId486" ref="C487"/>
    <hyperlink r:id="rId487" ref="C488"/>
    <hyperlink r:id="rId488" ref="C489"/>
    <hyperlink r:id="rId489" ref="C490"/>
    <hyperlink r:id="rId490" ref="C491"/>
    <hyperlink r:id="rId491" ref="C492"/>
    <hyperlink r:id="rId492" ref="C493"/>
    <hyperlink r:id="rId493" ref="C494"/>
    <hyperlink r:id="rId494" ref="C495"/>
    <hyperlink r:id="rId495" ref="C496"/>
    <hyperlink r:id="rId496" ref="C497"/>
    <hyperlink r:id="rId497" ref="C498"/>
    <hyperlink r:id="rId498" ref="C499"/>
    <hyperlink r:id="rId499" ref="C500"/>
    <hyperlink r:id="rId500" ref="C501"/>
    <hyperlink r:id="rId501" ref="C502"/>
    <hyperlink r:id="rId502" ref="C503"/>
    <hyperlink r:id="rId503" ref="C504"/>
    <hyperlink r:id="rId504" ref="C505"/>
    <hyperlink r:id="rId505" ref="C506"/>
    <hyperlink r:id="rId506" ref="C507"/>
    <hyperlink r:id="rId507" ref="C508"/>
    <hyperlink r:id="rId508" ref="C509"/>
  </hyperlinks>
  <drawing r:id="rId509"/>
  <tableParts count="1">
    <tablePart r:id="rId5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20.25"/>
    <col customWidth="1" min="3" max="3" width="21.75"/>
  </cols>
  <sheetData>
    <row r="1"/>
    <row r="2" hidden="1"/>
    <row r="3"/>
    <row r="4"/>
    <row r="5"/>
    <row r="6"/>
    <row r="7"/>
    <row r="8"/>
    <row r="9"/>
    <row r="10"/>
    <row r="11"/>
    <row r="12"/>
    <row r="13"/>
    <row r="14"/>
    <row r="15"/>
    <row r="16"/>
    <row r="17"/>
    <row r="18"/>
    <row r="19"/>
    <row r="20"/>
  </sheetData>
  <customSheetViews>
    <customSheetView guid="{BE2F760F-9862-4CFA-8771-DCF35F0A4842}" filter="1" showAutoFilter="1">
      <autoFilter ref="$A$1:$B$19"/>
    </customSheetView>
  </customSheetViews>
  <drawing r:id="rId2"/>
  <tableParts count="1">
    <tablePart r:id="rId4"/>
  </tableParts>
  <extLst>
    <ext uri="{3A4CF648-6AED-40f4-86FF-DC5316D8AED3}">
      <x14:slicerList>
        <x14:slicer r:id="rId5"/>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86" t="s">
        <v>0</v>
      </c>
      <c r="B1" s="87" t="s">
        <v>1</v>
      </c>
      <c r="C1" s="88" t="s">
        <v>2</v>
      </c>
      <c r="D1" s="88" t="s">
        <v>3</v>
      </c>
      <c r="E1" s="88" t="s">
        <v>4</v>
      </c>
      <c r="F1" s="88" t="s">
        <v>5</v>
      </c>
      <c r="G1" s="89" t="s">
        <v>6</v>
      </c>
      <c r="H1" s="88" t="s">
        <v>7</v>
      </c>
      <c r="I1" s="88" t="s">
        <v>8</v>
      </c>
      <c r="J1" s="88" t="s">
        <v>9</v>
      </c>
      <c r="K1" s="88" t="s">
        <v>10</v>
      </c>
      <c r="L1" s="88" t="s">
        <v>11</v>
      </c>
      <c r="M1" s="88" t="s">
        <v>12</v>
      </c>
      <c r="N1" s="89" t="s">
        <v>13</v>
      </c>
      <c r="O1" s="89" t="s">
        <v>14</v>
      </c>
      <c r="P1" s="88" t="s">
        <v>15</v>
      </c>
      <c r="Q1" s="88" t="s">
        <v>16</v>
      </c>
      <c r="R1" s="88" t="s">
        <v>17</v>
      </c>
      <c r="S1" s="90"/>
      <c r="T1" s="90"/>
      <c r="U1" s="90"/>
      <c r="V1" s="90"/>
      <c r="W1" s="90"/>
      <c r="X1" s="90"/>
      <c r="Y1" s="90"/>
      <c r="Z1" s="91"/>
    </row>
    <row r="2">
      <c r="A2" s="92" t="s">
        <v>1389</v>
      </c>
      <c r="B2" s="93">
        <v>41957.0</v>
      </c>
      <c r="C2" s="94" t="s">
        <v>1390</v>
      </c>
      <c r="D2" s="95" t="s">
        <v>160</v>
      </c>
      <c r="E2" s="96"/>
      <c r="F2" s="95" t="s">
        <v>1391</v>
      </c>
      <c r="G2" s="97">
        <v>1.32E8</v>
      </c>
      <c r="H2" s="96"/>
      <c r="I2" s="95" t="s">
        <v>1392</v>
      </c>
      <c r="J2" s="95" t="s">
        <v>1393</v>
      </c>
      <c r="K2" s="95" t="s">
        <v>1394</v>
      </c>
      <c r="L2" s="95" t="s">
        <v>1395</v>
      </c>
      <c r="M2" s="95" t="s">
        <v>824</v>
      </c>
      <c r="N2" s="97">
        <v>3.73E8</v>
      </c>
      <c r="O2" s="96"/>
      <c r="P2" s="95" t="b">
        <v>0</v>
      </c>
      <c r="Q2" s="95" t="s">
        <v>2864</v>
      </c>
      <c r="R2" s="95" t="b">
        <v>0</v>
      </c>
      <c r="S2" s="96"/>
      <c r="T2" s="96"/>
      <c r="U2" s="96"/>
      <c r="V2" s="96"/>
      <c r="W2" s="96"/>
      <c r="X2" s="96"/>
      <c r="Y2" s="96"/>
      <c r="Z2" s="98"/>
    </row>
    <row r="3">
      <c r="A3" s="92" t="s">
        <v>1429</v>
      </c>
      <c r="B3" s="93">
        <v>41924.0</v>
      </c>
      <c r="C3" s="94" t="s">
        <v>1430</v>
      </c>
      <c r="D3" s="95" t="s">
        <v>160</v>
      </c>
      <c r="E3" s="96"/>
      <c r="F3" s="95" t="s">
        <v>1431</v>
      </c>
      <c r="G3" s="97">
        <v>5.0E7</v>
      </c>
      <c r="H3" s="96"/>
      <c r="I3" s="95" t="s">
        <v>95</v>
      </c>
      <c r="J3" s="95" t="s">
        <v>1432</v>
      </c>
      <c r="K3" s="95" t="s">
        <v>148</v>
      </c>
      <c r="L3" s="95" t="s">
        <v>1433</v>
      </c>
      <c r="M3" s="96"/>
      <c r="N3" s="97">
        <v>9.98E7</v>
      </c>
      <c r="O3" s="96"/>
      <c r="P3" s="95" t="b">
        <v>0</v>
      </c>
      <c r="Q3" s="95" t="s">
        <v>2864</v>
      </c>
      <c r="R3" s="95" t="b">
        <v>0</v>
      </c>
      <c r="S3" s="96"/>
      <c r="T3" s="96"/>
      <c r="U3" s="96"/>
      <c r="V3" s="96"/>
      <c r="W3" s="96"/>
      <c r="X3" s="96"/>
      <c r="Y3" s="96"/>
      <c r="Z3" s="98"/>
    </row>
    <row r="4">
      <c r="A4" s="92" t="s">
        <v>1478</v>
      </c>
      <c r="B4" s="93">
        <v>41894.0</v>
      </c>
      <c r="C4" s="94" t="s">
        <v>1479</v>
      </c>
      <c r="D4" s="95" t="s">
        <v>160</v>
      </c>
      <c r="E4" s="96"/>
      <c r="F4" s="95" t="s">
        <v>1480</v>
      </c>
      <c r="G4" s="97">
        <v>3.6E7</v>
      </c>
      <c r="H4" s="96"/>
      <c r="I4" s="95" t="s">
        <v>1481</v>
      </c>
      <c r="J4" s="95" t="s">
        <v>1482</v>
      </c>
      <c r="K4" s="95" t="s">
        <v>1483</v>
      </c>
      <c r="L4" s="95" t="s">
        <v>1484</v>
      </c>
      <c r="M4" s="95" t="s">
        <v>691</v>
      </c>
      <c r="N4" s="97">
        <v>5.78E7</v>
      </c>
      <c r="O4" s="96"/>
      <c r="P4" s="95" t="b">
        <v>0</v>
      </c>
      <c r="Q4" s="95" t="s">
        <v>2864</v>
      </c>
      <c r="R4" s="95" t="b">
        <v>0</v>
      </c>
      <c r="S4" s="96"/>
      <c r="T4" s="96"/>
      <c r="U4" s="96"/>
      <c r="V4" s="96"/>
      <c r="W4" s="96"/>
      <c r="X4" s="96"/>
      <c r="Y4" s="96"/>
      <c r="Z4" s="98"/>
    </row>
    <row r="5">
      <c r="A5" s="92" t="s">
        <v>1540</v>
      </c>
      <c r="B5" s="93">
        <v>41882.0</v>
      </c>
      <c r="C5" s="94" t="s">
        <v>1541</v>
      </c>
      <c r="D5" s="95" t="s">
        <v>160</v>
      </c>
      <c r="E5" s="96"/>
      <c r="F5" s="95" t="s">
        <v>1542</v>
      </c>
      <c r="G5" s="97">
        <v>6.0E7</v>
      </c>
      <c r="H5" s="95" t="s">
        <v>1543</v>
      </c>
      <c r="I5" s="95" t="s">
        <v>973</v>
      </c>
      <c r="J5" s="95" t="s">
        <v>1544</v>
      </c>
      <c r="K5" s="95" t="s">
        <v>1221</v>
      </c>
      <c r="L5" s="95" t="s">
        <v>1545</v>
      </c>
      <c r="M5" s="95" t="s">
        <v>838</v>
      </c>
      <c r="N5" s="97">
        <v>1.093E8</v>
      </c>
      <c r="O5" s="96"/>
      <c r="P5" s="95" t="b">
        <v>0</v>
      </c>
      <c r="Q5" s="95" t="s">
        <v>2864</v>
      </c>
      <c r="R5" s="95" t="b">
        <v>0</v>
      </c>
      <c r="S5" s="96"/>
      <c r="T5" s="96"/>
      <c r="U5" s="96"/>
      <c r="V5" s="96"/>
      <c r="W5" s="96"/>
      <c r="X5" s="96"/>
      <c r="Y5" s="96"/>
      <c r="Z5" s="98"/>
    </row>
    <row r="6">
      <c r="A6" s="92" t="s">
        <v>1696</v>
      </c>
      <c r="B6" s="93">
        <v>41775.0</v>
      </c>
      <c r="C6" s="94" t="s">
        <v>1697</v>
      </c>
      <c r="D6" s="95" t="s">
        <v>160</v>
      </c>
      <c r="E6" s="96"/>
      <c r="F6" s="95" t="s">
        <v>1698</v>
      </c>
      <c r="G6" s="97">
        <v>1.45E8</v>
      </c>
      <c r="H6" s="96"/>
      <c r="I6" s="95" t="s">
        <v>1699</v>
      </c>
      <c r="J6" s="95" t="s">
        <v>418</v>
      </c>
      <c r="K6" s="95" t="s">
        <v>1700</v>
      </c>
      <c r="L6" s="95" t="s">
        <v>1701</v>
      </c>
      <c r="M6" s="95" t="s">
        <v>68</v>
      </c>
      <c r="N6" s="97">
        <v>6.215E8</v>
      </c>
      <c r="O6" s="96"/>
      <c r="P6" s="95" t="b">
        <v>0</v>
      </c>
      <c r="Q6" s="95" t="s">
        <v>2864</v>
      </c>
      <c r="R6" s="95" t="b">
        <v>0</v>
      </c>
      <c r="S6" s="96"/>
      <c r="T6" s="96"/>
      <c r="U6" s="96"/>
      <c r="V6" s="96"/>
      <c r="W6" s="96"/>
      <c r="X6" s="96"/>
      <c r="Y6" s="96"/>
      <c r="Z6" s="98"/>
    </row>
    <row r="7">
      <c r="A7" s="92" t="s">
        <v>1764</v>
      </c>
      <c r="B7" s="93">
        <v>41718.0</v>
      </c>
      <c r="C7" s="94" t="s">
        <v>1765</v>
      </c>
      <c r="D7" s="95" t="s">
        <v>160</v>
      </c>
      <c r="E7" s="96"/>
      <c r="F7" s="95" t="s">
        <v>1766</v>
      </c>
      <c r="G7" s="97">
        <v>1.03E8</v>
      </c>
      <c r="H7" s="96"/>
      <c r="I7" s="95" t="s">
        <v>240</v>
      </c>
      <c r="J7" s="95" t="s">
        <v>698</v>
      </c>
      <c r="K7" s="95" t="s">
        <v>807</v>
      </c>
      <c r="L7" s="95" t="s">
        <v>1767</v>
      </c>
      <c r="M7" s="95" t="s">
        <v>1768</v>
      </c>
      <c r="N7" s="97">
        <v>5.001E8</v>
      </c>
      <c r="O7" s="96"/>
      <c r="P7" s="95" t="b">
        <v>0</v>
      </c>
      <c r="Q7" s="95" t="s">
        <v>2864</v>
      </c>
      <c r="R7" s="95" t="b">
        <v>0</v>
      </c>
      <c r="S7" s="96"/>
      <c r="T7" s="96"/>
      <c r="U7" s="96"/>
      <c r="V7" s="96"/>
      <c r="W7" s="96"/>
      <c r="X7" s="96"/>
      <c r="Y7" s="96"/>
      <c r="Z7" s="98"/>
    </row>
    <row r="8">
      <c r="A8" s="92" t="s">
        <v>1846</v>
      </c>
      <c r="B8" s="93">
        <v>41677.0</v>
      </c>
      <c r="C8" s="94" t="s">
        <v>1847</v>
      </c>
      <c r="D8" s="95" t="s">
        <v>160</v>
      </c>
      <c r="E8" s="96"/>
      <c r="F8" s="95" t="s">
        <v>1848</v>
      </c>
      <c r="G8" s="97">
        <v>1.45E8</v>
      </c>
      <c r="H8" s="96"/>
      <c r="I8" s="95" t="s">
        <v>1849</v>
      </c>
      <c r="J8" s="95" t="s">
        <v>1399</v>
      </c>
      <c r="K8" s="95" t="s">
        <v>1850</v>
      </c>
      <c r="L8" s="95" t="s">
        <v>1034</v>
      </c>
      <c r="M8" s="95" t="s">
        <v>1851</v>
      </c>
      <c r="N8" s="97">
        <v>2.757E8</v>
      </c>
      <c r="O8" s="96"/>
      <c r="P8" s="95" t="b">
        <v>0</v>
      </c>
      <c r="Q8" s="95" t="s">
        <v>2864</v>
      </c>
      <c r="R8" s="95" t="b">
        <v>0</v>
      </c>
      <c r="S8" s="96"/>
      <c r="T8" s="96"/>
      <c r="U8" s="96"/>
      <c r="V8" s="96"/>
      <c r="W8" s="96"/>
      <c r="X8" s="96"/>
      <c r="Y8" s="96"/>
      <c r="Z8" s="98"/>
    </row>
    <row r="9">
      <c r="A9" s="92" t="s">
        <v>1866</v>
      </c>
      <c r="B9" s="93">
        <v>41671.0</v>
      </c>
      <c r="C9" s="94" t="s">
        <v>1867</v>
      </c>
      <c r="D9" s="95" t="s">
        <v>160</v>
      </c>
      <c r="E9" s="96"/>
      <c r="F9" s="95" t="s">
        <v>1686</v>
      </c>
      <c r="G9" s="97">
        <v>6.0E7</v>
      </c>
      <c r="H9" s="95" t="s">
        <v>1393</v>
      </c>
      <c r="I9" s="95" t="s">
        <v>1868</v>
      </c>
      <c r="J9" s="95" t="s">
        <v>473</v>
      </c>
      <c r="K9" s="95" t="s">
        <v>581</v>
      </c>
      <c r="L9" s="95" t="s">
        <v>263</v>
      </c>
      <c r="M9" s="95" t="s">
        <v>1211</v>
      </c>
      <c r="N9" s="97">
        <v>4.692E8</v>
      </c>
      <c r="O9" s="96"/>
      <c r="P9" s="95" t="b">
        <v>0</v>
      </c>
      <c r="Q9" s="95" t="s">
        <v>2864</v>
      </c>
      <c r="R9" s="95" t="b">
        <v>0</v>
      </c>
      <c r="S9" s="96"/>
      <c r="T9" s="96"/>
      <c r="U9" s="96"/>
      <c r="V9" s="96"/>
      <c r="W9" s="96"/>
      <c r="X9" s="96"/>
      <c r="Y9" s="96"/>
      <c r="Z9" s="98"/>
    </row>
    <row r="10">
      <c r="A10" s="92" t="s">
        <v>1933</v>
      </c>
      <c r="B10" s="93">
        <v>41650.0</v>
      </c>
      <c r="C10" s="94" t="s">
        <v>1934</v>
      </c>
      <c r="D10" s="95" t="s">
        <v>160</v>
      </c>
      <c r="E10" s="96"/>
      <c r="F10" s="95" t="s">
        <v>1935</v>
      </c>
      <c r="G10" s="97">
        <v>4.28E7</v>
      </c>
      <c r="H10" s="96"/>
      <c r="I10" s="95" t="s">
        <v>263</v>
      </c>
      <c r="J10" s="95" t="s">
        <v>1936</v>
      </c>
      <c r="K10" s="95" t="s">
        <v>919</v>
      </c>
      <c r="L10" s="95" t="s">
        <v>1937</v>
      </c>
      <c r="M10" s="95" t="s">
        <v>1730</v>
      </c>
      <c r="N10" s="97">
        <v>1.209E8</v>
      </c>
      <c r="O10" s="96"/>
      <c r="P10" s="95" t="b">
        <v>0</v>
      </c>
      <c r="Q10" s="95" t="s">
        <v>2864</v>
      </c>
      <c r="R10" s="95" t="b">
        <v>0</v>
      </c>
      <c r="S10" s="96"/>
      <c r="T10" s="96"/>
      <c r="U10" s="96"/>
      <c r="V10" s="96"/>
      <c r="W10" s="96"/>
      <c r="X10" s="96"/>
      <c r="Y10" s="96"/>
      <c r="Z10" s="98"/>
    </row>
    <row r="11">
      <c r="A11" s="92" t="s">
        <v>1946</v>
      </c>
      <c r="B11" s="93">
        <v>41544.0</v>
      </c>
      <c r="C11" s="94" t="s">
        <v>1947</v>
      </c>
      <c r="D11" s="95" t="s">
        <v>160</v>
      </c>
      <c r="E11" s="95" t="s">
        <v>66</v>
      </c>
      <c r="F11" s="95" t="s">
        <v>1948</v>
      </c>
      <c r="G11" s="97">
        <v>7.8E7</v>
      </c>
      <c r="H11" s="95" t="s">
        <v>1949</v>
      </c>
      <c r="I11" s="95" t="s">
        <v>1950</v>
      </c>
      <c r="J11" s="95" t="s">
        <v>304</v>
      </c>
      <c r="K11" s="95" t="s">
        <v>604</v>
      </c>
      <c r="L11" s="95" t="s">
        <v>363</v>
      </c>
      <c r="M11" s="95" t="s">
        <v>1951</v>
      </c>
      <c r="N11" s="97">
        <v>2.743E8</v>
      </c>
      <c r="O11" s="96"/>
      <c r="P11" s="95" t="b">
        <v>0</v>
      </c>
      <c r="Q11" s="95" t="s">
        <v>2864</v>
      </c>
      <c r="R11" s="95" t="b">
        <v>0</v>
      </c>
      <c r="S11" s="96"/>
      <c r="T11" s="96"/>
      <c r="U11" s="96"/>
      <c r="V11" s="96"/>
      <c r="W11" s="96"/>
      <c r="X11" s="96"/>
      <c r="Y11" s="96"/>
      <c r="Z11" s="98"/>
    </row>
    <row r="12">
      <c r="A12" s="92" t="s">
        <v>2542</v>
      </c>
      <c r="B12" s="93">
        <v>41150.0</v>
      </c>
      <c r="C12" s="94" t="s">
        <v>2543</v>
      </c>
      <c r="D12" s="95" t="s">
        <v>160</v>
      </c>
      <c r="E12" s="96"/>
      <c r="F12" s="95" t="s">
        <v>2544</v>
      </c>
      <c r="G12" s="97">
        <v>2.0E7</v>
      </c>
      <c r="H12" s="96"/>
      <c r="I12" s="95" t="s">
        <v>2545</v>
      </c>
      <c r="J12" s="95" t="s">
        <v>2546</v>
      </c>
      <c r="K12" s="95" t="s">
        <v>2547</v>
      </c>
      <c r="L12" s="95" t="s">
        <v>2548</v>
      </c>
      <c r="M12" s="95" t="s">
        <v>2549</v>
      </c>
      <c r="N12" s="97">
        <v>1100000.0</v>
      </c>
      <c r="O12" s="96"/>
      <c r="P12" s="95" t="b">
        <v>0</v>
      </c>
      <c r="Q12" s="95" t="s">
        <v>2865</v>
      </c>
      <c r="R12" s="95" t="b">
        <v>0</v>
      </c>
      <c r="S12" s="96"/>
      <c r="T12" s="96"/>
      <c r="U12" s="96"/>
      <c r="V12" s="96"/>
      <c r="W12" s="96"/>
      <c r="X12" s="96"/>
      <c r="Y12" s="96"/>
      <c r="Z12" s="98"/>
    </row>
    <row r="13">
      <c r="A13" s="92" t="s">
        <v>2769</v>
      </c>
      <c r="B13" s="93">
        <v>40970.0</v>
      </c>
      <c r="C13" s="94" t="s">
        <v>2770</v>
      </c>
      <c r="D13" s="95" t="s">
        <v>160</v>
      </c>
      <c r="E13" s="96"/>
      <c r="F13" s="95" t="s">
        <v>172</v>
      </c>
      <c r="G13" s="97">
        <v>7.0E7</v>
      </c>
      <c r="H13" s="96"/>
      <c r="I13" s="95" t="s">
        <v>2771</v>
      </c>
      <c r="J13" s="95" t="s">
        <v>270</v>
      </c>
      <c r="K13" s="95" t="s">
        <v>2772</v>
      </c>
      <c r="L13" s="95" t="s">
        <v>806</v>
      </c>
      <c r="M13" s="95" t="s">
        <v>2750</v>
      </c>
      <c r="N13" s="97">
        <v>3.488E8</v>
      </c>
      <c r="O13" s="96"/>
      <c r="P13" s="95" t="b">
        <v>0</v>
      </c>
      <c r="Q13" s="95" t="s">
        <v>2864</v>
      </c>
      <c r="R13" s="95" t="b">
        <v>0</v>
      </c>
      <c r="S13" s="96"/>
      <c r="T13" s="96"/>
      <c r="U13" s="96"/>
      <c r="V13" s="96"/>
      <c r="W13" s="96"/>
      <c r="X13" s="96"/>
      <c r="Y13" s="96"/>
      <c r="Z13" s="98"/>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s>
  <drawing r:id="rId13"/>
  <tableParts count="1">
    <tablePart r:id="rId1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hidden="1" min="3" max="5" width="12.63"/>
    <col hidden="1" min="8" max="13" width="12.63"/>
    <col hidden="1" min="15" max="18" width="12.63"/>
    <col customWidth="1" min="21" max="21" width="31.63"/>
  </cols>
  <sheetData>
    <row r="1">
      <c r="A1" s="56" t="s">
        <v>0</v>
      </c>
      <c r="B1" s="57" t="s">
        <v>1</v>
      </c>
      <c r="C1" s="58" t="s">
        <v>2</v>
      </c>
      <c r="D1" s="58" t="s">
        <v>3</v>
      </c>
      <c r="E1" s="58" t="s">
        <v>4</v>
      </c>
      <c r="F1" s="58" t="s">
        <v>5</v>
      </c>
      <c r="G1" s="59" t="s">
        <v>6</v>
      </c>
      <c r="H1" s="58" t="s">
        <v>7</v>
      </c>
      <c r="I1" s="58" t="s">
        <v>8</v>
      </c>
      <c r="J1" s="58" t="s">
        <v>9</v>
      </c>
      <c r="K1" s="58" t="s">
        <v>10</v>
      </c>
      <c r="L1" s="58" t="s">
        <v>11</v>
      </c>
      <c r="M1" s="58" t="s">
        <v>12</v>
      </c>
      <c r="N1" s="60" t="s">
        <v>13</v>
      </c>
      <c r="O1" s="60" t="s">
        <v>14</v>
      </c>
      <c r="P1" s="61" t="s">
        <v>15</v>
      </c>
      <c r="Q1" s="61" t="s">
        <v>16</v>
      </c>
      <c r="R1" s="61" t="s">
        <v>17</v>
      </c>
    </row>
    <row r="2">
      <c r="A2" s="63" t="s">
        <v>1312</v>
      </c>
      <c r="B2" s="64">
        <v>42342.0</v>
      </c>
      <c r="C2" s="65" t="s">
        <v>1313</v>
      </c>
      <c r="D2" s="66" t="s">
        <v>28</v>
      </c>
      <c r="E2" s="67"/>
      <c r="F2" s="68" t="s">
        <v>1314</v>
      </c>
      <c r="G2" s="69">
        <v>1000000.0</v>
      </c>
      <c r="H2" s="70"/>
      <c r="I2" s="66" t="s">
        <v>1315</v>
      </c>
      <c r="J2" s="66" t="s">
        <v>1316</v>
      </c>
      <c r="K2" s="66" t="s">
        <v>1317</v>
      </c>
      <c r="L2" s="66" t="s">
        <v>1318</v>
      </c>
      <c r="M2" s="67"/>
      <c r="N2" s="69">
        <v>1600000.0</v>
      </c>
      <c r="O2" s="69"/>
      <c r="P2" s="73" t="b">
        <v>0</v>
      </c>
      <c r="Q2" s="73" t="str">
        <f t="shared" ref="Q2:Q509" si="1">IF(N2&gt;50000000,"YES","No")</f>
        <v>No</v>
      </c>
      <c r="R2" s="73" t="b">
        <f t="shared" ref="R2:R509" si="2">IF(AND(Q2="YES",D2="Comedy"),"COMEDY BLOCKBUSTER")</f>
        <v>0</v>
      </c>
    </row>
    <row r="3">
      <c r="A3" s="63" t="s">
        <v>1650</v>
      </c>
      <c r="B3" s="64">
        <v>41840.0</v>
      </c>
      <c r="C3" s="65" t="s">
        <v>1651</v>
      </c>
      <c r="D3" s="66" t="s">
        <v>137</v>
      </c>
      <c r="E3" s="67"/>
      <c r="F3" s="68" t="s">
        <v>1652</v>
      </c>
      <c r="G3" s="69">
        <v>1000000.0</v>
      </c>
      <c r="H3" s="70"/>
      <c r="I3" s="66" t="s">
        <v>1653</v>
      </c>
      <c r="J3" s="66" t="s">
        <v>1654</v>
      </c>
      <c r="K3" s="66" t="s">
        <v>1655</v>
      </c>
      <c r="L3" s="66" t="s">
        <v>1656</v>
      </c>
      <c r="M3" s="67"/>
      <c r="N3" s="69">
        <v>6.41E7</v>
      </c>
      <c r="O3" s="69"/>
      <c r="P3" s="73" t="b">
        <v>0</v>
      </c>
      <c r="Q3" s="73" t="str">
        <f t="shared" si="1"/>
        <v>YES</v>
      </c>
      <c r="R3" s="73" t="b">
        <f t="shared" si="2"/>
        <v>0</v>
      </c>
      <c r="T3" s="99" t="s">
        <v>2866</v>
      </c>
      <c r="U3" s="100">
        <f>MAX(N2:N6)</f>
        <v>101800000</v>
      </c>
    </row>
    <row r="4">
      <c r="A4" s="63" t="s">
        <v>2003</v>
      </c>
      <c r="B4" s="64">
        <v>41509.0</v>
      </c>
      <c r="C4" s="65" t="s">
        <v>2004</v>
      </c>
      <c r="D4" s="66" t="s">
        <v>137</v>
      </c>
      <c r="E4" s="67"/>
      <c r="F4" s="68" t="s">
        <v>2005</v>
      </c>
      <c r="G4" s="69">
        <v>1000000.0</v>
      </c>
      <c r="H4" s="70"/>
      <c r="I4" s="66" t="s">
        <v>2006</v>
      </c>
      <c r="J4" s="66" t="s">
        <v>2007</v>
      </c>
      <c r="K4" s="66" t="s">
        <v>2008</v>
      </c>
      <c r="L4" s="66" t="s">
        <v>2009</v>
      </c>
      <c r="M4" s="66" t="s">
        <v>2010</v>
      </c>
      <c r="N4" s="69">
        <v>2.68E7</v>
      </c>
      <c r="O4" s="69"/>
      <c r="P4" s="73" t="b">
        <v>0</v>
      </c>
      <c r="Q4" s="73" t="str">
        <f t="shared" si="1"/>
        <v>No</v>
      </c>
      <c r="R4" s="73" t="b">
        <f t="shared" si="2"/>
        <v>0</v>
      </c>
      <c r="T4" s="99" t="s">
        <v>2867</v>
      </c>
      <c r="U4" s="101" t="s">
        <v>2845</v>
      </c>
    </row>
    <row r="5">
      <c r="A5" s="63" t="s">
        <v>2655</v>
      </c>
      <c r="B5" s="64">
        <v>41054.0</v>
      </c>
      <c r="C5" s="65" t="s">
        <v>2656</v>
      </c>
      <c r="D5" s="66" t="s">
        <v>137</v>
      </c>
      <c r="E5" s="66" t="s">
        <v>20</v>
      </c>
      <c r="F5" s="68" t="s">
        <v>2657</v>
      </c>
      <c r="G5" s="69">
        <v>1000000.0</v>
      </c>
      <c r="H5" s="70"/>
      <c r="I5" s="66" t="s">
        <v>2658</v>
      </c>
      <c r="J5" s="66" t="s">
        <v>2659</v>
      </c>
      <c r="K5" s="66" t="s">
        <v>2660</v>
      </c>
      <c r="L5" s="66" t="s">
        <v>2661</v>
      </c>
      <c r="M5" s="66" t="s">
        <v>2662</v>
      </c>
      <c r="N5" s="69">
        <v>3.72E7</v>
      </c>
      <c r="O5" s="69"/>
      <c r="P5" s="73" t="b">
        <v>0</v>
      </c>
      <c r="Q5" s="73" t="str">
        <f t="shared" si="1"/>
        <v>No</v>
      </c>
      <c r="R5" s="73" t="b">
        <f t="shared" si="2"/>
        <v>0</v>
      </c>
      <c r="T5" s="99" t="s">
        <v>2868</v>
      </c>
      <c r="U5" s="101" t="s">
        <v>547</v>
      </c>
    </row>
    <row r="6">
      <c r="A6" s="102" t="s">
        <v>2845</v>
      </c>
      <c r="B6" s="103">
        <v>40914.0</v>
      </c>
      <c r="C6" s="104" t="s">
        <v>2846</v>
      </c>
      <c r="D6" s="102" t="s">
        <v>137</v>
      </c>
      <c r="E6" s="102" t="s">
        <v>28</v>
      </c>
      <c r="F6" s="105" t="s">
        <v>547</v>
      </c>
      <c r="G6" s="106">
        <v>1000000.0</v>
      </c>
      <c r="H6" s="107"/>
      <c r="I6" s="102" t="s">
        <v>2847</v>
      </c>
      <c r="J6" s="102" t="s">
        <v>2848</v>
      </c>
      <c r="K6" s="102" t="s">
        <v>2849</v>
      </c>
      <c r="L6" s="102" t="s">
        <v>2850</v>
      </c>
      <c r="M6" s="107"/>
      <c r="N6" s="106">
        <v>1.018E8</v>
      </c>
      <c r="O6" s="69"/>
      <c r="P6" s="72"/>
      <c r="Q6" s="73" t="str">
        <f t="shared" si="1"/>
        <v>YES</v>
      </c>
      <c r="R6" s="73" t="b">
        <f t="shared" si="2"/>
        <v>0</v>
      </c>
      <c r="T6" s="108" t="s">
        <v>2869</v>
      </c>
      <c r="U6" s="109">
        <v>1000000.0</v>
      </c>
    </row>
    <row r="7">
      <c r="A7" s="63" t="s">
        <v>2742</v>
      </c>
      <c r="B7" s="64">
        <v>40991.0</v>
      </c>
      <c r="C7" s="65" t="s">
        <v>2743</v>
      </c>
      <c r="D7" s="66" t="s">
        <v>37</v>
      </c>
      <c r="E7" s="66"/>
      <c r="F7" s="68" t="s">
        <v>1883</v>
      </c>
      <c r="G7" s="69">
        <v>1100000.0</v>
      </c>
      <c r="H7" s="70"/>
      <c r="I7" s="66" t="s">
        <v>1884</v>
      </c>
      <c r="J7" s="66" t="s">
        <v>2744</v>
      </c>
      <c r="K7" s="66" t="s">
        <v>2745</v>
      </c>
      <c r="L7" s="66" t="s">
        <v>2746</v>
      </c>
      <c r="M7" s="66" t="s">
        <v>2747</v>
      </c>
      <c r="N7" s="69">
        <v>9140000.0</v>
      </c>
      <c r="O7" s="69"/>
      <c r="P7" s="73" t="b">
        <v>0</v>
      </c>
      <c r="Q7" s="73" t="str">
        <f t="shared" si="1"/>
        <v>No</v>
      </c>
      <c r="R7" s="73" t="b">
        <f t="shared" si="2"/>
        <v>0</v>
      </c>
      <c r="T7" s="110" t="s">
        <v>2870</v>
      </c>
    </row>
    <row r="8">
      <c r="A8" s="63" t="s">
        <v>1250</v>
      </c>
      <c r="B8" s="64">
        <v>42143.0</v>
      </c>
      <c r="C8" s="65" t="s">
        <v>1251</v>
      </c>
      <c r="D8" s="66" t="s">
        <v>28</v>
      </c>
      <c r="E8" s="67"/>
      <c r="F8" s="68" t="s">
        <v>1252</v>
      </c>
      <c r="G8" s="69">
        <v>1300000.0</v>
      </c>
      <c r="H8" s="70"/>
      <c r="I8" s="66" t="s">
        <v>1253</v>
      </c>
      <c r="J8" s="67"/>
      <c r="K8" s="67"/>
      <c r="L8" s="67"/>
      <c r="M8" s="67"/>
      <c r="N8" s="69">
        <v>4900000.0</v>
      </c>
      <c r="O8" s="69"/>
      <c r="P8" s="73" t="b">
        <v>0</v>
      </c>
      <c r="Q8" s="73" t="str">
        <f t="shared" si="1"/>
        <v>No</v>
      </c>
      <c r="R8" s="73" t="b">
        <f t="shared" si="2"/>
        <v>0</v>
      </c>
    </row>
    <row r="9">
      <c r="A9" s="63" t="s">
        <v>1285</v>
      </c>
      <c r="B9" s="64">
        <v>42139.0</v>
      </c>
      <c r="C9" s="65" t="s">
        <v>1286</v>
      </c>
      <c r="D9" s="66" t="s">
        <v>45</v>
      </c>
      <c r="E9" s="66" t="s">
        <v>28</v>
      </c>
      <c r="F9" s="68" t="s">
        <v>1287</v>
      </c>
      <c r="G9" s="69">
        <v>1400000.0</v>
      </c>
      <c r="H9" s="70"/>
      <c r="I9" s="66" t="s">
        <v>1288</v>
      </c>
      <c r="J9" s="66" t="s">
        <v>1289</v>
      </c>
      <c r="K9" s="66" t="s">
        <v>1290</v>
      </c>
      <c r="L9" s="67"/>
      <c r="M9" s="67"/>
      <c r="N9" s="69">
        <v>2800000.0</v>
      </c>
      <c r="O9" s="69"/>
      <c r="P9" s="73" t="b">
        <v>0</v>
      </c>
      <c r="Q9" s="73" t="str">
        <f t="shared" si="1"/>
        <v>No</v>
      </c>
      <c r="R9" s="73" t="b">
        <f t="shared" si="2"/>
        <v>0</v>
      </c>
    </row>
    <row r="10">
      <c r="A10" s="63" t="s">
        <v>1228</v>
      </c>
      <c r="B10" s="64">
        <v>42139.0</v>
      </c>
      <c r="C10" s="65" t="s">
        <v>1229</v>
      </c>
      <c r="D10" s="66" t="s">
        <v>28</v>
      </c>
      <c r="E10" s="67"/>
      <c r="F10" s="68" t="s">
        <v>1230</v>
      </c>
      <c r="G10" s="69">
        <v>1500000.0</v>
      </c>
      <c r="H10" s="70"/>
      <c r="I10" s="66" t="s">
        <v>1231</v>
      </c>
      <c r="J10" s="67"/>
      <c r="K10" s="67"/>
      <c r="L10" s="67"/>
      <c r="M10" s="67"/>
      <c r="N10" s="69">
        <v>6200000.0</v>
      </c>
      <c r="O10" s="69"/>
      <c r="P10" s="73" t="b">
        <v>0</v>
      </c>
      <c r="Q10" s="73" t="str">
        <f t="shared" si="1"/>
        <v>No</v>
      </c>
      <c r="R10" s="73" t="b">
        <f t="shared" si="2"/>
        <v>0</v>
      </c>
    </row>
    <row r="11">
      <c r="A11" s="63" t="s">
        <v>2823</v>
      </c>
      <c r="B11" s="64">
        <v>40935.0</v>
      </c>
      <c r="C11" s="65" t="s">
        <v>2824</v>
      </c>
      <c r="D11" s="66" t="s">
        <v>202</v>
      </c>
      <c r="E11" s="66" t="s">
        <v>28</v>
      </c>
      <c r="F11" s="68" t="s">
        <v>2825</v>
      </c>
      <c r="G11" s="69">
        <v>1500000.0</v>
      </c>
      <c r="H11" s="70"/>
      <c r="I11" s="66" t="s">
        <v>2826</v>
      </c>
      <c r="J11" s="67"/>
      <c r="K11" s="67"/>
      <c r="L11" s="67"/>
      <c r="M11" s="67"/>
      <c r="N11" s="69">
        <v>6500000.0</v>
      </c>
      <c r="O11" s="69"/>
      <c r="P11" s="73" t="b">
        <v>0</v>
      </c>
      <c r="Q11" s="73" t="str">
        <f t="shared" si="1"/>
        <v>No</v>
      </c>
      <c r="R11" s="73" t="b">
        <f t="shared" si="2"/>
        <v>0</v>
      </c>
    </row>
    <row r="12">
      <c r="A12" s="63" t="s">
        <v>1308</v>
      </c>
      <c r="B12" s="64">
        <v>42139.0</v>
      </c>
      <c r="C12" s="65" t="s">
        <v>1309</v>
      </c>
      <c r="D12" s="66" t="s">
        <v>28</v>
      </c>
      <c r="E12" s="67"/>
      <c r="F12" s="68" t="s">
        <v>1310</v>
      </c>
      <c r="G12" s="69">
        <v>1750000.0</v>
      </c>
      <c r="H12" s="70"/>
      <c r="I12" s="66" t="s">
        <v>1311</v>
      </c>
      <c r="J12" s="67"/>
      <c r="K12" s="67"/>
      <c r="L12" s="67"/>
      <c r="M12" s="67"/>
      <c r="N12" s="69">
        <v>1740000.0</v>
      </c>
      <c r="O12" s="69"/>
      <c r="P12" s="73" t="b">
        <v>0</v>
      </c>
      <c r="Q12" s="73" t="str">
        <f t="shared" si="1"/>
        <v>No</v>
      </c>
      <c r="R12" s="73" t="b">
        <f t="shared" si="2"/>
        <v>0</v>
      </c>
    </row>
    <row r="13">
      <c r="A13" s="63" t="s">
        <v>2628</v>
      </c>
      <c r="B13" s="64">
        <v>41087.0</v>
      </c>
      <c r="C13" s="65" t="s">
        <v>2629</v>
      </c>
      <c r="D13" s="66" t="s">
        <v>28</v>
      </c>
      <c r="E13" s="66" t="s">
        <v>56</v>
      </c>
      <c r="F13" s="68" t="s">
        <v>2630</v>
      </c>
      <c r="G13" s="69">
        <v>1800000.0</v>
      </c>
      <c r="H13" s="70"/>
      <c r="I13" s="66" t="s">
        <v>1369</v>
      </c>
      <c r="J13" s="66" t="s">
        <v>2631</v>
      </c>
      <c r="K13" s="67"/>
      <c r="L13" s="67"/>
      <c r="M13" s="67"/>
      <c r="N13" s="69">
        <v>2.19E7</v>
      </c>
      <c r="O13" s="69"/>
      <c r="P13" s="73" t="b">
        <v>0</v>
      </c>
      <c r="Q13" s="73" t="str">
        <f t="shared" si="1"/>
        <v>No</v>
      </c>
      <c r="R13" s="73" t="b">
        <f t="shared" si="2"/>
        <v>0</v>
      </c>
    </row>
    <row r="14">
      <c r="A14" s="63" t="s">
        <v>1278</v>
      </c>
      <c r="B14" s="64">
        <v>42265.0</v>
      </c>
      <c r="C14" s="65" t="s">
        <v>1279</v>
      </c>
      <c r="D14" s="66" t="s">
        <v>65</v>
      </c>
      <c r="E14" s="66" t="s">
        <v>20</v>
      </c>
      <c r="F14" s="68" t="s">
        <v>1280</v>
      </c>
      <c r="G14" s="69">
        <v>2000000.0</v>
      </c>
      <c r="H14" s="70"/>
      <c r="I14" s="66" t="s">
        <v>1281</v>
      </c>
      <c r="J14" s="66" t="s">
        <v>713</v>
      </c>
      <c r="K14" s="66" t="s">
        <v>1282</v>
      </c>
      <c r="L14" s="66" t="s">
        <v>1283</v>
      </c>
      <c r="M14" s="66" t="s">
        <v>1284</v>
      </c>
      <c r="N14" s="69">
        <v>2800000.0</v>
      </c>
      <c r="O14" s="69"/>
      <c r="P14" s="73" t="b">
        <v>0</v>
      </c>
      <c r="Q14" s="73" t="str">
        <f t="shared" si="1"/>
        <v>No</v>
      </c>
      <c r="R14" s="73" t="b">
        <f t="shared" si="2"/>
        <v>0</v>
      </c>
    </row>
    <row r="15">
      <c r="A15" s="63" t="s">
        <v>1758</v>
      </c>
      <c r="B15" s="64">
        <v>41719.0</v>
      </c>
      <c r="C15" s="65" t="s">
        <v>1759</v>
      </c>
      <c r="D15" s="77" t="s">
        <v>117</v>
      </c>
      <c r="E15" s="67"/>
      <c r="F15" s="68" t="s">
        <v>366</v>
      </c>
      <c r="G15" s="69">
        <v>2000000.0</v>
      </c>
      <c r="H15" s="70"/>
      <c r="I15" s="66" t="s">
        <v>1760</v>
      </c>
      <c r="J15" s="66" t="s">
        <v>368</v>
      </c>
      <c r="K15" s="66" t="s">
        <v>1761</v>
      </c>
      <c r="L15" s="66" t="s">
        <v>1762</v>
      </c>
      <c r="M15" s="66" t="s">
        <v>1763</v>
      </c>
      <c r="N15" s="69">
        <v>6.26E7</v>
      </c>
      <c r="O15" s="69"/>
      <c r="P15" s="73" t="b">
        <v>0</v>
      </c>
      <c r="Q15" s="73" t="str">
        <f t="shared" si="1"/>
        <v>YES</v>
      </c>
      <c r="R15" s="73" t="b">
        <f t="shared" si="2"/>
        <v>0</v>
      </c>
    </row>
    <row r="16">
      <c r="A16" s="63" t="s">
        <v>2555</v>
      </c>
      <c r="B16" s="64">
        <v>41143.0</v>
      </c>
      <c r="C16" s="65" t="s">
        <v>2556</v>
      </c>
      <c r="D16" s="66" t="s">
        <v>37</v>
      </c>
      <c r="E16" s="66" t="s">
        <v>66</v>
      </c>
      <c r="F16" s="68" t="s">
        <v>2557</v>
      </c>
      <c r="G16" s="69">
        <v>2000000.0</v>
      </c>
      <c r="H16" s="70"/>
      <c r="I16" s="66" t="s">
        <v>2557</v>
      </c>
      <c r="J16" s="66" t="s">
        <v>96</v>
      </c>
      <c r="K16" s="66" t="s">
        <v>819</v>
      </c>
      <c r="L16" s="66" t="s">
        <v>2558</v>
      </c>
      <c r="M16" s="66" t="s">
        <v>2559</v>
      </c>
      <c r="N16" s="69">
        <v>1.45E7</v>
      </c>
      <c r="O16" s="69"/>
      <c r="P16" s="73" t="b">
        <v>0</v>
      </c>
      <c r="Q16" s="73" t="str">
        <f t="shared" si="1"/>
        <v>No</v>
      </c>
      <c r="R16" s="73" t="b">
        <f t="shared" si="2"/>
        <v>0</v>
      </c>
    </row>
    <row r="17">
      <c r="A17" s="63" t="s">
        <v>509</v>
      </c>
      <c r="B17" s="64">
        <v>42396.0</v>
      </c>
      <c r="C17" s="65" t="s">
        <v>510</v>
      </c>
      <c r="D17" s="66" t="s">
        <v>153</v>
      </c>
      <c r="E17" s="66" t="s">
        <v>66</v>
      </c>
      <c r="F17" s="68" t="s">
        <v>511</v>
      </c>
      <c r="G17" s="69">
        <v>2400000.0</v>
      </c>
      <c r="H17" s="70"/>
      <c r="I17" s="66" t="s">
        <v>512</v>
      </c>
      <c r="J17" s="66" t="s">
        <v>513</v>
      </c>
      <c r="K17" s="66" t="s">
        <v>514</v>
      </c>
      <c r="L17" s="66" t="s">
        <v>515</v>
      </c>
      <c r="M17" s="66" t="s">
        <v>516</v>
      </c>
      <c r="N17" s="69">
        <v>1600000.0</v>
      </c>
      <c r="O17" s="69"/>
      <c r="P17" s="73" t="b">
        <v>0</v>
      </c>
      <c r="Q17" s="73" t="str">
        <f t="shared" si="1"/>
        <v>No</v>
      </c>
      <c r="R17" s="73" t="b">
        <f t="shared" si="2"/>
        <v>0</v>
      </c>
    </row>
    <row r="18">
      <c r="A18" s="63" t="s">
        <v>1174</v>
      </c>
      <c r="B18" s="64">
        <v>42264.0</v>
      </c>
      <c r="C18" s="65" t="s">
        <v>1175</v>
      </c>
      <c r="D18" s="66" t="s">
        <v>37</v>
      </c>
      <c r="E18" s="67"/>
      <c r="F18" s="68" t="s">
        <v>1176</v>
      </c>
      <c r="G18" s="69">
        <v>2400000.0</v>
      </c>
      <c r="H18" s="70"/>
      <c r="I18" s="66" t="s">
        <v>1177</v>
      </c>
      <c r="J18" s="66" t="s">
        <v>1178</v>
      </c>
      <c r="K18" s="66" t="s">
        <v>1179</v>
      </c>
      <c r="L18" s="66" t="s">
        <v>1180</v>
      </c>
      <c r="M18" s="66" t="s">
        <v>1181</v>
      </c>
      <c r="N18" s="69">
        <v>1.73E7</v>
      </c>
      <c r="O18" s="69"/>
      <c r="P18" s="73" t="b">
        <v>0</v>
      </c>
      <c r="Q18" s="73" t="str">
        <f t="shared" si="1"/>
        <v>No</v>
      </c>
      <c r="R18" s="73" t="b">
        <f t="shared" si="2"/>
        <v>0</v>
      </c>
    </row>
    <row r="19">
      <c r="A19" s="63" t="s">
        <v>2049</v>
      </c>
      <c r="B19" s="64">
        <v>41488.0</v>
      </c>
      <c r="C19" s="65" t="s">
        <v>2050</v>
      </c>
      <c r="D19" s="66" t="s">
        <v>28</v>
      </c>
      <c r="E19" s="67"/>
      <c r="F19" s="68" t="s">
        <v>2051</v>
      </c>
      <c r="G19" s="69">
        <v>2500000.0</v>
      </c>
      <c r="H19" s="70"/>
      <c r="I19" s="66" t="s">
        <v>69</v>
      </c>
      <c r="J19" s="66" t="s">
        <v>388</v>
      </c>
      <c r="K19" s="66" t="s">
        <v>2052</v>
      </c>
      <c r="L19" s="66" t="s">
        <v>1077</v>
      </c>
      <c r="M19" s="66" t="s">
        <v>2053</v>
      </c>
      <c r="N19" s="69">
        <v>6900000.0</v>
      </c>
      <c r="O19" s="69"/>
      <c r="P19" s="73" t="b">
        <v>0</v>
      </c>
      <c r="Q19" s="73" t="str">
        <f t="shared" si="1"/>
        <v>No</v>
      </c>
      <c r="R19" s="73" t="b">
        <f t="shared" si="2"/>
        <v>0</v>
      </c>
    </row>
    <row r="20">
      <c r="A20" s="63" t="s">
        <v>2350</v>
      </c>
      <c r="B20" s="64">
        <v>41285.0</v>
      </c>
      <c r="C20" s="65" t="s">
        <v>2351</v>
      </c>
      <c r="D20" s="66" t="s">
        <v>66</v>
      </c>
      <c r="E20" s="66" t="s">
        <v>137</v>
      </c>
      <c r="F20" s="68" t="s">
        <v>1726</v>
      </c>
      <c r="G20" s="69">
        <v>2500000.0</v>
      </c>
      <c r="H20" s="70"/>
      <c r="I20" s="66" t="s">
        <v>1727</v>
      </c>
      <c r="J20" s="66" t="s">
        <v>2352</v>
      </c>
      <c r="K20" s="66" t="s">
        <v>2353</v>
      </c>
      <c r="L20" s="66" t="s">
        <v>1729</v>
      </c>
      <c r="M20" s="66" t="s">
        <v>341</v>
      </c>
      <c r="N20" s="69">
        <v>6.01E7</v>
      </c>
      <c r="O20" s="69"/>
      <c r="P20" s="73" t="b">
        <v>0</v>
      </c>
      <c r="Q20" s="73" t="str">
        <f t="shared" si="1"/>
        <v>YES</v>
      </c>
      <c r="R20" s="73" t="str">
        <f t="shared" si="2"/>
        <v>COMEDY BLOCKBUSTER</v>
      </c>
    </row>
    <row r="21">
      <c r="A21" s="63" t="s">
        <v>2564</v>
      </c>
      <c r="B21" s="64">
        <v>41138.0</v>
      </c>
      <c r="C21" s="65" t="s">
        <v>2565</v>
      </c>
      <c r="D21" s="66" t="s">
        <v>66</v>
      </c>
      <c r="E21" s="66" t="s">
        <v>28</v>
      </c>
      <c r="F21" s="68" t="s">
        <v>872</v>
      </c>
      <c r="G21" s="69">
        <v>2500000.0</v>
      </c>
      <c r="H21" s="70"/>
      <c r="I21" s="66" t="s">
        <v>1752</v>
      </c>
      <c r="J21" s="66" t="s">
        <v>1665</v>
      </c>
      <c r="K21" s="66" t="s">
        <v>2566</v>
      </c>
      <c r="L21" s="66" t="s">
        <v>2567</v>
      </c>
      <c r="M21" s="66" t="s">
        <v>1247</v>
      </c>
      <c r="N21" s="69">
        <v>4900000.0</v>
      </c>
      <c r="O21" s="69"/>
      <c r="P21" s="73" t="b">
        <v>0</v>
      </c>
      <c r="Q21" s="73" t="str">
        <f t="shared" si="1"/>
        <v>No</v>
      </c>
      <c r="R21" s="73" t="b">
        <f t="shared" si="2"/>
        <v>0</v>
      </c>
    </row>
    <row r="22">
      <c r="A22" s="63" t="s">
        <v>2185</v>
      </c>
      <c r="B22" s="64">
        <v>41404.0</v>
      </c>
      <c r="C22" s="65" t="s">
        <v>2186</v>
      </c>
      <c r="D22" s="66" t="s">
        <v>137</v>
      </c>
      <c r="E22" s="67"/>
      <c r="F22" s="68" t="s">
        <v>2187</v>
      </c>
      <c r="G22" s="69">
        <v>2900000.0</v>
      </c>
      <c r="H22" s="70"/>
      <c r="I22" s="66" t="s">
        <v>1377</v>
      </c>
      <c r="J22" s="66" t="s">
        <v>2188</v>
      </c>
      <c r="K22" s="66" t="s">
        <v>2189</v>
      </c>
      <c r="L22" s="66" t="s">
        <v>2190</v>
      </c>
      <c r="M22" s="66" t="s">
        <v>2191</v>
      </c>
      <c r="N22" s="69">
        <v>1000000.0</v>
      </c>
      <c r="O22" s="69"/>
      <c r="P22" s="73" t="b">
        <v>0</v>
      </c>
      <c r="Q22" s="73" t="str">
        <f t="shared" si="1"/>
        <v>No</v>
      </c>
      <c r="R22" s="73" t="b">
        <f t="shared" si="2"/>
        <v>0</v>
      </c>
    </row>
    <row r="23">
      <c r="A23" s="63" t="s">
        <v>517</v>
      </c>
      <c r="B23" s="64">
        <v>42396.0</v>
      </c>
      <c r="C23" s="65" t="s">
        <v>518</v>
      </c>
      <c r="D23" s="66" t="s">
        <v>137</v>
      </c>
      <c r="E23" s="67"/>
      <c r="F23" s="68" t="s">
        <v>519</v>
      </c>
      <c r="G23" s="69">
        <v>3000000.0</v>
      </c>
      <c r="H23" s="70"/>
      <c r="I23" s="66" t="s">
        <v>520</v>
      </c>
      <c r="J23" s="66" t="s">
        <v>521</v>
      </c>
      <c r="K23" s="66" t="s">
        <v>522</v>
      </c>
      <c r="L23" s="67"/>
      <c r="M23" s="67"/>
      <c r="N23" s="69">
        <v>4.04E7</v>
      </c>
      <c r="O23" s="69"/>
      <c r="P23" s="73" t="b">
        <v>0</v>
      </c>
      <c r="Q23" s="73" t="str">
        <f t="shared" si="1"/>
        <v>No</v>
      </c>
      <c r="R23" s="73" t="b">
        <f t="shared" si="2"/>
        <v>0</v>
      </c>
    </row>
    <row r="24">
      <c r="A24" s="63" t="s">
        <v>904</v>
      </c>
      <c r="B24" s="64">
        <v>42244.0</v>
      </c>
      <c r="C24" s="65" t="s">
        <v>905</v>
      </c>
      <c r="D24" s="66" t="s">
        <v>28</v>
      </c>
      <c r="E24" s="67"/>
      <c r="F24" s="68" t="s">
        <v>906</v>
      </c>
      <c r="G24" s="69">
        <v>3000000.0</v>
      </c>
      <c r="H24" s="70"/>
      <c r="I24" s="66" t="s">
        <v>906</v>
      </c>
      <c r="J24" s="66" t="s">
        <v>907</v>
      </c>
      <c r="K24" s="66" t="s">
        <v>908</v>
      </c>
      <c r="L24" s="66" t="s">
        <v>909</v>
      </c>
      <c r="M24" s="66" t="s">
        <v>910</v>
      </c>
      <c r="N24" s="69">
        <v>7.37E7</v>
      </c>
      <c r="O24" s="69"/>
      <c r="P24" s="73" t="b">
        <v>0</v>
      </c>
      <c r="Q24" s="73" t="str">
        <f t="shared" si="1"/>
        <v>YES</v>
      </c>
      <c r="R24" s="73" t="b">
        <f t="shared" si="2"/>
        <v>0</v>
      </c>
    </row>
    <row r="25">
      <c r="A25" s="63" t="s">
        <v>1515</v>
      </c>
      <c r="B25" s="64">
        <v>41888.0</v>
      </c>
      <c r="C25" s="65" t="s">
        <v>1516</v>
      </c>
      <c r="D25" s="66" t="s">
        <v>137</v>
      </c>
      <c r="E25" s="67"/>
      <c r="F25" s="68" t="s">
        <v>1517</v>
      </c>
      <c r="G25" s="69">
        <v>3000000.0</v>
      </c>
      <c r="H25" s="70"/>
      <c r="I25" s="66" t="s">
        <v>1518</v>
      </c>
      <c r="J25" s="66" t="s">
        <v>1519</v>
      </c>
      <c r="K25" s="66" t="s">
        <v>1520</v>
      </c>
      <c r="L25" s="66" t="s">
        <v>1521</v>
      </c>
      <c r="M25" s="66" t="s">
        <v>823</v>
      </c>
      <c r="N25" s="69">
        <v>1900000.0</v>
      </c>
      <c r="O25" s="69"/>
      <c r="P25" s="73" t="b">
        <v>0</v>
      </c>
      <c r="Q25" s="73" t="str">
        <f t="shared" si="1"/>
        <v>No</v>
      </c>
      <c r="R25" s="73" t="b">
        <f t="shared" si="2"/>
        <v>0</v>
      </c>
    </row>
    <row r="26">
      <c r="A26" s="63" t="s">
        <v>2163</v>
      </c>
      <c r="B26" s="64">
        <v>41425.0</v>
      </c>
      <c r="C26" s="65" t="s">
        <v>2164</v>
      </c>
      <c r="D26" s="66" t="s">
        <v>153</v>
      </c>
      <c r="E26" s="66" t="s">
        <v>20</v>
      </c>
      <c r="F26" s="68" t="s">
        <v>189</v>
      </c>
      <c r="G26" s="69">
        <v>3000000.0</v>
      </c>
      <c r="H26" s="70"/>
      <c r="I26" s="66" t="s">
        <v>1903</v>
      </c>
      <c r="J26" s="66" t="s">
        <v>502</v>
      </c>
      <c r="K26" s="66" t="s">
        <v>2165</v>
      </c>
      <c r="L26" s="66" t="s">
        <v>2166</v>
      </c>
      <c r="M26" s="66" t="s">
        <v>192</v>
      </c>
      <c r="N26" s="69">
        <v>8.93E7</v>
      </c>
      <c r="O26" s="69"/>
      <c r="P26" s="73" t="b">
        <v>0</v>
      </c>
      <c r="Q26" s="73" t="str">
        <f t="shared" si="1"/>
        <v>YES</v>
      </c>
      <c r="R26" s="73" t="b">
        <f t="shared" si="2"/>
        <v>0</v>
      </c>
    </row>
    <row r="27">
      <c r="A27" s="63" t="s">
        <v>2178</v>
      </c>
      <c r="B27" s="64">
        <v>41411.0</v>
      </c>
      <c r="C27" s="65" t="s">
        <v>2179</v>
      </c>
      <c r="D27" s="66" t="s">
        <v>28</v>
      </c>
      <c r="E27" s="66" t="s">
        <v>66</v>
      </c>
      <c r="F27" s="68" t="s">
        <v>2180</v>
      </c>
      <c r="G27" s="69">
        <v>3000000.0</v>
      </c>
      <c r="H27" s="70"/>
      <c r="I27" s="66" t="s">
        <v>2181</v>
      </c>
      <c r="J27" s="66" t="s">
        <v>2182</v>
      </c>
      <c r="K27" s="66" t="s">
        <v>465</v>
      </c>
      <c r="L27" s="66" t="s">
        <v>2183</v>
      </c>
      <c r="M27" s="66" t="s">
        <v>2184</v>
      </c>
      <c r="N27" s="69">
        <v>1.13E7</v>
      </c>
      <c r="O27" s="69"/>
      <c r="P27" s="73" t="b">
        <v>0</v>
      </c>
      <c r="Q27" s="73" t="str">
        <f t="shared" si="1"/>
        <v>No</v>
      </c>
      <c r="R27" s="73" t="b">
        <f t="shared" si="2"/>
        <v>0</v>
      </c>
    </row>
    <row r="28">
      <c r="A28" s="63" t="s">
        <v>2478</v>
      </c>
      <c r="B28" s="64">
        <v>41194.0</v>
      </c>
      <c r="C28" s="65" t="s">
        <v>2479</v>
      </c>
      <c r="D28" s="66" t="s">
        <v>137</v>
      </c>
      <c r="E28" s="66" t="s">
        <v>20</v>
      </c>
      <c r="F28" s="68" t="s">
        <v>1659</v>
      </c>
      <c r="G28" s="69">
        <v>3000000.0</v>
      </c>
      <c r="H28" s="70"/>
      <c r="I28" s="66" t="s">
        <v>1903</v>
      </c>
      <c r="J28" s="66" t="s">
        <v>2480</v>
      </c>
      <c r="K28" s="66" t="s">
        <v>2481</v>
      </c>
      <c r="L28" s="66" t="s">
        <v>2482</v>
      </c>
      <c r="M28" s="67"/>
      <c r="N28" s="69">
        <v>7.77E7</v>
      </c>
      <c r="O28" s="69"/>
      <c r="P28" s="73" t="b">
        <v>0</v>
      </c>
      <c r="Q28" s="73" t="str">
        <f t="shared" si="1"/>
        <v>YES</v>
      </c>
      <c r="R28" s="73" t="b">
        <f t="shared" si="2"/>
        <v>0</v>
      </c>
    </row>
    <row r="29">
      <c r="A29" s="63" t="s">
        <v>1061</v>
      </c>
      <c r="B29" s="64">
        <v>42062.0</v>
      </c>
      <c r="C29" s="65" t="s">
        <v>1062</v>
      </c>
      <c r="D29" s="66" t="s">
        <v>137</v>
      </c>
      <c r="E29" s="67"/>
      <c r="F29" s="68" t="s">
        <v>1063</v>
      </c>
      <c r="G29" s="69">
        <v>3300000.0</v>
      </c>
      <c r="H29" s="70"/>
      <c r="I29" s="66" t="s">
        <v>1053</v>
      </c>
      <c r="J29" s="66" t="s">
        <v>1064</v>
      </c>
      <c r="K29" s="66" t="s">
        <v>1065</v>
      </c>
      <c r="L29" s="67"/>
      <c r="M29" s="67"/>
      <c r="N29" s="69">
        <v>3.84E7</v>
      </c>
      <c r="O29" s="69"/>
      <c r="P29" s="73" t="b">
        <v>0</v>
      </c>
      <c r="Q29" s="73" t="str">
        <f t="shared" si="1"/>
        <v>No</v>
      </c>
      <c r="R29" s="73" t="b">
        <f t="shared" si="2"/>
        <v>0</v>
      </c>
    </row>
    <row r="30">
      <c r="A30" s="63" t="s">
        <v>1923</v>
      </c>
      <c r="B30" s="64">
        <v>41655.0</v>
      </c>
      <c r="C30" s="65" t="s">
        <v>1924</v>
      </c>
      <c r="D30" s="66" t="s">
        <v>28</v>
      </c>
      <c r="E30" s="67"/>
      <c r="F30" s="68" t="s">
        <v>1925</v>
      </c>
      <c r="G30" s="69">
        <v>3300000.0</v>
      </c>
      <c r="H30" s="70"/>
      <c r="I30" s="66" t="s">
        <v>612</v>
      </c>
      <c r="J30" s="66" t="s">
        <v>69</v>
      </c>
      <c r="K30" s="66" t="s">
        <v>1009</v>
      </c>
      <c r="L30" s="66" t="s">
        <v>1926</v>
      </c>
      <c r="M30" s="67"/>
      <c r="N30" s="69">
        <v>4.9E7</v>
      </c>
      <c r="O30" s="69"/>
      <c r="P30" s="73" t="b">
        <v>0</v>
      </c>
      <c r="Q30" s="73" t="str">
        <f t="shared" si="1"/>
        <v>No</v>
      </c>
      <c r="R30" s="73" t="b">
        <f t="shared" si="2"/>
        <v>0</v>
      </c>
    </row>
    <row r="31">
      <c r="A31" s="63" t="s">
        <v>1153</v>
      </c>
      <c r="B31" s="64">
        <v>42171.0</v>
      </c>
      <c r="C31" s="65" t="s">
        <v>1154</v>
      </c>
      <c r="D31" s="66" t="s">
        <v>27</v>
      </c>
      <c r="E31" s="66" t="s">
        <v>142</v>
      </c>
      <c r="F31" s="68" t="s">
        <v>1155</v>
      </c>
      <c r="G31" s="69">
        <v>3400000.0</v>
      </c>
      <c r="H31" s="70"/>
      <c r="I31" s="66" t="s">
        <v>1156</v>
      </c>
      <c r="J31" s="66" t="s">
        <v>1157</v>
      </c>
      <c r="K31" s="66" t="s">
        <v>1158</v>
      </c>
      <c r="L31" s="66" t="s">
        <v>1159</v>
      </c>
      <c r="M31" s="66" t="s">
        <v>1160</v>
      </c>
      <c r="N31" s="69">
        <v>2.2E7</v>
      </c>
      <c r="O31" s="69"/>
      <c r="P31" s="73" t="b">
        <v>0</v>
      </c>
      <c r="Q31" s="73" t="str">
        <f t="shared" si="1"/>
        <v>No</v>
      </c>
      <c r="R31" s="73" t="b">
        <f t="shared" si="2"/>
        <v>0</v>
      </c>
    </row>
    <row r="32">
      <c r="A32" s="63" t="s">
        <v>118</v>
      </c>
      <c r="B32" s="64">
        <v>42576.0</v>
      </c>
      <c r="C32" s="65" t="s">
        <v>119</v>
      </c>
      <c r="D32" s="66" t="s">
        <v>37</v>
      </c>
      <c r="E32" s="66"/>
      <c r="F32" s="68" t="s">
        <v>120</v>
      </c>
      <c r="G32" s="69">
        <v>3500000.0</v>
      </c>
      <c r="H32" s="68" t="s">
        <v>121</v>
      </c>
      <c r="I32" s="66" t="s">
        <v>122</v>
      </c>
      <c r="J32" s="66" t="s">
        <v>123</v>
      </c>
      <c r="K32" s="66" t="s">
        <v>124</v>
      </c>
      <c r="L32" s="66" t="s">
        <v>125</v>
      </c>
      <c r="M32" s="67"/>
      <c r="N32" s="69">
        <v>4400000.0</v>
      </c>
      <c r="O32" s="69"/>
      <c r="P32" s="73" t="b">
        <v>0</v>
      </c>
      <c r="Q32" s="73" t="str">
        <f t="shared" si="1"/>
        <v>No</v>
      </c>
      <c r="R32" s="73" t="b">
        <f t="shared" si="2"/>
        <v>0</v>
      </c>
    </row>
    <row r="33">
      <c r="A33" s="63" t="s">
        <v>2281</v>
      </c>
      <c r="B33" s="64">
        <v>41327.0</v>
      </c>
      <c r="C33" s="65" t="s">
        <v>2282</v>
      </c>
      <c r="D33" s="66" t="s">
        <v>137</v>
      </c>
      <c r="E33" s="66" t="s">
        <v>153</v>
      </c>
      <c r="F33" s="68" t="s">
        <v>2283</v>
      </c>
      <c r="G33" s="69">
        <v>3500000.0</v>
      </c>
      <c r="H33" s="70"/>
      <c r="I33" s="66" t="s">
        <v>216</v>
      </c>
      <c r="J33" s="66" t="s">
        <v>2284</v>
      </c>
      <c r="K33" s="66" t="s">
        <v>2285</v>
      </c>
      <c r="L33" s="67"/>
      <c r="M33" s="67"/>
      <c r="N33" s="69">
        <v>2.64E7</v>
      </c>
      <c r="O33" s="69"/>
      <c r="P33" s="73" t="b">
        <v>0</v>
      </c>
      <c r="Q33" s="73" t="str">
        <f t="shared" si="1"/>
        <v>No</v>
      </c>
      <c r="R33" s="73" t="b">
        <f t="shared" si="2"/>
        <v>0</v>
      </c>
    </row>
    <row r="34">
      <c r="A34" s="63" t="s">
        <v>1272</v>
      </c>
      <c r="B34" s="64">
        <v>42165.0</v>
      </c>
      <c r="C34" s="65" t="s">
        <v>1273</v>
      </c>
      <c r="D34" s="66" t="s">
        <v>66</v>
      </c>
      <c r="E34" s="67"/>
      <c r="F34" s="68" t="s">
        <v>1274</v>
      </c>
      <c r="G34" s="69">
        <v>3800000.0</v>
      </c>
      <c r="H34" s="70"/>
      <c r="I34" s="66" t="s">
        <v>1274</v>
      </c>
      <c r="J34" s="66" t="s">
        <v>1275</v>
      </c>
      <c r="K34" s="66" t="s">
        <v>1276</v>
      </c>
      <c r="L34" s="66" t="s">
        <v>1277</v>
      </c>
      <c r="M34" s="67"/>
      <c r="N34" s="69">
        <v>3300000.0</v>
      </c>
      <c r="O34" s="69"/>
      <c r="P34" s="73" t="b">
        <v>0</v>
      </c>
      <c r="Q34" s="73" t="str">
        <f t="shared" si="1"/>
        <v>No</v>
      </c>
      <c r="R34" s="73" t="b">
        <f t="shared" si="2"/>
        <v>0</v>
      </c>
    </row>
    <row r="35">
      <c r="A35" s="63" t="s">
        <v>281</v>
      </c>
      <c r="B35" s="64">
        <v>42503.0</v>
      </c>
      <c r="C35" s="65" t="s">
        <v>282</v>
      </c>
      <c r="D35" s="66" t="s">
        <v>137</v>
      </c>
      <c r="E35" s="67"/>
      <c r="F35" s="68" t="s">
        <v>283</v>
      </c>
      <c r="G35" s="69">
        <v>4000000.0</v>
      </c>
      <c r="H35" s="70"/>
      <c r="I35" s="66" t="s">
        <v>284</v>
      </c>
      <c r="J35" s="66" t="s">
        <v>285</v>
      </c>
      <c r="K35" s="66" t="s">
        <v>286</v>
      </c>
      <c r="L35" s="66" t="s">
        <v>287</v>
      </c>
      <c r="M35" s="66" t="s">
        <v>288</v>
      </c>
      <c r="N35" s="69">
        <v>1.09E7</v>
      </c>
      <c r="O35" s="69"/>
      <c r="P35" s="73" t="b">
        <v>0</v>
      </c>
      <c r="Q35" s="73" t="str">
        <f t="shared" si="1"/>
        <v>No</v>
      </c>
      <c r="R35" s="73" t="b">
        <f t="shared" si="2"/>
        <v>0</v>
      </c>
    </row>
    <row r="36">
      <c r="A36" s="63" t="s">
        <v>1232</v>
      </c>
      <c r="B36" s="64">
        <v>42029.0</v>
      </c>
      <c r="C36" s="65" t="s">
        <v>1233</v>
      </c>
      <c r="D36" s="66" t="s">
        <v>28</v>
      </c>
      <c r="E36" s="67"/>
      <c r="F36" s="68" t="s">
        <v>1234</v>
      </c>
      <c r="G36" s="69">
        <v>4000000.0</v>
      </c>
      <c r="H36" s="70"/>
      <c r="I36" s="66" t="s">
        <v>1235</v>
      </c>
      <c r="J36" s="66" t="s">
        <v>1236</v>
      </c>
      <c r="K36" s="66" t="s">
        <v>1237</v>
      </c>
      <c r="L36" s="67"/>
      <c r="M36" s="67"/>
      <c r="N36" s="69">
        <v>6200000.0</v>
      </c>
      <c r="O36" s="69"/>
      <c r="P36" s="73" t="b">
        <v>0</v>
      </c>
      <c r="Q36" s="73" t="str">
        <f t="shared" si="1"/>
        <v>No</v>
      </c>
      <c r="R36" s="73" t="b">
        <f t="shared" si="2"/>
        <v>0</v>
      </c>
    </row>
    <row r="37">
      <c r="A37" s="63" t="s">
        <v>1724</v>
      </c>
      <c r="B37" s="64">
        <v>41747.0</v>
      </c>
      <c r="C37" s="65" t="s">
        <v>1725</v>
      </c>
      <c r="D37" s="66" t="s">
        <v>66</v>
      </c>
      <c r="E37" s="67"/>
      <c r="F37" s="68" t="s">
        <v>1726</v>
      </c>
      <c r="G37" s="69">
        <v>4000000.0</v>
      </c>
      <c r="H37" s="70"/>
      <c r="I37" s="66" t="s">
        <v>1727</v>
      </c>
      <c r="J37" s="66" t="s">
        <v>1728</v>
      </c>
      <c r="K37" s="66" t="s">
        <v>1729</v>
      </c>
      <c r="L37" s="66" t="s">
        <v>341</v>
      </c>
      <c r="M37" s="66" t="s">
        <v>1730</v>
      </c>
      <c r="N37" s="69">
        <v>2.4E7</v>
      </c>
      <c r="O37" s="69"/>
      <c r="P37" s="73" t="b">
        <v>0</v>
      </c>
      <c r="Q37" s="73" t="str">
        <f t="shared" si="1"/>
        <v>No</v>
      </c>
      <c r="R37" s="73" t="b">
        <f t="shared" si="2"/>
        <v>0</v>
      </c>
    </row>
    <row r="38">
      <c r="A38" s="63" t="s">
        <v>1889</v>
      </c>
      <c r="B38" s="64">
        <v>41659.0</v>
      </c>
      <c r="C38" s="65" t="s">
        <v>1890</v>
      </c>
      <c r="D38" s="66" t="s">
        <v>153</v>
      </c>
      <c r="E38" s="67"/>
      <c r="F38" s="68" t="s">
        <v>1891</v>
      </c>
      <c r="G38" s="69">
        <v>4000000.0</v>
      </c>
      <c r="H38" s="70"/>
      <c r="I38" s="66" t="s">
        <v>439</v>
      </c>
      <c r="J38" s="66" t="s">
        <v>1209</v>
      </c>
      <c r="K38" s="66" t="s">
        <v>1892</v>
      </c>
      <c r="L38" s="66" t="s">
        <v>1893</v>
      </c>
      <c r="M38" s="67"/>
      <c r="N38" s="69">
        <v>2420000.0</v>
      </c>
      <c r="O38" s="69"/>
      <c r="P38" s="73" t="b">
        <v>0</v>
      </c>
      <c r="Q38" s="73" t="str">
        <f t="shared" si="1"/>
        <v>No</v>
      </c>
      <c r="R38" s="73" t="b">
        <f t="shared" si="2"/>
        <v>0</v>
      </c>
    </row>
    <row r="39">
      <c r="A39" s="63" t="s">
        <v>1900</v>
      </c>
      <c r="B39" s="64">
        <v>41658.0</v>
      </c>
      <c r="C39" s="65" t="s">
        <v>1901</v>
      </c>
      <c r="D39" s="66" t="s">
        <v>28</v>
      </c>
      <c r="E39" s="67"/>
      <c r="F39" s="76" t="s">
        <v>1902</v>
      </c>
      <c r="G39" s="69">
        <v>4000000.0</v>
      </c>
      <c r="H39" s="70" t="s">
        <v>214</v>
      </c>
      <c r="I39" s="66" t="s">
        <v>1903</v>
      </c>
      <c r="J39" s="66" t="s">
        <v>1904</v>
      </c>
      <c r="K39" s="66" t="s">
        <v>1905</v>
      </c>
      <c r="L39" s="67"/>
      <c r="M39" s="67"/>
      <c r="N39" s="69">
        <v>4.45E7</v>
      </c>
      <c r="O39" s="69"/>
      <c r="P39" s="73" t="b">
        <v>0</v>
      </c>
      <c r="Q39" s="73" t="str">
        <f t="shared" si="1"/>
        <v>No</v>
      </c>
      <c r="R39" s="73" t="b">
        <f t="shared" si="2"/>
        <v>0</v>
      </c>
    </row>
    <row r="40">
      <c r="A40" s="63" t="s">
        <v>2019</v>
      </c>
      <c r="B40" s="64">
        <v>41502.0</v>
      </c>
      <c r="C40" s="65" t="s">
        <v>2020</v>
      </c>
      <c r="D40" s="77" t="s">
        <v>28</v>
      </c>
      <c r="E40" s="66"/>
      <c r="F40" s="68" t="s">
        <v>2021</v>
      </c>
      <c r="G40" s="69">
        <v>4000000.0</v>
      </c>
      <c r="H40" s="70"/>
      <c r="I40" s="66" t="s">
        <v>2022</v>
      </c>
      <c r="J40" s="66" t="s">
        <v>60</v>
      </c>
      <c r="K40" s="66" t="s">
        <v>227</v>
      </c>
      <c r="L40" s="66" t="s">
        <v>2023</v>
      </c>
      <c r="M40" s="66" t="s">
        <v>2024</v>
      </c>
      <c r="N40" s="69">
        <v>1000000.0</v>
      </c>
      <c r="O40" s="69"/>
      <c r="P40" s="73" t="b">
        <v>0</v>
      </c>
      <c r="Q40" s="73" t="str">
        <f t="shared" si="1"/>
        <v>No</v>
      </c>
      <c r="R40" s="73" t="b">
        <f t="shared" si="2"/>
        <v>0</v>
      </c>
    </row>
    <row r="41">
      <c r="A41" s="63" t="s">
        <v>1881</v>
      </c>
      <c r="B41" s="64">
        <v>41660.0</v>
      </c>
      <c r="C41" s="65" t="s">
        <v>1882</v>
      </c>
      <c r="D41" s="66" t="s">
        <v>37</v>
      </c>
      <c r="E41" s="67"/>
      <c r="F41" s="68" t="s">
        <v>1883</v>
      </c>
      <c r="G41" s="69">
        <v>4500000.0</v>
      </c>
      <c r="H41" s="70"/>
      <c r="I41" s="66" t="s">
        <v>1884</v>
      </c>
      <c r="J41" s="66" t="s">
        <v>1885</v>
      </c>
      <c r="K41" s="66" t="s">
        <v>1886</v>
      </c>
      <c r="L41" s="66" t="s">
        <v>1887</v>
      </c>
      <c r="M41" s="66" t="s">
        <v>1888</v>
      </c>
      <c r="N41" s="69">
        <v>6600000.0</v>
      </c>
      <c r="O41" s="69"/>
      <c r="P41" s="73" t="b">
        <v>0</v>
      </c>
      <c r="Q41" s="73" t="str">
        <f t="shared" si="1"/>
        <v>No</v>
      </c>
      <c r="R41" s="73" t="b">
        <f t="shared" si="2"/>
        <v>0</v>
      </c>
    </row>
    <row r="42">
      <c r="A42" s="63" t="s">
        <v>135</v>
      </c>
      <c r="B42" s="64">
        <v>42573.0</v>
      </c>
      <c r="C42" s="65" t="s">
        <v>136</v>
      </c>
      <c r="D42" s="66" t="s">
        <v>137</v>
      </c>
      <c r="E42" s="66" t="s">
        <v>20</v>
      </c>
      <c r="F42" s="68" t="s">
        <v>138</v>
      </c>
      <c r="G42" s="69">
        <v>4900000.0</v>
      </c>
      <c r="H42" s="70"/>
      <c r="I42" s="66" t="s">
        <v>139</v>
      </c>
      <c r="J42" s="66" t="s">
        <v>140</v>
      </c>
      <c r="K42" s="66" t="s">
        <v>141</v>
      </c>
      <c r="L42" s="67"/>
      <c r="M42" s="67"/>
      <c r="N42" s="69">
        <v>1.259E8</v>
      </c>
      <c r="O42" s="69"/>
      <c r="P42" s="73" t="b">
        <v>0</v>
      </c>
      <c r="Q42" s="73" t="str">
        <f t="shared" si="1"/>
        <v>YES</v>
      </c>
      <c r="R42" s="73" t="b">
        <f t="shared" si="2"/>
        <v>0</v>
      </c>
      <c r="U42" s="110"/>
    </row>
    <row r="43">
      <c r="A43" s="63" t="s">
        <v>364</v>
      </c>
      <c r="B43" s="64">
        <v>42461.0</v>
      </c>
      <c r="C43" s="65" t="s">
        <v>365</v>
      </c>
      <c r="D43" s="77" t="s">
        <v>117</v>
      </c>
      <c r="E43" s="67"/>
      <c r="F43" s="68" t="s">
        <v>366</v>
      </c>
      <c r="G43" s="69">
        <v>5000000.0</v>
      </c>
      <c r="H43" s="70"/>
      <c r="I43" s="66" t="s">
        <v>367</v>
      </c>
      <c r="J43" s="66" t="s">
        <v>368</v>
      </c>
      <c r="K43" s="66" t="s">
        <v>125</v>
      </c>
      <c r="L43" s="66" t="s">
        <v>369</v>
      </c>
      <c r="M43" s="66" t="s">
        <v>370</v>
      </c>
      <c r="N43" s="69">
        <v>2.35E7</v>
      </c>
      <c r="O43" s="69"/>
      <c r="P43" s="73" t="b">
        <v>0</v>
      </c>
      <c r="Q43" s="73" t="str">
        <f t="shared" si="1"/>
        <v>No</v>
      </c>
      <c r="R43" s="73" t="b">
        <f t="shared" si="2"/>
        <v>0</v>
      </c>
    </row>
    <row r="44">
      <c r="A44" s="63" t="s">
        <v>397</v>
      </c>
      <c r="B44" s="64">
        <v>42440.0</v>
      </c>
      <c r="C44" s="65" t="s">
        <v>398</v>
      </c>
      <c r="D44" s="66" t="s">
        <v>202</v>
      </c>
      <c r="E44" s="67"/>
      <c r="F44" s="68" t="s">
        <v>399</v>
      </c>
      <c r="G44" s="69">
        <v>5000000.0</v>
      </c>
      <c r="H44" s="70"/>
      <c r="I44" s="66" t="s">
        <v>400</v>
      </c>
      <c r="J44" s="66" t="s">
        <v>401</v>
      </c>
      <c r="K44" s="66" t="s">
        <v>402</v>
      </c>
      <c r="L44" s="66" t="s">
        <v>403</v>
      </c>
      <c r="M44" s="66" t="s">
        <v>404</v>
      </c>
      <c r="N44" s="69">
        <v>1.04E7</v>
      </c>
      <c r="O44" s="69"/>
      <c r="P44" s="73" t="b">
        <v>0</v>
      </c>
      <c r="Q44" s="73" t="str">
        <f t="shared" si="1"/>
        <v>No</v>
      </c>
      <c r="R44" s="73" t="b">
        <f t="shared" si="2"/>
        <v>0</v>
      </c>
    </row>
    <row r="45">
      <c r="A45" s="63" t="s">
        <v>442</v>
      </c>
      <c r="B45" s="64">
        <v>42419.0</v>
      </c>
      <c r="C45" s="65" t="s">
        <v>443</v>
      </c>
      <c r="D45" s="66" t="s">
        <v>28</v>
      </c>
      <c r="E45" s="66" t="s">
        <v>218</v>
      </c>
      <c r="F45" s="68" t="s">
        <v>444</v>
      </c>
      <c r="G45" s="69">
        <v>5000000.0</v>
      </c>
      <c r="H45" s="70"/>
      <c r="I45" s="66" t="s">
        <v>445</v>
      </c>
      <c r="J45" s="66" t="s">
        <v>301</v>
      </c>
      <c r="K45" s="66" t="s">
        <v>446</v>
      </c>
      <c r="L45" s="66" t="s">
        <v>447</v>
      </c>
      <c r="M45" s="66" t="s">
        <v>448</v>
      </c>
      <c r="N45" s="69">
        <v>2.35E7</v>
      </c>
      <c r="O45" s="69"/>
      <c r="P45" s="73" t="b">
        <v>0</v>
      </c>
      <c r="Q45" s="73" t="str">
        <f t="shared" si="1"/>
        <v>No</v>
      </c>
      <c r="R45" s="73" t="b">
        <f t="shared" si="2"/>
        <v>0</v>
      </c>
    </row>
    <row r="46">
      <c r="A46" s="63" t="s">
        <v>827</v>
      </c>
      <c r="B46" s="64">
        <v>42255.0</v>
      </c>
      <c r="C46" s="65" t="s">
        <v>828</v>
      </c>
      <c r="D46" s="66" t="s">
        <v>137</v>
      </c>
      <c r="E46" s="66" t="s">
        <v>20</v>
      </c>
      <c r="F46" s="68" t="s">
        <v>829</v>
      </c>
      <c r="G46" s="69">
        <v>5000000.0</v>
      </c>
      <c r="H46" s="70"/>
      <c r="I46" s="66" t="s">
        <v>98</v>
      </c>
      <c r="J46" s="66" t="s">
        <v>830</v>
      </c>
      <c r="K46" s="66" t="s">
        <v>831</v>
      </c>
      <c r="L46" s="66" t="s">
        <v>832</v>
      </c>
      <c r="M46" s="66" t="s">
        <v>833</v>
      </c>
      <c r="N46" s="69">
        <v>9.85E7</v>
      </c>
      <c r="O46" s="69"/>
      <c r="P46" s="73" t="b">
        <v>0</v>
      </c>
      <c r="Q46" s="73" t="str">
        <f t="shared" si="1"/>
        <v>YES</v>
      </c>
      <c r="R46" s="73" t="b">
        <f t="shared" si="2"/>
        <v>0</v>
      </c>
    </row>
    <row r="47">
      <c r="A47" s="63" t="s">
        <v>981</v>
      </c>
      <c r="B47" s="64">
        <v>42215.0</v>
      </c>
      <c r="C47" s="65" t="s">
        <v>982</v>
      </c>
      <c r="D47" s="66" t="s">
        <v>20</v>
      </c>
      <c r="E47" s="67"/>
      <c r="F47" s="68" t="s">
        <v>466</v>
      </c>
      <c r="G47" s="69">
        <v>5000000.0</v>
      </c>
      <c r="H47" s="70"/>
      <c r="I47" s="66" t="s">
        <v>983</v>
      </c>
      <c r="J47" s="66" t="s">
        <v>984</v>
      </c>
      <c r="K47" s="66" t="s">
        <v>466</v>
      </c>
      <c r="L47" s="67"/>
      <c r="M47" s="67"/>
      <c r="N47" s="69">
        <v>5.9E7</v>
      </c>
      <c r="O47" s="69"/>
      <c r="P47" s="73" t="b">
        <v>0</v>
      </c>
      <c r="Q47" s="73" t="str">
        <f t="shared" si="1"/>
        <v>YES</v>
      </c>
      <c r="R47" s="73" t="b">
        <f t="shared" si="2"/>
        <v>0</v>
      </c>
    </row>
    <row r="48">
      <c r="A48" s="63" t="s">
        <v>985</v>
      </c>
      <c r="B48" s="64">
        <v>42233.0</v>
      </c>
      <c r="C48" s="65" t="s">
        <v>986</v>
      </c>
      <c r="D48" s="66" t="s">
        <v>37</v>
      </c>
      <c r="E48" s="66" t="s">
        <v>20</v>
      </c>
      <c r="F48" s="68" t="s">
        <v>987</v>
      </c>
      <c r="G48" s="69">
        <v>5000000.0</v>
      </c>
      <c r="H48" s="70"/>
      <c r="I48" s="66" t="s">
        <v>471</v>
      </c>
      <c r="J48" s="66" t="s">
        <v>988</v>
      </c>
      <c r="K48" s="66" t="s">
        <v>989</v>
      </c>
      <c r="L48" s="67"/>
      <c r="M48" s="67"/>
      <c r="N48" s="69">
        <v>5.44E7</v>
      </c>
      <c r="O48" s="69"/>
      <c r="P48" s="73" t="b">
        <v>0</v>
      </c>
      <c r="Q48" s="73" t="str">
        <f t="shared" si="1"/>
        <v>YES</v>
      </c>
      <c r="R48" s="73" t="b">
        <f t="shared" si="2"/>
        <v>0</v>
      </c>
    </row>
    <row r="49">
      <c r="A49" s="63" t="s">
        <v>1254</v>
      </c>
      <c r="B49" s="64">
        <v>42258.0</v>
      </c>
      <c r="C49" s="65" t="s">
        <v>1255</v>
      </c>
      <c r="D49" s="66" t="s">
        <v>28</v>
      </c>
      <c r="E49" s="67"/>
      <c r="F49" s="68" t="s">
        <v>1256</v>
      </c>
      <c r="G49" s="69">
        <v>5000000.0</v>
      </c>
      <c r="H49" s="70"/>
      <c r="I49" s="66" t="s">
        <v>1257</v>
      </c>
      <c r="J49" s="66" t="s">
        <v>1258</v>
      </c>
      <c r="K49" s="66" t="s">
        <v>1259</v>
      </c>
      <c r="L49" s="66" t="s">
        <v>1260</v>
      </c>
      <c r="M49" s="67"/>
      <c r="N49" s="69">
        <v>4800000.0</v>
      </c>
      <c r="O49" s="69"/>
      <c r="P49" s="73" t="b">
        <v>0</v>
      </c>
      <c r="Q49" s="73" t="str">
        <f t="shared" si="1"/>
        <v>No</v>
      </c>
      <c r="R49" s="73" t="b">
        <f t="shared" si="2"/>
        <v>0</v>
      </c>
    </row>
    <row r="50">
      <c r="A50" s="63" t="s">
        <v>1295</v>
      </c>
      <c r="B50" s="64">
        <v>42300.0</v>
      </c>
      <c r="C50" s="65" t="s">
        <v>1296</v>
      </c>
      <c r="D50" s="66" t="s">
        <v>186</v>
      </c>
      <c r="E50" s="66" t="s">
        <v>66</v>
      </c>
      <c r="F50" s="68" t="s">
        <v>238</v>
      </c>
      <c r="G50" s="69">
        <v>5000000.0</v>
      </c>
      <c r="H50" s="70"/>
      <c r="I50" s="66" t="s">
        <v>1297</v>
      </c>
      <c r="J50" s="66" t="s">
        <v>771</v>
      </c>
      <c r="K50" s="66" t="s">
        <v>1298</v>
      </c>
      <c r="L50" s="66" t="s">
        <v>1299</v>
      </c>
      <c r="M50" s="66" t="s">
        <v>1300</v>
      </c>
      <c r="N50" s="69">
        <v>2300000.0</v>
      </c>
      <c r="O50" s="69"/>
      <c r="P50" s="73" t="b">
        <v>0</v>
      </c>
      <c r="Q50" s="73" t="str">
        <f t="shared" si="1"/>
        <v>No</v>
      </c>
      <c r="R50" s="73" t="b">
        <f t="shared" si="2"/>
        <v>0</v>
      </c>
    </row>
    <row r="51">
      <c r="A51" s="63" t="s">
        <v>1411</v>
      </c>
      <c r="B51" s="64">
        <v>41936.0</v>
      </c>
      <c r="C51" s="65" t="s">
        <v>1412</v>
      </c>
      <c r="D51" s="66" t="s">
        <v>137</v>
      </c>
      <c r="E51" s="67"/>
      <c r="F51" s="68" t="s">
        <v>1413</v>
      </c>
      <c r="G51" s="69">
        <v>5000000.0</v>
      </c>
      <c r="H51" s="70"/>
      <c r="I51" s="66" t="s">
        <v>1414</v>
      </c>
      <c r="J51" s="66" t="s">
        <v>1209</v>
      </c>
      <c r="K51" s="66" t="s">
        <v>1415</v>
      </c>
      <c r="L51" s="66" t="s">
        <v>1416</v>
      </c>
      <c r="M51" s="66" t="s">
        <v>1417</v>
      </c>
      <c r="N51" s="69">
        <v>1.036E8</v>
      </c>
      <c r="O51" s="69"/>
      <c r="P51" s="73" t="b">
        <v>0</v>
      </c>
      <c r="Q51" s="73" t="str">
        <f t="shared" si="1"/>
        <v>YES</v>
      </c>
      <c r="R51" s="73" t="b">
        <f t="shared" si="2"/>
        <v>0</v>
      </c>
    </row>
    <row r="52">
      <c r="A52" s="63" t="s">
        <v>1440</v>
      </c>
      <c r="B52" s="64">
        <v>41922.0</v>
      </c>
      <c r="C52" s="65" t="s">
        <v>1441</v>
      </c>
      <c r="D52" s="66" t="s">
        <v>65</v>
      </c>
      <c r="E52" s="66" t="s">
        <v>28</v>
      </c>
      <c r="F52" s="68" t="s">
        <v>1442</v>
      </c>
      <c r="G52" s="69">
        <v>5000000.0</v>
      </c>
      <c r="H52" s="70"/>
      <c r="I52" s="66" t="s">
        <v>574</v>
      </c>
      <c r="J52" s="66" t="s">
        <v>1443</v>
      </c>
      <c r="K52" s="66" t="s">
        <v>413</v>
      </c>
      <c r="L52" s="66" t="s">
        <v>839</v>
      </c>
      <c r="M52" s="66" t="s">
        <v>1444</v>
      </c>
      <c r="N52" s="69">
        <v>2500000.0</v>
      </c>
      <c r="O52" s="69"/>
      <c r="P52" s="73" t="b">
        <v>0</v>
      </c>
      <c r="Q52" s="73" t="str">
        <f t="shared" si="1"/>
        <v>No</v>
      </c>
      <c r="R52" s="73" t="b">
        <f t="shared" si="2"/>
        <v>0</v>
      </c>
    </row>
    <row r="53">
      <c r="A53" s="63" t="s">
        <v>1546</v>
      </c>
      <c r="B53" s="64">
        <v>41880.0</v>
      </c>
      <c r="C53" s="65" t="s">
        <v>1547</v>
      </c>
      <c r="D53" s="66" t="s">
        <v>137</v>
      </c>
      <c r="E53" s="67"/>
      <c r="F53" s="68" t="s">
        <v>987</v>
      </c>
      <c r="G53" s="69">
        <v>5000000.0</v>
      </c>
      <c r="H53" s="70"/>
      <c r="I53" s="66" t="s">
        <v>1548</v>
      </c>
      <c r="J53" s="66" t="s">
        <v>1549</v>
      </c>
      <c r="K53" s="66" t="s">
        <v>192</v>
      </c>
      <c r="L53" s="66" t="s">
        <v>1550</v>
      </c>
      <c r="M53" s="66" t="s">
        <v>1551</v>
      </c>
      <c r="N53" s="69">
        <v>5000000.0</v>
      </c>
      <c r="O53" s="69"/>
      <c r="P53" s="73" t="b">
        <v>0</v>
      </c>
      <c r="Q53" s="73" t="str">
        <f t="shared" si="1"/>
        <v>No</v>
      </c>
      <c r="R53" s="73" t="b">
        <f t="shared" si="2"/>
        <v>0</v>
      </c>
    </row>
    <row r="54">
      <c r="A54" s="63" t="s">
        <v>1708</v>
      </c>
      <c r="B54" s="64">
        <v>41768.0</v>
      </c>
      <c r="C54" s="65" t="s">
        <v>1709</v>
      </c>
      <c r="D54" s="77" t="s">
        <v>117</v>
      </c>
      <c r="E54" s="66" t="s">
        <v>66</v>
      </c>
      <c r="F54" s="68" t="s">
        <v>1710</v>
      </c>
      <c r="G54" s="69">
        <v>5000000.0</v>
      </c>
      <c r="H54" s="70"/>
      <c r="I54" s="66" t="s">
        <v>1711</v>
      </c>
      <c r="J54" s="66" t="s">
        <v>1712</v>
      </c>
      <c r="K54" s="66" t="s">
        <v>1185</v>
      </c>
      <c r="L54" s="66" t="s">
        <v>1713</v>
      </c>
      <c r="M54" s="67"/>
      <c r="N54" s="69">
        <v>1.05E7</v>
      </c>
      <c r="O54" s="69"/>
      <c r="P54" s="73" t="b">
        <v>0</v>
      </c>
      <c r="Q54" s="73" t="str">
        <f t="shared" si="1"/>
        <v>No</v>
      </c>
      <c r="R54" s="73" t="b">
        <f t="shared" si="2"/>
        <v>0</v>
      </c>
    </row>
    <row r="55">
      <c r="A55" s="63" t="s">
        <v>1976</v>
      </c>
      <c r="B55" s="64">
        <v>41530.0</v>
      </c>
      <c r="C55" s="65" t="s">
        <v>1977</v>
      </c>
      <c r="D55" s="66" t="s">
        <v>137</v>
      </c>
      <c r="E55" s="67"/>
      <c r="F55" s="68" t="s">
        <v>233</v>
      </c>
      <c r="G55" s="69">
        <v>5000000.0</v>
      </c>
      <c r="H55" s="70"/>
      <c r="I55" s="66" t="s">
        <v>234</v>
      </c>
      <c r="J55" s="66" t="s">
        <v>271</v>
      </c>
      <c r="K55" s="66" t="s">
        <v>773</v>
      </c>
      <c r="L55" s="66" t="s">
        <v>1978</v>
      </c>
      <c r="M55" s="67"/>
      <c r="N55" s="69">
        <v>1.619E8</v>
      </c>
      <c r="O55" s="69"/>
      <c r="P55" s="73" t="b">
        <v>0</v>
      </c>
      <c r="Q55" s="73" t="str">
        <f t="shared" si="1"/>
        <v>YES</v>
      </c>
      <c r="R55" s="73" t="b">
        <f t="shared" si="2"/>
        <v>0</v>
      </c>
    </row>
    <row r="56">
      <c r="A56" s="63" t="s">
        <v>2108</v>
      </c>
      <c r="B56" s="64">
        <v>41460.0</v>
      </c>
      <c r="C56" s="65" t="s">
        <v>2109</v>
      </c>
      <c r="D56" s="77" t="s">
        <v>66</v>
      </c>
      <c r="E56" s="79" t="s">
        <v>28</v>
      </c>
      <c r="F56" s="68" t="s">
        <v>2110</v>
      </c>
      <c r="G56" s="69">
        <v>5000000.0</v>
      </c>
      <c r="H56" s="68" t="s">
        <v>2111</v>
      </c>
      <c r="I56" s="66" t="s">
        <v>751</v>
      </c>
      <c r="J56" s="66" t="s">
        <v>1544</v>
      </c>
      <c r="K56" s="66" t="s">
        <v>1034</v>
      </c>
      <c r="L56" s="66" t="s">
        <v>2112</v>
      </c>
      <c r="M56" s="66" t="s">
        <v>837</v>
      </c>
      <c r="N56" s="69">
        <v>5000000.0</v>
      </c>
      <c r="O56" s="69"/>
      <c r="P56" s="73" t="b">
        <v>0</v>
      </c>
      <c r="Q56" s="73" t="str">
        <f t="shared" si="1"/>
        <v>No</v>
      </c>
      <c r="R56" s="73" t="b">
        <f t="shared" si="2"/>
        <v>0</v>
      </c>
    </row>
    <row r="57">
      <c r="A57" s="63" t="s">
        <v>2199</v>
      </c>
      <c r="B57" s="64">
        <v>41397.0</v>
      </c>
      <c r="C57" s="65" t="s">
        <v>2200</v>
      </c>
      <c r="D57" s="66" t="s">
        <v>28</v>
      </c>
      <c r="E57" s="67"/>
      <c r="F57" s="68" t="s">
        <v>2201</v>
      </c>
      <c r="G57" s="69">
        <v>5000000.0</v>
      </c>
      <c r="H57" s="68" t="s">
        <v>2202</v>
      </c>
      <c r="I57" s="66" t="s">
        <v>1349</v>
      </c>
      <c r="J57" s="66" t="s">
        <v>2203</v>
      </c>
      <c r="K57" s="66" t="s">
        <v>1588</v>
      </c>
      <c r="L57" s="66" t="s">
        <v>2204</v>
      </c>
      <c r="M57" s="66" t="s">
        <v>2205</v>
      </c>
      <c r="N57" s="69">
        <v>2700000.0</v>
      </c>
      <c r="O57" s="69"/>
      <c r="P57" s="73" t="b">
        <v>0</v>
      </c>
      <c r="Q57" s="73" t="str">
        <f t="shared" si="1"/>
        <v>No</v>
      </c>
      <c r="R57" s="73" t="b">
        <f t="shared" si="2"/>
        <v>0</v>
      </c>
    </row>
    <row r="58">
      <c r="A58" s="63" t="s">
        <v>2273</v>
      </c>
      <c r="B58" s="64">
        <v>41334.0</v>
      </c>
      <c r="C58" s="65" t="s">
        <v>2274</v>
      </c>
      <c r="D58" s="66" t="s">
        <v>137</v>
      </c>
      <c r="E58" s="66" t="s">
        <v>20</v>
      </c>
      <c r="F58" s="68" t="s">
        <v>2275</v>
      </c>
      <c r="G58" s="69">
        <v>5000000.0</v>
      </c>
      <c r="H58" s="70"/>
      <c r="I58" s="66" t="s">
        <v>2276</v>
      </c>
      <c r="J58" s="66" t="s">
        <v>2277</v>
      </c>
      <c r="K58" s="66" t="s">
        <v>2278</v>
      </c>
      <c r="L58" s="66" t="s">
        <v>2279</v>
      </c>
      <c r="M58" s="66" t="s">
        <v>2280</v>
      </c>
      <c r="N58" s="69">
        <v>1.51E7</v>
      </c>
      <c r="O58" s="69"/>
      <c r="P58" s="73" t="b">
        <v>0</v>
      </c>
      <c r="Q58" s="73" t="str">
        <f t="shared" si="1"/>
        <v>No</v>
      </c>
      <c r="R58" s="73" t="b">
        <f t="shared" si="2"/>
        <v>0</v>
      </c>
    </row>
    <row r="59">
      <c r="A59" s="63" t="s">
        <v>2468</v>
      </c>
      <c r="B59" s="64">
        <v>41201.0</v>
      </c>
      <c r="C59" s="65" t="s">
        <v>2469</v>
      </c>
      <c r="D59" s="66" t="s">
        <v>20</v>
      </c>
      <c r="E59" s="67"/>
      <c r="F59" s="68" t="s">
        <v>111</v>
      </c>
      <c r="G59" s="69">
        <v>5000000.0</v>
      </c>
      <c r="H59" s="68" t="s">
        <v>110</v>
      </c>
      <c r="I59" s="66" t="s">
        <v>2470</v>
      </c>
      <c r="J59" s="66" t="s">
        <v>895</v>
      </c>
      <c r="K59" s="67"/>
      <c r="L59" s="67"/>
      <c r="M59" s="67"/>
      <c r="N59" s="69">
        <v>1.428E8</v>
      </c>
      <c r="O59" s="69"/>
      <c r="P59" s="73" t="b">
        <v>0</v>
      </c>
      <c r="Q59" s="73" t="str">
        <f t="shared" si="1"/>
        <v>YES</v>
      </c>
      <c r="R59" s="73" t="b">
        <f t="shared" si="2"/>
        <v>0</v>
      </c>
    </row>
    <row r="60">
      <c r="A60" s="63" t="s">
        <v>1035</v>
      </c>
      <c r="B60" s="64">
        <v>42342.0</v>
      </c>
      <c r="C60" s="65" t="s">
        <v>1036</v>
      </c>
      <c r="D60" s="66" t="s">
        <v>66</v>
      </c>
      <c r="E60" s="66" t="s">
        <v>28</v>
      </c>
      <c r="F60" s="68" t="s">
        <v>1037</v>
      </c>
      <c r="G60" s="69">
        <v>6000000.0</v>
      </c>
      <c r="H60" s="70"/>
      <c r="I60" s="66" t="s">
        <v>867</v>
      </c>
      <c r="J60" s="66" t="s">
        <v>1038</v>
      </c>
      <c r="K60" s="66" t="s">
        <v>954</v>
      </c>
      <c r="L60" s="66" t="s">
        <v>1039</v>
      </c>
      <c r="M60" s="66" t="s">
        <v>1040</v>
      </c>
      <c r="N60" s="69">
        <v>4.14E7</v>
      </c>
      <c r="O60" s="69"/>
      <c r="P60" s="73" t="b">
        <v>0</v>
      </c>
      <c r="Q60" s="73" t="str">
        <f t="shared" si="1"/>
        <v>No</v>
      </c>
      <c r="R60" s="73" t="b">
        <f t="shared" si="2"/>
        <v>0</v>
      </c>
    </row>
    <row r="61">
      <c r="A61" s="63" t="s">
        <v>1784</v>
      </c>
      <c r="B61" s="64">
        <v>41712.0</v>
      </c>
      <c r="C61" s="65" t="s">
        <v>1785</v>
      </c>
      <c r="D61" s="66" t="s">
        <v>195</v>
      </c>
      <c r="E61" s="66" t="s">
        <v>28</v>
      </c>
      <c r="F61" s="68" t="s">
        <v>1786</v>
      </c>
      <c r="G61" s="69">
        <v>6000000.0</v>
      </c>
      <c r="H61" s="70"/>
      <c r="I61" s="66" t="s">
        <v>96</v>
      </c>
      <c r="J61" s="66" t="s">
        <v>1787</v>
      </c>
      <c r="K61" s="66" t="s">
        <v>1336</v>
      </c>
      <c r="L61" s="66" t="s">
        <v>1788</v>
      </c>
      <c r="M61" s="66" t="s">
        <v>1789</v>
      </c>
      <c r="N61" s="69">
        <v>3500000.0</v>
      </c>
      <c r="O61" s="69"/>
      <c r="P61" s="73" t="b">
        <v>0</v>
      </c>
      <c r="Q61" s="73" t="str">
        <f t="shared" si="1"/>
        <v>No</v>
      </c>
      <c r="R61" s="73" t="b">
        <f t="shared" si="2"/>
        <v>0</v>
      </c>
    </row>
    <row r="62">
      <c r="A62" s="63" t="s">
        <v>1906</v>
      </c>
      <c r="B62" s="64">
        <v>41657.0</v>
      </c>
      <c r="C62" s="65" t="s">
        <v>1907</v>
      </c>
      <c r="D62" s="66" t="s">
        <v>28</v>
      </c>
      <c r="E62" s="66" t="s">
        <v>66</v>
      </c>
      <c r="F62" s="68" t="s">
        <v>1908</v>
      </c>
      <c r="G62" s="69">
        <v>6000000.0</v>
      </c>
      <c r="H62" s="70"/>
      <c r="I62" s="66" t="s">
        <v>1908</v>
      </c>
      <c r="J62" s="66" t="s">
        <v>356</v>
      </c>
      <c r="K62" s="66" t="s">
        <v>618</v>
      </c>
      <c r="L62" s="66" t="s">
        <v>1909</v>
      </c>
      <c r="M62" s="66" t="s">
        <v>1910</v>
      </c>
      <c r="N62" s="69">
        <v>5500000.0</v>
      </c>
      <c r="O62" s="69"/>
      <c r="P62" s="73" t="b">
        <v>0</v>
      </c>
      <c r="Q62" s="73" t="str">
        <f t="shared" si="1"/>
        <v>No</v>
      </c>
      <c r="R62" s="73" t="b">
        <f t="shared" si="2"/>
        <v>0</v>
      </c>
    </row>
    <row r="63">
      <c r="A63" s="63" t="s">
        <v>1453</v>
      </c>
      <c r="B63" s="64">
        <v>41908.0</v>
      </c>
      <c r="C63" s="65" t="s">
        <v>1454</v>
      </c>
      <c r="D63" s="66" t="s">
        <v>137</v>
      </c>
      <c r="E63" s="67"/>
      <c r="F63" s="68" t="s">
        <v>1455</v>
      </c>
      <c r="G63" s="69">
        <v>6500000.0</v>
      </c>
      <c r="H63" s="70"/>
      <c r="I63" s="66" t="s">
        <v>1456</v>
      </c>
      <c r="J63" s="66" t="s">
        <v>1457</v>
      </c>
      <c r="K63" s="66" t="s">
        <v>1458</v>
      </c>
      <c r="L63" s="66" t="s">
        <v>1459</v>
      </c>
      <c r="M63" s="67"/>
      <c r="N63" s="69">
        <v>2.569E8</v>
      </c>
      <c r="O63" s="69"/>
      <c r="P63" s="73" t="b">
        <v>0</v>
      </c>
      <c r="Q63" s="73" t="str">
        <f t="shared" si="1"/>
        <v>YES</v>
      </c>
      <c r="R63" s="73" t="b">
        <f t="shared" si="2"/>
        <v>0</v>
      </c>
    </row>
    <row r="64">
      <c r="A64" s="63" t="s">
        <v>2157</v>
      </c>
      <c r="B64" s="64">
        <v>41425.0</v>
      </c>
      <c r="C64" s="65" t="s">
        <v>2158</v>
      </c>
      <c r="D64" s="66" t="s">
        <v>65</v>
      </c>
      <c r="E64" s="67"/>
      <c r="F64" s="68" t="s">
        <v>2159</v>
      </c>
      <c r="G64" s="69">
        <v>6500000.0</v>
      </c>
      <c r="H64" s="70"/>
      <c r="I64" s="66" t="s">
        <v>2160</v>
      </c>
      <c r="J64" s="66" t="s">
        <v>182</v>
      </c>
      <c r="K64" s="66" t="s">
        <v>2161</v>
      </c>
      <c r="L64" s="66" t="s">
        <v>2162</v>
      </c>
      <c r="M64" s="66" t="s">
        <v>642</v>
      </c>
      <c r="N64" s="69">
        <v>2400000.0</v>
      </c>
      <c r="O64" s="69"/>
      <c r="P64" s="73" t="b">
        <v>0</v>
      </c>
      <c r="Q64" s="73" t="str">
        <f t="shared" si="1"/>
        <v>No</v>
      </c>
      <c r="R64" s="73" t="b">
        <f t="shared" si="2"/>
        <v>0</v>
      </c>
    </row>
    <row r="65">
      <c r="A65" s="63" t="s">
        <v>1503</v>
      </c>
      <c r="B65" s="64">
        <v>41888.0</v>
      </c>
      <c r="C65" s="65" t="s">
        <v>1504</v>
      </c>
      <c r="D65" s="66" t="s">
        <v>202</v>
      </c>
      <c r="E65" s="66" t="s">
        <v>28</v>
      </c>
      <c r="F65" s="68" t="s">
        <v>1505</v>
      </c>
      <c r="G65" s="69">
        <v>7000000.0</v>
      </c>
      <c r="H65" s="70"/>
      <c r="I65" s="66" t="s">
        <v>215</v>
      </c>
      <c r="J65" s="66" t="s">
        <v>1506</v>
      </c>
      <c r="K65" s="66" t="s">
        <v>1507</v>
      </c>
      <c r="L65" s="66" t="s">
        <v>1508</v>
      </c>
      <c r="M65" s="67"/>
      <c r="N65" s="69">
        <v>1.46E7</v>
      </c>
      <c r="O65" s="69"/>
      <c r="P65" s="73" t="b">
        <v>0</v>
      </c>
      <c r="Q65" s="73" t="str">
        <f t="shared" si="1"/>
        <v>No</v>
      </c>
      <c r="R65" s="73" t="b">
        <f t="shared" si="2"/>
        <v>0</v>
      </c>
    </row>
    <row r="66">
      <c r="A66" s="63" t="s">
        <v>1911</v>
      </c>
      <c r="B66" s="64">
        <v>41656.0</v>
      </c>
      <c r="C66" s="65" t="s">
        <v>1912</v>
      </c>
      <c r="D66" s="66" t="s">
        <v>137</v>
      </c>
      <c r="E66" s="66" t="s">
        <v>20</v>
      </c>
      <c r="F66" s="68" t="s">
        <v>1913</v>
      </c>
      <c r="G66" s="69">
        <v>7000000.0</v>
      </c>
      <c r="H66" s="68" t="s">
        <v>1914</v>
      </c>
      <c r="I66" s="66" t="s">
        <v>1915</v>
      </c>
      <c r="J66" s="66" t="s">
        <v>1916</v>
      </c>
      <c r="K66" s="66" t="s">
        <v>1917</v>
      </c>
      <c r="L66" s="66" t="s">
        <v>1918</v>
      </c>
      <c r="M66" s="66" t="s">
        <v>1919</v>
      </c>
      <c r="N66" s="69">
        <v>3.69E7</v>
      </c>
      <c r="O66" s="69"/>
      <c r="P66" s="73" t="b">
        <v>0</v>
      </c>
      <c r="Q66" s="73" t="str">
        <f t="shared" si="1"/>
        <v>No</v>
      </c>
      <c r="R66" s="73" t="b">
        <f t="shared" si="2"/>
        <v>0</v>
      </c>
    </row>
    <row r="67">
      <c r="A67" s="63" t="s">
        <v>2504</v>
      </c>
      <c r="B67" s="64">
        <v>41173.0</v>
      </c>
      <c r="C67" s="65" t="s">
        <v>2505</v>
      </c>
      <c r="D67" s="66" t="s">
        <v>37</v>
      </c>
      <c r="E67" s="66" t="s">
        <v>28</v>
      </c>
      <c r="F67" s="68" t="s">
        <v>84</v>
      </c>
      <c r="G67" s="69">
        <v>7000000.0</v>
      </c>
      <c r="H67" s="70"/>
      <c r="I67" s="66" t="s">
        <v>852</v>
      </c>
      <c r="J67" s="66" t="s">
        <v>599</v>
      </c>
      <c r="K67" s="66" t="s">
        <v>647</v>
      </c>
      <c r="L67" s="66" t="s">
        <v>190</v>
      </c>
      <c r="M67" s="66" t="s">
        <v>1701</v>
      </c>
      <c r="N67" s="69">
        <v>4.81E7</v>
      </c>
      <c r="O67" s="69"/>
      <c r="P67" s="73" t="b">
        <v>0</v>
      </c>
      <c r="Q67" s="73" t="str">
        <f t="shared" si="1"/>
        <v>No</v>
      </c>
      <c r="R67" s="73" t="b">
        <f t="shared" si="2"/>
        <v>0</v>
      </c>
    </row>
    <row r="68">
      <c r="A68" s="63" t="s">
        <v>2601</v>
      </c>
      <c r="B68" s="64">
        <v>41115.0</v>
      </c>
      <c r="C68" s="65" t="s">
        <v>2602</v>
      </c>
      <c r="D68" s="66" t="s">
        <v>66</v>
      </c>
      <c r="E68" s="66" t="s">
        <v>153</v>
      </c>
      <c r="F68" s="68" t="s">
        <v>2603</v>
      </c>
      <c r="G68" s="69">
        <v>7500000.0</v>
      </c>
      <c r="H68" s="70"/>
      <c r="I68" s="66" t="s">
        <v>2604</v>
      </c>
      <c r="J68" s="66" t="s">
        <v>2605</v>
      </c>
      <c r="K68" s="66" t="s">
        <v>2606</v>
      </c>
      <c r="L68" s="66" t="s">
        <v>2607</v>
      </c>
      <c r="M68" s="66" t="s">
        <v>2608</v>
      </c>
      <c r="N68" s="69">
        <v>8100000.0</v>
      </c>
      <c r="O68" s="69"/>
      <c r="P68" s="73" t="b">
        <v>0</v>
      </c>
      <c r="Q68" s="73" t="str">
        <f t="shared" si="1"/>
        <v>No</v>
      </c>
      <c r="R68" s="73" t="b">
        <f t="shared" si="2"/>
        <v>0</v>
      </c>
    </row>
    <row r="69">
      <c r="A69" s="63" t="s">
        <v>2751</v>
      </c>
      <c r="B69" s="64">
        <v>40984.0</v>
      </c>
      <c r="C69" s="65" t="s">
        <v>2752</v>
      </c>
      <c r="D69" s="66" t="s">
        <v>66</v>
      </c>
      <c r="E69" s="66" t="s">
        <v>28</v>
      </c>
      <c r="F69" s="68" t="s">
        <v>2753</v>
      </c>
      <c r="G69" s="69">
        <v>7500000.0</v>
      </c>
      <c r="H69" s="70"/>
      <c r="I69" s="66" t="s">
        <v>2685</v>
      </c>
      <c r="J69" s="66" t="s">
        <v>806</v>
      </c>
      <c r="K69" s="66" t="s">
        <v>2754</v>
      </c>
      <c r="L69" s="66" t="s">
        <v>1665</v>
      </c>
      <c r="M69" s="66" t="s">
        <v>2755</v>
      </c>
      <c r="N69" s="69">
        <v>7500000.0</v>
      </c>
      <c r="O69" s="69"/>
      <c r="P69" s="73" t="b">
        <v>0</v>
      </c>
      <c r="Q69" s="73" t="str">
        <f t="shared" si="1"/>
        <v>No</v>
      </c>
      <c r="R69" s="73" t="b">
        <f t="shared" si="2"/>
        <v>0</v>
      </c>
    </row>
    <row r="70">
      <c r="A70" s="63" t="s">
        <v>1082</v>
      </c>
      <c r="B70" s="64">
        <v>42027.0</v>
      </c>
      <c r="C70" s="65" t="s">
        <v>1083</v>
      </c>
      <c r="D70" s="66" t="s">
        <v>45</v>
      </c>
      <c r="E70" s="66" t="s">
        <v>66</v>
      </c>
      <c r="F70" s="68" t="s">
        <v>1084</v>
      </c>
      <c r="G70" s="69">
        <v>8000000.0</v>
      </c>
      <c r="H70" s="70"/>
      <c r="I70" s="66" t="s">
        <v>1085</v>
      </c>
      <c r="J70" s="66" t="s">
        <v>1086</v>
      </c>
      <c r="K70" s="66" t="s">
        <v>1073</v>
      </c>
      <c r="L70" s="67"/>
      <c r="M70" s="67"/>
      <c r="N70" s="69">
        <v>3.6E7</v>
      </c>
      <c r="O70" s="69"/>
      <c r="P70" s="73" t="b">
        <v>0</v>
      </c>
      <c r="Q70" s="73" t="str">
        <f t="shared" si="1"/>
        <v>No</v>
      </c>
      <c r="R70" s="73" t="b">
        <f t="shared" si="2"/>
        <v>0</v>
      </c>
    </row>
    <row r="71">
      <c r="A71" s="63" t="s">
        <v>1205</v>
      </c>
      <c r="B71" s="64">
        <v>42029.0</v>
      </c>
      <c r="C71" s="65" t="s">
        <v>1206</v>
      </c>
      <c r="D71" s="66" t="s">
        <v>66</v>
      </c>
      <c r="E71" s="66" t="s">
        <v>28</v>
      </c>
      <c r="F71" s="68" t="s">
        <v>1207</v>
      </c>
      <c r="G71" s="69">
        <v>8000000.0</v>
      </c>
      <c r="H71" s="70"/>
      <c r="I71" s="66" t="s">
        <v>1208</v>
      </c>
      <c r="J71" s="66" t="s">
        <v>1209</v>
      </c>
      <c r="K71" s="66" t="s">
        <v>1210</v>
      </c>
      <c r="L71" s="66" t="s">
        <v>879</v>
      </c>
      <c r="M71" s="66" t="s">
        <v>1211</v>
      </c>
      <c r="N71" s="69">
        <v>9100000.0</v>
      </c>
      <c r="O71" s="69"/>
      <c r="P71" s="73" t="b">
        <v>0</v>
      </c>
      <c r="Q71" s="73" t="str">
        <f t="shared" si="1"/>
        <v>No</v>
      </c>
      <c r="R71" s="73" t="b">
        <f t="shared" si="2"/>
        <v>0</v>
      </c>
    </row>
    <row r="72">
      <c r="A72" s="63" t="s">
        <v>1778</v>
      </c>
      <c r="B72" s="64">
        <v>41712.0</v>
      </c>
      <c r="C72" s="65" t="s">
        <v>1779</v>
      </c>
      <c r="D72" s="66" t="s">
        <v>66</v>
      </c>
      <c r="E72" s="67"/>
      <c r="F72" s="68" t="s">
        <v>1465</v>
      </c>
      <c r="G72" s="69">
        <v>8000000.0</v>
      </c>
      <c r="H72" s="70"/>
      <c r="I72" s="66" t="s">
        <v>1465</v>
      </c>
      <c r="J72" s="66" t="s">
        <v>1780</v>
      </c>
      <c r="K72" s="66" t="s">
        <v>1781</v>
      </c>
      <c r="L72" s="66" t="s">
        <v>1782</v>
      </c>
      <c r="M72" s="66" t="s">
        <v>1783</v>
      </c>
      <c r="N72" s="69">
        <v>1.63E7</v>
      </c>
      <c r="O72" s="69"/>
      <c r="P72" s="73" t="b">
        <v>0</v>
      </c>
      <c r="Q72" s="73" t="str">
        <f t="shared" si="1"/>
        <v>No</v>
      </c>
      <c r="R72" s="73" t="b">
        <f t="shared" si="2"/>
        <v>0</v>
      </c>
    </row>
    <row r="73">
      <c r="A73" s="63" t="s">
        <v>1877</v>
      </c>
      <c r="B73" s="64">
        <v>41666.0</v>
      </c>
      <c r="C73" s="65" t="s">
        <v>1878</v>
      </c>
      <c r="D73" s="66" t="s">
        <v>66</v>
      </c>
      <c r="E73" s="66" t="s">
        <v>202</v>
      </c>
      <c r="F73" s="68" t="s">
        <v>1879</v>
      </c>
      <c r="G73" s="69">
        <v>8000000.0</v>
      </c>
      <c r="H73" s="70"/>
      <c r="I73" s="66" t="s">
        <v>270</v>
      </c>
      <c r="J73" s="66" t="s">
        <v>705</v>
      </c>
      <c r="K73" s="66" t="s">
        <v>69</v>
      </c>
      <c r="L73" s="66" t="s">
        <v>1799</v>
      </c>
      <c r="M73" s="66" t="s">
        <v>1880</v>
      </c>
      <c r="N73" s="69">
        <v>4.05E7</v>
      </c>
      <c r="O73" s="69"/>
      <c r="P73" s="73" t="b">
        <v>0</v>
      </c>
      <c r="Q73" s="73" t="str">
        <f t="shared" si="1"/>
        <v>No</v>
      </c>
      <c r="R73" s="73" t="b">
        <f t="shared" si="2"/>
        <v>0</v>
      </c>
    </row>
    <row r="74">
      <c r="A74" s="63" t="s">
        <v>1964</v>
      </c>
      <c r="B74" s="64">
        <v>41537.0</v>
      </c>
      <c r="C74" s="65" t="s">
        <v>1965</v>
      </c>
      <c r="D74" s="66" t="s">
        <v>66</v>
      </c>
      <c r="E74" s="67"/>
      <c r="F74" s="68" t="s">
        <v>1966</v>
      </c>
      <c r="G74" s="69">
        <v>8000000.0</v>
      </c>
      <c r="H74" s="70"/>
      <c r="I74" s="66" t="s">
        <v>1493</v>
      </c>
      <c r="J74" s="66" t="s">
        <v>1967</v>
      </c>
      <c r="K74" s="66" t="s">
        <v>1544</v>
      </c>
      <c r="L74" s="66" t="s">
        <v>1968</v>
      </c>
      <c r="M74" s="66" t="s">
        <v>360</v>
      </c>
      <c r="N74" s="69">
        <v>2.53E7</v>
      </c>
      <c r="O74" s="69"/>
      <c r="P74" s="73" t="b">
        <v>0</v>
      </c>
      <c r="Q74" s="73" t="str">
        <f t="shared" si="1"/>
        <v>No</v>
      </c>
      <c r="R74" s="73" t="b">
        <f t="shared" si="2"/>
        <v>0</v>
      </c>
    </row>
    <row r="75">
      <c r="A75" s="63" t="s">
        <v>2135</v>
      </c>
      <c r="B75" s="64">
        <v>41439.0</v>
      </c>
      <c r="C75" s="65" t="s">
        <v>2136</v>
      </c>
      <c r="D75" s="66" t="s">
        <v>66</v>
      </c>
      <c r="E75" s="66" t="s">
        <v>65</v>
      </c>
      <c r="F75" s="68" t="s">
        <v>2137</v>
      </c>
      <c r="G75" s="69">
        <v>8000000.0</v>
      </c>
      <c r="H75" s="70"/>
      <c r="I75" s="66" t="s">
        <v>1805</v>
      </c>
      <c r="J75" s="66" t="s">
        <v>2138</v>
      </c>
      <c r="K75" s="66" t="s">
        <v>2139</v>
      </c>
      <c r="L75" s="66" t="s">
        <v>2140</v>
      </c>
      <c r="M75" s="66" t="s">
        <v>2141</v>
      </c>
      <c r="N75" s="69">
        <v>1.91E7</v>
      </c>
      <c r="O75" s="69"/>
      <c r="P75" s="73" t="b">
        <v>0</v>
      </c>
      <c r="Q75" s="73" t="str">
        <f t="shared" si="1"/>
        <v>No</v>
      </c>
      <c r="R75" s="73" t="b">
        <f t="shared" si="2"/>
        <v>0</v>
      </c>
    </row>
    <row r="76">
      <c r="A76" s="63" t="s">
        <v>1840</v>
      </c>
      <c r="B76" s="64">
        <v>41677.0</v>
      </c>
      <c r="C76" s="65" t="s">
        <v>1841</v>
      </c>
      <c r="D76" s="66" t="s">
        <v>37</v>
      </c>
      <c r="E76" s="66" t="s">
        <v>28</v>
      </c>
      <c r="F76" s="68" t="s">
        <v>1842</v>
      </c>
      <c r="G76" s="69">
        <v>8100000.0</v>
      </c>
      <c r="H76" s="70"/>
      <c r="I76" s="66" t="s">
        <v>278</v>
      </c>
      <c r="J76" s="66" t="s">
        <v>1843</v>
      </c>
      <c r="K76" s="66" t="s">
        <v>1844</v>
      </c>
      <c r="L76" s="66" t="s">
        <v>1845</v>
      </c>
      <c r="M76" s="67"/>
      <c r="N76" s="69">
        <v>2900000.0</v>
      </c>
      <c r="O76" s="69"/>
      <c r="P76" s="73" t="b">
        <v>0</v>
      </c>
      <c r="Q76" s="73" t="str">
        <f t="shared" si="1"/>
        <v>No</v>
      </c>
      <c r="R76" s="73" t="b">
        <f t="shared" si="2"/>
        <v>0</v>
      </c>
    </row>
    <row r="77">
      <c r="A77" s="63" t="s">
        <v>1029</v>
      </c>
      <c r="B77" s="64">
        <v>42047.0</v>
      </c>
      <c r="C77" s="65" t="s">
        <v>1030</v>
      </c>
      <c r="D77" s="66" t="s">
        <v>66</v>
      </c>
      <c r="E77" s="67"/>
      <c r="F77" s="68" t="s">
        <v>1031</v>
      </c>
      <c r="G77" s="69">
        <v>8500000.0</v>
      </c>
      <c r="H77" s="70"/>
      <c r="I77" s="66" t="s">
        <v>1032</v>
      </c>
      <c r="J77" s="66" t="s">
        <v>78</v>
      </c>
      <c r="K77" s="66" t="s">
        <v>320</v>
      </c>
      <c r="L77" s="66" t="s">
        <v>1033</v>
      </c>
      <c r="M77" s="66" t="s">
        <v>1034</v>
      </c>
      <c r="N77" s="69">
        <v>4.35E7</v>
      </c>
      <c r="O77" s="69"/>
      <c r="P77" s="73" t="b">
        <v>0</v>
      </c>
      <c r="Q77" s="73" t="str">
        <f t="shared" si="1"/>
        <v>No</v>
      </c>
      <c r="R77" s="73" t="b">
        <f t="shared" si="2"/>
        <v>0</v>
      </c>
    </row>
    <row r="78">
      <c r="A78" s="63" t="s">
        <v>1522</v>
      </c>
      <c r="B78" s="64">
        <v>41887.0</v>
      </c>
      <c r="C78" s="65" t="s">
        <v>1523</v>
      </c>
      <c r="D78" s="66" t="s">
        <v>28</v>
      </c>
      <c r="E78" s="67"/>
      <c r="F78" s="68" t="s">
        <v>1524</v>
      </c>
      <c r="G78" s="69">
        <v>8500000.0</v>
      </c>
      <c r="H78" s="70"/>
      <c r="I78" s="66" t="s">
        <v>852</v>
      </c>
      <c r="J78" s="66" t="s">
        <v>1525</v>
      </c>
      <c r="K78" s="66" t="s">
        <v>699</v>
      </c>
      <c r="L78" s="66" t="s">
        <v>106</v>
      </c>
      <c r="M78" s="67"/>
      <c r="N78" s="69">
        <v>5.03E7</v>
      </c>
      <c r="O78" s="69"/>
      <c r="P78" s="73" t="b">
        <v>0</v>
      </c>
      <c r="Q78" s="73" t="str">
        <f t="shared" si="1"/>
        <v>YES</v>
      </c>
      <c r="R78" s="73" t="b">
        <f t="shared" si="2"/>
        <v>0</v>
      </c>
    </row>
    <row r="79">
      <c r="A79" s="63" t="s">
        <v>1238</v>
      </c>
      <c r="B79" s="64">
        <v>42259.0</v>
      </c>
      <c r="C79" s="78" t="s">
        <v>1239</v>
      </c>
      <c r="D79" s="77" t="s">
        <v>28</v>
      </c>
      <c r="E79" s="66"/>
      <c r="F79" s="68" t="s">
        <v>1240</v>
      </c>
      <c r="G79" s="69">
        <v>9600000.0</v>
      </c>
      <c r="H79" s="70"/>
      <c r="I79" s="66" t="s">
        <v>1085</v>
      </c>
      <c r="J79" s="66" t="s">
        <v>1057</v>
      </c>
      <c r="K79" s="66" t="s">
        <v>1241</v>
      </c>
      <c r="L79" s="66" t="s">
        <v>1137</v>
      </c>
      <c r="M79" s="66" t="s">
        <v>1242</v>
      </c>
      <c r="N79" s="69">
        <v>5400000.0</v>
      </c>
      <c r="O79" s="69"/>
      <c r="P79" s="73" t="b">
        <v>0</v>
      </c>
      <c r="Q79" s="73" t="str">
        <f t="shared" si="1"/>
        <v>No</v>
      </c>
      <c r="R79" s="73" t="b">
        <f t="shared" si="2"/>
        <v>0</v>
      </c>
    </row>
    <row r="80">
      <c r="A80" s="63" t="s">
        <v>18</v>
      </c>
      <c r="B80" s="64">
        <v>42608.0</v>
      </c>
      <c r="C80" s="65" t="s">
        <v>19</v>
      </c>
      <c r="D80" s="66" t="s">
        <v>20</v>
      </c>
      <c r="E80" s="67"/>
      <c r="F80" s="68" t="s">
        <v>21</v>
      </c>
      <c r="G80" s="69">
        <v>9900000.0</v>
      </c>
      <c r="H80" s="70"/>
      <c r="I80" s="66" t="s">
        <v>22</v>
      </c>
      <c r="J80" s="66" t="s">
        <v>23</v>
      </c>
      <c r="K80" s="66" t="s">
        <v>24</v>
      </c>
      <c r="L80" s="67"/>
      <c r="M80" s="67"/>
      <c r="N80" s="69">
        <v>2.83E7</v>
      </c>
      <c r="O80" s="71"/>
      <c r="P80" s="72" t="b">
        <v>0</v>
      </c>
      <c r="Q80" s="73" t="str">
        <f t="shared" si="1"/>
        <v>No</v>
      </c>
      <c r="R80" s="73" t="b">
        <f t="shared" si="2"/>
        <v>0</v>
      </c>
    </row>
    <row r="81">
      <c r="A81" s="63" t="s">
        <v>187</v>
      </c>
      <c r="B81" s="64">
        <v>42552.0</v>
      </c>
      <c r="C81" s="65" t="s">
        <v>188</v>
      </c>
      <c r="D81" s="66" t="s">
        <v>137</v>
      </c>
      <c r="E81" s="66" t="s">
        <v>20</v>
      </c>
      <c r="F81" s="68" t="s">
        <v>189</v>
      </c>
      <c r="G81" s="69">
        <v>1.0E7</v>
      </c>
      <c r="H81" s="70"/>
      <c r="I81" s="66" t="s">
        <v>190</v>
      </c>
      <c r="J81" s="66" t="s">
        <v>191</v>
      </c>
      <c r="K81" s="66" t="s">
        <v>192</v>
      </c>
      <c r="L81" s="66" t="s">
        <v>193</v>
      </c>
      <c r="M81" s="66" t="s">
        <v>194</v>
      </c>
      <c r="N81" s="69">
        <v>1.056E8</v>
      </c>
      <c r="O81" s="69"/>
      <c r="P81" s="73" t="b">
        <v>0</v>
      </c>
      <c r="Q81" s="73" t="str">
        <f t="shared" si="1"/>
        <v>YES</v>
      </c>
      <c r="R81" s="73" t="b">
        <f t="shared" si="2"/>
        <v>0</v>
      </c>
    </row>
    <row r="82">
      <c r="A82" s="63" t="s">
        <v>545</v>
      </c>
      <c r="B82" s="64">
        <v>42391.0</v>
      </c>
      <c r="C82" s="65" t="s">
        <v>546</v>
      </c>
      <c r="D82" s="66" t="s">
        <v>137</v>
      </c>
      <c r="E82" s="66" t="s">
        <v>20</v>
      </c>
      <c r="F82" s="68" t="s">
        <v>547</v>
      </c>
      <c r="G82" s="69">
        <v>1.0E7</v>
      </c>
      <c r="H82" s="70"/>
      <c r="I82" s="66" t="s">
        <v>548</v>
      </c>
      <c r="J82" s="66" t="s">
        <v>549</v>
      </c>
      <c r="K82" s="66" t="s">
        <v>550</v>
      </c>
      <c r="L82" s="66" t="s">
        <v>551</v>
      </c>
      <c r="M82" s="67"/>
      <c r="N82" s="69">
        <v>6.42E7</v>
      </c>
      <c r="O82" s="69"/>
      <c r="P82" s="73" t="b">
        <v>0</v>
      </c>
      <c r="Q82" s="73" t="str">
        <f t="shared" si="1"/>
        <v>YES</v>
      </c>
      <c r="R82" s="73" t="b">
        <f t="shared" si="2"/>
        <v>0</v>
      </c>
    </row>
    <row r="83">
      <c r="A83" s="63" t="s">
        <v>565</v>
      </c>
      <c r="B83" s="64">
        <v>42377.0</v>
      </c>
      <c r="C83" s="65" t="s">
        <v>566</v>
      </c>
      <c r="D83" s="66" t="s">
        <v>137</v>
      </c>
      <c r="E83" s="67"/>
      <c r="F83" s="68" t="s">
        <v>567</v>
      </c>
      <c r="G83" s="69">
        <v>1.0E7</v>
      </c>
      <c r="H83" s="70"/>
      <c r="I83" s="66" t="s">
        <v>568</v>
      </c>
      <c r="J83" s="66" t="s">
        <v>569</v>
      </c>
      <c r="K83" s="67"/>
      <c r="L83" s="67"/>
      <c r="M83" s="67"/>
      <c r="N83" s="69">
        <v>3.76E7</v>
      </c>
      <c r="O83" s="69"/>
      <c r="P83" s="73" t="b">
        <v>0</v>
      </c>
      <c r="Q83" s="73" t="str">
        <f t="shared" si="1"/>
        <v>No</v>
      </c>
      <c r="R83" s="73" t="b">
        <f t="shared" si="2"/>
        <v>0</v>
      </c>
    </row>
    <row r="84">
      <c r="A84" s="63" t="s">
        <v>862</v>
      </c>
      <c r="B84" s="64">
        <v>42061.0</v>
      </c>
      <c r="C84" s="65" t="s">
        <v>863</v>
      </c>
      <c r="D84" s="66" t="s">
        <v>66</v>
      </c>
      <c r="E84" s="66" t="s">
        <v>28</v>
      </c>
      <c r="F84" s="68" t="s">
        <v>864</v>
      </c>
      <c r="G84" s="69">
        <v>1.0E7</v>
      </c>
      <c r="H84" s="70"/>
      <c r="I84" s="66" t="s">
        <v>865</v>
      </c>
      <c r="J84" s="66" t="s">
        <v>866</v>
      </c>
      <c r="K84" s="66" t="s">
        <v>867</v>
      </c>
      <c r="L84" s="66" t="s">
        <v>868</v>
      </c>
      <c r="M84" s="66" t="s">
        <v>869</v>
      </c>
      <c r="N84" s="69">
        <v>8.6E7</v>
      </c>
      <c r="O84" s="69"/>
      <c r="P84" s="73" t="b">
        <v>0</v>
      </c>
      <c r="Q84" s="73" t="str">
        <f t="shared" si="1"/>
        <v>YES</v>
      </c>
      <c r="R84" s="73" t="str">
        <f t="shared" si="2"/>
        <v>COMEDY BLOCKBUSTER</v>
      </c>
    </row>
    <row r="85">
      <c r="A85" s="63" t="s">
        <v>892</v>
      </c>
      <c r="B85" s="64">
        <v>42300.0</v>
      </c>
      <c r="C85" s="65" t="s">
        <v>893</v>
      </c>
      <c r="D85" s="66" t="s">
        <v>137</v>
      </c>
      <c r="E85" s="67"/>
      <c r="F85" s="68" t="s">
        <v>894</v>
      </c>
      <c r="G85" s="69">
        <v>1.0E7</v>
      </c>
      <c r="H85" s="70"/>
      <c r="I85" s="66" t="s">
        <v>895</v>
      </c>
      <c r="J85" s="66" t="s">
        <v>896</v>
      </c>
      <c r="K85" s="67"/>
      <c r="L85" s="67"/>
      <c r="M85" s="67"/>
      <c r="N85" s="69">
        <v>7.81E7</v>
      </c>
      <c r="O85" s="69"/>
      <c r="P85" s="73" t="b">
        <v>0</v>
      </c>
      <c r="Q85" s="73" t="str">
        <f t="shared" si="1"/>
        <v>YES</v>
      </c>
      <c r="R85" s="73" t="b">
        <f t="shared" si="2"/>
        <v>0</v>
      </c>
    </row>
    <row r="86">
      <c r="A86" s="63" t="s">
        <v>990</v>
      </c>
      <c r="B86" s="64">
        <v>42237.0</v>
      </c>
      <c r="C86" s="65" t="s">
        <v>991</v>
      </c>
      <c r="D86" s="66" t="s">
        <v>137</v>
      </c>
      <c r="E86" s="67"/>
      <c r="F86" s="68" t="s">
        <v>992</v>
      </c>
      <c r="G86" s="69">
        <v>1.0E7</v>
      </c>
      <c r="H86" s="70"/>
      <c r="I86" s="66" t="s">
        <v>993</v>
      </c>
      <c r="J86" s="66" t="s">
        <v>994</v>
      </c>
      <c r="K86" s="67"/>
      <c r="L86" s="67"/>
      <c r="M86" s="67"/>
      <c r="N86" s="69">
        <v>5.29E7</v>
      </c>
      <c r="O86" s="69"/>
      <c r="P86" s="73" t="b">
        <v>0</v>
      </c>
      <c r="Q86" s="73" t="str">
        <f t="shared" si="1"/>
        <v>YES</v>
      </c>
      <c r="R86" s="73" t="b">
        <f t="shared" si="2"/>
        <v>0</v>
      </c>
    </row>
    <row r="87">
      <c r="A87" s="63" t="s">
        <v>1222</v>
      </c>
      <c r="B87" s="64">
        <v>42083.0</v>
      </c>
      <c r="C87" s="65" t="s">
        <v>1223</v>
      </c>
      <c r="D87" s="66" t="s">
        <v>66</v>
      </c>
      <c r="E87" s="66" t="s">
        <v>28</v>
      </c>
      <c r="F87" s="68" t="s">
        <v>1224</v>
      </c>
      <c r="G87" s="69">
        <v>1.0E7</v>
      </c>
      <c r="H87" s="70"/>
      <c r="I87" s="66" t="s">
        <v>1225</v>
      </c>
      <c r="J87" s="66" t="s">
        <v>1226</v>
      </c>
      <c r="K87" s="66" t="s">
        <v>79</v>
      </c>
      <c r="L87" s="66" t="s">
        <v>598</v>
      </c>
      <c r="M87" s="66" t="s">
        <v>1227</v>
      </c>
      <c r="N87" s="69">
        <v>8200000.0</v>
      </c>
      <c r="O87" s="69"/>
      <c r="P87" s="73" t="b">
        <v>0</v>
      </c>
      <c r="Q87" s="73" t="str">
        <f t="shared" si="1"/>
        <v>No</v>
      </c>
      <c r="R87" s="73" t="b">
        <f t="shared" si="2"/>
        <v>0</v>
      </c>
    </row>
    <row r="88">
      <c r="A88" s="63" t="s">
        <v>1267</v>
      </c>
      <c r="B88" s="64">
        <v>42313.0</v>
      </c>
      <c r="C88" s="65" t="s">
        <v>1268</v>
      </c>
      <c r="D88" s="66" t="s">
        <v>28</v>
      </c>
      <c r="E88" s="67"/>
      <c r="F88" s="68" t="s">
        <v>528</v>
      </c>
      <c r="G88" s="69">
        <v>1.0E7</v>
      </c>
      <c r="H88" s="70"/>
      <c r="I88" s="66" t="s">
        <v>528</v>
      </c>
      <c r="J88" s="66" t="s">
        <v>753</v>
      </c>
      <c r="K88" s="66" t="s">
        <v>1269</v>
      </c>
      <c r="L88" s="66" t="s">
        <v>1270</v>
      </c>
      <c r="M88" s="66" t="s">
        <v>1271</v>
      </c>
      <c r="N88" s="69">
        <v>3300000.0</v>
      </c>
      <c r="O88" s="69"/>
      <c r="P88" s="73" t="b">
        <v>0</v>
      </c>
      <c r="Q88" s="73" t="str">
        <f t="shared" si="1"/>
        <v>No</v>
      </c>
      <c r="R88" s="73" t="b">
        <f t="shared" si="2"/>
        <v>0</v>
      </c>
    </row>
    <row r="89">
      <c r="A89" s="63" t="s">
        <v>1333</v>
      </c>
      <c r="B89" s="64">
        <v>41998.0</v>
      </c>
      <c r="C89" s="65" t="s">
        <v>1334</v>
      </c>
      <c r="D89" s="66" t="s">
        <v>27</v>
      </c>
      <c r="E89" s="66" t="s">
        <v>28</v>
      </c>
      <c r="F89" s="68" t="s">
        <v>1335</v>
      </c>
      <c r="G89" s="69">
        <v>1.0E7</v>
      </c>
      <c r="H89" s="70"/>
      <c r="I89" s="66" t="s">
        <v>383</v>
      </c>
      <c r="J89" s="66" t="s">
        <v>183</v>
      </c>
      <c r="K89" s="66" t="s">
        <v>1336</v>
      </c>
      <c r="L89" s="66" t="s">
        <v>1337</v>
      </c>
      <c r="M89" s="66" t="s">
        <v>1338</v>
      </c>
      <c r="N89" s="69">
        <v>2.93E7</v>
      </c>
      <c r="O89" s="69"/>
      <c r="P89" s="73" t="b">
        <v>0</v>
      </c>
      <c r="Q89" s="73" t="str">
        <f t="shared" si="1"/>
        <v>No</v>
      </c>
      <c r="R89" s="73" t="b">
        <f t="shared" si="2"/>
        <v>0</v>
      </c>
    </row>
    <row r="90">
      <c r="A90" s="63" t="s">
        <v>1834</v>
      </c>
      <c r="B90" s="64">
        <v>41682.0</v>
      </c>
      <c r="C90" s="65" t="s">
        <v>1835</v>
      </c>
      <c r="D90" s="66" t="s">
        <v>28</v>
      </c>
      <c r="E90" s="67"/>
      <c r="F90" s="68" t="s">
        <v>1432</v>
      </c>
      <c r="G90" s="69">
        <v>1.0E7</v>
      </c>
      <c r="H90" s="70"/>
      <c r="I90" s="66" t="s">
        <v>599</v>
      </c>
      <c r="J90" s="66" t="s">
        <v>1701</v>
      </c>
      <c r="K90" s="66" t="s">
        <v>321</v>
      </c>
      <c r="L90" s="66" t="s">
        <v>1836</v>
      </c>
      <c r="M90" s="67"/>
      <c r="N90" s="69">
        <v>6700000.0</v>
      </c>
      <c r="O90" s="69"/>
      <c r="P90" s="73" t="b">
        <v>0</v>
      </c>
      <c r="Q90" s="73" t="str">
        <f t="shared" si="1"/>
        <v>No</v>
      </c>
      <c r="R90" s="73" t="b">
        <f t="shared" si="2"/>
        <v>0</v>
      </c>
    </row>
    <row r="91">
      <c r="A91" s="63" t="s">
        <v>1995</v>
      </c>
      <c r="B91" s="64">
        <v>41515.0</v>
      </c>
      <c r="C91" s="65" t="s">
        <v>1996</v>
      </c>
      <c r="D91" s="66" t="s">
        <v>142</v>
      </c>
      <c r="E91" s="66" t="s">
        <v>186</v>
      </c>
      <c r="F91" s="68" t="s">
        <v>1997</v>
      </c>
      <c r="G91" s="69">
        <v>1.0E7</v>
      </c>
      <c r="H91" s="70"/>
      <c r="I91" s="66" t="s">
        <v>1998</v>
      </c>
      <c r="J91" s="66" t="s">
        <v>1999</v>
      </c>
      <c r="K91" s="66" t="s">
        <v>2000</v>
      </c>
      <c r="L91" s="66" t="s">
        <v>2001</v>
      </c>
      <c r="M91" s="66" t="s">
        <v>2002</v>
      </c>
      <c r="N91" s="69">
        <v>6.85E7</v>
      </c>
      <c r="O91" s="69"/>
      <c r="P91" s="73" t="b">
        <v>0</v>
      </c>
      <c r="Q91" s="73" t="str">
        <f t="shared" si="1"/>
        <v>YES</v>
      </c>
      <c r="R91" s="73" t="b">
        <f t="shared" si="2"/>
        <v>0</v>
      </c>
    </row>
    <row r="92">
      <c r="A92" s="63" t="s">
        <v>2195</v>
      </c>
      <c r="B92" s="64">
        <v>41397.0</v>
      </c>
      <c r="C92" s="65" t="s">
        <v>2196</v>
      </c>
      <c r="D92" s="66" t="s">
        <v>28</v>
      </c>
      <c r="E92" s="66" t="s">
        <v>20</v>
      </c>
      <c r="F92" s="68" t="s">
        <v>347</v>
      </c>
      <c r="G92" s="69">
        <v>1.0E7</v>
      </c>
      <c r="H92" s="70"/>
      <c r="I92" s="66" t="s">
        <v>2197</v>
      </c>
      <c r="J92" s="66" t="s">
        <v>463</v>
      </c>
      <c r="K92" s="66" t="s">
        <v>2198</v>
      </c>
      <c r="L92" s="66" t="s">
        <v>1794</v>
      </c>
      <c r="M92" s="66" t="s">
        <v>1444</v>
      </c>
      <c r="N92" s="69">
        <v>4400000.0</v>
      </c>
      <c r="O92" s="69"/>
      <c r="P92" s="73" t="b">
        <v>0</v>
      </c>
      <c r="Q92" s="73" t="str">
        <f t="shared" si="1"/>
        <v>No</v>
      </c>
      <c r="R92" s="73" t="b">
        <f t="shared" si="2"/>
        <v>0</v>
      </c>
    </row>
    <row r="93">
      <c r="A93" s="63" t="s">
        <v>2206</v>
      </c>
      <c r="B93" s="64">
        <v>41390.0</v>
      </c>
      <c r="C93" s="65" t="s">
        <v>2207</v>
      </c>
      <c r="D93" s="66" t="s">
        <v>28</v>
      </c>
      <c r="E93" s="67"/>
      <c r="F93" s="68" t="s">
        <v>462</v>
      </c>
      <c r="G93" s="69">
        <v>1.0E7</v>
      </c>
      <c r="H93" s="70"/>
      <c r="I93" s="66" t="s">
        <v>59</v>
      </c>
      <c r="J93" s="66" t="s">
        <v>1001</v>
      </c>
      <c r="K93" s="66" t="s">
        <v>463</v>
      </c>
      <c r="L93" s="66" t="s">
        <v>1058</v>
      </c>
      <c r="M93" s="66" t="s">
        <v>467</v>
      </c>
      <c r="N93" s="69">
        <v>3.26E7</v>
      </c>
      <c r="O93" s="69"/>
      <c r="P93" s="73" t="b">
        <v>0</v>
      </c>
      <c r="Q93" s="73" t="str">
        <f t="shared" si="1"/>
        <v>No</v>
      </c>
      <c r="R93" s="73" t="b">
        <f t="shared" si="2"/>
        <v>0</v>
      </c>
    </row>
    <row r="94">
      <c r="A94" s="63" t="s">
        <v>2396</v>
      </c>
      <c r="B94" s="64">
        <v>41243.0</v>
      </c>
      <c r="C94" s="65" t="s">
        <v>2397</v>
      </c>
      <c r="D94" s="66" t="s">
        <v>137</v>
      </c>
      <c r="E94" s="67"/>
      <c r="F94" s="68" t="s">
        <v>2398</v>
      </c>
      <c r="G94" s="69">
        <v>1.0E7</v>
      </c>
      <c r="H94" s="70"/>
      <c r="I94" s="66" t="s">
        <v>2399</v>
      </c>
      <c r="J94" s="66" t="s">
        <v>2400</v>
      </c>
      <c r="K94" s="67"/>
      <c r="L94" s="67"/>
      <c r="M94" s="67"/>
      <c r="N94" s="69">
        <v>8900000.0</v>
      </c>
      <c r="O94" s="69"/>
      <c r="P94" s="73" t="b">
        <v>0</v>
      </c>
      <c r="Q94" s="73" t="str">
        <f t="shared" si="1"/>
        <v>No</v>
      </c>
      <c r="R94" s="73" t="b">
        <f t="shared" si="2"/>
        <v>0</v>
      </c>
    </row>
    <row r="95">
      <c r="A95" s="63" t="s">
        <v>2681</v>
      </c>
      <c r="B95" s="64">
        <v>41033.0</v>
      </c>
      <c r="C95" s="65" t="s">
        <v>2682</v>
      </c>
      <c r="D95" s="66" t="s">
        <v>66</v>
      </c>
      <c r="E95" s="66" t="s">
        <v>28</v>
      </c>
      <c r="F95" s="68" t="s">
        <v>864</v>
      </c>
      <c r="G95" s="69">
        <v>1.0E7</v>
      </c>
      <c r="H95" s="70"/>
      <c r="I95" s="66" t="s">
        <v>865</v>
      </c>
      <c r="J95" s="66" t="s">
        <v>866</v>
      </c>
      <c r="K95" s="66" t="s">
        <v>815</v>
      </c>
      <c r="L95" s="66" t="s">
        <v>1194</v>
      </c>
      <c r="M95" s="66" t="s">
        <v>867</v>
      </c>
      <c r="N95" s="69">
        <v>1.368E8</v>
      </c>
      <c r="O95" s="69"/>
      <c r="P95" s="73" t="b">
        <v>0</v>
      </c>
      <c r="Q95" s="73" t="str">
        <f t="shared" si="1"/>
        <v>YES</v>
      </c>
      <c r="R95" s="73" t="str">
        <f t="shared" si="2"/>
        <v>COMEDY BLOCKBUSTER</v>
      </c>
    </row>
    <row r="96">
      <c r="A96" s="80" t="s">
        <v>2761</v>
      </c>
      <c r="B96" s="64">
        <v>40977.0</v>
      </c>
      <c r="C96" s="65" t="s">
        <v>2762</v>
      </c>
      <c r="D96" s="66" t="s">
        <v>66</v>
      </c>
      <c r="E96" s="66" t="s">
        <v>202</v>
      </c>
      <c r="F96" s="68" t="s">
        <v>2763</v>
      </c>
      <c r="G96" s="69">
        <v>1.0E7</v>
      </c>
      <c r="H96" s="70"/>
      <c r="I96" s="66" t="s">
        <v>968</v>
      </c>
      <c r="J96" s="66" t="s">
        <v>2763</v>
      </c>
      <c r="K96" s="66" t="s">
        <v>2764</v>
      </c>
      <c r="L96" s="66" t="s">
        <v>156</v>
      </c>
      <c r="M96" s="66" t="s">
        <v>305</v>
      </c>
      <c r="N96" s="69">
        <v>1.22E7</v>
      </c>
      <c r="O96" s="69"/>
      <c r="P96" s="73" t="b">
        <v>0</v>
      </c>
      <c r="Q96" s="73" t="str">
        <f t="shared" si="1"/>
        <v>No</v>
      </c>
      <c r="R96" s="73" t="b">
        <f t="shared" si="2"/>
        <v>0</v>
      </c>
    </row>
    <row r="97">
      <c r="A97" s="63" t="s">
        <v>767</v>
      </c>
      <c r="B97" s="64">
        <v>42160.0</v>
      </c>
      <c r="C97" s="65" t="s">
        <v>768</v>
      </c>
      <c r="D97" s="66" t="s">
        <v>137</v>
      </c>
      <c r="E97" s="67"/>
      <c r="F97" s="68" t="s">
        <v>769</v>
      </c>
      <c r="G97" s="69">
        <v>1.1E7</v>
      </c>
      <c r="H97" s="70"/>
      <c r="I97" s="66" t="s">
        <v>770</v>
      </c>
      <c r="J97" s="66" t="s">
        <v>771</v>
      </c>
      <c r="K97" s="66" t="s">
        <v>772</v>
      </c>
      <c r="L97" s="66" t="s">
        <v>769</v>
      </c>
      <c r="M97" s="66" t="s">
        <v>773</v>
      </c>
      <c r="N97" s="69">
        <v>1.13E8</v>
      </c>
      <c r="O97" s="69"/>
      <c r="P97" s="73" t="b">
        <v>0</v>
      </c>
      <c r="Q97" s="73" t="str">
        <f t="shared" si="1"/>
        <v>YES</v>
      </c>
      <c r="R97" s="73" t="b">
        <f t="shared" si="2"/>
        <v>0</v>
      </c>
    </row>
    <row r="98">
      <c r="A98" s="63" t="s">
        <v>949</v>
      </c>
      <c r="B98" s="64">
        <v>42030.0</v>
      </c>
      <c r="C98" s="65" t="s">
        <v>950</v>
      </c>
      <c r="D98" s="66" t="s">
        <v>28</v>
      </c>
      <c r="E98" s="66" t="s">
        <v>202</v>
      </c>
      <c r="F98" s="68" t="s">
        <v>951</v>
      </c>
      <c r="G98" s="69">
        <v>1.1E7</v>
      </c>
      <c r="H98" s="70"/>
      <c r="I98" s="66" t="s">
        <v>952</v>
      </c>
      <c r="J98" s="66" t="s">
        <v>953</v>
      </c>
      <c r="K98" s="66" t="s">
        <v>590</v>
      </c>
      <c r="L98" s="66" t="s">
        <v>954</v>
      </c>
      <c r="M98" s="66" t="s">
        <v>955</v>
      </c>
      <c r="N98" s="69">
        <v>6.21E7</v>
      </c>
      <c r="O98" s="69"/>
      <c r="P98" s="73" t="b">
        <v>0</v>
      </c>
      <c r="Q98" s="73" t="str">
        <f t="shared" si="1"/>
        <v>YES</v>
      </c>
      <c r="R98" s="73" t="b">
        <f t="shared" si="2"/>
        <v>0</v>
      </c>
    </row>
    <row r="99">
      <c r="A99" s="63" t="s">
        <v>956</v>
      </c>
      <c r="B99" s="64">
        <v>42095.0</v>
      </c>
      <c r="C99" s="65" t="s">
        <v>957</v>
      </c>
      <c r="D99" s="66" t="s">
        <v>28</v>
      </c>
      <c r="E99" s="67"/>
      <c r="F99" s="68" t="s">
        <v>958</v>
      </c>
      <c r="G99" s="69">
        <v>1.1E7</v>
      </c>
      <c r="H99" s="70"/>
      <c r="I99" s="66" t="s">
        <v>959</v>
      </c>
      <c r="J99" s="66" t="s">
        <v>478</v>
      </c>
      <c r="K99" s="66" t="s">
        <v>960</v>
      </c>
      <c r="L99" s="66" t="s">
        <v>961</v>
      </c>
      <c r="M99" s="66" t="s">
        <v>962</v>
      </c>
      <c r="N99" s="69">
        <v>6.16E7</v>
      </c>
      <c r="O99" s="69"/>
      <c r="P99" s="73" t="b">
        <v>0</v>
      </c>
      <c r="Q99" s="73" t="str">
        <f t="shared" si="1"/>
        <v>YES</v>
      </c>
      <c r="R99" s="73" t="b">
        <f t="shared" si="2"/>
        <v>0</v>
      </c>
    </row>
    <row r="100">
      <c r="A100" s="63" t="s">
        <v>1125</v>
      </c>
      <c r="B100" s="64">
        <v>42140.0</v>
      </c>
      <c r="C100" s="65" t="s">
        <v>1126</v>
      </c>
      <c r="D100" s="66" t="s">
        <v>195</v>
      </c>
      <c r="E100" s="66" t="s">
        <v>28</v>
      </c>
      <c r="F100" s="68" t="s">
        <v>1127</v>
      </c>
      <c r="G100" s="69">
        <v>1.1E7</v>
      </c>
      <c r="H100" s="70"/>
      <c r="I100" s="66" t="s">
        <v>1128</v>
      </c>
      <c r="J100" s="66" t="s">
        <v>1129</v>
      </c>
      <c r="K100" s="66" t="s">
        <v>1130</v>
      </c>
      <c r="L100" s="66" t="s">
        <v>1131</v>
      </c>
      <c r="M100" s="67"/>
      <c r="N100" s="69">
        <v>2.74E7</v>
      </c>
      <c r="O100" s="69"/>
      <c r="P100" s="73" t="b">
        <v>0</v>
      </c>
      <c r="Q100" s="73" t="str">
        <f t="shared" si="1"/>
        <v>No</v>
      </c>
      <c r="R100" s="73" t="b">
        <f t="shared" si="2"/>
        <v>0</v>
      </c>
    </row>
    <row r="101">
      <c r="A101" s="63" t="s">
        <v>1574</v>
      </c>
      <c r="B101" s="64">
        <v>41869.0</v>
      </c>
      <c r="C101" s="65" t="s">
        <v>1575</v>
      </c>
      <c r="D101" s="66" t="s">
        <v>28</v>
      </c>
      <c r="E101" s="67"/>
      <c r="F101" s="68" t="s">
        <v>1576</v>
      </c>
      <c r="G101" s="69">
        <v>1.1E7</v>
      </c>
      <c r="H101" s="70"/>
      <c r="I101" s="66" t="s">
        <v>272</v>
      </c>
      <c r="J101" s="66" t="s">
        <v>1577</v>
      </c>
      <c r="K101" s="66" t="s">
        <v>1578</v>
      </c>
      <c r="L101" s="66" t="s">
        <v>1579</v>
      </c>
      <c r="M101" s="66" t="s">
        <v>1131</v>
      </c>
      <c r="N101" s="69">
        <v>7.89E7</v>
      </c>
      <c r="O101" s="69"/>
      <c r="P101" s="73" t="b">
        <v>0</v>
      </c>
      <c r="Q101" s="73" t="str">
        <f t="shared" si="1"/>
        <v>YES</v>
      </c>
      <c r="R101" s="73" t="b">
        <f t="shared" si="2"/>
        <v>0</v>
      </c>
    </row>
    <row r="102">
      <c r="A102" s="63" t="s">
        <v>1809</v>
      </c>
      <c r="B102" s="64">
        <v>41705.0</v>
      </c>
      <c r="C102" s="65" t="s">
        <v>1810</v>
      </c>
      <c r="D102" s="66" t="s">
        <v>66</v>
      </c>
      <c r="E102" s="67"/>
      <c r="F102" s="68" t="s">
        <v>1811</v>
      </c>
      <c r="G102" s="69">
        <v>1.1E7</v>
      </c>
      <c r="H102" s="70"/>
      <c r="I102" s="66" t="s">
        <v>1811</v>
      </c>
      <c r="J102" s="66" t="s">
        <v>1002</v>
      </c>
      <c r="K102" s="66" t="s">
        <v>1643</v>
      </c>
      <c r="L102" s="66" t="s">
        <v>131</v>
      </c>
      <c r="M102" s="66" t="s">
        <v>1538</v>
      </c>
      <c r="N102" s="69">
        <v>4.6E7</v>
      </c>
      <c r="O102" s="69"/>
      <c r="P102" s="73" t="b">
        <v>0</v>
      </c>
      <c r="Q102" s="73" t="str">
        <f t="shared" si="1"/>
        <v>No</v>
      </c>
      <c r="R102" s="73" t="b">
        <f t="shared" si="2"/>
        <v>0</v>
      </c>
    </row>
    <row r="103">
      <c r="A103" s="63" t="s">
        <v>1054</v>
      </c>
      <c r="B103" s="64">
        <v>42141.0</v>
      </c>
      <c r="C103" s="65" t="s">
        <v>1055</v>
      </c>
      <c r="D103" s="66" t="s">
        <v>28</v>
      </c>
      <c r="E103" s="67"/>
      <c r="F103" s="68" t="s">
        <v>1056</v>
      </c>
      <c r="G103" s="69">
        <v>1.18E7</v>
      </c>
      <c r="H103" s="70"/>
      <c r="I103" s="66" t="s">
        <v>1057</v>
      </c>
      <c r="J103" s="66" t="s">
        <v>60</v>
      </c>
      <c r="K103" s="66" t="s">
        <v>1058</v>
      </c>
      <c r="L103" s="66" t="s">
        <v>1059</v>
      </c>
      <c r="M103" s="66" t="s">
        <v>1060</v>
      </c>
      <c r="N103" s="69">
        <v>4.03E7</v>
      </c>
      <c r="O103" s="69"/>
      <c r="P103" s="73" t="b">
        <v>0</v>
      </c>
      <c r="Q103" s="73" t="str">
        <f t="shared" si="1"/>
        <v>No</v>
      </c>
      <c r="R103" s="73" t="b">
        <f t="shared" si="2"/>
        <v>0</v>
      </c>
    </row>
    <row r="104">
      <c r="A104" s="63" t="s">
        <v>870</v>
      </c>
      <c r="B104" s="64">
        <v>42209.0</v>
      </c>
      <c r="C104" s="65" t="s">
        <v>871</v>
      </c>
      <c r="D104" s="66" t="s">
        <v>202</v>
      </c>
      <c r="E104" s="66" t="s">
        <v>195</v>
      </c>
      <c r="F104" s="68" t="s">
        <v>872</v>
      </c>
      <c r="G104" s="69">
        <v>1.2E7</v>
      </c>
      <c r="H104" s="70"/>
      <c r="I104" s="66" t="s">
        <v>873</v>
      </c>
      <c r="J104" s="66" t="s">
        <v>874</v>
      </c>
      <c r="K104" s="67"/>
      <c r="L104" s="67"/>
      <c r="M104" s="67"/>
      <c r="N104" s="69">
        <v>8.55E7</v>
      </c>
      <c r="O104" s="69"/>
      <c r="P104" s="73" t="b">
        <v>0</v>
      </c>
      <c r="Q104" s="73" t="str">
        <f t="shared" si="1"/>
        <v>YES</v>
      </c>
      <c r="R104" s="73" t="b">
        <f t="shared" si="2"/>
        <v>0</v>
      </c>
    </row>
    <row r="105">
      <c r="A105" s="63" t="s">
        <v>1097</v>
      </c>
      <c r="B105" s="64">
        <v>42034.0</v>
      </c>
      <c r="C105" s="65" t="s">
        <v>1098</v>
      </c>
      <c r="D105" s="66" t="s">
        <v>153</v>
      </c>
      <c r="E105" s="66" t="s">
        <v>45</v>
      </c>
      <c r="F105" s="68" t="s">
        <v>1099</v>
      </c>
      <c r="G105" s="69">
        <v>1.2E7</v>
      </c>
      <c r="H105" s="70"/>
      <c r="I105" s="66" t="s">
        <v>1100</v>
      </c>
      <c r="J105" s="66" t="s">
        <v>1101</v>
      </c>
      <c r="K105" s="67"/>
      <c r="L105" s="67"/>
      <c r="M105" s="67"/>
      <c r="N105" s="69">
        <v>3.32E7</v>
      </c>
      <c r="O105" s="69"/>
      <c r="P105" s="73" t="b">
        <v>0</v>
      </c>
      <c r="Q105" s="73" t="str">
        <f t="shared" si="1"/>
        <v>No</v>
      </c>
      <c r="R105" s="73" t="b">
        <f t="shared" si="2"/>
        <v>0</v>
      </c>
    </row>
    <row r="106">
      <c r="A106" s="63" t="s">
        <v>1509</v>
      </c>
      <c r="B106" s="64">
        <v>41888.0</v>
      </c>
      <c r="C106" s="65" t="s">
        <v>1510</v>
      </c>
      <c r="D106" s="66" t="s">
        <v>66</v>
      </c>
      <c r="E106" s="67"/>
      <c r="F106" s="68" t="s">
        <v>1511</v>
      </c>
      <c r="G106" s="69">
        <v>1.2E7</v>
      </c>
      <c r="H106" s="70"/>
      <c r="I106" s="66" t="s">
        <v>1511</v>
      </c>
      <c r="J106" s="66" t="s">
        <v>321</v>
      </c>
      <c r="K106" s="66" t="s">
        <v>1512</v>
      </c>
      <c r="L106" s="66" t="s">
        <v>1513</v>
      </c>
      <c r="M106" s="66" t="s">
        <v>1514</v>
      </c>
      <c r="N106" s="69">
        <v>2.61E7</v>
      </c>
      <c r="O106" s="69"/>
      <c r="P106" s="73" t="b">
        <v>0</v>
      </c>
      <c r="Q106" s="73" t="str">
        <f t="shared" si="1"/>
        <v>No</v>
      </c>
      <c r="R106" s="73" t="b">
        <f t="shared" si="2"/>
        <v>0</v>
      </c>
    </row>
    <row r="107">
      <c r="A107" s="63" t="s">
        <v>1738</v>
      </c>
      <c r="B107" s="64">
        <v>41745.0</v>
      </c>
      <c r="C107" s="65" t="s">
        <v>1739</v>
      </c>
      <c r="D107" s="77" t="s">
        <v>117</v>
      </c>
      <c r="E107" s="67"/>
      <c r="F107" s="68" t="s">
        <v>1740</v>
      </c>
      <c r="G107" s="69">
        <v>1.2E7</v>
      </c>
      <c r="H107" s="70"/>
      <c r="I107" s="66" t="s">
        <v>1741</v>
      </c>
      <c r="J107" s="66" t="s">
        <v>1742</v>
      </c>
      <c r="K107" s="66" t="s">
        <v>1743</v>
      </c>
      <c r="L107" s="66" t="s">
        <v>1027</v>
      </c>
      <c r="M107" s="66" t="s">
        <v>1744</v>
      </c>
      <c r="N107" s="69">
        <v>1.013E8</v>
      </c>
      <c r="O107" s="69"/>
      <c r="P107" s="73" t="b">
        <v>0</v>
      </c>
      <c r="Q107" s="73" t="str">
        <f t="shared" si="1"/>
        <v>YES</v>
      </c>
      <c r="R107" s="73" t="b">
        <f t="shared" si="2"/>
        <v>0</v>
      </c>
    </row>
    <row r="108">
      <c r="A108" s="63" t="s">
        <v>2025</v>
      </c>
      <c r="B108" s="64">
        <v>41502.0</v>
      </c>
      <c r="C108" s="65" t="s">
        <v>2026</v>
      </c>
      <c r="D108" s="66" t="s">
        <v>27</v>
      </c>
      <c r="E108" s="67"/>
      <c r="F108" s="68" t="s">
        <v>2027</v>
      </c>
      <c r="G108" s="69">
        <v>1.2E7</v>
      </c>
      <c r="H108" s="70"/>
      <c r="I108" s="66" t="s">
        <v>2028</v>
      </c>
      <c r="J108" s="66" t="s">
        <v>770</v>
      </c>
      <c r="K108" s="66" t="s">
        <v>302</v>
      </c>
      <c r="L108" s="66" t="s">
        <v>2029</v>
      </c>
      <c r="M108" s="66" t="s">
        <v>2030</v>
      </c>
      <c r="N108" s="69">
        <v>3.59E7</v>
      </c>
      <c r="O108" s="69"/>
      <c r="P108" s="73" t="b">
        <v>0</v>
      </c>
      <c r="Q108" s="73" t="str">
        <f t="shared" si="1"/>
        <v>No</v>
      </c>
      <c r="R108" s="73" t="b">
        <f t="shared" si="2"/>
        <v>0</v>
      </c>
    </row>
    <row r="109">
      <c r="A109" s="63" t="s">
        <v>2704</v>
      </c>
      <c r="B109" s="64">
        <v>41019.0</v>
      </c>
      <c r="C109" s="65" t="s">
        <v>2705</v>
      </c>
      <c r="D109" s="66" t="s">
        <v>66</v>
      </c>
      <c r="E109" s="66" t="s">
        <v>202</v>
      </c>
      <c r="F109" s="68" t="s">
        <v>562</v>
      </c>
      <c r="G109" s="69">
        <v>1.2E7</v>
      </c>
      <c r="H109" s="70"/>
      <c r="I109" s="66" t="s">
        <v>176</v>
      </c>
      <c r="J109" s="66" t="s">
        <v>979</v>
      </c>
      <c r="K109" s="66" t="s">
        <v>1488</v>
      </c>
      <c r="L109" s="66" t="s">
        <v>1016</v>
      </c>
      <c r="M109" s="66" t="s">
        <v>2706</v>
      </c>
      <c r="N109" s="69">
        <v>9.61E7</v>
      </c>
      <c r="O109" s="69"/>
      <c r="P109" s="73" t="b">
        <v>0</v>
      </c>
      <c r="Q109" s="73" t="str">
        <f t="shared" si="1"/>
        <v>YES</v>
      </c>
      <c r="R109" s="73" t="str">
        <f t="shared" si="2"/>
        <v>COMEDY BLOCKBUSTER</v>
      </c>
    </row>
    <row r="110">
      <c r="A110" s="63" t="s">
        <v>2773</v>
      </c>
      <c r="B110" s="64">
        <v>40970.0</v>
      </c>
      <c r="C110" s="65" t="s">
        <v>2774</v>
      </c>
      <c r="D110" s="66" t="s">
        <v>66</v>
      </c>
      <c r="E110" s="67"/>
      <c r="F110" s="68" t="s">
        <v>1134</v>
      </c>
      <c r="G110" s="69">
        <v>1.2E7</v>
      </c>
      <c r="H110" s="70"/>
      <c r="I110" s="66" t="s">
        <v>69</v>
      </c>
      <c r="J110" s="66" t="s">
        <v>2775</v>
      </c>
      <c r="K110" s="66" t="s">
        <v>2776</v>
      </c>
      <c r="L110" s="66" t="s">
        <v>2777</v>
      </c>
      <c r="M110" s="66" t="s">
        <v>1208</v>
      </c>
      <c r="N110" s="69">
        <v>1.027E8</v>
      </c>
      <c r="O110" s="69"/>
      <c r="P110" s="73" t="b">
        <v>0</v>
      </c>
      <c r="Q110" s="73" t="str">
        <f t="shared" si="1"/>
        <v>YES</v>
      </c>
      <c r="R110" s="73" t="str">
        <f t="shared" si="2"/>
        <v>COMEDY BLOCKBUSTER</v>
      </c>
    </row>
    <row r="111">
      <c r="A111" s="63" t="s">
        <v>2813</v>
      </c>
      <c r="B111" s="64">
        <v>40942.0</v>
      </c>
      <c r="C111" s="65" t="s">
        <v>2814</v>
      </c>
      <c r="D111" s="66" t="s">
        <v>153</v>
      </c>
      <c r="E111" s="66" t="s">
        <v>28</v>
      </c>
      <c r="F111" s="68" t="s">
        <v>712</v>
      </c>
      <c r="G111" s="69">
        <v>1.2E7</v>
      </c>
      <c r="H111" s="70"/>
      <c r="I111" s="66" t="s">
        <v>2815</v>
      </c>
      <c r="J111" s="66" t="s">
        <v>705</v>
      </c>
      <c r="K111" s="66" t="s">
        <v>2816</v>
      </c>
      <c r="L111" s="66" t="s">
        <v>2817</v>
      </c>
      <c r="M111" s="67"/>
      <c r="N111" s="69">
        <v>1.266E8</v>
      </c>
      <c r="O111" s="71" t="s">
        <v>2805</v>
      </c>
      <c r="P111" s="73" t="b">
        <v>0</v>
      </c>
      <c r="Q111" s="73" t="str">
        <f t="shared" si="1"/>
        <v>YES</v>
      </c>
      <c r="R111" s="73" t="b">
        <f t="shared" si="2"/>
        <v>0</v>
      </c>
    </row>
    <row r="112">
      <c r="A112" s="63" t="s">
        <v>1490</v>
      </c>
      <c r="B112" s="64">
        <v>41894.0</v>
      </c>
      <c r="C112" s="65" t="s">
        <v>1491</v>
      </c>
      <c r="D112" s="66" t="s">
        <v>28</v>
      </c>
      <c r="E112" s="67"/>
      <c r="F112" s="68" t="s">
        <v>1492</v>
      </c>
      <c r="G112" s="69">
        <v>1.26E7</v>
      </c>
      <c r="H112" s="70"/>
      <c r="I112" s="66" t="s">
        <v>589</v>
      </c>
      <c r="J112" s="66" t="s">
        <v>1204</v>
      </c>
      <c r="K112" s="66" t="s">
        <v>1493</v>
      </c>
      <c r="L112" s="66" t="s">
        <v>948</v>
      </c>
      <c r="M112" s="66" t="s">
        <v>1164</v>
      </c>
      <c r="N112" s="69">
        <v>1.87E7</v>
      </c>
      <c r="O112" s="69"/>
      <c r="P112" s="73" t="b">
        <v>0</v>
      </c>
      <c r="Q112" s="73" t="str">
        <f t="shared" si="1"/>
        <v>No</v>
      </c>
      <c r="R112" s="73" t="b">
        <f t="shared" si="2"/>
        <v>0</v>
      </c>
    </row>
    <row r="113">
      <c r="A113" s="63" t="s">
        <v>393</v>
      </c>
      <c r="B113" s="64">
        <v>42445.0</v>
      </c>
      <c r="C113" s="65" t="s">
        <v>394</v>
      </c>
      <c r="D113" s="77" t="s">
        <v>28</v>
      </c>
      <c r="E113" s="66"/>
      <c r="F113" s="68" t="s">
        <v>395</v>
      </c>
      <c r="G113" s="69">
        <v>1.3E7</v>
      </c>
      <c r="H113" s="70"/>
      <c r="I113" s="66" t="s">
        <v>79</v>
      </c>
      <c r="J113" s="66" t="s">
        <v>396</v>
      </c>
      <c r="K113" s="66" t="s">
        <v>133</v>
      </c>
      <c r="L113" s="67"/>
      <c r="M113" s="67"/>
      <c r="N113" s="69">
        <v>7.36E7</v>
      </c>
      <c r="O113" s="69"/>
      <c r="P113" s="73" t="b">
        <v>0</v>
      </c>
      <c r="Q113" s="73" t="str">
        <f t="shared" si="1"/>
        <v>YES</v>
      </c>
      <c r="R113" s="73" t="b">
        <f t="shared" si="2"/>
        <v>0</v>
      </c>
    </row>
    <row r="114">
      <c r="A114" s="63" t="s">
        <v>1074</v>
      </c>
      <c r="B114" s="64">
        <v>42251.0</v>
      </c>
      <c r="C114" s="65" t="s">
        <v>1075</v>
      </c>
      <c r="D114" s="66" t="s">
        <v>28</v>
      </c>
      <c r="E114" s="66" t="s">
        <v>20</v>
      </c>
      <c r="F114" s="68" t="s">
        <v>1076</v>
      </c>
      <c r="G114" s="69">
        <v>1.3E7</v>
      </c>
      <c r="H114" s="70"/>
      <c r="I114" s="66" t="s">
        <v>1077</v>
      </c>
      <c r="J114" s="66" t="s">
        <v>1078</v>
      </c>
      <c r="K114" s="66" t="s">
        <v>1079</v>
      </c>
      <c r="L114" s="66" t="s">
        <v>1080</v>
      </c>
      <c r="M114" s="66" t="s">
        <v>1081</v>
      </c>
      <c r="N114" s="69">
        <v>3.6E7</v>
      </c>
      <c r="O114" s="69"/>
      <c r="P114" s="73" t="b">
        <v>0</v>
      </c>
      <c r="Q114" s="73" t="str">
        <f t="shared" si="1"/>
        <v>No</v>
      </c>
      <c r="R114" s="73" t="b">
        <f t="shared" si="2"/>
        <v>0</v>
      </c>
    </row>
    <row r="115">
      <c r="A115" s="63" t="s">
        <v>1102</v>
      </c>
      <c r="B115" s="64">
        <v>42258.0</v>
      </c>
      <c r="C115" s="65" t="s">
        <v>1103</v>
      </c>
      <c r="D115" s="66" t="s">
        <v>20</v>
      </c>
      <c r="E115" s="67"/>
      <c r="F115" s="68" t="s">
        <v>1104</v>
      </c>
      <c r="G115" s="69">
        <v>1.3E7</v>
      </c>
      <c r="H115" s="70"/>
      <c r="I115" s="66" t="s">
        <v>959</v>
      </c>
      <c r="J115" s="66" t="s">
        <v>223</v>
      </c>
      <c r="K115" s="66" t="s">
        <v>1105</v>
      </c>
      <c r="L115" s="66" t="s">
        <v>1106</v>
      </c>
      <c r="M115" s="67"/>
      <c r="N115" s="69">
        <v>3.28E7</v>
      </c>
      <c r="O115" s="69"/>
      <c r="P115" s="73" t="b">
        <v>0</v>
      </c>
      <c r="Q115" s="73" t="str">
        <f t="shared" si="1"/>
        <v>No</v>
      </c>
      <c r="R115" s="73" t="b">
        <f t="shared" si="2"/>
        <v>0</v>
      </c>
    </row>
    <row r="116">
      <c r="A116" s="63" t="s">
        <v>1182</v>
      </c>
      <c r="B116" s="64">
        <v>42293.0</v>
      </c>
      <c r="C116" s="65" t="s">
        <v>1183</v>
      </c>
      <c r="D116" s="66" t="s">
        <v>28</v>
      </c>
      <c r="E116" s="67"/>
      <c r="F116" s="68" t="s">
        <v>1184</v>
      </c>
      <c r="G116" s="69">
        <v>1.3E7</v>
      </c>
      <c r="H116" s="70"/>
      <c r="I116" s="66" t="s">
        <v>1185</v>
      </c>
      <c r="J116" s="66" t="s">
        <v>1186</v>
      </c>
      <c r="K116" s="66" t="s">
        <v>1187</v>
      </c>
      <c r="L116" s="66" t="s">
        <v>1188</v>
      </c>
      <c r="M116" s="66" t="s">
        <v>1189</v>
      </c>
      <c r="N116" s="69">
        <v>1.44E7</v>
      </c>
      <c r="O116" s="69"/>
      <c r="P116" s="73" t="b">
        <v>0</v>
      </c>
      <c r="Q116" s="73" t="str">
        <f t="shared" si="1"/>
        <v>No</v>
      </c>
      <c r="R116" s="73" t="b">
        <f t="shared" si="2"/>
        <v>0</v>
      </c>
    </row>
    <row r="117">
      <c r="A117" s="63" t="s">
        <v>1195</v>
      </c>
      <c r="B117" s="64">
        <v>42210.0</v>
      </c>
      <c r="C117" s="65" t="s">
        <v>1196</v>
      </c>
      <c r="D117" s="66" t="s">
        <v>137</v>
      </c>
      <c r="E117" s="67"/>
      <c r="F117" s="68" t="s">
        <v>1197</v>
      </c>
      <c r="G117" s="69">
        <v>1.3E7</v>
      </c>
      <c r="H117" s="70"/>
      <c r="I117" s="66" t="s">
        <v>1198</v>
      </c>
      <c r="J117" s="66" t="s">
        <v>599</v>
      </c>
      <c r="K117" s="66" t="s">
        <v>185</v>
      </c>
      <c r="L117" s="66" t="s">
        <v>1199</v>
      </c>
      <c r="M117" s="66" t="s">
        <v>1200</v>
      </c>
      <c r="N117" s="69">
        <v>1.35E7</v>
      </c>
      <c r="O117" s="69"/>
      <c r="P117" s="73" t="b">
        <v>0</v>
      </c>
      <c r="Q117" s="73" t="str">
        <f t="shared" si="1"/>
        <v>No</v>
      </c>
      <c r="R117" s="73" t="b">
        <f t="shared" si="2"/>
        <v>0</v>
      </c>
    </row>
    <row r="118">
      <c r="A118" s="63" t="s">
        <v>1291</v>
      </c>
      <c r="B118" s="64">
        <v>42258.0</v>
      </c>
      <c r="C118" s="65" t="s">
        <v>1292</v>
      </c>
      <c r="D118" s="66" t="s">
        <v>28</v>
      </c>
      <c r="E118" s="66" t="s">
        <v>186</v>
      </c>
      <c r="F118" s="68" t="s">
        <v>1293</v>
      </c>
      <c r="G118" s="69">
        <v>1.3E7</v>
      </c>
      <c r="H118" s="68" t="s">
        <v>901</v>
      </c>
      <c r="I118" s="66" t="s">
        <v>1294</v>
      </c>
      <c r="J118" s="73"/>
      <c r="K118" s="67"/>
      <c r="L118" s="67"/>
      <c r="M118" s="67"/>
      <c r="N118" s="69">
        <v>2600000.0</v>
      </c>
      <c r="O118" s="69"/>
      <c r="P118" s="73" t="b">
        <v>0</v>
      </c>
      <c r="Q118" s="73" t="str">
        <f t="shared" si="1"/>
        <v>No</v>
      </c>
      <c r="R118" s="73" t="b">
        <f t="shared" si="2"/>
        <v>0</v>
      </c>
    </row>
    <row r="119">
      <c r="A119" s="63" t="s">
        <v>1526</v>
      </c>
      <c r="B119" s="64">
        <v>41887.0</v>
      </c>
      <c r="C119" s="65" t="s">
        <v>1527</v>
      </c>
      <c r="D119" s="66" t="s">
        <v>66</v>
      </c>
      <c r="E119" s="67"/>
      <c r="F119" s="76" t="s">
        <v>1528</v>
      </c>
      <c r="G119" s="69">
        <v>1.3E7</v>
      </c>
      <c r="H119" s="70" t="s">
        <v>214</v>
      </c>
      <c r="I119" s="66" t="s">
        <v>1141</v>
      </c>
      <c r="J119" s="66" t="s">
        <v>155</v>
      </c>
      <c r="K119" s="66" t="s">
        <v>390</v>
      </c>
      <c r="L119" s="66" t="s">
        <v>1529</v>
      </c>
      <c r="M119" s="66" t="s">
        <v>1530</v>
      </c>
      <c r="N119" s="69">
        <v>5.48E7</v>
      </c>
      <c r="O119" s="69"/>
      <c r="P119" s="73" t="b">
        <v>0</v>
      </c>
      <c r="Q119" s="73" t="str">
        <f t="shared" si="1"/>
        <v>YES</v>
      </c>
      <c r="R119" s="73" t="str">
        <f t="shared" si="2"/>
        <v>COMEDY BLOCKBUSTER</v>
      </c>
    </row>
    <row r="120">
      <c r="A120" s="63" t="s">
        <v>1672</v>
      </c>
      <c r="B120" s="64">
        <v>41804.0</v>
      </c>
      <c r="C120" s="65" t="s">
        <v>1673</v>
      </c>
      <c r="D120" s="66" t="s">
        <v>153</v>
      </c>
      <c r="E120" s="66" t="s">
        <v>160</v>
      </c>
      <c r="F120" s="68" t="s">
        <v>260</v>
      </c>
      <c r="G120" s="69">
        <v>1.3E7</v>
      </c>
      <c r="H120" s="70"/>
      <c r="I120" s="66" t="s">
        <v>1674</v>
      </c>
      <c r="J120" s="66" t="s">
        <v>1675</v>
      </c>
      <c r="K120" s="66" t="s">
        <v>1676</v>
      </c>
      <c r="L120" s="66" t="s">
        <v>1677</v>
      </c>
      <c r="M120" s="67"/>
      <c r="N120" s="69">
        <v>4.53E7</v>
      </c>
      <c r="O120" s="69"/>
      <c r="P120" s="73" t="b">
        <v>0</v>
      </c>
      <c r="Q120" s="73" t="str">
        <f t="shared" si="1"/>
        <v>No</v>
      </c>
      <c r="R120" s="73" t="b">
        <f t="shared" si="2"/>
        <v>0</v>
      </c>
    </row>
    <row r="121">
      <c r="A121" s="63" t="s">
        <v>1702</v>
      </c>
      <c r="B121" s="64">
        <v>41775.0</v>
      </c>
      <c r="C121" s="65" t="s">
        <v>1703</v>
      </c>
      <c r="D121" s="66" t="s">
        <v>28</v>
      </c>
      <c r="E121" s="67"/>
      <c r="F121" s="68" t="s">
        <v>1704</v>
      </c>
      <c r="G121" s="69">
        <v>1.3E7</v>
      </c>
      <c r="H121" s="70"/>
      <c r="I121" s="66" t="s">
        <v>388</v>
      </c>
      <c r="J121" s="66" t="s">
        <v>392</v>
      </c>
      <c r="K121" s="67"/>
      <c r="L121" s="67"/>
      <c r="M121" s="67"/>
      <c r="N121" s="69">
        <v>3.072E8</v>
      </c>
      <c r="O121" s="69"/>
      <c r="P121" s="73" t="b">
        <v>0</v>
      </c>
      <c r="Q121" s="73" t="str">
        <f t="shared" si="1"/>
        <v>YES</v>
      </c>
      <c r="R121" s="73" t="b">
        <f t="shared" si="2"/>
        <v>0</v>
      </c>
    </row>
    <row r="122">
      <c r="A122" s="63" t="s">
        <v>2259</v>
      </c>
      <c r="B122" s="64">
        <v>41348.0</v>
      </c>
      <c r="C122" s="65" t="s">
        <v>2260</v>
      </c>
      <c r="D122" s="66" t="s">
        <v>195</v>
      </c>
      <c r="E122" s="67"/>
      <c r="F122" s="68" t="s">
        <v>2261</v>
      </c>
      <c r="G122" s="69">
        <v>1.3E7</v>
      </c>
      <c r="H122" s="70"/>
      <c r="I122" s="66" t="s">
        <v>2262</v>
      </c>
      <c r="J122" s="66" t="s">
        <v>1707</v>
      </c>
      <c r="K122" s="66" t="s">
        <v>980</v>
      </c>
      <c r="L122" s="66" t="s">
        <v>2263</v>
      </c>
      <c r="M122" s="66" t="s">
        <v>2264</v>
      </c>
      <c r="N122" s="69">
        <v>6.86E7</v>
      </c>
      <c r="O122" s="69"/>
      <c r="P122" s="73" t="b">
        <v>0</v>
      </c>
      <c r="Q122" s="73" t="str">
        <f t="shared" si="1"/>
        <v>YES</v>
      </c>
      <c r="R122" s="73" t="b">
        <f t="shared" si="2"/>
        <v>0</v>
      </c>
    </row>
    <row r="123">
      <c r="A123" s="63" t="s">
        <v>2506</v>
      </c>
      <c r="B123" s="64">
        <v>41173.0</v>
      </c>
      <c r="C123" s="65" t="s">
        <v>2507</v>
      </c>
      <c r="D123" s="66" t="s">
        <v>28</v>
      </c>
      <c r="E123" s="67"/>
      <c r="F123" s="68" t="s">
        <v>2508</v>
      </c>
      <c r="G123" s="69">
        <v>1.3E7</v>
      </c>
      <c r="H123" s="70"/>
      <c r="I123" s="66" t="s">
        <v>1805</v>
      </c>
      <c r="J123" s="66" t="s">
        <v>1421</v>
      </c>
      <c r="K123" s="66" t="s">
        <v>1032</v>
      </c>
      <c r="L123" s="66" t="s">
        <v>2509</v>
      </c>
      <c r="M123" s="66" t="s">
        <v>2510</v>
      </c>
      <c r="N123" s="69">
        <v>3.34E7</v>
      </c>
      <c r="O123" s="69"/>
      <c r="P123" s="73" t="b">
        <v>0</v>
      </c>
      <c r="Q123" s="73" t="str">
        <f t="shared" si="1"/>
        <v>No</v>
      </c>
      <c r="R123" s="73" t="b">
        <f t="shared" si="2"/>
        <v>0</v>
      </c>
    </row>
    <row r="124">
      <c r="A124" s="63" t="s">
        <v>1485</v>
      </c>
      <c r="B124" s="64">
        <v>41894.0</v>
      </c>
      <c r="C124" s="65" t="s">
        <v>1486</v>
      </c>
      <c r="D124" s="66" t="s">
        <v>65</v>
      </c>
      <c r="E124" s="67"/>
      <c r="F124" s="68" t="s">
        <v>1487</v>
      </c>
      <c r="G124" s="69">
        <v>1.32E7</v>
      </c>
      <c r="H124" s="70"/>
      <c r="I124" s="66" t="s">
        <v>1152</v>
      </c>
      <c r="J124" s="66" t="s">
        <v>1488</v>
      </c>
      <c r="K124" s="66" t="s">
        <v>1489</v>
      </c>
      <c r="L124" s="67"/>
      <c r="M124" s="67"/>
      <c r="N124" s="69">
        <v>5.43E7</v>
      </c>
      <c r="O124" s="69"/>
      <c r="P124" s="73" t="b">
        <v>0</v>
      </c>
      <c r="Q124" s="73" t="str">
        <f t="shared" si="1"/>
        <v>YES</v>
      </c>
      <c r="R124" s="73" t="b">
        <f t="shared" si="2"/>
        <v>0</v>
      </c>
    </row>
    <row r="125">
      <c r="A125" s="63" t="s">
        <v>1113</v>
      </c>
      <c r="B125" s="64">
        <v>42251.0</v>
      </c>
      <c r="C125" s="65" t="s">
        <v>1114</v>
      </c>
      <c r="D125" s="66" t="s">
        <v>28</v>
      </c>
      <c r="E125" s="67"/>
      <c r="F125" s="68" t="s">
        <v>1115</v>
      </c>
      <c r="G125" s="69">
        <v>1.4E7</v>
      </c>
      <c r="H125" s="70"/>
      <c r="I125" s="66" t="s">
        <v>1116</v>
      </c>
      <c r="J125" s="66" t="s">
        <v>1117</v>
      </c>
      <c r="K125" s="66" t="s">
        <v>326</v>
      </c>
      <c r="L125" s="66" t="s">
        <v>848</v>
      </c>
      <c r="M125" s="66" t="s">
        <v>1118</v>
      </c>
      <c r="N125" s="69">
        <v>3.2E7</v>
      </c>
      <c r="O125" s="69"/>
      <c r="P125" s="73" t="b">
        <v>0</v>
      </c>
      <c r="Q125" s="73" t="str">
        <f t="shared" si="1"/>
        <v>No</v>
      </c>
      <c r="R125" s="73" t="b">
        <f t="shared" si="2"/>
        <v>0</v>
      </c>
    </row>
    <row r="126">
      <c r="A126" s="63" t="s">
        <v>1552</v>
      </c>
      <c r="B126" s="64">
        <v>41880.0</v>
      </c>
      <c r="C126" s="65" t="s">
        <v>1553</v>
      </c>
      <c r="D126" s="77" t="s">
        <v>28</v>
      </c>
      <c r="E126" s="66"/>
      <c r="F126" s="68" t="s">
        <v>1554</v>
      </c>
      <c r="G126" s="69">
        <v>1.4E7</v>
      </c>
      <c r="H126" s="70"/>
      <c r="I126" s="66" t="s">
        <v>824</v>
      </c>
      <c r="J126" s="66" t="s">
        <v>1555</v>
      </c>
      <c r="K126" s="66" t="s">
        <v>1124</v>
      </c>
      <c r="L126" s="66" t="s">
        <v>1556</v>
      </c>
      <c r="M126" s="66" t="s">
        <v>1557</v>
      </c>
      <c r="N126" s="69">
        <v>2.336E8</v>
      </c>
      <c r="O126" s="69"/>
      <c r="P126" s="73" t="b">
        <v>0</v>
      </c>
      <c r="Q126" s="73" t="str">
        <f t="shared" si="1"/>
        <v>YES</v>
      </c>
      <c r="R126" s="73" t="b">
        <f t="shared" si="2"/>
        <v>0</v>
      </c>
    </row>
    <row r="127">
      <c r="A127" s="63" t="s">
        <v>2453</v>
      </c>
      <c r="B127" s="64">
        <v>41208.0</v>
      </c>
      <c r="C127" s="65" t="s">
        <v>2454</v>
      </c>
      <c r="D127" s="66" t="s">
        <v>66</v>
      </c>
      <c r="E127" s="67"/>
      <c r="F127" s="68" t="s">
        <v>2455</v>
      </c>
      <c r="G127" s="69">
        <v>1.4E7</v>
      </c>
      <c r="H127" s="70"/>
      <c r="I127" s="66" t="s">
        <v>2456</v>
      </c>
      <c r="J127" s="66" t="s">
        <v>2228</v>
      </c>
      <c r="K127" s="66" t="s">
        <v>2457</v>
      </c>
      <c r="L127" s="66" t="s">
        <v>1208</v>
      </c>
      <c r="M127" s="66" t="s">
        <v>2458</v>
      </c>
      <c r="N127" s="69">
        <v>1.14E7</v>
      </c>
      <c r="O127" s="69"/>
      <c r="P127" s="73" t="b">
        <v>0</v>
      </c>
      <c r="Q127" s="73" t="str">
        <f t="shared" si="1"/>
        <v>No</v>
      </c>
      <c r="R127" s="73" t="b">
        <f t="shared" si="2"/>
        <v>0</v>
      </c>
    </row>
    <row r="128">
      <c r="A128" s="63" t="s">
        <v>2537</v>
      </c>
      <c r="B128" s="64">
        <v>41152.0</v>
      </c>
      <c r="C128" s="65" t="s">
        <v>2538</v>
      </c>
      <c r="D128" s="66" t="s">
        <v>137</v>
      </c>
      <c r="E128" s="66" t="s">
        <v>20</v>
      </c>
      <c r="F128" s="68" t="s">
        <v>2539</v>
      </c>
      <c r="G128" s="69">
        <v>1.4E7</v>
      </c>
      <c r="H128" s="70"/>
      <c r="I128" s="66" t="s">
        <v>2540</v>
      </c>
      <c r="J128" s="66" t="s">
        <v>2541</v>
      </c>
      <c r="K128" s="67"/>
      <c r="L128" s="67"/>
      <c r="M128" s="67"/>
      <c r="N128" s="69">
        <v>7.85E7</v>
      </c>
      <c r="O128" s="69"/>
      <c r="P128" s="73" t="b">
        <v>0</v>
      </c>
      <c r="Q128" s="73" t="str">
        <f t="shared" si="1"/>
        <v>YES</v>
      </c>
      <c r="R128" s="73" t="b">
        <f t="shared" si="2"/>
        <v>0</v>
      </c>
    </row>
    <row r="129">
      <c r="A129" s="63" t="s">
        <v>2778</v>
      </c>
      <c r="B129" s="64">
        <v>40963.0</v>
      </c>
      <c r="C129" s="65" t="s">
        <v>2779</v>
      </c>
      <c r="D129" s="66" t="s">
        <v>202</v>
      </c>
      <c r="E129" s="66" t="s">
        <v>28</v>
      </c>
      <c r="F129" s="68" t="s">
        <v>1465</v>
      </c>
      <c r="G129" s="69">
        <v>1.4E7</v>
      </c>
      <c r="H129" s="70"/>
      <c r="I129" s="66" t="s">
        <v>1465</v>
      </c>
      <c r="J129" s="66" t="s">
        <v>2780</v>
      </c>
      <c r="K129" s="66" t="s">
        <v>2781</v>
      </c>
      <c r="L129" s="66" t="s">
        <v>2782</v>
      </c>
      <c r="M129" s="66" t="s">
        <v>2783</v>
      </c>
      <c r="N129" s="69">
        <v>3.56E7</v>
      </c>
      <c r="O129" s="69"/>
      <c r="P129" s="73" t="b">
        <v>0</v>
      </c>
      <c r="Q129" s="73" t="str">
        <f t="shared" si="1"/>
        <v>No</v>
      </c>
      <c r="R129" s="73" t="b">
        <f t="shared" si="2"/>
        <v>0</v>
      </c>
    </row>
    <row r="130">
      <c r="A130" s="63" t="s">
        <v>2765</v>
      </c>
      <c r="B130" s="64">
        <v>40977.0</v>
      </c>
      <c r="C130" s="65" t="s">
        <v>2766</v>
      </c>
      <c r="D130" s="66" t="s">
        <v>28</v>
      </c>
      <c r="E130" s="66" t="s">
        <v>202</v>
      </c>
      <c r="F130" s="68" t="s">
        <v>1613</v>
      </c>
      <c r="G130" s="69">
        <v>1.44E7</v>
      </c>
      <c r="H130" s="70"/>
      <c r="I130" s="66" t="s">
        <v>507</v>
      </c>
      <c r="J130" s="66" t="s">
        <v>334</v>
      </c>
      <c r="K130" s="66" t="s">
        <v>2767</v>
      </c>
      <c r="L130" s="66" t="s">
        <v>2768</v>
      </c>
      <c r="M130" s="67"/>
      <c r="N130" s="69">
        <v>3.46E7</v>
      </c>
      <c r="O130" s="69"/>
      <c r="P130" s="73" t="b">
        <v>0</v>
      </c>
      <c r="Q130" s="73" t="str">
        <f t="shared" si="1"/>
        <v>No</v>
      </c>
      <c r="R130" s="73" t="b">
        <f t="shared" si="2"/>
        <v>0</v>
      </c>
    </row>
    <row r="131">
      <c r="A131" s="63" t="s">
        <v>306</v>
      </c>
      <c r="B131" s="64">
        <v>42489.0</v>
      </c>
      <c r="C131" s="65" t="s">
        <v>307</v>
      </c>
      <c r="D131" s="66" t="s">
        <v>66</v>
      </c>
      <c r="E131" s="67"/>
      <c r="F131" s="68" t="s">
        <v>308</v>
      </c>
      <c r="G131" s="69">
        <v>1.5E7</v>
      </c>
      <c r="H131" s="70"/>
      <c r="I131" s="66" t="s">
        <v>309</v>
      </c>
      <c r="J131" s="66" t="s">
        <v>310</v>
      </c>
      <c r="K131" s="66" t="s">
        <v>311</v>
      </c>
      <c r="L131" s="66" t="s">
        <v>312</v>
      </c>
      <c r="M131" s="66" t="s">
        <v>313</v>
      </c>
      <c r="N131" s="69">
        <v>2.07E7</v>
      </c>
      <c r="O131" s="69"/>
      <c r="P131" s="73" t="b">
        <v>0</v>
      </c>
      <c r="Q131" s="73" t="str">
        <f t="shared" si="1"/>
        <v>No</v>
      </c>
      <c r="R131" s="73" t="b">
        <f t="shared" si="2"/>
        <v>0</v>
      </c>
    </row>
    <row r="132">
      <c r="A132" s="63" t="s">
        <v>410</v>
      </c>
      <c r="B132" s="64">
        <v>42437.0</v>
      </c>
      <c r="C132" s="65" t="s">
        <v>411</v>
      </c>
      <c r="D132" s="66" t="s">
        <v>20</v>
      </c>
      <c r="E132" s="66" t="s">
        <v>137</v>
      </c>
      <c r="F132" s="68" t="s">
        <v>412</v>
      </c>
      <c r="G132" s="69">
        <v>1.5E7</v>
      </c>
      <c r="H132" s="70"/>
      <c r="I132" s="66" t="s">
        <v>413</v>
      </c>
      <c r="J132" s="66" t="s">
        <v>319</v>
      </c>
      <c r="K132" s="66" t="s">
        <v>414</v>
      </c>
      <c r="L132" s="67"/>
      <c r="M132" s="67"/>
      <c r="N132" s="69">
        <v>1.083E8</v>
      </c>
      <c r="O132" s="69"/>
      <c r="P132" s="73" t="b">
        <v>0</v>
      </c>
      <c r="Q132" s="73" t="str">
        <f t="shared" si="1"/>
        <v>YES</v>
      </c>
      <c r="R132" s="73" t="b">
        <f t="shared" si="2"/>
        <v>0</v>
      </c>
    </row>
    <row r="133">
      <c r="A133" s="63" t="s">
        <v>928</v>
      </c>
      <c r="B133" s="64">
        <v>42018.0</v>
      </c>
      <c r="C133" s="65" t="s">
        <v>929</v>
      </c>
      <c r="D133" s="77" t="s">
        <v>202</v>
      </c>
      <c r="E133" s="66" t="s">
        <v>20</v>
      </c>
      <c r="F133" s="68" t="s">
        <v>930</v>
      </c>
      <c r="G133" s="69">
        <v>1.5E7</v>
      </c>
      <c r="H133" s="70"/>
      <c r="I133" s="66" t="s">
        <v>931</v>
      </c>
      <c r="J133" s="66" t="s">
        <v>932</v>
      </c>
      <c r="K133" s="66" t="s">
        <v>933</v>
      </c>
      <c r="L133" s="66" t="s">
        <v>934</v>
      </c>
      <c r="M133" s="66" t="s">
        <v>935</v>
      </c>
      <c r="N133" s="69">
        <v>6.5E7</v>
      </c>
      <c r="O133" s="69"/>
      <c r="P133" s="73" t="b">
        <v>0</v>
      </c>
      <c r="Q133" s="73" t="str">
        <f t="shared" si="1"/>
        <v>YES</v>
      </c>
      <c r="R133" s="73" t="b">
        <f t="shared" si="2"/>
        <v>0</v>
      </c>
    </row>
    <row r="134">
      <c r="A134" s="63" t="s">
        <v>944</v>
      </c>
      <c r="B134" s="64">
        <v>42252.0</v>
      </c>
      <c r="C134" s="65" t="s">
        <v>945</v>
      </c>
      <c r="D134" s="66" t="s">
        <v>28</v>
      </c>
      <c r="E134" s="67"/>
      <c r="F134" s="68" t="s">
        <v>946</v>
      </c>
      <c r="G134" s="69">
        <v>1.5E7</v>
      </c>
      <c r="H134" s="70"/>
      <c r="I134" s="66" t="s">
        <v>947</v>
      </c>
      <c r="J134" s="66" t="s">
        <v>105</v>
      </c>
      <c r="K134" s="66" t="s">
        <v>948</v>
      </c>
      <c r="L134" s="66" t="s">
        <v>848</v>
      </c>
      <c r="M134" s="67"/>
      <c r="N134" s="69">
        <v>6.42E7</v>
      </c>
      <c r="O134" s="69"/>
      <c r="P134" s="73" t="b">
        <v>0</v>
      </c>
      <c r="Q134" s="73" t="str">
        <f t="shared" si="1"/>
        <v>YES</v>
      </c>
      <c r="R134" s="73" t="b">
        <f t="shared" si="2"/>
        <v>0</v>
      </c>
    </row>
    <row r="135">
      <c r="A135" s="63" t="s">
        <v>963</v>
      </c>
      <c r="B135" s="64">
        <v>42342.0</v>
      </c>
      <c r="C135" s="65" t="s">
        <v>964</v>
      </c>
      <c r="D135" s="66" t="s">
        <v>137</v>
      </c>
      <c r="E135" s="67"/>
      <c r="F135" s="68" t="s">
        <v>965</v>
      </c>
      <c r="G135" s="69">
        <v>1.5E7</v>
      </c>
      <c r="H135" s="70"/>
      <c r="I135" s="66" t="s">
        <v>966</v>
      </c>
      <c r="J135" s="66" t="s">
        <v>967</v>
      </c>
      <c r="K135" s="66" t="s">
        <v>968</v>
      </c>
      <c r="L135" s="67"/>
      <c r="M135" s="67"/>
      <c r="N135" s="69">
        <v>6.15E7</v>
      </c>
      <c r="O135" s="69"/>
      <c r="P135" s="73" t="b">
        <v>0</v>
      </c>
      <c r="Q135" s="73" t="str">
        <f t="shared" si="1"/>
        <v>YES</v>
      </c>
      <c r="R135" s="73" t="b">
        <f t="shared" si="2"/>
        <v>0</v>
      </c>
    </row>
    <row r="136">
      <c r="A136" s="63" t="s">
        <v>1066</v>
      </c>
      <c r="B136" s="64">
        <v>42025.0</v>
      </c>
      <c r="C136" s="65" t="s">
        <v>1067</v>
      </c>
      <c r="D136" s="66" t="s">
        <v>153</v>
      </c>
      <c r="E136" s="66" t="s">
        <v>20</v>
      </c>
      <c r="F136" s="68" t="s">
        <v>1068</v>
      </c>
      <c r="G136" s="69">
        <v>1.5E7</v>
      </c>
      <c r="H136" s="70"/>
      <c r="I136" s="66" t="s">
        <v>590</v>
      </c>
      <c r="J136" s="66" t="s">
        <v>295</v>
      </c>
      <c r="K136" s="66" t="s">
        <v>105</v>
      </c>
      <c r="L136" s="67"/>
      <c r="M136" s="67"/>
      <c r="N136" s="69">
        <v>3.69E7</v>
      </c>
      <c r="O136" s="69"/>
      <c r="P136" s="73" t="b">
        <v>0</v>
      </c>
      <c r="Q136" s="73" t="str">
        <f t="shared" si="1"/>
        <v>No</v>
      </c>
      <c r="R136" s="73" t="b">
        <f t="shared" si="2"/>
        <v>0</v>
      </c>
    </row>
    <row r="137">
      <c r="A137" s="63" t="s">
        <v>1218</v>
      </c>
      <c r="B137" s="64">
        <v>42259.0</v>
      </c>
      <c r="C137" s="65" t="s">
        <v>1219</v>
      </c>
      <c r="D137" s="66" t="s">
        <v>28</v>
      </c>
      <c r="E137" s="67"/>
      <c r="F137" s="68" t="s">
        <v>1220</v>
      </c>
      <c r="G137" s="69">
        <v>1.5E7</v>
      </c>
      <c r="H137" s="70"/>
      <c r="I137" s="66" t="s">
        <v>164</v>
      </c>
      <c r="J137" s="66" t="s">
        <v>384</v>
      </c>
      <c r="K137" s="66" t="s">
        <v>959</v>
      </c>
      <c r="L137" s="66" t="s">
        <v>319</v>
      </c>
      <c r="M137" s="66" t="s">
        <v>1221</v>
      </c>
      <c r="N137" s="69">
        <v>8200000.0</v>
      </c>
      <c r="O137" s="69"/>
      <c r="P137" s="73" t="b">
        <v>0</v>
      </c>
      <c r="Q137" s="73" t="str">
        <f t="shared" si="1"/>
        <v>No</v>
      </c>
      <c r="R137" s="73" t="b">
        <f t="shared" si="2"/>
        <v>0</v>
      </c>
    </row>
    <row r="138">
      <c r="A138" s="63" t="s">
        <v>1261</v>
      </c>
      <c r="B138" s="64">
        <v>42299.0</v>
      </c>
      <c r="C138" s="65" t="s">
        <v>1262</v>
      </c>
      <c r="D138" s="66" t="s">
        <v>66</v>
      </c>
      <c r="E138" s="67"/>
      <c r="F138" s="68" t="s">
        <v>1263</v>
      </c>
      <c r="G138" s="69">
        <v>1.5E7</v>
      </c>
      <c r="H138" s="70"/>
      <c r="I138" s="66" t="s">
        <v>1141</v>
      </c>
      <c r="J138" s="66" t="s">
        <v>1264</v>
      </c>
      <c r="K138" s="66" t="s">
        <v>356</v>
      </c>
      <c r="L138" s="66" t="s">
        <v>1265</v>
      </c>
      <c r="M138" s="66" t="s">
        <v>1266</v>
      </c>
      <c r="N138" s="69">
        <v>3400000.0</v>
      </c>
      <c r="O138" s="69"/>
      <c r="P138" s="73" t="b">
        <v>0</v>
      </c>
      <c r="Q138" s="73" t="str">
        <f t="shared" si="1"/>
        <v>No</v>
      </c>
      <c r="R138" s="73" t="b">
        <f t="shared" si="2"/>
        <v>0</v>
      </c>
    </row>
    <row r="139">
      <c r="A139" s="63" t="s">
        <v>1319</v>
      </c>
      <c r="B139" s="64">
        <v>42003.0</v>
      </c>
      <c r="C139" s="65" t="s">
        <v>1320</v>
      </c>
      <c r="D139" s="66" t="s">
        <v>137</v>
      </c>
      <c r="E139" s="67"/>
      <c r="F139" s="68" t="s">
        <v>1321</v>
      </c>
      <c r="G139" s="69">
        <v>1.5E7</v>
      </c>
      <c r="H139" s="70"/>
      <c r="I139" s="66" t="s">
        <v>1322</v>
      </c>
      <c r="J139" s="66" t="s">
        <v>1323</v>
      </c>
      <c r="K139" s="66" t="s">
        <v>1324</v>
      </c>
      <c r="L139" s="66" t="s">
        <v>1325</v>
      </c>
      <c r="M139" s="66" t="s">
        <v>1326</v>
      </c>
      <c r="N139" s="69">
        <v>4.89E7</v>
      </c>
      <c r="O139" s="69"/>
      <c r="P139" s="73" t="b">
        <v>0</v>
      </c>
      <c r="Q139" s="73" t="str">
        <f t="shared" si="1"/>
        <v>No</v>
      </c>
      <c r="R139" s="73" t="b">
        <f t="shared" si="2"/>
        <v>0</v>
      </c>
    </row>
    <row r="140">
      <c r="A140" s="63" t="s">
        <v>1499</v>
      </c>
      <c r="B140" s="64">
        <v>41889.0</v>
      </c>
      <c r="C140" s="65" t="s">
        <v>1500</v>
      </c>
      <c r="D140" s="66" t="s">
        <v>27</v>
      </c>
      <c r="E140" s="66" t="s">
        <v>28</v>
      </c>
      <c r="F140" s="68" t="s">
        <v>1501</v>
      </c>
      <c r="G140" s="69">
        <v>1.5E7</v>
      </c>
      <c r="H140" s="70"/>
      <c r="I140" s="66" t="s">
        <v>947</v>
      </c>
      <c r="J140" s="66" t="s">
        <v>1502</v>
      </c>
      <c r="K140" s="67"/>
      <c r="L140" s="67"/>
      <c r="M140" s="67"/>
      <c r="N140" s="69">
        <v>1.237E8</v>
      </c>
      <c r="O140" s="69"/>
      <c r="P140" s="73" t="b">
        <v>0</v>
      </c>
      <c r="Q140" s="73" t="str">
        <f t="shared" si="1"/>
        <v>YES</v>
      </c>
      <c r="R140" s="73" t="b">
        <f t="shared" si="2"/>
        <v>0</v>
      </c>
    </row>
    <row r="141">
      <c r="A141" s="63" t="s">
        <v>1558</v>
      </c>
      <c r="B141" s="64">
        <v>41880.0</v>
      </c>
      <c r="C141" s="65" t="s">
        <v>1559</v>
      </c>
      <c r="D141" s="77" t="s">
        <v>28</v>
      </c>
      <c r="E141" s="66"/>
      <c r="F141" s="68" t="s">
        <v>1560</v>
      </c>
      <c r="G141" s="69">
        <v>1.5E7</v>
      </c>
      <c r="H141" s="70"/>
      <c r="I141" s="66" t="s">
        <v>1001</v>
      </c>
      <c r="J141" s="66" t="s">
        <v>1561</v>
      </c>
      <c r="K141" s="66" t="s">
        <v>924</v>
      </c>
      <c r="L141" s="66" t="s">
        <v>1562</v>
      </c>
      <c r="M141" s="67"/>
      <c r="N141" s="69">
        <v>5.25E7</v>
      </c>
      <c r="O141" s="69"/>
      <c r="P141" s="73" t="b">
        <v>0</v>
      </c>
      <c r="Q141" s="73" t="str">
        <f t="shared" si="1"/>
        <v>YES</v>
      </c>
      <c r="R141" s="73" t="b">
        <f t="shared" si="2"/>
        <v>0</v>
      </c>
    </row>
    <row r="142">
      <c r="A142" s="63" t="s">
        <v>1563</v>
      </c>
      <c r="B142" s="64">
        <v>41878.0</v>
      </c>
      <c r="C142" s="65" t="s">
        <v>1564</v>
      </c>
      <c r="D142" s="77" t="s">
        <v>20</v>
      </c>
      <c r="E142" s="66"/>
      <c r="F142" s="68" t="s">
        <v>1565</v>
      </c>
      <c r="G142" s="69">
        <v>1.5E7</v>
      </c>
      <c r="H142" s="70"/>
      <c r="I142" s="66" t="s">
        <v>988</v>
      </c>
      <c r="J142" s="66" t="s">
        <v>1566</v>
      </c>
      <c r="K142" s="66" t="s">
        <v>745</v>
      </c>
      <c r="L142" s="66" t="s">
        <v>1567</v>
      </c>
      <c r="M142" s="66" t="s">
        <v>1568</v>
      </c>
      <c r="N142" s="69">
        <v>3.48E7</v>
      </c>
      <c r="O142" s="69"/>
      <c r="P142" s="73" t="b">
        <v>0</v>
      </c>
      <c r="Q142" s="73" t="str">
        <f t="shared" si="1"/>
        <v>No</v>
      </c>
      <c r="R142" s="73" t="b">
        <f t="shared" si="2"/>
        <v>0</v>
      </c>
    </row>
    <row r="143">
      <c r="A143" s="63" t="s">
        <v>1619</v>
      </c>
      <c r="B143" s="64">
        <v>41855.0</v>
      </c>
      <c r="C143" s="65" t="s">
        <v>1620</v>
      </c>
      <c r="D143" s="77" t="s">
        <v>117</v>
      </c>
      <c r="E143" s="66" t="s">
        <v>28</v>
      </c>
      <c r="F143" s="68" t="s">
        <v>1621</v>
      </c>
      <c r="G143" s="69">
        <v>1.5E7</v>
      </c>
      <c r="H143" s="70"/>
      <c r="I143" s="66" t="s">
        <v>1622</v>
      </c>
      <c r="J143" s="66" t="s">
        <v>1623</v>
      </c>
      <c r="K143" s="66" t="s">
        <v>1624</v>
      </c>
      <c r="L143" s="66" t="s">
        <v>1625</v>
      </c>
      <c r="M143" s="67"/>
      <c r="N143" s="69">
        <v>3.01E7</v>
      </c>
      <c r="O143" s="69"/>
      <c r="P143" s="73" t="b">
        <v>0</v>
      </c>
      <c r="Q143" s="73" t="str">
        <f t="shared" si="1"/>
        <v>No</v>
      </c>
      <c r="R143" s="73" t="b">
        <f t="shared" si="2"/>
        <v>0</v>
      </c>
    </row>
    <row r="144">
      <c r="A144" s="63" t="s">
        <v>1894</v>
      </c>
      <c r="B144" s="64">
        <v>41658.0</v>
      </c>
      <c r="C144" s="65" t="s">
        <v>1895</v>
      </c>
      <c r="D144" s="66" t="s">
        <v>20</v>
      </c>
      <c r="E144" s="67"/>
      <c r="F144" s="68" t="s">
        <v>1896</v>
      </c>
      <c r="G144" s="69">
        <v>1.5E7</v>
      </c>
      <c r="H144" s="70"/>
      <c r="I144" s="66" t="s">
        <v>1897</v>
      </c>
      <c r="J144" s="66" t="s">
        <v>853</v>
      </c>
      <c r="K144" s="66" t="s">
        <v>1898</v>
      </c>
      <c r="L144" s="66" t="s">
        <v>1428</v>
      </c>
      <c r="M144" s="66" t="s">
        <v>1899</v>
      </c>
      <c r="N144" s="69">
        <v>3.62E7</v>
      </c>
      <c r="O144" s="69"/>
      <c r="P144" s="73" t="b">
        <v>0</v>
      </c>
      <c r="Q144" s="73" t="str">
        <f t="shared" si="1"/>
        <v>No</v>
      </c>
      <c r="R144" s="73" t="b">
        <f t="shared" si="2"/>
        <v>0</v>
      </c>
    </row>
    <row r="145">
      <c r="A145" s="63" t="s">
        <v>2063</v>
      </c>
      <c r="B145" s="64">
        <v>41481.0</v>
      </c>
      <c r="C145" s="65" t="s">
        <v>2064</v>
      </c>
      <c r="D145" s="66" t="s">
        <v>28</v>
      </c>
      <c r="E145" s="67"/>
      <c r="F145" s="68" t="s">
        <v>2065</v>
      </c>
      <c r="G145" s="69">
        <v>1.5E7</v>
      </c>
      <c r="H145" s="70"/>
      <c r="I145" s="66" t="s">
        <v>649</v>
      </c>
      <c r="J145" s="66" t="s">
        <v>2066</v>
      </c>
      <c r="K145" s="66" t="s">
        <v>2067</v>
      </c>
      <c r="L145" s="66" t="s">
        <v>2068</v>
      </c>
      <c r="M145" s="66" t="s">
        <v>2069</v>
      </c>
      <c r="N145" s="69">
        <v>3000000.0</v>
      </c>
      <c r="O145" s="69"/>
      <c r="P145" s="73" t="b">
        <v>0</v>
      </c>
      <c r="Q145" s="73" t="str">
        <f t="shared" si="1"/>
        <v>No</v>
      </c>
      <c r="R145" s="73" t="b">
        <f t="shared" si="2"/>
        <v>0</v>
      </c>
    </row>
    <row r="146">
      <c r="A146" s="63" t="s">
        <v>2237</v>
      </c>
      <c r="B146" s="64">
        <v>41362.0</v>
      </c>
      <c r="C146" s="65" t="s">
        <v>2238</v>
      </c>
      <c r="D146" s="66" t="s">
        <v>65</v>
      </c>
      <c r="E146" s="66" t="s">
        <v>28</v>
      </c>
      <c r="F146" s="68" t="s">
        <v>2239</v>
      </c>
      <c r="G146" s="69">
        <v>1.5E7</v>
      </c>
      <c r="H146" s="70"/>
      <c r="I146" s="66" t="s">
        <v>752</v>
      </c>
      <c r="J146" s="66" t="s">
        <v>819</v>
      </c>
      <c r="K146" s="66" t="s">
        <v>271</v>
      </c>
      <c r="L146" s="66" t="s">
        <v>2240</v>
      </c>
      <c r="M146" s="66" t="s">
        <v>1444</v>
      </c>
      <c r="N146" s="69">
        <v>4.7E7</v>
      </c>
      <c r="O146" s="69"/>
      <c r="P146" s="73" t="b">
        <v>0</v>
      </c>
      <c r="Q146" s="73" t="str">
        <f t="shared" si="1"/>
        <v>No</v>
      </c>
      <c r="R146" s="73" t="b">
        <f t="shared" si="2"/>
        <v>0</v>
      </c>
    </row>
    <row r="147">
      <c r="A147" s="63" t="s">
        <v>2286</v>
      </c>
      <c r="B147" s="64">
        <v>41327.0</v>
      </c>
      <c r="C147" s="65" t="s">
        <v>2287</v>
      </c>
      <c r="D147" s="66" t="s">
        <v>37</v>
      </c>
      <c r="E147" s="67"/>
      <c r="F147" s="68" t="s">
        <v>2288</v>
      </c>
      <c r="G147" s="69">
        <v>1.5E7</v>
      </c>
      <c r="H147" s="70"/>
      <c r="I147" s="66" t="s">
        <v>222</v>
      </c>
      <c r="J147" s="66" t="s">
        <v>1665</v>
      </c>
      <c r="K147" s="66" t="s">
        <v>166</v>
      </c>
      <c r="L147" s="66" t="s">
        <v>1443</v>
      </c>
      <c r="M147" s="67"/>
      <c r="N147" s="69">
        <v>5.78E7</v>
      </c>
      <c r="O147" s="69"/>
      <c r="P147" s="73" t="b">
        <v>0</v>
      </c>
      <c r="Q147" s="73" t="str">
        <f t="shared" si="1"/>
        <v>YES</v>
      </c>
      <c r="R147" s="73" t="b">
        <f t="shared" si="2"/>
        <v>0</v>
      </c>
    </row>
    <row r="148">
      <c r="A148" s="63" t="s">
        <v>2315</v>
      </c>
      <c r="B148" s="64">
        <v>41313.0</v>
      </c>
      <c r="C148" s="65" t="s">
        <v>2316</v>
      </c>
      <c r="D148" s="66" t="s">
        <v>37</v>
      </c>
      <c r="E148" s="67"/>
      <c r="F148" s="68" t="s">
        <v>2317</v>
      </c>
      <c r="G148" s="69">
        <v>1.5E7</v>
      </c>
      <c r="H148" s="70"/>
      <c r="I148" s="66" t="s">
        <v>573</v>
      </c>
      <c r="J148" s="66" t="s">
        <v>2318</v>
      </c>
      <c r="K148" s="66" t="s">
        <v>2319</v>
      </c>
      <c r="L148" s="66" t="s">
        <v>2320</v>
      </c>
      <c r="M148" s="66" t="s">
        <v>2321</v>
      </c>
      <c r="N148" s="69">
        <v>3.568E8</v>
      </c>
      <c r="O148" s="69"/>
      <c r="P148" s="73" t="b">
        <v>0</v>
      </c>
      <c r="Q148" s="73" t="str">
        <f t="shared" si="1"/>
        <v>YES</v>
      </c>
      <c r="R148" s="73" t="b">
        <f t="shared" si="2"/>
        <v>0</v>
      </c>
    </row>
    <row r="149">
      <c r="A149" s="63" t="s">
        <v>2336</v>
      </c>
      <c r="B149" s="64">
        <v>41292.0</v>
      </c>
      <c r="C149" s="65" t="s">
        <v>2337</v>
      </c>
      <c r="D149" s="66" t="s">
        <v>137</v>
      </c>
      <c r="E149" s="66" t="s">
        <v>20</v>
      </c>
      <c r="F149" s="68" t="s">
        <v>2338</v>
      </c>
      <c r="G149" s="69">
        <v>1.5E7</v>
      </c>
      <c r="H149" s="70"/>
      <c r="I149" s="66" t="s">
        <v>335</v>
      </c>
      <c r="J149" s="66" t="s">
        <v>441</v>
      </c>
      <c r="K149" s="66" t="s">
        <v>2339</v>
      </c>
      <c r="L149" s="66" t="s">
        <v>2340</v>
      </c>
      <c r="M149" s="67"/>
      <c r="N149" s="69">
        <v>1.464E8</v>
      </c>
      <c r="O149" s="69"/>
      <c r="P149" s="73" t="b">
        <v>0</v>
      </c>
      <c r="Q149" s="73" t="str">
        <f t="shared" si="1"/>
        <v>YES</v>
      </c>
      <c r="R149" s="73" t="b">
        <f t="shared" si="2"/>
        <v>0</v>
      </c>
    </row>
    <row r="150">
      <c r="A150" s="63" t="s">
        <v>2365</v>
      </c>
      <c r="B150" s="64">
        <v>41271.0</v>
      </c>
      <c r="C150" s="65" t="s">
        <v>2366</v>
      </c>
      <c r="D150" s="66" t="s">
        <v>28</v>
      </c>
      <c r="E150" s="67"/>
      <c r="F150" s="68" t="s">
        <v>2367</v>
      </c>
      <c r="G150" s="69">
        <v>1.5E7</v>
      </c>
      <c r="H150" s="70"/>
      <c r="I150" s="66" t="s">
        <v>103</v>
      </c>
      <c r="J150" s="66" t="s">
        <v>556</v>
      </c>
      <c r="K150" s="66" t="s">
        <v>839</v>
      </c>
      <c r="L150" s="66" t="s">
        <v>2368</v>
      </c>
      <c r="M150" s="67"/>
      <c r="N150" s="69">
        <v>8100000.0</v>
      </c>
      <c r="O150" s="69"/>
      <c r="P150" s="73" t="b">
        <v>0</v>
      </c>
      <c r="Q150" s="73" t="str">
        <f t="shared" si="1"/>
        <v>No</v>
      </c>
      <c r="R150" s="73" t="b">
        <f t="shared" si="2"/>
        <v>0</v>
      </c>
    </row>
    <row r="151">
      <c r="A151" s="63" t="s">
        <v>2391</v>
      </c>
      <c r="B151" s="64">
        <v>41243.0</v>
      </c>
      <c r="C151" s="65" t="s">
        <v>2392</v>
      </c>
      <c r="D151" s="66" t="s">
        <v>65</v>
      </c>
      <c r="E151" s="66" t="s">
        <v>28</v>
      </c>
      <c r="F151" s="68" t="s">
        <v>2393</v>
      </c>
      <c r="G151" s="69">
        <v>1.5E7</v>
      </c>
      <c r="H151" s="70"/>
      <c r="I151" s="66" t="s">
        <v>753</v>
      </c>
      <c r="J151" s="66" t="s">
        <v>2394</v>
      </c>
      <c r="K151" s="66" t="s">
        <v>1216</v>
      </c>
      <c r="L151" s="66" t="s">
        <v>2395</v>
      </c>
      <c r="M151" s="66" t="s">
        <v>1444</v>
      </c>
      <c r="N151" s="69">
        <v>3.79E7</v>
      </c>
      <c r="O151" s="69"/>
      <c r="P151" s="73" t="b">
        <v>0</v>
      </c>
      <c r="Q151" s="73" t="str">
        <f t="shared" si="1"/>
        <v>No</v>
      </c>
      <c r="R151" s="73" t="b">
        <f t="shared" si="2"/>
        <v>0</v>
      </c>
    </row>
    <row r="152">
      <c r="A152" s="63" t="s">
        <v>2818</v>
      </c>
      <c r="B152" s="64">
        <v>40942.0</v>
      </c>
      <c r="C152" s="65" t="s">
        <v>2819</v>
      </c>
      <c r="D152" s="66" t="s">
        <v>137</v>
      </c>
      <c r="E152" s="66" t="s">
        <v>20</v>
      </c>
      <c r="F152" s="68" t="s">
        <v>2820</v>
      </c>
      <c r="G152" s="69">
        <v>1.5E7</v>
      </c>
      <c r="H152" s="70"/>
      <c r="I152" s="66" t="s">
        <v>1094</v>
      </c>
      <c r="J152" s="66" t="s">
        <v>2794</v>
      </c>
      <c r="K152" s="66" t="s">
        <v>252</v>
      </c>
      <c r="L152" s="66" t="s">
        <v>2821</v>
      </c>
      <c r="M152" s="66" t="s">
        <v>2822</v>
      </c>
      <c r="N152" s="69">
        <v>1.285E8</v>
      </c>
      <c r="O152" s="69"/>
      <c r="P152" s="73" t="b">
        <v>0</v>
      </c>
      <c r="Q152" s="73" t="str">
        <f t="shared" si="1"/>
        <v>YES</v>
      </c>
      <c r="R152" s="73" t="b">
        <f t="shared" si="2"/>
        <v>0</v>
      </c>
    </row>
    <row r="153">
      <c r="A153" s="63" t="s">
        <v>1445</v>
      </c>
      <c r="B153" s="64">
        <v>41915.0</v>
      </c>
      <c r="C153" s="65" t="s">
        <v>1446</v>
      </c>
      <c r="D153" s="77" t="s">
        <v>117</v>
      </c>
      <c r="E153" s="66" t="s">
        <v>20</v>
      </c>
      <c r="F153" s="68" t="s">
        <v>1447</v>
      </c>
      <c r="G153" s="69">
        <v>1.6E7</v>
      </c>
      <c r="H153" s="70"/>
      <c r="I153" s="66" t="s">
        <v>1448</v>
      </c>
      <c r="J153" s="66" t="s">
        <v>1449</v>
      </c>
      <c r="K153" s="66" t="s">
        <v>1450</v>
      </c>
      <c r="L153" s="66" t="s">
        <v>1451</v>
      </c>
      <c r="M153" s="66" t="s">
        <v>1452</v>
      </c>
      <c r="N153" s="69">
        <v>2.76E7</v>
      </c>
      <c r="O153" s="69"/>
      <c r="P153" s="73" t="b">
        <v>0</v>
      </c>
      <c r="Q153" s="73" t="str">
        <f t="shared" si="1"/>
        <v>No</v>
      </c>
      <c r="R153" s="73" t="b">
        <f t="shared" si="2"/>
        <v>0</v>
      </c>
    </row>
    <row r="154">
      <c r="A154" s="63" t="s">
        <v>1731</v>
      </c>
      <c r="B154" s="64">
        <v>41746.0</v>
      </c>
      <c r="C154" s="65" t="s">
        <v>1732</v>
      </c>
      <c r="D154" s="77" t="s">
        <v>117</v>
      </c>
      <c r="E154" s="66" t="s">
        <v>186</v>
      </c>
      <c r="F154" s="68" t="s">
        <v>1733</v>
      </c>
      <c r="G154" s="69">
        <v>1.6E7</v>
      </c>
      <c r="H154" s="70"/>
      <c r="I154" s="66" t="s">
        <v>1444</v>
      </c>
      <c r="J154" s="66" t="s">
        <v>1734</v>
      </c>
      <c r="K154" s="66" t="s">
        <v>1735</v>
      </c>
      <c r="L154" s="66" t="s">
        <v>1736</v>
      </c>
      <c r="M154" s="66" t="s">
        <v>1737</v>
      </c>
      <c r="N154" s="69">
        <v>2800000.0</v>
      </c>
      <c r="O154" s="69"/>
      <c r="P154" s="73" t="b">
        <v>0</v>
      </c>
      <c r="Q154" s="73" t="str">
        <f t="shared" si="1"/>
        <v>No</v>
      </c>
      <c r="R154" s="73" t="b">
        <f t="shared" si="2"/>
        <v>0</v>
      </c>
    </row>
    <row r="155">
      <c r="A155" s="63" t="s">
        <v>2623</v>
      </c>
      <c r="B155" s="64">
        <v>41089.0</v>
      </c>
      <c r="C155" s="65" t="s">
        <v>2624</v>
      </c>
      <c r="D155" s="66" t="s">
        <v>28</v>
      </c>
      <c r="E155" s="67"/>
      <c r="F155" s="68" t="s">
        <v>2625</v>
      </c>
      <c r="G155" s="69">
        <v>1.6E7</v>
      </c>
      <c r="H155" s="70"/>
      <c r="I155" s="66" t="s">
        <v>146</v>
      </c>
      <c r="J155" s="66" t="s">
        <v>581</v>
      </c>
      <c r="K155" s="66" t="s">
        <v>1981</v>
      </c>
      <c r="L155" s="66" t="s">
        <v>1053</v>
      </c>
      <c r="M155" s="66" t="s">
        <v>1064</v>
      </c>
      <c r="N155" s="69">
        <v>1.24E7</v>
      </c>
      <c r="O155" s="69"/>
      <c r="P155" s="73" t="b">
        <v>0</v>
      </c>
      <c r="Q155" s="73" t="str">
        <f t="shared" si="1"/>
        <v>No</v>
      </c>
      <c r="R155" s="73" t="b">
        <f t="shared" si="2"/>
        <v>0</v>
      </c>
    </row>
    <row r="156">
      <c r="A156" s="63" t="s">
        <v>2665</v>
      </c>
      <c r="B156" s="64">
        <v>41054.0</v>
      </c>
      <c r="C156" s="65" t="s">
        <v>2666</v>
      </c>
      <c r="D156" s="66" t="s">
        <v>66</v>
      </c>
      <c r="E156" s="66" t="s">
        <v>202</v>
      </c>
      <c r="F156" s="68" t="s">
        <v>1862</v>
      </c>
      <c r="G156" s="69">
        <v>1.6E7</v>
      </c>
      <c r="H156" s="70"/>
      <c r="I156" s="66" t="s">
        <v>2667</v>
      </c>
      <c r="J156" s="66" t="s">
        <v>2668</v>
      </c>
      <c r="K156" s="66" t="s">
        <v>1264</v>
      </c>
      <c r="L156" s="66" t="s">
        <v>2577</v>
      </c>
      <c r="M156" s="66" t="s">
        <v>1141</v>
      </c>
      <c r="N156" s="69">
        <v>6.83E7</v>
      </c>
      <c r="O156" s="69"/>
      <c r="P156" s="73" t="b">
        <v>0</v>
      </c>
      <c r="Q156" s="73" t="str">
        <f t="shared" si="1"/>
        <v>YES</v>
      </c>
      <c r="R156" s="73" t="str">
        <f t="shared" si="2"/>
        <v>COMEDY BLOCKBUSTER</v>
      </c>
    </row>
    <row r="157">
      <c r="A157" s="63" t="s">
        <v>1645</v>
      </c>
      <c r="B157" s="64">
        <v>41845.0</v>
      </c>
      <c r="C157" s="65" t="s">
        <v>1646</v>
      </c>
      <c r="D157" s="66" t="s">
        <v>66</v>
      </c>
      <c r="E157" s="67"/>
      <c r="F157" s="68" t="s">
        <v>1127</v>
      </c>
      <c r="G157" s="69">
        <v>1.68E7</v>
      </c>
      <c r="H157" s="70"/>
      <c r="I157" s="66" t="s">
        <v>1129</v>
      </c>
      <c r="J157" s="66" t="s">
        <v>1354</v>
      </c>
      <c r="K157" s="66" t="s">
        <v>1647</v>
      </c>
      <c r="L157" s="66" t="s">
        <v>1648</v>
      </c>
      <c r="M157" s="66" t="s">
        <v>1649</v>
      </c>
      <c r="N157" s="69">
        <v>5.1E7</v>
      </c>
      <c r="O157" s="69"/>
      <c r="P157" s="73" t="b">
        <v>0</v>
      </c>
      <c r="Q157" s="73" t="str">
        <f t="shared" si="1"/>
        <v>YES</v>
      </c>
      <c r="R157" s="73" t="str">
        <f t="shared" si="2"/>
        <v>COMEDY BLOCKBUSTER</v>
      </c>
    </row>
    <row r="158">
      <c r="A158" s="63" t="s">
        <v>196</v>
      </c>
      <c r="B158" s="64">
        <v>42542.0</v>
      </c>
      <c r="C158" s="65" t="s">
        <v>197</v>
      </c>
      <c r="D158" s="66" t="s">
        <v>137</v>
      </c>
      <c r="E158" s="67"/>
      <c r="F158" s="68" t="s">
        <v>198</v>
      </c>
      <c r="G158" s="69">
        <v>1.7E7</v>
      </c>
      <c r="H158" s="70"/>
      <c r="I158" s="66" t="s">
        <v>199</v>
      </c>
      <c r="J158" s="66" t="s">
        <v>200</v>
      </c>
      <c r="K158" s="67"/>
      <c r="L158" s="67"/>
      <c r="M158" s="67"/>
      <c r="N158" s="69">
        <v>9.32E7</v>
      </c>
      <c r="O158" s="69"/>
      <c r="P158" s="73" t="b">
        <v>0</v>
      </c>
      <c r="Q158" s="73" t="str">
        <f t="shared" si="1"/>
        <v>YES</v>
      </c>
      <c r="R158" s="73" t="b">
        <f t="shared" si="2"/>
        <v>0</v>
      </c>
    </row>
    <row r="159">
      <c r="A159" s="63" t="s">
        <v>1580</v>
      </c>
      <c r="B159" s="64">
        <v>41864.0</v>
      </c>
      <c r="C159" s="65" t="s">
        <v>1581</v>
      </c>
      <c r="D159" s="66" t="s">
        <v>37</v>
      </c>
      <c r="E159" s="66" t="s">
        <v>66</v>
      </c>
      <c r="F159" s="68" t="s">
        <v>1582</v>
      </c>
      <c r="G159" s="69">
        <v>1.7E7</v>
      </c>
      <c r="H159" s="70"/>
      <c r="I159" s="66" t="s">
        <v>1583</v>
      </c>
      <c r="J159" s="66" t="s">
        <v>1584</v>
      </c>
      <c r="K159" s="66" t="s">
        <v>691</v>
      </c>
      <c r="L159" s="67"/>
      <c r="M159" s="67"/>
      <c r="N159" s="69">
        <v>1.382E8</v>
      </c>
      <c r="O159" s="69"/>
      <c r="P159" s="73" t="b">
        <v>0</v>
      </c>
      <c r="Q159" s="73" t="str">
        <f t="shared" si="1"/>
        <v>YES</v>
      </c>
      <c r="R159" s="73" t="b">
        <f t="shared" si="2"/>
        <v>0</v>
      </c>
    </row>
    <row r="160">
      <c r="A160" s="63" t="s">
        <v>2226</v>
      </c>
      <c r="B160" s="64">
        <v>41369.0</v>
      </c>
      <c r="C160" s="65" t="s">
        <v>2227</v>
      </c>
      <c r="D160" s="66" t="s">
        <v>137</v>
      </c>
      <c r="E160" s="67"/>
      <c r="F160" s="68" t="s">
        <v>21</v>
      </c>
      <c r="G160" s="69">
        <v>1.7E7</v>
      </c>
      <c r="H160" s="70"/>
      <c r="I160" s="66" t="s">
        <v>2228</v>
      </c>
      <c r="J160" s="66" t="s">
        <v>2229</v>
      </c>
      <c r="K160" s="66" t="s">
        <v>2230</v>
      </c>
      <c r="L160" s="66" t="s">
        <v>1880</v>
      </c>
      <c r="M160" s="66" t="s">
        <v>2231</v>
      </c>
      <c r="N160" s="69">
        <v>9.75E7</v>
      </c>
      <c r="O160" s="69"/>
      <c r="P160" s="73" t="b">
        <v>0</v>
      </c>
      <c r="Q160" s="73" t="str">
        <f t="shared" si="1"/>
        <v>YES</v>
      </c>
      <c r="R160" s="73" t="b">
        <f t="shared" si="2"/>
        <v>0</v>
      </c>
    </row>
    <row r="161">
      <c r="A161" s="63" t="s">
        <v>2483</v>
      </c>
      <c r="B161" s="64">
        <v>41187.0</v>
      </c>
      <c r="C161" s="65" t="s">
        <v>2484</v>
      </c>
      <c r="D161" s="66" t="s">
        <v>66</v>
      </c>
      <c r="E161" s="66" t="s">
        <v>186</v>
      </c>
      <c r="F161" s="68" t="s">
        <v>799</v>
      </c>
      <c r="G161" s="69">
        <v>1.7E7</v>
      </c>
      <c r="H161" s="70"/>
      <c r="I161" s="66" t="s">
        <v>647</v>
      </c>
      <c r="J161" s="66" t="s">
        <v>2485</v>
      </c>
      <c r="K161" s="66" t="s">
        <v>648</v>
      </c>
      <c r="L161" s="66" t="s">
        <v>700</v>
      </c>
      <c r="M161" s="66" t="s">
        <v>2486</v>
      </c>
      <c r="N161" s="69">
        <v>1.154E8</v>
      </c>
      <c r="O161" s="69"/>
      <c r="P161" s="73" t="b">
        <v>0</v>
      </c>
      <c r="Q161" s="73" t="str">
        <f t="shared" si="1"/>
        <v>YES</v>
      </c>
      <c r="R161" s="73" t="str">
        <f t="shared" si="2"/>
        <v>COMEDY BLOCKBUSTER</v>
      </c>
    </row>
    <row r="162">
      <c r="A162" s="63" t="s">
        <v>371</v>
      </c>
      <c r="B162" s="64">
        <v>42454.0</v>
      </c>
      <c r="C162" s="65" t="s">
        <v>372</v>
      </c>
      <c r="D162" s="77" t="s">
        <v>202</v>
      </c>
      <c r="E162" s="66" t="s">
        <v>66</v>
      </c>
      <c r="F162" s="68" t="s">
        <v>373</v>
      </c>
      <c r="G162" s="69">
        <v>1.8E7</v>
      </c>
      <c r="H162" s="70"/>
      <c r="I162" s="66" t="s">
        <v>374</v>
      </c>
      <c r="J162" s="66" t="s">
        <v>375</v>
      </c>
      <c r="K162" s="66" t="s">
        <v>376</v>
      </c>
      <c r="L162" s="66" t="s">
        <v>377</v>
      </c>
      <c r="M162" s="67"/>
      <c r="N162" s="69">
        <v>8.89E7</v>
      </c>
      <c r="O162" s="69"/>
      <c r="P162" s="73" t="b">
        <v>0</v>
      </c>
      <c r="Q162" s="73" t="str">
        <f t="shared" si="1"/>
        <v>YES</v>
      </c>
      <c r="R162" s="73" t="b">
        <f t="shared" si="2"/>
        <v>0</v>
      </c>
    </row>
    <row r="163">
      <c r="A163" s="63" t="s">
        <v>460</v>
      </c>
      <c r="B163" s="64">
        <v>42412.0</v>
      </c>
      <c r="C163" s="65" t="s">
        <v>461</v>
      </c>
      <c r="D163" s="66" t="s">
        <v>153</v>
      </c>
      <c r="E163" s="67"/>
      <c r="F163" s="68" t="s">
        <v>462</v>
      </c>
      <c r="G163" s="69">
        <v>1.8E7</v>
      </c>
      <c r="H163" s="70"/>
      <c r="I163" s="66" t="s">
        <v>463</v>
      </c>
      <c r="J163" s="66" t="s">
        <v>464</v>
      </c>
      <c r="K163" s="66" t="s">
        <v>465</v>
      </c>
      <c r="L163" s="66" t="s">
        <v>466</v>
      </c>
      <c r="M163" s="66" t="s">
        <v>467</v>
      </c>
      <c r="N163" s="69">
        <v>6200000.0</v>
      </c>
      <c r="O163" s="71"/>
      <c r="P163" s="73" t="b">
        <v>0</v>
      </c>
      <c r="Q163" s="73" t="str">
        <f t="shared" si="1"/>
        <v>No</v>
      </c>
      <c r="R163" s="73" t="b">
        <f t="shared" si="2"/>
        <v>0</v>
      </c>
    </row>
    <row r="164">
      <c r="A164" s="63" t="s">
        <v>975</v>
      </c>
      <c r="B164" s="64">
        <v>42249.0</v>
      </c>
      <c r="C164" s="65" t="s">
        <v>976</v>
      </c>
      <c r="D164" s="66" t="s">
        <v>20</v>
      </c>
      <c r="E164" s="67"/>
      <c r="F164" s="68" t="s">
        <v>977</v>
      </c>
      <c r="G164" s="69">
        <v>1.8E7</v>
      </c>
      <c r="H164" s="70"/>
      <c r="I164" s="66" t="s">
        <v>978</v>
      </c>
      <c r="J164" s="66" t="s">
        <v>979</v>
      </c>
      <c r="K164" s="66" t="s">
        <v>980</v>
      </c>
      <c r="L164" s="67"/>
      <c r="M164" s="67"/>
      <c r="N164" s="69">
        <v>6.03E7</v>
      </c>
      <c r="O164" s="69"/>
      <c r="P164" s="73" t="b">
        <v>0</v>
      </c>
      <c r="Q164" s="73" t="str">
        <f t="shared" si="1"/>
        <v>YES</v>
      </c>
      <c r="R164" s="73" t="b">
        <f t="shared" si="2"/>
        <v>0</v>
      </c>
    </row>
    <row r="165">
      <c r="A165" s="63" t="s">
        <v>1041</v>
      </c>
      <c r="B165" s="64">
        <v>42223.0</v>
      </c>
      <c r="C165" s="65" t="s">
        <v>1042</v>
      </c>
      <c r="D165" s="66" t="s">
        <v>66</v>
      </c>
      <c r="E165" s="66" t="s">
        <v>28</v>
      </c>
      <c r="F165" s="68" t="s">
        <v>1043</v>
      </c>
      <c r="G165" s="69">
        <v>1.8E7</v>
      </c>
      <c r="H165" s="70"/>
      <c r="I165" s="66" t="s">
        <v>326</v>
      </c>
      <c r="J165" s="66" t="s">
        <v>1044</v>
      </c>
      <c r="K165" s="66" t="s">
        <v>1045</v>
      </c>
      <c r="L165" s="66" t="s">
        <v>1046</v>
      </c>
      <c r="M165" s="66" t="s">
        <v>1047</v>
      </c>
      <c r="N165" s="69">
        <v>4.13E7</v>
      </c>
      <c r="O165" s="69"/>
      <c r="P165" s="73" t="b">
        <v>0</v>
      </c>
      <c r="Q165" s="73" t="str">
        <f t="shared" si="1"/>
        <v>No</v>
      </c>
      <c r="R165" s="73" t="b">
        <f t="shared" si="2"/>
        <v>0</v>
      </c>
    </row>
    <row r="166">
      <c r="A166" s="63" t="s">
        <v>1806</v>
      </c>
      <c r="B166" s="64">
        <v>41706.0</v>
      </c>
      <c r="C166" s="65" t="s">
        <v>1807</v>
      </c>
      <c r="D166" s="66" t="s">
        <v>66</v>
      </c>
      <c r="E166" s="67"/>
      <c r="F166" s="68" t="s">
        <v>268</v>
      </c>
      <c r="G166" s="69">
        <v>1.8E7</v>
      </c>
      <c r="H166" s="70"/>
      <c r="I166" s="66" t="s">
        <v>269</v>
      </c>
      <c r="J166" s="66" t="s">
        <v>270</v>
      </c>
      <c r="K166" s="66" t="s">
        <v>271</v>
      </c>
      <c r="L166" s="66" t="s">
        <v>1808</v>
      </c>
      <c r="M166" s="66" t="s">
        <v>112</v>
      </c>
      <c r="N166" s="69">
        <v>2.707E8</v>
      </c>
      <c r="O166" s="69"/>
      <c r="P166" s="73" t="b">
        <v>0</v>
      </c>
      <c r="Q166" s="73" t="str">
        <f t="shared" si="1"/>
        <v>YES</v>
      </c>
      <c r="R166" s="73" t="str">
        <f t="shared" si="2"/>
        <v>COMEDY BLOCKBUSTER</v>
      </c>
    </row>
    <row r="167">
      <c r="A167" s="63" t="s">
        <v>1990</v>
      </c>
      <c r="B167" s="64">
        <v>41516.0</v>
      </c>
      <c r="C167" s="65" t="s">
        <v>1991</v>
      </c>
      <c r="D167" s="66" t="s">
        <v>37</v>
      </c>
      <c r="E167" s="67"/>
      <c r="F167" s="68" t="s">
        <v>1992</v>
      </c>
      <c r="G167" s="69">
        <v>1.8E7</v>
      </c>
      <c r="H167" s="68" t="s">
        <v>1993</v>
      </c>
      <c r="I167" s="66" t="s">
        <v>1903</v>
      </c>
      <c r="J167" s="66" t="s">
        <v>605</v>
      </c>
      <c r="K167" s="66" t="s">
        <v>1189</v>
      </c>
      <c r="L167" s="66" t="s">
        <v>1994</v>
      </c>
      <c r="M167" s="67"/>
      <c r="N167" s="69">
        <v>1.18E7</v>
      </c>
      <c r="O167" s="69"/>
      <c r="P167" s="73" t="b">
        <v>0</v>
      </c>
      <c r="Q167" s="73" t="str">
        <f t="shared" si="1"/>
        <v>No</v>
      </c>
      <c r="R167" s="73" t="b">
        <f t="shared" si="2"/>
        <v>0</v>
      </c>
    </row>
    <row r="168">
      <c r="A168" s="63" t="s">
        <v>2060</v>
      </c>
      <c r="B168" s="64">
        <v>41481.0</v>
      </c>
      <c r="C168" s="65" t="s">
        <v>2061</v>
      </c>
      <c r="D168" s="66" t="s">
        <v>28</v>
      </c>
      <c r="E168" s="67"/>
      <c r="F168" s="68" t="s">
        <v>1127</v>
      </c>
      <c r="G168" s="69">
        <v>1.8E7</v>
      </c>
      <c r="H168" s="70" t="s">
        <v>214</v>
      </c>
      <c r="I168" s="66" t="s">
        <v>1008</v>
      </c>
      <c r="J168" s="66" t="s">
        <v>1057</v>
      </c>
      <c r="K168" s="66" t="s">
        <v>598</v>
      </c>
      <c r="L168" s="66" t="s">
        <v>174</v>
      </c>
      <c r="M168" s="66" t="s">
        <v>2062</v>
      </c>
      <c r="N168" s="69">
        <v>9.75E7</v>
      </c>
      <c r="O168" s="69"/>
      <c r="P168" s="73" t="b">
        <v>0</v>
      </c>
      <c r="Q168" s="73" t="str">
        <f t="shared" si="1"/>
        <v>YES</v>
      </c>
      <c r="R168" s="73" t="b">
        <f t="shared" si="2"/>
        <v>0</v>
      </c>
    </row>
    <row r="169">
      <c r="A169" s="63" t="s">
        <v>2526</v>
      </c>
      <c r="B169" s="64">
        <v>41159.0</v>
      </c>
      <c r="C169" s="65" t="s">
        <v>2527</v>
      </c>
      <c r="D169" s="66" t="s">
        <v>37</v>
      </c>
      <c r="E169" s="66" t="s">
        <v>45</v>
      </c>
      <c r="F169" s="68" t="s">
        <v>717</v>
      </c>
      <c r="G169" s="69">
        <v>1.8E7</v>
      </c>
      <c r="H169" s="70"/>
      <c r="I169" s="66" t="s">
        <v>925</v>
      </c>
      <c r="J169" s="66" t="s">
        <v>2528</v>
      </c>
      <c r="K169" s="66" t="s">
        <v>2529</v>
      </c>
      <c r="L169" s="66" t="s">
        <v>2530</v>
      </c>
      <c r="M169" s="66" t="s">
        <v>429</v>
      </c>
      <c r="N169" s="69">
        <v>3.899E8</v>
      </c>
      <c r="O169" s="69"/>
      <c r="P169" s="73" t="b">
        <v>0</v>
      </c>
      <c r="Q169" s="73" t="str">
        <f t="shared" si="1"/>
        <v>YES</v>
      </c>
      <c r="R169" s="73" t="b">
        <f t="shared" si="2"/>
        <v>0</v>
      </c>
    </row>
    <row r="170">
      <c r="A170" s="63" t="s">
        <v>405</v>
      </c>
      <c r="B170" s="64">
        <v>42440.0</v>
      </c>
      <c r="C170" s="65" t="s">
        <v>406</v>
      </c>
      <c r="D170" s="77" t="s">
        <v>28</v>
      </c>
      <c r="E170" s="66"/>
      <c r="F170" s="68" t="s">
        <v>407</v>
      </c>
      <c r="G170" s="69">
        <v>1.85E7</v>
      </c>
      <c r="H170" s="70"/>
      <c r="I170" s="66" t="s">
        <v>408</v>
      </c>
      <c r="J170" s="66" t="s">
        <v>409</v>
      </c>
      <c r="K170" s="67"/>
      <c r="L170" s="67"/>
      <c r="M170" s="67"/>
      <c r="N170" s="69">
        <v>7200000.0</v>
      </c>
      <c r="O170" s="69"/>
      <c r="P170" s="73" t="b">
        <v>0</v>
      </c>
      <c r="Q170" s="73" t="str">
        <f t="shared" si="1"/>
        <v>No</v>
      </c>
      <c r="R170" s="73" t="b">
        <f t="shared" si="2"/>
        <v>0</v>
      </c>
    </row>
    <row r="171">
      <c r="A171" s="63" t="s">
        <v>323</v>
      </c>
      <c r="B171" s="64">
        <v>42487.0</v>
      </c>
      <c r="C171" s="65" t="s">
        <v>324</v>
      </c>
      <c r="D171" s="66" t="s">
        <v>27</v>
      </c>
      <c r="E171" s="66" t="s">
        <v>66</v>
      </c>
      <c r="F171" s="68" t="s">
        <v>325</v>
      </c>
      <c r="G171" s="69">
        <v>1.9E7</v>
      </c>
      <c r="H171" s="70"/>
      <c r="I171" s="66" t="s">
        <v>326</v>
      </c>
      <c r="J171" s="66" t="s">
        <v>327</v>
      </c>
      <c r="K171" s="66" t="s">
        <v>328</v>
      </c>
      <c r="L171" s="66" t="s">
        <v>329</v>
      </c>
      <c r="M171" s="66" t="s">
        <v>330</v>
      </c>
      <c r="N171" s="69">
        <v>3.17E7</v>
      </c>
      <c r="O171" s="69"/>
      <c r="P171" s="73" t="b">
        <v>0</v>
      </c>
      <c r="Q171" s="73" t="str">
        <f t="shared" si="1"/>
        <v>No</v>
      </c>
      <c r="R171" s="73" t="b">
        <f t="shared" si="2"/>
        <v>0</v>
      </c>
    </row>
    <row r="172">
      <c r="A172" s="63" t="s">
        <v>1243</v>
      </c>
      <c r="B172" s="64">
        <v>42258.0</v>
      </c>
      <c r="C172" s="65" t="s">
        <v>1244</v>
      </c>
      <c r="D172" s="66" t="s">
        <v>27</v>
      </c>
      <c r="E172" s="66" t="s">
        <v>28</v>
      </c>
      <c r="F172" s="68" t="s">
        <v>1245</v>
      </c>
      <c r="G172" s="69">
        <v>1.9E7</v>
      </c>
      <c r="H172" s="70"/>
      <c r="I172" s="66" t="s">
        <v>1246</v>
      </c>
      <c r="J172" s="66" t="s">
        <v>543</v>
      </c>
      <c r="K172" s="66" t="s">
        <v>1247</v>
      </c>
      <c r="L172" s="66" t="s">
        <v>1248</v>
      </c>
      <c r="M172" s="66" t="s">
        <v>1249</v>
      </c>
      <c r="N172" s="69">
        <v>5400000.0</v>
      </c>
      <c r="O172" s="69"/>
      <c r="P172" s="73" t="b">
        <v>0</v>
      </c>
      <c r="Q172" s="73" t="str">
        <f t="shared" si="1"/>
        <v>No</v>
      </c>
      <c r="R172" s="73" t="b">
        <f t="shared" si="2"/>
        <v>0</v>
      </c>
    </row>
    <row r="173">
      <c r="A173" s="63" t="s">
        <v>2499</v>
      </c>
      <c r="B173" s="64">
        <v>41180.0</v>
      </c>
      <c r="C173" s="65" t="s">
        <v>2500</v>
      </c>
      <c r="D173" s="66" t="s">
        <v>28</v>
      </c>
      <c r="E173" s="67"/>
      <c r="F173" s="68" t="s">
        <v>2501</v>
      </c>
      <c r="G173" s="69">
        <v>1.9E7</v>
      </c>
      <c r="H173" s="70"/>
      <c r="I173" s="66" t="s">
        <v>89</v>
      </c>
      <c r="J173" s="66" t="s">
        <v>2119</v>
      </c>
      <c r="K173" s="66" t="s">
        <v>2502</v>
      </c>
      <c r="L173" s="66" t="s">
        <v>576</v>
      </c>
      <c r="M173" s="66" t="s">
        <v>2503</v>
      </c>
      <c r="N173" s="69">
        <v>5400000.0</v>
      </c>
      <c r="O173" s="69"/>
      <c r="P173" s="73" t="b">
        <v>0</v>
      </c>
      <c r="Q173" s="73" t="str">
        <f t="shared" si="1"/>
        <v>No</v>
      </c>
      <c r="R173" s="73" t="b">
        <f t="shared" si="2"/>
        <v>0</v>
      </c>
    </row>
    <row r="174">
      <c r="A174" s="63" t="s">
        <v>1107</v>
      </c>
      <c r="B174" s="64">
        <v>42328.0</v>
      </c>
      <c r="C174" s="65" t="s">
        <v>1108</v>
      </c>
      <c r="D174" s="66" t="s">
        <v>65</v>
      </c>
      <c r="E174" s="66" t="s">
        <v>20</v>
      </c>
      <c r="F174" s="68" t="s">
        <v>1109</v>
      </c>
      <c r="G174" s="69">
        <v>1.95E7</v>
      </c>
      <c r="H174" s="70"/>
      <c r="I174" s="66" t="s">
        <v>277</v>
      </c>
      <c r="J174" s="66" t="s">
        <v>1110</v>
      </c>
      <c r="K174" s="66" t="s">
        <v>1111</v>
      </c>
      <c r="L174" s="66" t="s">
        <v>1112</v>
      </c>
      <c r="M174" s="67"/>
      <c r="N174" s="69">
        <v>3.22E7</v>
      </c>
      <c r="O174" s="69"/>
      <c r="P174" s="73" t="b">
        <v>0</v>
      </c>
      <c r="Q174" s="73" t="str">
        <f t="shared" si="1"/>
        <v>No</v>
      </c>
      <c r="R174" s="73" t="b">
        <f t="shared" si="2"/>
        <v>0</v>
      </c>
    </row>
    <row r="175">
      <c r="A175" s="63" t="s">
        <v>1475</v>
      </c>
      <c r="B175" s="64">
        <v>41901.0</v>
      </c>
      <c r="C175" s="65" t="s">
        <v>1476</v>
      </c>
      <c r="D175" s="66" t="s">
        <v>66</v>
      </c>
      <c r="E175" s="67"/>
      <c r="F175" s="68" t="s">
        <v>1358</v>
      </c>
      <c r="G175" s="69">
        <v>1.98E7</v>
      </c>
      <c r="H175" s="70"/>
      <c r="I175" s="66" t="s">
        <v>983</v>
      </c>
      <c r="J175" s="66" t="s">
        <v>426</v>
      </c>
      <c r="K175" s="66" t="s">
        <v>1477</v>
      </c>
      <c r="L175" s="66" t="s">
        <v>357</v>
      </c>
      <c r="M175" s="66" t="s">
        <v>597</v>
      </c>
      <c r="N175" s="69">
        <v>4.13E7</v>
      </c>
      <c r="O175" s="69"/>
      <c r="P175" s="73" t="b">
        <v>0</v>
      </c>
      <c r="Q175" s="73" t="str">
        <f t="shared" si="1"/>
        <v>No</v>
      </c>
      <c r="R175" s="73" t="b">
        <f t="shared" si="2"/>
        <v>0</v>
      </c>
    </row>
    <row r="176">
      <c r="A176" s="63" t="s">
        <v>25</v>
      </c>
      <c r="B176" s="64">
        <v>42608.0</v>
      </c>
      <c r="C176" s="65" t="s">
        <v>26</v>
      </c>
      <c r="D176" s="66" t="s">
        <v>27</v>
      </c>
      <c r="E176" s="66" t="s">
        <v>28</v>
      </c>
      <c r="F176" s="68" t="s">
        <v>29</v>
      </c>
      <c r="G176" s="69">
        <v>2.0E7</v>
      </c>
      <c r="H176" s="70"/>
      <c r="I176" s="66" t="s">
        <v>30</v>
      </c>
      <c r="J176" s="66" t="s">
        <v>31</v>
      </c>
      <c r="K176" s="66" t="s">
        <v>32</v>
      </c>
      <c r="L176" s="66" t="s">
        <v>33</v>
      </c>
      <c r="M176" s="66" t="s">
        <v>34</v>
      </c>
      <c r="N176" s="69">
        <v>1700000.0</v>
      </c>
      <c r="O176" s="71"/>
      <c r="P176" s="72" t="b">
        <v>0</v>
      </c>
      <c r="Q176" s="73" t="str">
        <f t="shared" si="1"/>
        <v>No</v>
      </c>
      <c r="R176" s="73" t="b">
        <f t="shared" si="2"/>
        <v>0</v>
      </c>
    </row>
    <row r="177">
      <c r="A177" s="63" t="s">
        <v>90</v>
      </c>
      <c r="B177" s="64">
        <v>42580.0</v>
      </c>
      <c r="C177" s="65" t="s">
        <v>91</v>
      </c>
      <c r="D177" s="66" t="s">
        <v>66</v>
      </c>
      <c r="E177" s="67"/>
      <c r="F177" s="68" t="s">
        <v>92</v>
      </c>
      <c r="G177" s="69">
        <v>2.0E7</v>
      </c>
      <c r="H177" s="68" t="s">
        <v>93</v>
      </c>
      <c r="I177" s="66" t="s">
        <v>94</v>
      </c>
      <c r="J177" s="66" t="s">
        <v>95</v>
      </c>
      <c r="K177" s="66" t="s">
        <v>96</v>
      </c>
      <c r="L177" s="66" t="s">
        <v>97</v>
      </c>
      <c r="M177" s="66" t="s">
        <v>98</v>
      </c>
      <c r="N177" s="69">
        <v>1.242E8</v>
      </c>
      <c r="O177" s="69"/>
      <c r="P177" s="73" t="b">
        <v>0</v>
      </c>
      <c r="Q177" s="73" t="str">
        <f t="shared" si="1"/>
        <v>YES</v>
      </c>
      <c r="R177" s="73" t="str">
        <f t="shared" si="2"/>
        <v>COMEDY BLOCKBUSTER</v>
      </c>
    </row>
    <row r="178">
      <c r="A178" s="63" t="s">
        <v>108</v>
      </c>
      <c r="B178" s="64">
        <v>42578.0</v>
      </c>
      <c r="C178" s="65" t="s">
        <v>109</v>
      </c>
      <c r="D178" s="66" t="s">
        <v>20</v>
      </c>
      <c r="E178" s="67"/>
      <c r="F178" s="68" t="s">
        <v>110</v>
      </c>
      <c r="G178" s="69">
        <v>2.0E7</v>
      </c>
      <c r="H178" s="68" t="s">
        <v>111</v>
      </c>
      <c r="I178" s="66" t="s">
        <v>112</v>
      </c>
      <c r="J178" s="66" t="s">
        <v>113</v>
      </c>
      <c r="K178" s="66" t="s">
        <v>114</v>
      </c>
      <c r="L178" s="66" t="s">
        <v>115</v>
      </c>
      <c r="M178" s="66" t="s">
        <v>116</v>
      </c>
      <c r="N178" s="69">
        <v>4.76E7</v>
      </c>
      <c r="O178" s="69"/>
      <c r="P178" s="73" t="b">
        <v>0</v>
      </c>
      <c r="Q178" s="73" t="str">
        <f t="shared" si="1"/>
        <v>No</v>
      </c>
      <c r="R178" s="73" t="b">
        <f t="shared" si="2"/>
        <v>0</v>
      </c>
    </row>
    <row r="179">
      <c r="A179" s="63" t="s">
        <v>245</v>
      </c>
      <c r="B179" s="64">
        <v>42524.0</v>
      </c>
      <c r="C179" s="65" t="s">
        <v>246</v>
      </c>
      <c r="D179" s="66" t="s">
        <v>28</v>
      </c>
      <c r="E179" s="66" t="s">
        <v>202</v>
      </c>
      <c r="F179" s="68" t="s">
        <v>247</v>
      </c>
      <c r="G179" s="69">
        <v>2.0E7</v>
      </c>
      <c r="H179" s="70"/>
      <c r="I179" s="66" t="s">
        <v>248</v>
      </c>
      <c r="J179" s="66" t="s">
        <v>249</v>
      </c>
      <c r="K179" s="66" t="s">
        <v>250</v>
      </c>
      <c r="L179" s="66" t="s">
        <v>251</v>
      </c>
      <c r="M179" s="66" t="s">
        <v>252</v>
      </c>
      <c r="N179" s="69">
        <v>1.962E8</v>
      </c>
      <c r="O179" s="69"/>
      <c r="P179" s="73" t="b">
        <v>0</v>
      </c>
      <c r="Q179" s="73" t="str">
        <f t="shared" si="1"/>
        <v>YES</v>
      </c>
      <c r="R179" s="73" t="b">
        <f t="shared" si="2"/>
        <v>0</v>
      </c>
    </row>
    <row r="180">
      <c r="A180" s="63" t="s">
        <v>253</v>
      </c>
      <c r="B180" s="64">
        <v>42524.0</v>
      </c>
      <c r="C180" s="65" t="s">
        <v>254</v>
      </c>
      <c r="D180" s="66" t="s">
        <v>66</v>
      </c>
      <c r="E180" s="67"/>
      <c r="F180" s="68" t="s">
        <v>255</v>
      </c>
      <c r="G180" s="69">
        <v>2.0E7</v>
      </c>
      <c r="H180" s="68" t="s">
        <v>256</v>
      </c>
      <c r="I180" s="66" t="s">
        <v>255</v>
      </c>
      <c r="J180" s="66" t="s">
        <v>256</v>
      </c>
      <c r="K180" s="66" t="s">
        <v>257</v>
      </c>
      <c r="L180" s="67"/>
      <c r="M180" s="67"/>
      <c r="N180" s="69">
        <v>9500000.0</v>
      </c>
      <c r="O180" s="69"/>
      <c r="P180" s="73" t="b">
        <v>0</v>
      </c>
      <c r="Q180" s="73" t="str">
        <f t="shared" si="1"/>
        <v>No</v>
      </c>
      <c r="R180" s="73" t="b">
        <f t="shared" si="2"/>
        <v>0</v>
      </c>
    </row>
    <row r="181">
      <c r="A181" s="63" t="s">
        <v>314</v>
      </c>
      <c r="B181" s="64">
        <v>42489.0</v>
      </c>
      <c r="C181" s="65" t="s">
        <v>315</v>
      </c>
      <c r="D181" s="66" t="s">
        <v>153</v>
      </c>
      <c r="E181" s="66" t="s">
        <v>37</v>
      </c>
      <c r="F181" s="68" t="s">
        <v>316</v>
      </c>
      <c r="G181" s="69">
        <v>2.0E7</v>
      </c>
      <c r="H181" s="68" t="s">
        <v>317</v>
      </c>
      <c r="I181" s="66" t="s">
        <v>318</v>
      </c>
      <c r="J181" s="66" t="s">
        <v>319</v>
      </c>
      <c r="K181" s="66" t="s">
        <v>320</v>
      </c>
      <c r="L181" s="66" t="s">
        <v>321</v>
      </c>
      <c r="M181" s="66" t="s">
        <v>322</v>
      </c>
      <c r="N181" s="69">
        <v>1.28E7</v>
      </c>
      <c r="O181" s="69"/>
      <c r="P181" s="73" t="b">
        <v>0</v>
      </c>
      <c r="Q181" s="73" t="str">
        <f t="shared" si="1"/>
        <v>No</v>
      </c>
      <c r="R181" s="73" t="b">
        <f t="shared" si="2"/>
        <v>0</v>
      </c>
    </row>
    <row r="182">
      <c r="A182" s="63" t="s">
        <v>337</v>
      </c>
      <c r="B182" s="64">
        <v>42475.0</v>
      </c>
      <c r="C182" s="65" t="s">
        <v>338</v>
      </c>
      <c r="D182" s="66" t="s">
        <v>66</v>
      </c>
      <c r="E182" s="67"/>
      <c r="F182" s="68" t="s">
        <v>339</v>
      </c>
      <c r="G182" s="69">
        <v>2.0E7</v>
      </c>
      <c r="H182" s="70"/>
      <c r="I182" s="66" t="s">
        <v>340</v>
      </c>
      <c r="J182" s="66" t="s">
        <v>341</v>
      </c>
      <c r="K182" s="66" t="s">
        <v>342</v>
      </c>
      <c r="L182" s="66" t="s">
        <v>343</v>
      </c>
      <c r="M182" s="66" t="s">
        <v>344</v>
      </c>
      <c r="N182" s="69">
        <v>5.5E7</v>
      </c>
      <c r="O182" s="69"/>
      <c r="P182" s="73" t="b">
        <v>0</v>
      </c>
      <c r="Q182" s="73" t="str">
        <f t="shared" si="1"/>
        <v>YES</v>
      </c>
      <c r="R182" s="73" t="str">
        <f t="shared" si="2"/>
        <v>COMEDY BLOCKBUSTER</v>
      </c>
    </row>
    <row r="183">
      <c r="A183" s="63" t="s">
        <v>449</v>
      </c>
      <c r="B183" s="64">
        <v>42419.0</v>
      </c>
      <c r="C183" s="65" t="s">
        <v>450</v>
      </c>
      <c r="D183" s="77" t="s">
        <v>28</v>
      </c>
      <c r="E183" s="66"/>
      <c r="F183" s="68" t="s">
        <v>451</v>
      </c>
      <c r="G183" s="69">
        <v>2.0E7</v>
      </c>
      <c r="H183" s="70"/>
      <c r="I183" s="66" t="s">
        <v>452</v>
      </c>
      <c r="J183" s="66" t="s">
        <v>453</v>
      </c>
      <c r="K183" s="66" t="s">
        <v>454</v>
      </c>
      <c r="L183" s="67"/>
      <c r="M183" s="67"/>
      <c r="N183" s="69">
        <v>4.61E7</v>
      </c>
      <c r="O183" s="71"/>
      <c r="P183" s="73" t="b">
        <v>0</v>
      </c>
      <c r="Q183" s="73" t="str">
        <f t="shared" si="1"/>
        <v>No</v>
      </c>
      <c r="R183" s="73" t="b">
        <f t="shared" si="2"/>
        <v>0</v>
      </c>
    </row>
    <row r="184">
      <c r="A184" s="63" t="s">
        <v>455</v>
      </c>
      <c r="B184" s="64">
        <v>42416.0</v>
      </c>
      <c r="C184" s="65" t="s">
        <v>456</v>
      </c>
      <c r="D184" s="66" t="s">
        <v>65</v>
      </c>
      <c r="E184" s="66" t="s">
        <v>28</v>
      </c>
      <c r="F184" s="68" t="s">
        <v>457</v>
      </c>
      <c r="G184" s="69">
        <v>2.0E7</v>
      </c>
      <c r="H184" s="70"/>
      <c r="I184" s="66" t="s">
        <v>458</v>
      </c>
      <c r="J184" s="66" t="s">
        <v>241</v>
      </c>
      <c r="K184" s="66" t="s">
        <v>351</v>
      </c>
      <c r="L184" s="66" t="s">
        <v>459</v>
      </c>
      <c r="M184" s="66" t="s">
        <v>139</v>
      </c>
      <c r="N184" s="69">
        <v>2.34E7</v>
      </c>
      <c r="O184" s="69"/>
      <c r="P184" s="73" t="b">
        <v>0</v>
      </c>
      <c r="Q184" s="73" t="str">
        <f t="shared" si="1"/>
        <v>No</v>
      </c>
      <c r="R184" s="73" t="b">
        <f t="shared" si="2"/>
        <v>0</v>
      </c>
    </row>
    <row r="185">
      <c r="A185" s="63" t="s">
        <v>857</v>
      </c>
      <c r="B185" s="64">
        <v>42250.0</v>
      </c>
      <c r="C185" s="65" t="s">
        <v>858</v>
      </c>
      <c r="D185" s="66" t="s">
        <v>28</v>
      </c>
      <c r="E185" s="67"/>
      <c r="F185" s="68" t="s">
        <v>859</v>
      </c>
      <c r="G185" s="69">
        <v>2.0E7</v>
      </c>
      <c r="H185" s="70"/>
      <c r="I185" s="66" t="s">
        <v>239</v>
      </c>
      <c r="J185" s="66" t="s">
        <v>860</v>
      </c>
      <c r="K185" s="66" t="s">
        <v>853</v>
      </c>
      <c r="L185" s="66" t="s">
        <v>543</v>
      </c>
      <c r="M185" s="66" t="s">
        <v>861</v>
      </c>
      <c r="N185" s="69">
        <v>8.83E7</v>
      </c>
      <c r="O185" s="69"/>
      <c r="P185" s="73" t="b">
        <v>0</v>
      </c>
      <c r="Q185" s="73" t="str">
        <f t="shared" si="1"/>
        <v>YES</v>
      </c>
      <c r="R185" s="73" t="b">
        <f t="shared" si="2"/>
        <v>0</v>
      </c>
    </row>
    <row r="186">
      <c r="A186" s="63" t="s">
        <v>1023</v>
      </c>
      <c r="B186" s="64">
        <v>42181.0</v>
      </c>
      <c r="C186" s="65" t="s">
        <v>1024</v>
      </c>
      <c r="D186" s="66" t="s">
        <v>45</v>
      </c>
      <c r="E186" s="67"/>
      <c r="F186" s="68" t="s">
        <v>1025</v>
      </c>
      <c r="G186" s="69">
        <v>2.0E7</v>
      </c>
      <c r="H186" s="70"/>
      <c r="I186" s="66" t="s">
        <v>1026</v>
      </c>
      <c r="J186" s="66" t="s">
        <v>1027</v>
      </c>
      <c r="K186" s="66" t="s">
        <v>1028</v>
      </c>
      <c r="L186" s="67"/>
      <c r="M186" s="67"/>
      <c r="N186" s="69">
        <v>4.4E7</v>
      </c>
      <c r="O186" s="69"/>
      <c r="P186" s="73" t="b">
        <v>0</v>
      </c>
      <c r="Q186" s="73" t="str">
        <f t="shared" si="1"/>
        <v>No</v>
      </c>
      <c r="R186" s="73" t="b">
        <f t="shared" si="2"/>
        <v>0</v>
      </c>
    </row>
    <row r="187">
      <c r="A187" s="63" t="s">
        <v>1069</v>
      </c>
      <c r="B187" s="64">
        <v>42283.0</v>
      </c>
      <c r="C187" s="65" t="s">
        <v>1070</v>
      </c>
      <c r="D187" s="66" t="s">
        <v>66</v>
      </c>
      <c r="E187" s="66" t="s">
        <v>28</v>
      </c>
      <c r="F187" s="68" t="s">
        <v>1071</v>
      </c>
      <c r="G187" s="69">
        <v>2.0E7</v>
      </c>
      <c r="H187" s="70"/>
      <c r="I187" s="66" t="s">
        <v>819</v>
      </c>
      <c r="J187" s="66" t="s">
        <v>1072</v>
      </c>
      <c r="K187" s="66" t="s">
        <v>1073</v>
      </c>
      <c r="L187" s="66" t="s">
        <v>825</v>
      </c>
      <c r="M187" s="66" t="s">
        <v>960</v>
      </c>
      <c r="N187" s="69">
        <v>3.66E7</v>
      </c>
      <c r="O187" s="69"/>
      <c r="P187" s="73" t="b">
        <v>0</v>
      </c>
      <c r="Q187" s="73" t="str">
        <f t="shared" si="1"/>
        <v>No</v>
      </c>
      <c r="R187" s="73" t="b">
        <f t="shared" si="2"/>
        <v>0</v>
      </c>
    </row>
    <row r="188">
      <c r="A188" s="63" t="s">
        <v>1167</v>
      </c>
      <c r="B188" s="64">
        <v>42118.0</v>
      </c>
      <c r="C188" s="65" t="s">
        <v>1168</v>
      </c>
      <c r="D188" s="66" t="s">
        <v>28</v>
      </c>
      <c r="E188" s="67"/>
      <c r="F188" s="68" t="s">
        <v>1169</v>
      </c>
      <c r="G188" s="69">
        <v>2.0E7</v>
      </c>
      <c r="H188" s="70"/>
      <c r="I188" s="66" t="s">
        <v>1170</v>
      </c>
      <c r="J188" s="66" t="s">
        <v>1171</v>
      </c>
      <c r="K188" s="66" t="s">
        <v>606</v>
      </c>
      <c r="L188" s="66" t="s">
        <v>1172</v>
      </c>
      <c r="M188" s="66" t="s">
        <v>1173</v>
      </c>
      <c r="N188" s="69">
        <v>1.75E7</v>
      </c>
      <c r="O188" s="69"/>
      <c r="P188" s="73" t="b">
        <v>0</v>
      </c>
      <c r="Q188" s="73" t="str">
        <f t="shared" si="1"/>
        <v>No</v>
      </c>
      <c r="R188" s="73" t="b">
        <f t="shared" si="2"/>
        <v>0</v>
      </c>
    </row>
    <row r="189">
      <c r="A189" s="63" t="s">
        <v>1301</v>
      </c>
      <c r="B189" s="64">
        <v>42321.0</v>
      </c>
      <c r="C189" s="65" t="s">
        <v>1302</v>
      </c>
      <c r="D189" s="66" t="s">
        <v>27</v>
      </c>
      <c r="E189" s="66" t="s">
        <v>218</v>
      </c>
      <c r="F189" s="68" t="s">
        <v>1303</v>
      </c>
      <c r="G189" s="69">
        <v>2.0E7</v>
      </c>
      <c r="H189" s="70"/>
      <c r="I189" s="66" t="s">
        <v>419</v>
      </c>
      <c r="J189" s="66" t="s">
        <v>1304</v>
      </c>
      <c r="K189" s="66" t="s">
        <v>1305</v>
      </c>
      <c r="L189" s="66" t="s">
        <v>1306</v>
      </c>
      <c r="M189" s="66" t="s">
        <v>1307</v>
      </c>
      <c r="N189" s="69">
        <v>2200000.0</v>
      </c>
      <c r="O189" s="69"/>
      <c r="P189" s="73" t="b">
        <v>0</v>
      </c>
      <c r="Q189" s="73" t="str">
        <f t="shared" si="1"/>
        <v>No</v>
      </c>
      <c r="R189" s="73" t="b">
        <f t="shared" si="2"/>
        <v>0</v>
      </c>
    </row>
    <row r="190">
      <c r="A190" s="63" t="s">
        <v>1339</v>
      </c>
      <c r="B190" s="64">
        <v>41998.0</v>
      </c>
      <c r="C190" s="65" t="s">
        <v>1340</v>
      </c>
      <c r="D190" s="66" t="s">
        <v>28</v>
      </c>
      <c r="E190" s="66"/>
      <c r="F190" s="68" t="s">
        <v>1341</v>
      </c>
      <c r="G190" s="69">
        <v>2.0E7</v>
      </c>
      <c r="H190" s="70"/>
      <c r="I190" s="66" t="s">
        <v>1281</v>
      </c>
      <c r="J190" s="66" t="s">
        <v>1194</v>
      </c>
      <c r="K190" s="66" t="s">
        <v>1342</v>
      </c>
      <c r="L190" s="66" t="s">
        <v>1343</v>
      </c>
      <c r="M190" s="67"/>
      <c r="N190" s="69">
        <v>6.68E7</v>
      </c>
      <c r="O190" s="69"/>
      <c r="P190" s="73" t="b">
        <v>0</v>
      </c>
      <c r="Q190" s="73" t="str">
        <f t="shared" si="1"/>
        <v>YES</v>
      </c>
      <c r="R190" s="73" t="b">
        <f t="shared" si="2"/>
        <v>0</v>
      </c>
    </row>
    <row r="191">
      <c r="A191" s="63" t="s">
        <v>1404</v>
      </c>
      <c r="B191" s="64">
        <v>41949.0</v>
      </c>
      <c r="C191" s="65" t="s">
        <v>1405</v>
      </c>
      <c r="D191" s="66" t="s">
        <v>37</v>
      </c>
      <c r="E191" s="66" t="s">
        <v>65</v>
      </c>
      <c r="F191" s="68" t="s">
        <v>1406</v>
      </c>
      <c r="G191" s="69">
        <v>2.0E7</v>
      </c>
      <c r="H191" s="70"/>
      <c r="I191" s="66" t="s">
        <v>295</v>
      </c>
      <c r="J191" s="66" t="s">
        <v>335</v>
      </c>
      <c r="K191" s="66" t="s">
        <v>1407</v>
      </c>
      <c r="L191" s="66" t="s">
        <v>1281</v>
      </c>
      <c r="M191" s="66" t="s">
        <v>177</v>
      </c>
      <c r="N191" s="69">
        <v>1.2E7</v>
      </c>
      <c r="O191" s="69"/>
      <c r="P191" s="73" t="b">
        <v>0</v>
      </c>
      <c r="Q191" s="73" t="str">
        <f t="shared" si="1"/>
        <v>No</v>
      </c>
      <c r="R191" s="73" t="b">
        <f t="shared" si="2"/>
        <v>0</v>
      </c>
    </row>
    <row r="192">
      <c r="A192" s="63" t="s">
        <v>1422</v>
      </c>
      <c r="B192" s="64">
        <v>41925.0</v>
      </c>
      <c r="C192" s="65" t="s">
        <v>1423</v>
      </c>
      <c r="D192" s="66" t="s">
        <v>37</v>
      </c>
      <c r="E192" s="66" t="s">
        <v>20</v>
      </c>
      <c r="F192" s="68" t="s">
        <v>1424</v>
      </c>
      <c r="G192" s="69">
        <v>2.0E7</v>
      </c>
      <c r="H192" s="68" t="s">
        <v>1425</v>
      </c>
      <c r="I192" s="66" t="s">
        <v>1426</v>
      </c>
      <c r="J192" s="66" t="s">
        <v>1427</v>
      </c>
      <c r="K192" s="66" t="s">
        <v>1428</v>
      </c>
      <c r="L192" s="67"/>
      <c r="M192" s="67"/>
      <c r="N192" s="69">
        <v>8.6E7</v>
      </c>
      <c r="O192" s="69"/>
      <c r="P192" s="73" t="b">
        <v>0</v>
      </c>
      <c r="Q192" s="73" t="str">
        <f t="shared" si="1"/>
        <v>YES</v>
      </c>
      <c r="R192" s="73" t="b">
        <f t="shared" si="2"/>
        <v>0</v>
      </c>
    </row>
    <row r="193">
      <c r="A193" s="63" t="s">
        <v>1663</v>
      </c>
      <c r="B193" s="64">
        <v>41822.0</v>
      </c>
      <c r="C193" s="65" t="s">
        <v>1664</v>
      </c>
      <c r="D193" s="66" t="s">
        <v>66</v>
      </c>
      <c r="E193" s="67"/>
      <c r="F193" s="68" t="s">
        <v>360</v>
      </c>
      <c r="G193" s="69">
        <v>2.0E7</v>
      </c>
      <c r="H193" s="70"/>
      <c r="I193" s="66" t="s">
        <v>155</v>
      </c>
      <c r="J193" s="66" t="s">
        <v>1665</v>
      </c>
      <c r="K193" s="66" t="s">
        <v>1034</v>
      </c>
      <c r="L193" s="66" t="s">
        <v>1544</v>
      </c>
      <c r="M193" s="66" t="s">
        <v>1666</v>
      </c>
      <c r="N193" s="69">
        <v>1.005E8</v>
      </c>
      <c r="O193" s="69"/>
      <c r="P193" s="73" t="b">
        <v>0</v>
      </c>
      <c r="Q193" s="73" t="str">
        <f t="shared" si="1"/>
        <v>YES</v>
      </c>
      <c r="R193" s="73" t="str">
        <f t="shared" si="2"/>
        <v>COMEDY BLOCKBUSTER</v>
      </c>
    </row>
    <row r="194">
      <c r="A194" s="63" t="s">
        <v>1956</v>
      </c>
      <c r="B194" s="64">
        <v>41537.0</v>
      </c>
      <c r="C194" s="65" t="s">
        <v>1957</v>
      </c>
      <c r="D194" s="66" t="s">
        <v>186</v>
      </c>
      <c r="E194" s="67"/>
      <c r="F194" s="68" t="s">
        <v>1958</v>
      </c>
      <c r="G194" s="69">
        <v>2.0E7</v>
      </c>
      <c r="H194" s="70"/>
      <c r="I194" s="66" t="s">
        <v>1959</v>
      </c>
      <c r="J194" s="66" t="s">
        <v>1960</v>
      </c>
      <c r="K194" s="66" t="s">
        <v>1961</v>
      </c>
      <c r="L194" s="66" t="s">
        <v>1962</v>
      </c>
      <c r="M194" s="66" t="s">
        <v>1963</v>
      </c>
      <c r="N194" s="69">
        <v>1.65E7</v>
      </c>
      <c r="O194" s="69"/>
      <c r="P194" s="73" t="b">
        <v>0</v>
      </c>
      <c r="Q194" s="73" t="str">
        <f t="shared" si="1"/>
        <v>No</v>
      </c>
      <c r="R194" s="73" t="b">
        <f t="shared" si="2"/>
        <v>0</v>
      </c>
    </row>
    <row r="195">
      <c r="A195" s="63" t="s">
        <v>2085</v>
      </c>
      <c r="B195" s="64">
        <v>41474.0</v>
      </c>
      <c r="C195" s="65" t="s">
        <v>2086</v>
      </c>
      <c r="D195" s="66" t="s">
        <v>20</v>
      </c>
      <c r="E195" s="66" t="s">
        <v>137</v>
      </c>
      <c r="F195" s="68" t="s">
        <v>233</v>
      </c>
      <c r="G195" s="69">
        <v>2.0E7</v>
      </c>
      <c r="H195" s="70"/>
      <c r="I195" s="66" t="s">
        <v>234</v>
      </c>
      <c r="J195" s="66" t="s">
        <v>235</v>
      </c>
      <c r="K195" s="66" t="s">
        <v>2087</v>
      </c>
      <c r="L195" s="66" t="s">
        <v>2088</v>
      </c>
      <c r="M195" s="66" t="s">
        <v>2089</v>
      </c>
      <c r="N195" s="69">
        <v>3.18E8</v>
      </c>
      <c r="O195" s="69"/>
      <c r="P195" s="73" t="b">
        <v>0</v>
      </c>
      <c r="Q195" s="73" t="str">
        <f t="shared" si="1"/>
        <v>YES</v>
      </c>
      <c r="R195" s="73" t="b">
        <f t="shared" si="2"/>
        <v>0</v>
      </c>
    </row>
    <row r="196">
      <c r="A196" s="63" t="s">
        <v>2090</v>
      </c>
      <c r="B196" s="64">
        <v>41474.0</v>
      </c>
      <c r="C196" s="65" t="s">
        <v>2091</v>
      </c>
      <c r="D196" s="66" t="s">
        <v>66</v>
      </c>
      <c r="E196" s="66" t="s">
        <v>153</v>
      </c>
      <c r="F196" s="68" t="s">
        <v>2092</v>
      </c>
      <c r="G196" s="69">
        <v>2.0E7</v>
      </c>
      <c r="H196" s="70"/>
      <c r="I196" s="66" t="s">
        <v>575</v>
      </c>
      <c r="J196" s="66" t="s">
        <v>336</v>
      </c>
      <c r="K196" s="66" t="s">
        <v>2093</v>
      </c>
      <c r="L196" s="66" t="s">
        <v>427</v>
      </c>
      <c r="M196" s="66" t="s">
        <v>2094</v>
      </c>
      <c r="N196" s="69">
        <v>4.61E7</v>
      </c>
      <c r="O196" s="69"/>
      <c r="P196" s="73" t="b">
        <v>0</v>
      </c>
      <c r="Q196" s="73" t="str">
        <f t="shared" si="1"/>
        <v>No</v>
      </c>
      <c r="R196" s="73" t="b">
        <f t="shared" si="2"/>
        <v>0</v>
      </c>
    </row>
    <row r="197">
      <c r="A197" s="63" t="s">
        <v>2216</v>
      </c>
      <c r="B197" s="64">
        <v>41376.0</v>
      </c>
      <c r="C197" s="65" t="s">
        <v>2217</v>
      </c>
      <c r="D197" s="66" t="s">
        <v>66</v>
      </c>
      <c r="E197" s="66" t="s">
        <v>137</v>
      </c>
      <c r="F197" s="68" t="s">
        <v>339</v>
      </c>
      <c r="G197" s="69">
        <v>2.0E7</v>
      </c>
      <c r="H197" s="70"/>
      <c r="I197" s="66" t="s">
        <v>2218</v>
      </c>
      <c r="J197" s="66" t="s">
        <v>2219</v>
      </c>
      <c r="K197" s="66" t="s">
        <v>2220</v>
      </c>
      <c r="L197" s="66" t="s">
        <v>2221</v>
      </c>
      <c r="M197" s="66" t="s">
        <v>1695</v>
      </c>
      <c r="N197" s="69">
        <v>7.84E7</v>
      </c>
      <c r="O197" s="69"/>
      <c r="P197" s="73" t="b">
        <v>0</v>
      </c>
      <c r="Q197" s="73" t="str">
        <f t="shared" si="1"/>
        <v>YES</v>
      </c>
      <c r="R197" s="73" t="str">
        <f t="shared" si="2"/>
        <v>COMEDY BLOCKBUSTER</v>
      </c>
    </row>
    <row r="198">
      <c r="A198" s="63" t="s">
        <v>2246</v>
      </c>
      <c r="B198" s="64">
        <v>41360.0</v>
      </c>
      <c r="C198" s="65" t="s">
        <v>2247</v>
      </c>
      <c r="D198" s="66" t="s">
        <v>65</v>
      </c>
      <c r="E198" s="67"/>
      <c r="F198" s="68" t="s">
        <v>1089</v>
      </c>
      <c r="G198" s="69">
        <v>2.0E7</v>
      </c>
      <c r="H198" s="70"/>
      <c r="I198" s="66" t="s">
        <v>292</v>
      </c>
      <c r="J198" s="66" t="s">
        <v>107</v>
      </c>
      <c r="K198" s="66" t="s">
        <v>321</v>
      </c>
      <c r="L198" s="66" t="s">
        <v>2248</v>
      </c>
      <c r="M198" s="66" t="s">
        <v>2249</v>
      </c>
      <c r="N198" s="69">
        <v>2.43E7</v>
      </c>
      <c r="O198" s="69"/>
      <c r="P198" s="73" t="b">
        <v>0</v>
      </c>
      <c r="Q198" s="73" t="str">
        <f t="shared" si="1"/>
        <v>No</v>
      </c>
      <c r="R198" s="73" t="b">
        <f t="shared" si="2"/>
        <v>0</v>
      </c>
    </row>
    <row r="199">
      <c r="A199" s="63" t="s">
        <v>2358</v>
      </c>
      <c r="B199" s="64">
        <v>41278.0</v>
      </c>
      <c r="C199" s="65" t="s">
        <v>2359</v>
      </c>
      <c r="D199" s="66" t="s">
        <v>137</v>
      </c>
      <c r="E199" s="67"/>
      <c r="F199" s="68" t="s">
        <v>2360</v>
      </c>
      <c r="G199" s="69">
        <v>2.0E7</v>
      </c>
      <c r="H199" s="70"/>
      <c r="I199" s="66" t="s">
        <v>2042</v>
      </c>
      <c r="J199" s="66" t="s">
        <v>2361</v>
      </c>
      <c r="K199" s="66" t="s">
        <v>2362</v>
      </c>
      <c r="L199" s="66" t="s">
        <v>2363</v>
      </c>
      <c r="M199" s="66" t="s">
        <v>2364</v>
      </c>
      <c r="N199" s="69">
        <v>4.72E7</v>
      </c>
      <c r="O199" s="69"/>
      <c r="P199" s="73" t="b">
        <v>0</v>
      </c>
      <c r="Q199" s="73" t="str">
        <f t="shared" si="1"/>
        <v>No</v>
      </c>
      <c r="R199" s="73" t="b">
        <f t="shared" si="2"/>
        <v>0</v>
      </c>
    </row>
    <row r="200">
      <c r="A200" s="63" t="s">
        <v>2436</v>
      </c>
      <c r="B200" s="64">
        <v>41215.0</v>
      </c>
      <c r="C200" s="65" t="s">
        <v>2437</v>
      </c>
      <c r="D200" s="66" t="s">
        <v>37</v>
      </c>
      <c r="E200" s="66" t="s">
        <v>56</v>
      </c>
      <c r="F200" s="68" t="s">
        <v>1723</v>
      </c>
      <c r="G200" s="69">
        <v>2.0E7</v>
      </c>
      <c r="H200" s="70"/>
      <c r="I200" s="66" t="s">
        <v>1329</v>
      </c>
      <c r="J200" s="66" t="s">
        <v>2438</v>
      </c>
      <c r="K200" s="66" t="s">
        <v>2439</v>
      </c>
      <c r="L200" s="66" t="s">
        <v>1723</v>
      </c>
      <c r="M200" s="66" t="s">
        <v>2440</v>
      </c>
      <c r="N200" s="69">
        <v>2.03E7</v>
      </c>
      <c r="O200" s="69"/>
      <c r="P200" s="73" t="b">
        <v>0</v>
      </c>
      <c r="Q200" s="73" t="str">
        <f t="shared" si="1"/>
        <v>No</v>
      </c>
      <c r="R200" s="73" t="b">
        <f t="shared" si="2"/>
        <v>0</v>
      </c>
    </row>
    <row r="201">
      <c r="A201" s="63" t="s">
        <v>2441</v>
      </c>
      <c r="B201" s="64">
        <v>41208.0</v>
      </c>
      <c r="C201" s="65" t="s">
        <v>2442</v>
      </c>
      <c r="D201" s="66" t="s">
        <v>27</v>
      </c>
      <c r="E201" s="66" t="s">
        <v>28</v>
      </c>
      <c r="F201" s="68" t="s">
        <v>2443</v>
      </c>
      <c r="G201" s="69">
        <v>2.0E7</v>
      </c>
      <c r="H201" s="68" t="s">
        <v>2444</v>
      </c>
      <c r="I201" s="66" t="s">
        <v>418</v>
      </c>
      <c r="J201" s="66" t="s">
        <v>1100</v>
      </c>
      <c r="K201" s="66" t="s">
        <v>2445</v>
      </c>
      <c r="L201" s="66" t="s">
        <v>2446</v>
      </c>
      <c r="M201" s="67"/>
      <c r="N201" s="69">
        <v>8300000.0</v>
      </c>
      <c r="O201" s="69"/>
      <c r="P201" s="73" t="b">
        <v>0</v>
      </c>
      <c r="Q201" s="73" t="str">
        <f t="shared" si="1"/>
        <v>No</v>
      </c>
      <c r="R201" s="73" t="b">
        <f t="shared" si="2"/>
        <v>0</v>
      </c>
    </row>
    <row r="202">
      <c r="A202" s="63" t="s">
        <v>2459</v>
      </c>
      <c r="B202" s="64">
        <v>41208.0</v>
      </c>
      <c r="C202" s="65" t="s">
        <v>2460</v>
      </c>
      <c r="D202" s="66" t="s">
        <v>137</v>
      </c>
      <c r="E202" s="67"/>
      <c r="F202" s="68" t="s">
        <v>2461</v>
      </c>
      <c r="G202" s="69">
        <v>2.0E7</v>
      </c>
      <c r="H202" s="70"/>
      <c r="I202" s="66" t="s">
        <v>2188</v>
      </c>
      <c r="J202" s="66" t="s">
        <v>409</v>
      </c>
      <c r="K202" s="66" t="s">
        <v>285</v>
      </c>
      <c r="L202" s="66" t="s">
        <v>1350</v>
      </c>
      <c r="M202" s="66" t="s">
        <v>1829</v>
      </c>
      <c r="N202" s="69">
        <v>5.23E7</v>
      </c>
      <c r="O202" s="69"/>
      <c r="P202" s="73" t="b">
        <v>0</v>
      </c>
      <c r="Q202" s="73" t="str">
        <f t="shared" si="1"/>
        <v>YES</v>
      </c>
      <c r="R202" s="73" t="b">
        <f t="shared" si="2"/>
        <v>0</v>
      </c>
    </row>
    <row r="203">
      <c r="A203" s="63" t="s">
        <v>2531</v>
      </c>
      <c r="B203" s="64">
        <v>41159.0</v>
      </c>
      <c r="C203" s="65" t="s">
        <v>2532</v>
      </c>
      <c r="D203" s="66" t="s">
        <v>37</v>
      </c>
      <c r="E203" s="66" t="s">
        <v>20</v>
      </c>
      <c r="F203" s="68" t="s">
        <v>2533</v>
      </c>
      <c r="G203" s="69">
        <v>2.0E7</v>
      </c>
      <c r="H203" s="70"/>
      <c r="I203" s="66" t="s">
        <v>382</v>
      </c>
      <c r="J203" s="66" t="s">
        <v>1264</v>
      </c>
      <c r="K203" s="66" t="s">
        <v>2534</v>
      </c>
      <c r="L203" s="66" t="s">
        <v>2535</v>
      </c>
      <c r="M203" s="66" t="s">
        <v>2536</v>
      </c>
      <c r="N203" s="69">
        <v>1.69E7</v>
      </c>
      <c r="O203" s="69"/>
      <c r="P203" s="73" t="b">
        <v>0</v>
      </c>
      <c r="Q203" s="73" t="str">
        <f t="shared" si="1"/>
        <v>No</v>
      </c>
      <c r="R203" s="73" t="b">
        <f t="shared" si="2"/>
        <v>0</v>
      </c>
    </row>
    <row r="204">
      <c r="A204" s="63" t="s">
        <v>2542</v>
      </c>
      <c r="B204" s="64">
        <v>41150.0</v>
      </c>
      <c r="C204" s="65" t="s">
        <v>2543</v>
      </c>
      <c r="D204" s="66" t="s">
        <v>160</v>
      </c>
      <c r="E204" s="67"/>
      <c r="F204" s="68" t="s">
        <v>2544</v>
      </c>
      <c r="G204" s="69">
        <v>2.0E7</v>
      </c>
      <c r="H204" s="70"/>
      <c r="I204" s="66" t="s">
        <v>2545</v>
      </c>
      <c r="J204" s="66" t="s">
        <v>2546</v>
      </c>
      <c r="K204" s="66" t="s">
        <v>2547</v>
      </c>
      <c r="L204" s="66" t="s">
        <v>2548</v>
      </c>
      <c r="M204" s="66" t="s">
        <v>2549</v>
      </c>
      <c r="N204" s="69">
        <v>1100000.0</v>
      </c>
      <c r="O204" s="69"/>
      <c r="P204" s="73" t="b">
        <v>0</v>
      </c>
      <c r="Q204" s="73" t="str">
        <f t="shared" si="1"/>
        <v>No</v>
      </c>
      <c r="R204" s="73" t="b">
        <f t="shared" si="2"/>
        <v>0</v>
      </c>
    </row>
    <row r="205">
      <c r="A205" s="63" t="s">
        <v>2707</v>
      </c>
      <c r="B205" s="64">
        <v>41012.0</v>
      </c>
      <c r="C205" s="65" t="s">
        <v>2708</v>
      </c>
      <c r="D205" s="66" t="s">
        <v>37</v>
      </c>
      <c r="E205" s="66" t="s">
        <v>153</v>
      </c>
      <c r="F205" s="68" t="s">
        <v>2709</v>
      </c>
      <c r="G205" s="69">
        <v>2.0E7</v>
      </c>
      <c r="H205" s="68" t="s">
        <v>2710</v>
      </c>
      <c r="I205" s="66" t="s">
        <v>2649</v>
      </c>
      <c r="J205" s="66" t="s">
        <v>2490</v>
      </c>
      <c r="K205" s="66" t="s">
        <v>2344</v>
      </c>
      <c r="L205" s="66" t="s">
        <v>2711</v>
      </c>
      <c r="M205" s="66" t="s">
        <v>2712</v>
      </c>
      <c r="N205" s="69">
        <v>3.22E7</v>
      </c>
      <c r="O205" s="69"/>
      <c r="P205" s="73" t="b">
        <v>0</v>
      </c>
      <c r="Q205" s="73" t="str">
        <f t="shared" si="1"/>
        <v>No</v>
      </c>
      <c r="R205" s="73" t="b">
        <f t="shared" si="2"/>
        <v>0</v>
      </c>
    </row>
    <row r="206">
      <c r="A206" s="63" t="s">
        <v>2416</v>
      </c>
      <c r="B206" s="64">
        <v>41229.0</v>
      </c>
      <c r="C206" s="65" t="s">
        <v>2417</v>
      </c>
      <c r="D206" s="66" t="s">
        <v>28</v>
      </c>
      <c r="E206" s="67"/>
      <c r="F206" s="68" t="s">
        <v>818</v>
      </c>
      <c r="G206" s="69">
        <v>2.1E7</v>
      </c>
      <c r="H206" s="70"/>
      <c r="I206" s="66" t="s">
        <v>819</v>
      </c>
      <c r="J206" s="66" t="s">
        <v>294</v>
      </c>
      <c r="K206" s="66" t="s">
        <v>2418</v>
      </c>
      <c r="L206" s="66" t="s">
        <v>31</v>
      </c>
      <c r="M206" s="66" t="s">
        <v>1649</v>
      </c>
      <c r="N206" s="69">
        <v>2.364E8</v>
      </c>
      <c r="O206" s="69"/>
      <c r="P206" s="73" t="b">
        <v>0</v>
      </c>
      <c r="Q206" s="73" t="str">
        <f t="shared" si="1"/>
        <v>YES</v>
      </c>
      <c r="R206" s="73" t="b">
        <f t="shared" si="2"/>
        <v>0</v>
      </c>
    </row>
    <row r="207">
      <c r="A207" s="63" t="s">
        <v>491</v>
      </c>
      <c r="B207" s="64">
        <v>42405.0</v>
      </c>
      <c r="C207" s="65" t="s">
        <v>492</v>
      </c>
      <c r="D207" s="66" t="s">
        <v>66</v>
      </c>
      <c r="E207" s="67"/>
      <c r="F207" s="68" t="s">
        <v>493</v>
      </c>
      <c r="G207" s="69">
        <v>2.2E7</v>
      </c>
      <c r="H207" s="70"/>
      <c r="I207" s="66" t="s">
        <v>494</v>
      </c>
      <c r="J207" s="66" t="s">
        <v>276</v>
      </c>
      <c r="K207" s="66" t="s">
        <v>495</v>
      </c>
      <c r="L207" s="66" t="s">
        <v>62</v>
      </c>
      <c r="M207" s="66" t="s">
        <v>68</v>
      </c>
      <c r="N207" s="69">
        <v>2.2E7</v>
      </c>
      <c r="O207" s="69"/>
      <c r="P207" s="73" t="b">
        <v>0</v>
      </c>
      <c r="Q207" s="73" t="str">
        <f t="shared" si="1"/>
        <v>No</v>
      </c>
      <c r="R207" s="73" t="b">
        <f t="shared" si="2"/>
        <v>0</v>
      </c>
    </row>
    <row r="208">
      <c r="A208" s="63" t="s">
        <v>1531</v>
      </c>
      <c r="B208" s="64">
        <v>41886.0</v>
      </c>
      <c r="C208" s="65" t="s">
        <v>1532</v>
      </c>
      <c r="D208" s="66" t="s">
        <v>195</v>
      </c>
      <c r="E208" s="66" t="s">
        <v>20</v>
      </c>
      <c r="F208" s="68" t="s">
        <v>1533</v>
      </c>
      <c r="G208" s="69">
        <v>2.2E7</v>
      </c>
      <c r="H208" s="70"/>
      <c r="I208" s="66" t="s">
        <v>1110</v>
      </c>
      <c r="J208" s="66" t="s">
        <v>1355</v>
      </c>
      <c r="K208" s="66" t="s">
        <v>1354</v>
      </c>
      <c r="L208" s="66" t="s">
        <v>1534</v>
      </c>
      <c r="M208" s="67"/>
      <c r="N208" s="69">
        <v>1.51E7</v>
      </c>
      <c r="O208" s="69"/>
      <c r="P208" s="73" t="b">
        <v>0</v>
      </c>
      <c r="Q208" s="73" t="str">
        <f t="shared" si="1"/>
        <v>No</v>
      </c>
      <c r="R208" s="73" t="b">
        <f t="shared" si="2"/>
        <v>0</v>
      </c>
    </row>
    <row r="209">
      <c r="A209" s="63" t="s">
        <v>1611</v>
      </c>
      <c r="B209" s="64">
        <v>41859.0</v>
      </c>
      <c r="C209" s="65" t="s">
        <v>1612</v>
      </c>
      <c r="D209" s="66" t="s">
        <v>28</v>
      </c>
      <c r="E209" s="67"/>
      <c r="F209" s="68" t="s">
        <v>1613</v>
      </c>
      <c r="G209" s="69">
        <v>2.2E7</v>
      </c>
      <c r="H209" s="70"/>
      <c r="I209" s="66" t="s">
        <v>959</v>
      </c>
      <c r="J209" s="66" t="s">
        <v>1614</v>
      </c>
      <c r="K209" s="67"/>
      <c r="L209" s="67"/>
      <c r="M209" s="67"/>
      <c r="N209" s="69">
        <v>8.89E7</v>
      </c>
      <c r="O209" s="69"/>
      <c r="P209" s="73" t="b">
        <v>0</v>
      </c>
      <c r="Q209" s="73" t="str">
        <f t="shared" si="1"/>
        <v>YES</v>
      </c>
      <c r="R209" s="73" t="b">
        <f t="shared" si="2"/>
        <v>0</v>
      </c>
    </row>
    <row r="210">
      <c r="A210" s="63" t="s">
        <v>1818</v>
      </c>
      <c r="B210" s="64">
        <v>41698.0</v>
      </c>
      <c r="C210" s="65" t="s">
        <v>1819</v>
      </c>
      <c r="D210" s="77" t="s">
        <v>28</v>
      </c>
      <c r="E210" s="66"/>
      <c r="F210" s="68" t="s">
        <v>1820</v>
      </c>
      <c r="G210" s="69">
        <v>2.2E7</v>
      </c>
      <c r="H210" s="70"/>
      <c r="I210" s="66" t="s">
        <v>1821</v>
      </c>
      <c r="J210" s="66" t="s">
        <v>1822</v>
      </c>
      <c r="K210" s="66" t="s">
        <v>1823</v>
      </c>
      <c r="L210" s="67"/>
      <c r="M210" s="67"/>
      <c r="N210" s="69">
        <v>6.78E7</v>
      </c>
      <c r="O210" s="69"/>
      <c r="P210" s="73" t="b">
        <v>0</v>
      </c>
      <c r="Q210" s="73" t="str">
        <f t="shared" si="1"/>
        <v>YES</v>
      </c>
      <c r="R210" s="73" t="b">
        <f t="shared" si="2"/>
        <v>0</v>
      </c>
    </row>
    <row r="211">
      <c r="A211" s="63" t="s">
        <v>2585</v>
      </c>
      <c r="B211" s="64">
        <v>41124.0</v>
      </c>
      <c r="C211" s="65" t="s">
        <v>2586</v>
      </c>
      <c r="D211" s="66" t="s">
        <v>66</v>
      </c>
      <c r="E211" s="66" t="s">
        <v>160</v>
      </c>
      <c r="F211" s="68" t="s">
        <v>2587</v>
      </c>
      <c r="G211" s="69">
        <v>2.2E7</v>
      </c>
      <c r="H211" s="70"/>
      <c r="I211" s="66" t="s">
        <v>2588</v>
      </c>
      <c r="J211" s="66" t="s">
        <v>2589</v>
      </c>
      <c r="K211" s="66" t="s">
        <v>2590</v>
      </c>
      <c r="L211" s="66" t="s">
        <v>2591</v>
      </c>
      <c r="M211" s="66" t="s">
        <v>2592</v>
      </c>
      <c r="N211" s="69">
        <v>7.71E7</v>
      </c>
      <c r="O211" s="69"/>
      <c r="P211" s="73" t="b">
        <v>0</v>
      </c>
      <c r="Q211" s="73" t="str">
        <f t="shared" si="1"/>
        <v>YES</v>
      </c>
      <c r="R211" s="73" t="str">
        <f t="shared" si="2"/>
        <v>COMEDY BLOCKBUSTER</v>
      </c>
    </row>
    <row r="212">
      <c r="A212" s="63" t="s">
        <v>1327</v>
      </c>
      <c r="B212" s="64">
        <v>41999.0</v>
      </c>
      <c r="C212" s="65" t="s">
        <v>1328</v>
      </c>
      <c r="D212" s="66" t="s">
        <v>28</v>
      </c>
      <c r="E212" s="66"/>
      <c r="F212" s="68" t="s">
        <v>1329</v>
      </c>
      <c r="G212" s="69">
        <v>2.25E7</v>
      </c>
      <c r="H212" s="70"/>
      <c r="I212" s="66" t="s">
        <v>1330</v>
      </c>
      <c r="J212" s="66" t="s">
        <v>1331</v>
      </c>
      <c r="K212" s="66" t="s">
        <v>1332</v>
      </c>
      <c r="L212" s="67"/>
      <c r="M212" s="67"/>
      <c r="N212" s="69">
        <v>3.08E7</v>
      </c>
      <c r="O212" s="69"/>
      <c r="P212" s="73" t="b">
        <v>0</v>
      </c>
      <c r="Q212" s="73" t="str">
        <f t="shared" si="1"/>
        <v>No</v>
      </c>
      <c r="R212" s="73" t="b">
        <f t="shared" si="2"/>
        <v>0</v>
      </c>
    </row>
    <row r="213">
      <c r="A213" s="63" t="s">
        <v>1837</v>
      </c>
      <c r="B213" s="64">
        <v>41680.0</v>
      </c>
      <c r="C213" s="65" t="s">
        <v>1838</v>
      </c>
      <c r="D213" s="66" t="s">
        <v>66</v>
      </c>
      <c r="E213" s="67"/>
      <c r="F213" s="68" t="s">
        <v>1839</v>
      </c>
      <c r="G213" s="69">
        <v>2.27E7</v>
      </c>
      <c r="H213" s="70"/>
      <c r="I213" s="66" t="s">
        <v>1544</v>
      </c>
      <c r="J213" s="66" t="s">
        <v>988</v>
      </c>
      <c r="K213" s="66" t="s">
        <v>223</v>
      </c>
      <c r="L213" s="66" t="s">
        <v>1799</v>
      </c>
      <c r="M213" s="67"/>
      <c r="N213" s="69">
        <v>7100000.0</v>
      </c>
      <c r="O213" s="69"/>
      <c r="P213" s="73" t="b">
        <v>0</v>
      </c>
      <c r="Q213" s="73" t="str">
        <f t="shared" si="1"/>
        <v>No</v>
      </c>
      <c r="R213" s="73" t="b">
        <f t="shared" si="2"/>
        <v>0</v>
      </c>
    </row>
    <row r="214">
      <c r="A214" s="63" t="s">
        <v>430</v>
      </c>
      <c r="B214" s="64">
        <v>42426.0</v>
      </c>
      <c r="C214" s="65" t="s">
        <v>431</v>
      </c>
      <c r="D214" s="66" t="s">
        <v>28</v>
      </c>
      <c r="E214" s="66" t="s">
        <v>66</v>
      </c>
      <c r="F214" s="68" t="s">
        <v>432</v>
      </c>
      <c r="G214" s="69">
        <v>2.3E7</v>
      </c>
      <c r="H214" s="70"/>
      <c r="I214" s="66" t="s">
        <v>433</v>
      </c>
      <c r="J214" s="66" t="s">
        <v>80</v>
      </c>
      <c r="K214" s="66" t="s">
        <v>434</v>
      </c>
      <c r="L214" s="67"/>
      <c r="M214" s="67"/>
      <c r="N214" s="69">
        <v>4.62E7</v>
      </c>
      <c r="O214" s="69"/>
      <c r="P214" s="73" t="b">
        <v>0</v>
      </c>
      <c r="Q214" s="73" t="str">
        <f t="shared" si="1"/>
        <v>No</v>
      </c>
      <c r="R214" s="73" t="b">
        <f t="shared" si="2"/>
        <v>0</v>
      </c>
    </row>
    <row r="215">
      <c r="A215" s="63" t="s">
        <v>886</v>
      </c>
      <c r="B215" s="64">
        <v>42020.0</v>
      </c>
      <c r="C215" s="65" t="s">
        <v>887</v>
      </c>
      <c r="D215" s="66" t="s">
        <v>202</v>
      </c>
      <c r="E215" s="66" t="s">
        <v>66</v>
      </c>
      <c r="F215" s="68" t="s">
        <v>888</v>
      </c>
      <c r="G215" s="69">
        <v>2.3E7</v>
      </c>
      <c r="H215" s="70"/>
      <c r="I215" s="66" t="s">
        <v>176</v>
      </c>
      <c r="J215" s="66" t="s">
        <v>302</v>
      </c>
      <c r="K215" s="66" t="s">
        <v>889</v>
      </c>
      <c r="L215" s="66" t="s">
        <v>890</v>
      </c>
      <c r="M215" s="66" t="s">
        <v>891</v>
      </c>
      <c r="N215" s="69">
        <v>7.98E7</v>
      </c>
      <c r="O215" s="69"/>
      <c r="P215" s="73" t="b">
        <v>0</v>
      </c>
      <c r="Q215" s="73" t="str">
        <f t="shared" si="1"/>
        <v>YES</v>
      </c>
      <c r="R215" s="73" t="b">
        <f t="shared" si="2"/>
        <v>0</v>
      </c>
    </row>
    <row r="216">
      <c r="A216" s="63" t="s">
        <v>1719</v>
      </c>
      <c r="B216" s="64">
        <v>41752.0</v>
      </c>
      <c r="C216" s="65" t="s">
        <v>1720</v>
      </c>
      <c r="D216" s="66" t="s">
        <v>37</v>
      </c>
      <c r="E216" s="67"/>
      <c r="F216" s="68" t="s">
        <v>913</v>
      </c>
      <c r="G216" s="69">
        <v>2.3E7</v>
      </c>
      <c r="H216" s="70"/>
      <c r="I216" s="66" t="s">
        <v>1721</v>
      </c>
      <c r="J216" s="66" t="s">
        <v>1722</v>
      </c>
      <c r="K216" s="66" t="s">
        <v>1723</v>
      </c>
      <c r="L216" s="67"/>
      <c r="M216" s="67"/>
      <c r="N216" s="69">
        <v>6.9E7</v>
      </c>
      <c r="O216" s="69"/>
      <c r="P216" s="73" t="b">
        <v>0</v>
      </c>
      <c r="Q216" s="73" t="str">
        <f t="shared" si="1"/>
        <v>YES</v>
      </c>
      <c r="R216" s="73" t="b">
        <f t="shared" si="2"/>
        <v>0</v>
      </c>
    </row>
    <row r="217">
      <c r="A217" s="63" t="s">
        <v>1860</v>
      </c>
      <c r="B217" s="64">
        <v>41676.0</v>
      </c>
      <c r="C217" s="65" t="s">
        <v>1861</v>
      </c>
      <c r="D217" s="66" t="s">
        <v>66</v>
      </c>
      <c r="E217" s="67"/>
      <c r="F217" s="68" t="s">
        <v>1862</v>
      </c>
      <c r="G217" s="69">
        <v>2.3E7</v>
      </c>
      <c r="H217" s="70"/>
      <c r="I217" s="66" t="s">
        <v>62</v>
      </c>
      <c r="J217" s="66" t="s">
        <v>1863</v>
      </c>
      <c r="K217" s="66" t="s">
        <v>1864</v>
      </c>
      <c r="L217" s="66" t="s">
        <v>1865</v>
      </c>
      <c r="M217" s="66" t="s">
        <v>765</v>
      </c>
      <c r="N217" s="69">
        <v>1.748E8</v>
      </c>
      <c r="O217" s="69"/>
      <c r="P217" s="73" t="b">
        <v>0</v>
      </c>
      <c r="Q217" s="73" t="str">
        <f t="shared" si="1"/>
        <v>YES</v>
      </c>
      <c r="R217" s="73" t="str">
        <f t="shared" si="2"/>
        <v>COMEDY BLOCKBUSTER</v>
      </c>
    </row>
    <row r="218">
      <c r="A218" s="63" t="s">
        <v>2796</v>
      </c>
      <c r="B218" s="64">
        <v>40956.0</v>
      </c>
      <c r="C218" s="65" t="s">
        <v>2797</v>
      </c>
      <c r="D218" s="66" t="s">
        <v>45</v>
      </c>
      <c r="E218" s="67"/>
      <c r="F218" s="68" t="s">
        <v>2798</v>
      </c>
      <c r="G218" s="69">
        <v>2.3E7</v>
      </c>
      <c r="H218" s="70"/>
      <c r="I218" s="66" t="s">
        <v>263</v>
      </c>
      <c r="J218" s="66" t="s">
        <v>800</v>
      </c>
      <c r="K218" s="66" t="s">
        <v>2799</v>
      </c>
      <c r="L218" s="66" t="s">
        <v>2800</v>
      </c>
      <c r="M218" s="66" t="s">
        <v>1171</v>
      </c>
      <c r="N218" s="69">
        <v>1.456E8</v>
      </c>
      <c r="O218" s="69"/>
      <c r="P218" s="73" t="b">
        <v>0</v>
      </c>
      <c r="Q218" s="73" t="str">
        <f t="shared" si="1"/>
        <v>YES</v>
      </c>
      <c r="R218" s="73" t="b">
        <f t="shared" si="2"/>
        <v>0</v>
      </c>
    </row>
    <row r="219">
      <c r="A219" s="63" t="s">
        <v>1048</v>
      </c>
      <c r="B219" s="64">
        <v>42312.0</v>
      </c>
      <c r="C219" s="65" t="s">
        <v>1049</v>
      </c>
      <c r="D219" s="66" t="s">
        <v>202</v>
      </c>
      <c r="E219" s="66" t="s">
        <v>66</v>
      </c>
      <c r="F219" s="68" t="s">
        <v>1050</v>
      </c>
      <c r="G219" s="69">
        <v>2.4E7</v>
      </c>
      <c r="H219" s="70"/>
      <c r="I219" s="66" t="s">
        <v>319</v>
      </c>
      <c r="J219" s="66" t="s">
        <v>1051</v>
      </c>
      <c r="K219" s="66" t="s">
        <v>685</v>
      </c>
      <c r="L219" s="66" t="s">
        <v>1052</v>
      </c>
      <c r="M219" s="66" t="s">
        <v>1053</v>
      </c>
      <c r="N219" s="69">
        <v>4.11E7</v>
      </c>
      <c r="O219" s="69"/>
      <c r="P219" s="73" t="b">
        <v>0</v>
      </c>
      <c r="Q219" s="73" t="str">
        <f t="shared" si="1"/>
        <v>No</v>
      </c>
      <c r="R219" s="73" t="b">
        <f t="shared" si="2"/>
        <v>0</v>
      </c>
    </row>
    <row r="220">
      <c r="A220" s="63" t="s">
        <v>352</v>
      </c>
      <c r="B220" s="64">
        <v>42473.0</v>
      </c>
      <c r="C220" s="65" t="s">
        <v>353</v>
      </c>
      <c r="D220" s="66" t="s">
        <v>66</v>
      </c>
      <c r="E220" s="66" t="s">
        <v>28</v>
      </c>
      <c r="F220" s="68" t="s">
        <v>354</v>
      </c>
      <c r="G220" s="69">
        <v>2.5E7</v>
      </c>
      <c r="H220" s="70"/>
      <c r="I220" s="66" t="s">
        <v>355</v>
      </c>
      <c r="J220" s="66" t="s">
        <v>277</v>
      </c>
      <c r="K220" s="66" t="s">
        <v>356</v>
      </c>
      <c r="L220" s="66" t="s">
        <v>357</v>
      </c>
      <c r="M220" s="66" t="s">
        <v>301</v>
      </c>
      <c r="N220" s="69">
        <v>4.38E7</v>
      </c>
      <c r="O220" s="69"/>
      <c r="P220" s="73" t="b">
        <v>0</v>
      </c>
      <c r="Q220" s="73" t="str">
        <f t="shared" si="1"/>
        <v>No</v>
      </c>
      <c r="R220" s="73" t="b">
        <f t="shared" si="2"/>
        <v>0</v>
      </c>
    </row>
    <row r="221">
      <c r="A221" s="63" t="s">
        <v>503</v>
      </c>
      <c r="B221" s="64">
        <v>42398.0</v>
      </c>
      <c r="C221" s="65" t="s">
        <v>504</v>
      </c>
      <c r="D221" s="66" t="s">
        <v>37</v>
      </c>
      <c r="E221" s="66" t="s">
        <v>28</v>
      </c>
      <c r="F221" s="68" t="s">
        <v>505</v>
      </c>
      <c r="G221" s="69">
        <v>2.5E7</v>
      </c>
      <c r="H221" s="70"/>
      <c r="I221" s="66" t="s">
        <v>506</v>
      </c>
      <c r="J221" s="66" t="s">
        <v>466</v>
      </c>
      <c r="K221" s="66" t="s">
        <v>507</v>
      </c>
      <c r="L221" s="66" t="s">
        <v>50</v>
      </c>
      <c r="M221" s="66" t="s">
        <v>508</v>
      </c>
      <c r="N221" s="69">
        <v>3000000.0</v>
      </c>
      <c r="O221" s="69"/>
      <c r="P221" s="73" t="b">
        <v>0</v>
      </c>
      <c r="Q221" s="73" t="str">
        <f t="shared" si="1"/>
        <v>No</v>
      </c>
      <c r="R221" s="73" t="b">
        <f t="shared" si="2"/>
        <v>0</v>
      </c>
    </row>
    <row r="222">
      <c r="A222" s="63" t="s">
        <v>792</v>
      </c>
      <c r="B222" s="64">
        <v>42028.0</v>
      </c>
      <c r="C222" s="65" t="s">
        <v>793</v>
      </c>
      <c r="D222" s="66" t="s">
        <v>45</v>
      </c>
      <c r="E222" s="66" t="s">
        <v>66</v>
      </c>
      <c r="F222" s="68" t="s">
        <v>794</v>
      </c>
      <c r="G222" s="69">
        <v>2.5E7</v>
      </c>
      <c r="H222" s="70"/>
      <c r="I222" s="66" t="s">
        <v>795</v>
      </c>
      <c r="J222" s="66" t="s">
        <v>796</v>
      </c>
      <c r="K222" s="67"/>
      <c r="L222" s="67"/>
      <c r="M222" s="67"/>
      <c r="N222" s="69">
        <v>1.06E8</v>
      </c>
      <c r="O222" s="69"/>
      <c r="P222" s="73" t="b">
        <v>0</v>
      </c>
      <c r="Q222" s="73" t="str">
        <f t="shared" si="1"/>
        <v>YES</v>
      </c>
      <c r="R222" s="73" t="b">
        <f t="shared" si="2"/>
        <v>0</v>
      </c>
    </row>
    <row r="223">
      <c r="A223" s="63" t="s">
        <v>911</v>
      </c>
      <c r="B223" s="64">
        <v>42251.0</v>
      </c>
      <c r="C223" s="65" t="s">
        <v>912</v>
      </c>
      <c r="D223" s="66" t="s">
        <v>37</v>
      </c>
      <c r="E223" s="66" t="s">
        <v>20</v>
      </c>
      <c r="F223" s="68" t="s">
        <v>913</v>
      </c>
      <c r="G223" s="69">
        <v>2.5E7</v>
      </c>
      <c r="H223" s="70"/>
      <c r="I223" s="66" t="s">
        <v>481</v>
      </c>
      <c r="J223" s="66" t="s">
        <v>914</v>
      </c>
      <c r="K223" s="66" t="s">
        <v>915</v>
      </c>
      <c r="L223" s="66" t="s">
        <v>916</v>
      </c>
      <c r="M223" s="67"/>
      <c r="N223" s="69">
        <v>7.26E7</v>
      </c>
      <c r="O223" s="69"/>
      <c r="P223" s="73" t="b">
        <v>0</v>
      </c>
      <c r="Q223" s="73" t="str">
        <f t="shared" si="1"/>
        <v>YES</v>
      </c>
      <c r="R223" s="73" t="b">
        <f t="shared" si="2"/>
        <v>0</v>
      </c>
    </row>
    <row r="224">
      <c r="A224" s="63" t="s">
        <v>921</v>
      </c>
      <c r="B224" s="64">
        <v>42118.0</v>
      </c>
      <c r="C224" s="65" t="s">
        <v>922</v>
      </c>
      <c r="D224" s="66" t="s">
        <v>202</v>
      </c>
      <c r="E224" s="67"/>
      <c r="F224" s="68" t="s">
        <v>923</v>
      </c>
      <c r="G224" s="69">
        <v>2.5E7</v>
      </c>
      <c r="H224" s="70"/>
      <c r="I224" s="66" t="s">
        <v>199</v>
      </c>
      <c r="J224" s="66" t="s">
        <v>924</v>
      </c>
      <c r="K224" s="66" t="s">
        <v>925</v>
      </c>
      <c r="L224" s="66" t="s">
        <v>926</v>
      </c>
      <c r="M224" s="66" t="s">
        <v>927</v>
      </c>
      <c r="N224" s="69">
        <v>6.57E7</v>
      </c>
      <c r="O224" s="69"/>
      <c r="P224" s="73" t="b">
        <v>0</v>
      </c>
      <c r="Q224" s="73" t="str">
        <f t="shared" si="1"/>
        <v>YES</v>
      </c>
      <c r="R224" s="73" t="b">
        <f t="shared" si="2"/>
        <v>0</v>
      </c>
    </row>
    <row r="225">
      <c r="A225" s="63" t="s">
        <v>995</v>
      </c>
      <c r="B225" s="64">
        <v>42328.0</v>
      </c>
      <c r="C225" s="65" t="s">
        <v>996</v>
      </c>
      <c r="D225" s="66" t="s">
        <v>66</v>
      </c>
      <c r="E225" s="67"/>
      <c r="F225" s="68" t="s">
        <v>997</v>
      </c>
      <c r="G225" s="69">
        <v>2.5E7</v>
      </c>
      <c r="H225" s="70"/>
      <c r="I225" s="66" t="s">
        <v>972</v>
      </c>
      <c r="J225" s="66" t="s">
        <v>269</v>
      </c>
      <c r="K225" s="66" t="s">
        <v>459</v>
      </c>
      <c r="L225" s="67"/>
      <c r="M225" s="67"/>
      <c r="N225" s="69">
        <v>5.24E7</v>
      </c>
      <c r="O225" s="69"/>
      <c r="P225" s="73" t="b">
        <v>0</v>
      </c>
      <c r="Q225" s="73" t="str">
        <f t="shared" si="1"/>
        <v>YES</v>
      </c>
      <c r="R225" s="73" t="str">
        <f t="shared" si="2"/>
        <v>COMEDY BLOCKBUSTER</v>
      </c>
    </row>
    <row r="226">
      <c r="A226" s="63" t="s">
        <v>1585</v>
      </c>
      <c r="B226" s="64">
        <v>41862.0</v>
      </c>
      <c r="C226" s="65" t="s">
        <v>1586</v>
      </c>
      <c r="D226" s="66" t="s">
        <v>153</v>
      </c>
      <c r="E226" s="67"/>
      <c r="F226" s="68" t="s">
        <v>1587</v>
      </c>
      <c r="G226" s="69">
        <v>2.5E7</v>
      </c>
      <c r="H226" s="70"/>
      <c r="I226" s="66" t="s">
        <v>1348</v>
      </c>
      <c r="J226" s="66" t="s">
        <v>439</v>
      </c>
      <c r="K226" s="66" t="s">
        <v>326</v>
      </c>
      <c r="L226" s="66" t="s">
        <v>1588</v>
      </c>
      <c r="M226" s="66" t="s">
        <v>961</v>
      </c>
      <c r="N226" s="69">
        <v>6.7E7</v>
      </c>
      <c r="O226" s="69"/>
      <c r="P226" s="73" t="b">
        <v>0</v>
      </c>
      <c r="Q226" s="73" t="str">
        <f t="shared" si="1"/>
        <v>YES</v>
      </c>
      <c r="R226" s="73" t="b">
        <f t="shared" si="2"/>
        <v>0</v>
      </c>
    </row>
    <row r="227">
      <c r="A227" s="63" t="s">
        <v>1749</v>
      </c>
      <c r="B227" s="64">
        <v>41736.0</v>
      </c>
      <c r="C227" s="65" t="s">
        <v>1750</v>
      </c>
      <c r="D227" s="66" t="s">
        <v>28</v>
      </c>
      <c r="E227" s="66" t="s">
        <v>218</v>
      </c>
      <c r="F227" s="68" t="s">
        <v>1751</v>
      </c>
      <c r="G227" s="69">
        <v>2.5E7</v>
      </c>
      <c r="H227" s="70"/>
      <c r="I227" s="66" t="s">
        <v>348</v>
      </c>
      <c r="J227" s="66" t="s">
        <v>79</v>
      </c>
      <c r="K227" s="66" t="s">
        <v>132</v>
      </c>
      <c r="L227" s="66" t="s">
        <v>1752</v>
      </c>
      <c r="M227" s="66" t="s">
        <v>1753</v>
      </c>
      <c r="N227" s="69">
        <v>2.95E7</v>
      </c>
      <c r="O227" s="69"/>
      <c r="P227" s="73" t="b">
        <v>0</v>
      </c>
      <c r="Q227" s="73" t="str">
        <f t="shared" si="1"/>
        <v>No</v>
      </c>
      <c r="R227" s="73" t="b">
        <f t="shared" si="2"/>
        <v>0</v>
      </c>
    </row>
    <row r="228">
      <c r="A228" s="63" t="s">
        <v>1920</v>
      </c>
      <c r="B228" s="64">
        <v>41656.0</v>
      </c>
      <c r="C228" s="65" t="s">
        <v>1921</v>
      </c>
      <c r="D228" s="66" t="s">
        <v>37</v>
      </c>
      <c r="E228" s="66" t="s">
        <v>66</v>
      </c>
      <c r="F228" s="68" t="s">
        <v>562</v>
      </c>
      <c r="G228" s="69">
        <v>2.5E7</v>
      </c>
      <c r="H228" s="70"/>
      <c r="I228" s="66" t="s">
        <v>340</v>
      </c>
      <c r="J228" s="66" t="s">
        <v>176</v>
      </c>
      <c r="K228" s="66" t="s">
        <v>131</v>
      </c>
      <c r="L228" s="66" t="s">
        <v>1922</v>
      </c>
      <c r="M228" s="66" t="s">
        <v>1633</v>
      </c>
      <c r="N228" s="69">
        <v>1.545E8</v>
      </c>
      <c r="O228" s="69"/>
      <c r="P228" s="73" t="b">
        <v>0</v>
      </c>
      <c r="Q228" s="73" t="str">
        <f t="shared" si="1"/>
        <v>YES</v>
      </c>
      <c r="R228" s="73" t="b">
        <f t="shared" si="2"/>
        <v>0</v>
      </c>
    </row>
    <row r="229">
      <c r="A229" s="63" t="s">
        <v>2375</v>
      </c>
      <c r="B229" s="64">
        <v>41268.0</v>
      </c>
      <c r="C229" s="65" t="s">
        <v>2376</v>
      </c>
      <c r="D229" s="66" t="s">
        <v>66</v>
      </c>
      <c r="E229" s="67"/>
      <c r="F229" s="68" t="s">
        <v>787</v>
      </c>
      <c r="G229" s="69">
        <v>2.5E7</v>
      </c>
      <c r="H229" s="70"/>
      <c r="I229" s="66" t="s">
        <v>2377</v>
      </c>
      <c r="J229" s="66" t="s">
        <v>2378</v>
      </c>
      <c r="K229" s="66" t="s">
        <v>2379</v>
      </c>
      <c r="L229" s="66" t="s">
        <v>2380</v>
      </c>
      <c r="M229" s="66" t="s">
        <v>2381</v>
      </c>
      <c r="N229" s="69">
        <v>1.198E8</v>
      </c>
      <c r="O229" s="69"/>
      <c r="P229" s="73" t="b">
        <v>0</v>
      </c>
      <c r="Q229" s="73" t="str">
        <f t="shared" si="1"/>
        <v>YES</v>
      </c>
      <c r="R229" s="73" t="str">
        <f t="shared" si="2"/>
        <v>COMEDY BLOCKBUSTER</v>
      </c>
    </row>
    <row r="230">
      <c r="A230" s="63" t="s">
        <v>2697</v>
      </c>
      <c r="B230" s="64">
        <v>41019.0</v>
      </c>
      <c r="C230" s="65" t="s">
        <v>2698</v>
      </c>
      <c r="D230" s="66" t="s">
        <v>28</v>
      </c>
      <c r="E230" s="66" t="s">
        <v>202</v>
      </c>
      <c r="F230" s="68" t="s">
        <v>2699</v>
      </c>
      <c r="G230" s="69">
        <v>2.5E7</v>
      </c>
      <c r="H230" s="70"/>
      <c r="I230" s="66" t="s">
        <v>270</v>
      </c>
      <c r="J230" s="66" t="s">
        <v>2700</v>
      </c>
      <c r="K230" s="66" t="s">
        <v>2701</v>
      </c>
      <c r="L230" s="66" t="s">
        <v>2702</v>
      </c>
      <c r="M230" s="66" t="s">
        <v>2703</v>
      </c>
      <c r="N230" s="69">
        <v>9.94E7</v>
      </c>
      <c r="O230" s="69"/>
      <c r="P230" s="73" t="b">
        <v>0</v>
      </c>
      <c r="Q230" s="73" t="str">
        <f t="shared" si="1"/>
        <v>YES</v>
      </c>
      <c r="R230" s="73" t="b">
        <f t="shared" si="2"/>
        <v>0</v>
      </c>
    </row>
    <row r="231">
      <c r="A231" s="63" t="s">
        <v>2836</v>
      </c>
      <c r="B231" s="64">
        <v>40935.0</v>
      </c>
      <c r="C231" s="65" t="s">
        <v>2837</v>
      </c>
      <c r="D231" s="66" t="s">
        <v>37</v>
      </c>
      <c r="E231" s="66" t="s">
        <v>28</v>
      </c>
      <c r="F231" s="68" t="s">
        <v>2838</v>
      </c>
      <c r="G231" s="69">
        <v>2.5E7</v>
      </c>
      <c r="H231" s="70"/>
      <c r="I231" s="66" t="s">
        <v>919</v>
      </c>
      <c r="J231" s="66" t="s">
        <v>190</v>
      </c>
      <c r="K231" s="66" t="s">
        <v>770</v>
      </c>
      <c r="L231" s="66" t="s">
        <v>2839</v>
      </c>
      <c r="M231" s="67"/>
      <c r="N231" s="69">
        <v>7.73E7</v>
      </c>
      <c r="O231" s="69"/>
      <c r="P231" s="73" t="b">
        <v>0</v>
      </c>
      <c r="Q231" s="73" t="str">
        <f t="shared" si="1"/>
        <v>YES</v>
      </c>
      <c r="R231" s="73" t="b">
        <f t="shared" si="2"/>
        <v>0</v>
      </c>
    </row>
    <row r="232">
      <c r="A232" s="63" t="s">
        <v>1119</v>
      </c>
      <c r="B232" s="64">
        <v>42195.0</v>
      </c>
      <c r="C232" s="65" t="s">
        <v>1120</v>
      </c>
      <c r="D232" s="66" t="s">
        <v>28</v>
      </c>
      <c r="E232" s="66" t="s">
        <v>153</v>
      </c>
      <c r="F232" s="68" t="s">
        <v>1121</v>
      </c>
      <c r="G232" s="69">
        <v>2.6E7</v>
      </c>
      <c r="H232" s="70"/>
      <c r="I232" s="66" t="s">
        <v>478</v>
      </c>
      <c r="J232" s="66" t="s">
        <v>973</v>
      </c>
      <c r="K232" s="66" t="s">
        <v>1122</v>
      </c>
      <c r="L232" s="66" t="s">
        <v>1123</v>
      </c>
      <c r="M232" s="66" t="s">
        <v>1124</v>
      </c>
      <c r="N232" s="69">
        <v>3.05E7</v>
      </c>
      <c r="O232" s="69"/>
      <c r="P232" s="73" t="b">
        <v>0</v>
      </c>
      <c r="Q232" s="73" t="str">
        <f t="shared" si="1"/>
        <v>No</v>
      </c>
      <c r="R232" s="73" t="b">
        <f t="shared" si="2"/>
        <v>0</v>
      </c>
    </row>
    <row r="233">
      <c r="A233" s="63" t="s">
        <v>1142</v>
      </c>
      <c r="B233" s="64">
        <v>42222.0</v>
      </c>
      <c r="C233" s="65" t="s">
        <v>1143</v>
      </c>
      <c r="D233" s="77" t="s">
        <v>28</v>
      </c>
      <c r="E233" s="67"/>
      <c r="F233" s="68" t="s">
        <v>395</v>
      </c>
      <c r="G233" s="69">
        <v>2.6E7</v>
      </c>
      <c r="H233" s="70"/>
      <c r="I233" s="66" t="s">
        <v>633</v>
      </c>
      <c r="J233" s="66" t="s">
        <v>50</v>
      </c>
      <c r="K233" s="66" t="s">
        <v>1144</v>
      </c>
      <c r="L233" s="66" t="s">
        <v>1145</v>
      </c>
      <c r="M233" s="66" t="s">
        <v>1146</v>
      </c>
      <c r="N233" s="69">
        <v>2.49E7</v>
      </c>
      <c r="O233" s="69"/>
      <c r="P233" s="73" t="b">
        <v>0</v>
      </c>
      <c r="Q233" s="73" t="str">
        <f t="shared" si="1"/>
        <v>No</v>
      </c>
      <c r="R233" s="73" t="b">
        <f t="shared" si="2"/>
        <v>0</v>
      </c>
    </row>
    <row r="234">
      <c r="A234" s="63" t="s">
        <v>2208</v>
      </c>
      <c r="B234" s="64">
        <v>41390.0</v>
      </c>
      <c r="C234" s="65" t="s">
        <v>2209</v>
      </c>
      <c r="D234" s="66" t="s">
        <v>37</v>
      </c>
      <c r="E234" s="66" t="s">
        <v>66</v>
      </c>
      <c r="F234" s="68" t="s">
        <v>554</v>
      </c>
      <c r="G234" s="69">
        <v>2.6E7</v>
      </c>
      <c r="H234" s="70"/>
      <c r="I234" s="66" t="s">
        <v>668</v>
      </c>
      <c r="J234" s="66" t="s">
        <v>222</v>
      </c>
      <c r="K234" s="66" t="s">
        <v>920</v>
      </c>
      <c r="L234" s="66" t="s">
        <v>564</v>
      </c>
      <c r="M234" s="66" t="s">
        <v>459</v>
      </c>
      <c r="N234" s="69">
        <v>8.62E7</v>
      </c>
      <c r="O234" s="69"/>
      <c r="P234" s="73" t="b">
        <v>0</v>
      </c>
      <c r="Q234" s="73" t="str">
        <f t="shared" si="1"/>
        <v>YES</v>
      </c>
      <c r="R234" s="73" t="b">
        <f t="shared" si="2"/>
        <v>0</v>
      </c>
    </row>
    <row r="235">
      <c r="A235" s="63" t="s">
        <v>2693</v>
      </c>
      <c r="B235" s="64">
        <v>41026.0</v>
      </c>
      <c r="C235" s="65" t="s">
        <v>2694</v>
      </c>
      <c r="D235" s="66" t="s">
        <v>20</v>
      </c>
      <c r="E235" s="67"/>
      <c r="F235" s="68" t="s">
        <v>2695</v>
      </c>
      <c r="G235" s="69">
        <v>2.6E7</v>
      </c>
      <c r="H235" s="70"/>
      <c r="I235" s="66" t="s">
        <v>764</v>
      </c>
      <c r="J235" s="66" t="s">
        <v>350</v>
      </c>
      <c r="K235" s="66" t="s">
        <v>1377</v>
      </c>
      <c r="L235" s="66" t="s">
        <v>1118</v>
      </c>
      <c r="M235" s="66" t="s">
        <v>2696</v>
      </c>
      <c r="N235" s="69">
        <v>2.97E7</v>
      </c>
      <c r="O235" s="69"/>
      <c r="P235" s="73" t="b">
        <v>0</v>
      </c>
      <c r="Q235" s="73" t="str">
        <f t="shared" si="1"/>
        <v>No</v>
      </c>
      <c r="R235" s="73" t="b">
        <f t="shared" si="2"/>
        <v>0</v>
      </c>
    </row>
    <row r="236">
      <c r="A236" s="63" t="s">
        <v>273</v>
      </c>
      <c r="B236" s="64">
        <v>42503.0</v>
      </c>
      <c r="C236" s="65" t="s">
        <v>274</v>
      </c>
      <c r="D236" s="66" t="s">
        <v>28</v>
      </c>
      <c r="E236" s="67"/>
      <c r="F236" s="68" t="s">
        <v>275</v>
      </c>
      <c r="G236" s="69">
        <v>2.7E7</v>
      </c>
      <c r="H236" s="70"/>
      <c r="I236" s="66" t="s">
        <v>276</v>
      </c>
      <c r="J236" s="66" t="s">
        <v>277</v>
      </c>
      <c r="K236" s="66" t="s">
        <v>278</v>
      </c>
      <c r="L236" s="66" t="s">
        <v>279</v>
      </c>
      <c r="M236" s="66" t="s">
        <v>280</v>
      </c>
      <c r="N236" s="69">
        <v>9.31E7</v>
      </c>
      <c r="O236" s="69"/>
      <c r="P236" s="73" t="b">
        <v>0</v>
      </c>
      <c r="Q236" s="73" t="str">
        <f t="shared" si="1"/>
        <v>YES</v>
      </c>
      <c r="R236" s="73" t="b">
        <f t="shared" si="2"/>
        <v>0</v>
      </c>
    </row>
    <row r="237">
      <c r="A237" s="63" t="s">
        <v>496</v>
      </c>
      <c r="B237" s="64">
        <v>42405.0</v>
      </c>
      <c r="C237" s="65" t="s">
        <v>497</v>
      </c>
      <c r="D237" s="66" t="s">
        <v>66</v>
      </c>
      <c r="E237" s="66" t="s">
        <v>137</v>
      </c>
      <c r="F237" s="68" t="s">
        <v>498</v>
      </c>
      <c r="G237" s="69">
        <v>2.8E7</v>
      </c>
      <c r="H237" s="70"/>
      <c r="I237" s="66" t="s">
        <v>499</v>
      </c>
      <c r="J237" s="66" t="s">
        <v>500</v>
      </c>
      <c r="K237" s="66" t="s">
        <v>501</v>
      </c>
      <c r="L237" s="66" t="s">
        <v>502</v>
      </c>
      <c r="M237" s="66" t="s">
        <v>250</v>
      </c>
      <c r="N237" s="69">
        <v>1.64E7</v>
      </c>
      <c r="O237" s="69"/>
      <c r="P237" s="73" t="b">
        <v>0</v>
      </c>
      <c r="Q237" s="73" t="str">
        <f t="shared" si="1"/>
        <v>No</v>
      </c>
      <c r="R237" s="73" t="b">
        <f t="shared" si="2"/>
        <v>0</v>
      </c>
    </row>
    <row r="238">
      <c r="A238" s="63" t="s">
        <v>747</v>
      </c>
      <c r="B238" s="64">
        <v>42349.0</v>
      </c>
      <c r="C238" s="65" t="s">
        <v>748</v>
      </c>
      <c r="D238" s="66" t="s">
        <v>27</v>
      </c>
      <c r="E238" s="66" t="s">
        <v>28</v>
      </c>
      <c r="F238" s="68" t="s">
        <v>749</v>
      </c>
      <c r="G238" s="69">
        <v>2.8E7</v>
      </c>
      <c r="H238" s="70"/>
      <c r="I238" s="77" t="s">
        <v>750</v>
      </c>
      <c r="J238" s="66" t="s">
        <v>751</v>
      </c>
      <c r="K238" s="66" t="s">
        <v>752</v>
      </c>
      <c r="L238" s="66" t="s">
        <v>753</v>
      </c>
      <c r="M238" s="66" t="s">
        <v>754</v>
      </c>
      <c r="N238" s="69">
        <v>1.333E8</v>
      </c>
      <c r="O238" s="69"/>
      <c r="P238" s="73" t="b">
        <v>0</v>
      </c>
      <c r="Q238" s="73" t="str">
        <f t="shared" si="1"/>
        <v>YES</v>
      </c>
      <c r="R238" s="73" t="b">
        <f t="shared" si="2"/>
        <v>0</v>
      </c>
    </row>
    <row r="239">
      <c r="A239" s="63" t="s">
        <v>1132</v>
      </c>
      <c r="B239" s="64">
        <v>42237.0</v>
      </c>
      <c r="C239" s="65" t="s">
        <v>1133</v>
      </c>
      <c r="D239" s="66" t="s">
        <v>37</v>
      </c>
      <c r="E239" s="66" t="s">
        <v>66</v>
      </c>
      <c r="F239" s="68" t="s">
        <v>1134</v>
      </c>
      <c r="G239" s="69">
        <v>2.8E7</v>
      </c>
      <c r="H239" s="70"/>
      <c r="I239" s="66" t="s">
        <v>240</v>
      </c>
      <c r="J239" s="66" t="s">
        <v>1135</v>
      </c>
      <c r="K239" s="66" t="s">
        <v>1136</v>
      </c>
      <c r="L239" s="66" t="s">
        <v>1137</v>
      </c>
      <c r="M239" s="66" t="s">
        <v>131</v>
      </c>
      <c r="N239" s="69">
        <v>2.71E7</v>
      </c>
      <c r="O239" s="69"/>
      <c r="P239" s="73" t="b">
        <v>0</v>
      </c>
      <c r="Q239" s="73" t="str">
        <f t="shared" si="1"/>
        <v>No</v>
      </c>
      <c r="R239" s="73" t="b">
        <f t="shared" si="2"/>
        <v>0</v>
      </c>
    </row>
    <row r="240">
      <c r="A240" s="63" t="s">
        <v>1212</v>
      </c>
      <c r="B240" s="64">
        <v>42258.0</v>
      </c>
      <c r="C240" s="65" t="s">
        <v>1213</v>
      </c>
      <c r="D240" s="66" t="s">
        <v>66</v>
      </c>
      <c r="E240" s="66" t="s">
        <v>28</v>
      </c>
      <c r="F240" s="68" t="s">
        <v>1214</v>
      </c>
      <c r="G240" s="69">
        <v>2.8E7</v>
      </c>
      <c r="H240" s="70"/>
      <c r="I240" s="66" t="s">
        <v>1215</v>
      </c>
      <c r="J240" s="66" t="s">
        <v>1216</v>
      </c>
      <c r="K240" s="66" t="s">
        <v>428</v>
      </c>
      <c r="L240" s="66" t="s">
        <v>459</v>
      </c>
      <c r="M240" s="66" t="s">
        <v>1217</v>
      </c>
      <c r="N240" s="69">
        <v>8600000.0</v>
      </c>
      <c r="O240" s="69"/>
      <c r="P240" s="73" t="b">
        <v>0</v>
      </c>
      <c r="Q240" s="73" t="str">
        <f t="shared" si="1"/>
        <v>No</v>
      </c>
      <c r="R240" s="73" t="b">
        <f t="shared" si="2"/>
        <v>0</v>
      </c>
    </row>
    <row r="241">
      <c r="A241" s="63" t="s">
        <v>1467</v>
      </c>
      <c r="B241" s="64">
        <v>41901.0</v>
      </c>
      <c r="C241" s="65" t="s">
        <v>1468</v>
      </c>
      <c r="D241" s="66" t="s">
        <v>65</v>
      </c>
      <c r="E241" s="66" t="s">
        <v>28</v>
      </c>
      <c r="F241" s="68" t="s">
        <v>1469</v>
      </c>
      <c r="G241" s="69">
        <v>2.8E7</v>
      </c>
      <c r="H241" s="70"/>
      <c r="I241" s="66" t="s">
        <v>919</v>
      </c>
      <c r="J241" s="66" t="s">
        <v>1360</v>
      </c>
      <c r="K241" s="66" t="s">
        <v>1470</v>
      </c>
      <c r="L241" s="66" t="s">
        <v>1471</v>
      </c>
      <c r="M241" s="67"/>
      <c r="N241" s="69">
        <v>5.88E7</v>
      </c>
      <c r="O241" s="69"/>
      <c r="P241" s="73" t="b">
        <v>0</v>
      </c>
      <c r="Q241" s="73" t="str">
        <f t="shared" si="1"/>
        <v>YES</v>
      </c>
      <c r="R241" s="73" t="b">
        <f t="shared" si="2"/>
        <v>0</v>
      </c>
    </row>
    <row r="242">
      <c r="A242" s="63" t="s">
        <v>358</v>
      </c>
      <c r="B242" s="64">
        <v>42468.0</v>
      </c>
      <c r="C242" s="65" t="s">
        <v>359</v>
      </c>
      <c r="D242" s="66" t="s">
        <v>66</v>
      </c>
      <c r="E242" s="67"/>
      <c r="F242" s="68" t="s">
        <v>360</v>
      </c>
      <c r="G242" s="69">
        <v>2.9E7</v>
      </c>
      <c r="H242" s="70"/>
      <c r="I242" s="66" t="s">
        <v>155</v>
      </c>
      <c r="J242" s="66" t="s">
        <v>96</v>
      </c>
      <c r="K242" s="66" t="s">
        <v>361</v>
      </c>
      <c r="L242" s="66" t="s">
        <v>362</v>
      </c>
      <c r="M242" s="66" t="s">
        <v>363</v>
      </c>
      <c r="N242" s="69">
        <v>7.86E7</v>
      </c>
      <c r="O242" s="69"/>
      <c r="P242" s="73" t="b">
        <v>0</v>
      </c>
      <c r="Q242" s="73" t="str">
        <f t="shared" si="1"/>
        <v>YES</v>
      </c>
      <c r="R242" s="73" t="str">
        <f t="shared" si="2"/>
        <v>COMEDY BLOCKBUSTER</v>
      </c>
    </row>
    <row r="243">
      <c r="A243" s="63" t="s">
        <v>645</v>
      </c>
      <c r="B243" s="64">
        <v>42114.0</v>
      </c>
      <c r="C243" s="65" t="s">
        <v>646</v>
      </c>
      <c r="D243" s="66" t="s">
        <v>66</v>
      </c>
      <c r="E243" s="67"/>
      <c r="F243" s="68" t="s">
        <v>581</v>
      </c>
      <c r="G243" s="69">
        <v>2.9E7</v>
      </c>
      <c r="H243" s="70"/>
      <c r="I243" s="66" t="s">
        <v>647</v>
      </c>
      <c r="J243" s="66" t="s">
        <v>648</v>
      </c>
      <c r="K243" s="66" t="s">
        <v>649</v>
      </c>
      <c r="L243" s="66" t="s">
        <v>650</v>
      </c>
      <c r="M243" s="66" t="s">
        <v>651</v>
      </c>
      <c r="N243" s="69">
        <v>2.871E8</v>
      </c>
      <c r="O243" s="69"/>
      <c r="P243" s="73" t="b">
        <v>0</v>
      </c>
      <c r="Q243" s="73" t="str">
        <f t="shared" si="1"/>
        <v>YES</v>
      </c>
      <c r="R243" s="73" t="str">
        <f t="shared" si="2"/>
        <v>COMEDY BLOCKBUSTER</v>
      </c>
    </row>
    <row r="244">
      <c r="A244" s="63" t="s">
        <v>74</v>
      </c>
      <c r="B244" s="64">
        <v>42587.0</v>
      </c>
      <c r="C244" s="65" t="s">
        <v>75</v>
      </c>
      <c r="D244" s="66" t="s">
        <v>66</v>
      </c>
      <c r="E244" s="67"/>
      <c r="F244" s="68" t="s">
        <v>76</v>
      </c>
      <c r="G244" s="69">
        <v>3.0E7</v>
      </c>
      <c r="H244" s="70"/>
      <c r="I244" s="66" t="s">
        <v>77</v>
      </c>
      <c r="J244" s="66" t="s">
        <v>78</v>
      </c>
      <c r="K244" s="66" t="s">
        <v>79</v>
      </c>
      <c r="L244" s="66" t="s">
        <v>80</v>
      </c>
      <c r="M244" s="66" t="s">
        <v>81</v>
      </c>
      <c r="N244" s="69">
        <v>1.91E7</v>
      </c>
      <c r="O244" s="69"/>
      <c r="P244" s="73" t="b">
        <v>0</v>
      </c>
      <c r="Q244" s="73" t="str">
        <f t="shared" si="1"/>
        <v>No</v>
      </c>
      <c r="R244" s="73" t="b">
        <f t="shared" si="2"/>
        <v>0</v>
      </c>
    </row>
    <row r="245">
      <c r="A245" s="63" t="s">
        <v>797</v>
      </c>
      <c r="B245" s="64">
        <v>42356.0</v>
      </c>
      <c r="C245" s="65" t="s">
        <v>798</v>
      </c>
      <c r="D245" s="66" t="s">
        <v>66</v>
      </c>
      <c r="E245" s="67"/>
      <c r="F245" s="68" t="s">
        <v>799</v>
      </c>
      <c r="G245" s="69">
        <v>3.0E7</v>
      </c>
      <c r="H245" s="70"/>
      <c r="I245" s="66" t="s">
        <v>800</v>
      </c>
      <c r="J245" s="66" t="s">
        <v>426</v>
      </c>
      <c r="K245" s="66" t="s">
        <v>801</v>
      </c>
      <c r="L245" s="66" t="s">
        <v>305</v>
      </c>
      <c r="M245" s="67"/>
      <c r="N245" s="69">
        <v>1.05E8</v>
      </c>
      <c r="O245" s="69"/>
      <c r="P245" s="73" t="b">
        <v>0</v>
      </c>
      <c r="Q245" s="73" t="str">
        <f t="shared" si="1"/>
        <v>YES</v>
      </c>
      <c r="R245" s="73" t="str">
        <f t="shared" si="2"/>
        <v>COMEDY BLOCKBUSTER</v>
      </c>
    </row>
    <row r="246">
      <c r="A246" s="63" t="s">
        <v>849</v>
      </c>
      <c r="B246" s="64">
        <v>42170.0</v>
      </c>
      <c r="C246" s="65" t="s">
        <v>850</v>
      </c>
      <c r="D246" s="66" t="s">
        <v>28</v>
      </c>
      <c r="E246" s="67"/>
      <c r="F246" s="68" t="s">
        <v>851</v>
      </c>
      <c r="G246" s="69">
        <v>3.0E7</v>
      </c>
      <c r="H246" s="70"/>
      <c r="I246" s="66" t="s">
        <v>852</v>
      </c>
      <c r="J246" s="66" t="s">
        <v>853</v>
      </c>
      <c r="K246" s="66" t="s">
        <v>854</v>
      </c>
      <c r="L246" s="66" t="s">
        <v>855</v>
      </c>
      <c r="M246" s="66" t="s">
        <v>856</v>
      </c>
      <c r="N246" s="69">
        <v>9.2E7</v>
      </c>
      <c r="O246" s="69"/>
      <c r="P246" s="73" t="b">
        <v>0</v>
      </c>
      <c r="Q246" s="73" t="str">
        <f t="shared" si="1"/>
        <v>YES</v>
      </c>
      <c r="R246" s="73" t="b">
        <f t="shared" si="2"/>
        <v>0</v>
      </c>
    </row>
    <row r="247">
      <c r="A247" s="63" t="s">
        <v>875</v>
      </c>
      <c r="B247" s="64">
        <v>42143.0</v>
      </c>
      <c r="C247" s="65" t="s">
        <v>876</v>
      </c>
      <c r="D247" s="66" t="s">
        <v>65</v>
      </c>
      <c r="E247" s="66" t="s">
        <v>28</v>
      </c>
      <c r="F247" s="68" t="s">
        <v>877</v>
      </c>
      <c r="G247" s="69">
        <v>3.0E7</v>
      </c>
      <c r="H247" s="70"/>
      <c r="I247" s="66" t="s">
        <v>334</v>
      </c>
      <c r="J247" s="66" t="s">
        <v>878</v>
      </c>
      <c r="K247" s="66" t="s">
        <v>494</v>
      </c>
      <c r="L247" s="66" t="s">
        <v>879</v>
      </c>
      <c r="M247" s="67"/>
      <c r="N247" s="69">
        <v>8.49E7</v>
      </c>
      <c r="O247" s="69"/>
      <c r="P247" s="73" t="b">
        <v>0</v>
      </c>
      <c r="Q247" s="73" t="str">
        <f t="shared" si="1"/>
        <v>YES</v>
      </c>
      <c r="R247" s="73" t="b">
        <f t="shared" si="2"/>
        <v>0</v>
      </c>
    </row>
    <row r="248">
      <c r="A248" s="63" t="s">
        <v>936</v>
      </c>
      <c r="B248" s="64">
        <v>42054.0</v>
      </c>
      <c r="C248" s="65" t="s">
        <v>937</v>
      </c>
      <c r="D248" s="66" t="s">
        <v>202</v>
      </c>
      <c r="E248" s="66" t="s">
        <v>56</v>
      </c>
      <c r="F248" s="68" t="s">
        <v>938</v>
      </c>
      <c r="G248" s="69">
        <v>3.0E7</v>
      </c>
      <c r="H248" s="70"/>
      <c r="I248" s="66" t="s">
        <v>939</v>
      </c>
      <c r="J248" s="66" t="s">
        <v>940</v>
      </c>
      <c r="K248" s="66" t="s">
        <v>941</v>
      </c>
      <c r="L248" s="66" t="s">
        <v>942</v>
      </c>
      <c r="M248" s="66" t="s">
        <v>943</v>
      </c>
      <c r="N248" s="69">
        <v>6.447E7</v>
      </c>
      <c r="O248" s="69"/>
      <c r="P248" s="73" t="b">
        <v>0</v>
      </c>
      <c r="Q248" s="73" t="str">
        <f t="shared" si="1"/>
        <v>YES</v>
      </c>
      <c r="R248" s="73" t="b">
        <f t="shared" si="2"/>
        <v>0</v>
      </c>
    </row>
    <row r="249">
      <c r="A249" s="63" t="s">
        <v>1087</v>
      </c>
      <c r="B249" s="64">
        <v>42252.0</v>
      </c>
      <c r="C249" s="65" t="s">
        <v>1088</v>
      </c>
      <c r="D249" s="66" t="s">
        <v>27</v>
      </c>
      <c r="E249" s="67"/>
      <c r="F249" s="68" t="s">
        <v>1089</v>
      </c>
      <c r="G249" s="69">
        <v>3.0E7</v>
      </c>
      <c r="H249" s="70"/>
      <c r="I249" s="66" t="s">
        <v>293</v>
      </c>
      <c r="J249" s="66" t="s">
        <v>269</v>
      </c>
      <c r="K249" s="66" t="s">
        <v>458</v>
      </c>
      <c r="L249" s="66" t="s">
        <v>391</v>
      </c>
      <c r="M249" s="66" t="s">
        <v>1090</v>
      </c>
      <c r="N249" s="69">
        <v>3.44E7</v>
      </c>
      <c r="O249" s="69"/>
      <c r="P249" s="73" t="b">
        <v>0</v>
      </c>
      <c r="Q249" s="73" t="str">
        <f t="shared" si="1"/>
        <v>No</v>
      </c>
      <c r="R249" s="73" t="b">
        <f t="shared" si="2"/>
        <v>0</v>
      </c>
    </row>
    <row r="250">
      <c r="A250" s="63" t="s">
        <v>1626</v>
      </c>
      <c r="B250" s="64">
        <v>41852.0</v>
      </c>
      <c r="C250" s="65" t="s">
        <v>1627</v>
      </c>
      <c r="D250" s="66" t="s">
        <v>28</v>
      </c>
      <c r="E250" s="66" t="s">
        <v>27</v>
      </c>
      <c r="F250" s="68" t="s">
        <v>1628</v>
      </c>
      <c r="G250" s="69">
        <v>3.0E7</v>
      </c>
      <c r="H250" s="70"/>
      <c r="I250" s="66" t="s">
        <v>1629</v>
      </c>
      <c r="J250" s="66" t="s">
        <v>1630</v>
      </c>
      <c r="K250" s="66" t="s">
        <v>1631</v>
      </c>
      <c r="L250" s="66" t="s">
        <v>1632</v>
      </c>
      <c r="M250" s="66" t="s">
        <v>1633</v>
      </c>
      <c r="N250" s="69">
        <v>3.34E7</v>
      </c>
      <c r="O250" s="69"/>
      <c r="P250" s="73" t="b">
        <v>0</v>
      </c>
      <c r="Q250" s="73" t="str">
        <f t="shared" si="1"/>
        <v>No</v>
      </c>
      <c r="R250" s="73" t="b">
        <f t="shared" si="2"/>
        <v>0</v>
      </c>
    </row>
    <row r="251">
      <c r="A251" s="63" t="s">
        <v>1657</v>
      </c>
      <c r="B251" s="64">
        <v>41822.0</v>
      </c>
      <c r="C251" s="65" t="s">
        <v>1658</v>
      </c>
      <c r="D251" s="66" t="s">
        <v>137</v>
      </c>
      <c r="E251" s="66" t="s">
        <v>20</v>
      </c>
      <c r="F251" s="68" t="s">
        <v>1659</v>
      </c>
      <c r="G251" s="69">
        <v>3.0E7</v>
      </c>
      <c r="H251" s="68" t="s">
        <v>1660</v>
      </c>
      <c r="I251" s="66" t="s">
        <v>1661</v>
      </c>
      <c r="J251" s="66" t="s">
        <v>30</v>
      </c>
      <c r="K251" s="66" t="s">
        <v>563</v>
      </c>
      <c r="L251" s="66" t="s">
        <v>1662</v>
      </c>
      <c r="M251" s="67"/>
      <c r="N251" s="69">
        <v>8.79E7</v>
      </c>
      <c r="O251" s="69"/>
      <c r="P251" s="73" t="b">
        <v>0</v>
      </c>
      <c r="Q251" s="73" t="str">
        <f t="shared" si="1"/>
        <v>YES</v>
      </c>
      <c r="R251" s="73" t="b">
        <f t="shared" si="2"/>
        <v>0</v>
      </c>
    </row>
    <row r="252">
      <c r="A252" s="63" t="s">
        <v>1855</v>
      </c>
      <c r="B252" s="64">
        <v>41677.0</v>
      </c>
      <c r="C252" s="65" t="s">
        <v>1856</v>
      </c>
      <c r="D252" s="66" t="s">
        <v>37</v>
      </c>
      <c r="E252" s="66" t="s">
        <v>202</v>
      </c>
      <c r="F252" s="68" t="s">
        <v>1857</v>
      </c>
      <c r="G252" s="69">
        <v>3.0E7</v>
      </c>
      <c r="H252" s="70"/>
      <c r="I252" s="66" t="s">
        <v>1858</v>
      </c>
      <c r="J252" s="66" t="s">
        <v>287</v>
      </c>
      <c r="K252" s="66" t="s">
        <v>1859</v>
      </c>
      <c r="L252" s="67"/>
      <c r="M252" s="67"/>
      <c r="N252" s="69">
        <v>1.54E7</v>
      </c>
      <c r="O252" s="69"/>
      <c r="P252" s="73" t="b">
        <v>0</v>
      </c>
      <c r="Q252" s="73" t="str">
        <f t="shared" si="1"/>
        <v>No</v>
      </c>
      <c r="R252" s="73" t="b">
        <f t="shared" si="2"/>
        <v>0</v>
      </c>
    </row>
    <row r="253">
      <c r="A253" s="63" t="s">
        <v>1952</v>
      </c>
      <c r="B253" s="64">
        <v>41544.0</v>
      </c>
      <c r="C253" s="65" t="s">
        <v>1953</v>
      </c>
      <c r="D253" s="66" t="s">
        <v>65</v>
      </c>
      <c r="E253" s="67"/>
      <c r="F253" s="68" t="s">
        <v>163</v>
      </c>
      <c r="G253" s="69">
        <v>3.0E7</v>
      </c>
      <c r="H253" s="70"/>
      <c r="I253" s="66" t="s">
        <v>381</v>
      </c>
      <c r="J253" s="66" t="s">
        <v>1954</v>
      </c>
      <c r="K253" s="66" t="s">
        <v>1955</v>
      </c>
      <c r="L253" s="66" t="s">
        <v>459</v>
      </c>
      <c r="M253" s="67"/>
      <c r="N253" s="69">
        <v>3.0E7</v>
      </c>
      <c r="O253" s="69"/>
      <c r="P253" s="73" t="b">
        <v>0</v>
      </c>
      <c r="Q253" s="73" t="str">
        <f t="shared" si="1"/>
        <v>No</v>
      </c>
      <c r="R253" s="73" t="b">
        <f t="shared" si="2"/>
        <v>0</v>
      </c>
    </row>
    <row r="254">
      <c r="A254" s="63" t="s">
        <v>1979</v>
      </c>
      <c r="B254" s="64">
        <v>41530.0</v>
      </c>
      <c r="C254" s="65" t="s">
        <v>1980</v>
      </c>
      <c r="D254" s="66" t="s">
        <v>65</v>
      </c>
      <c r="E254" s="67"/>
      <c r="F254" s="68" t="s">
        <v>1642</v>
      </c>
      <c r="G254" s="69">
        <v>3.0E7</v>
      </c>
      <c r="H254" s="70"/>
      <c r="I254" s="66" t="s">
        <v>31</v>
      </c>
      <c r="J254" s="66" t="s">
        <v>1981</v>
      </c>
      <c r="K254" s="66" t="s">
        <v>1982</v>
      </c>
      <c r="L254" s="66" t="s">
        <v>41</v>
      </c>
      <c r="M254" s="66" t="s">
        <v>1983</v>
      </c>
      <c r="N254" s="69">
        <v>7.84E7</v>
      </c>
      <c r="O254" s="69"/>
      <c r="P254" s="73" t="b">
        <v>0</v>
      </c>
      <c r="Q254" s="73" t="str">
        <f t="shared" si="1"/>
        <v>YES</v>
      </c>
      <c r="R254" s="73" t="b">
        <f t="shared" si="2"/>
        <v>0</v>
      </c>
    </row>
    <row r="255">
      <c r="A255" s="63" t="s">
        <v>2031</v>
      </c>
      <c r="B255" s="64">
        <v>41502.0</v>
      </c>
      <c r="C255" s="65" t="s">
        <v>2032</v>
      </c>
      <c r="D255" s="66" t="s">
        <v>28</v>
      </c>
      <c r="E255" s="66" t="s">
        <v>27</v>
      </c>
      <c r="F255" s="68" t="s">
        <v>2033</v>
      </c>
      <c r="G255" s="69">
        <v>3.0E7</v>
      </c>
      <c r="H255" s="70"/>
      <c r="I255" s="66" t="s">
        <v>855</v>
      </c>
      <c r="J255" s="66" t="s">
        <v>2034</v>
      </c>
      <c r="K255" s="66" t="s">
        <v>1281</v>
      </c>
      <c r="L255" s="66" t="s">
        <v>919</v>
      </c>
      <c r="M255" s="66" t="s">
        <v>764</v>
      </c>
      <c r="N255" s="69">
        <v>1.766E8</v>
      </c>
      <c r="O255" s="69"/>
      <c r="P255" s="73" t="b">
        <v>0</v>
      </c>
      <c r="Q255" s="73" t="str">
        <f t="shared" si="1"/>
        <v>YES</v>
      </c>
      <c r="R255" s="73" t="b">
        <f t="shared" si="2"/>
        <v>0</v>
      </c>
    </row>
    <row r="256">
      <c r="A256" s="63" t="s">
        <v>2268</v>
      </c>
      <c r="B256" s="64">
        <v>41341.0</v>
      </c>
      <c r="C256" s="65" t="s">
        <v>2269</v>
      </c>
      <c r="D256" s="66" t="s">
        <v>37</v>
      </c>
      <c r="E256" s="67"/>
      <c r="F256" s="68" t="s">
        <v>2270</v>
      </c>
      <c r="G256" s="69">
        <v>3.0E7</v>
      </c>
      <c r="H256" s="70"/>
      <c r="I256" s="66" t="s">
        <v>1833</v>
      </c>
      <c r="J256" s="66" t="s">
        <v>1204</v>
      </c>
      <c r="K256" s="66" t="s">
        <v>230</v>
      </c>
      <c r="L256" s="66" t="s">
        <v>2271</v>
      </c>
      <c r="M256" s="66" t="s">
        <v>2272</v>
      </c>
      <c r="N256" s="69">
        <v>1.81E7</v>
      </c>
      <c r="O256" s="69"/>
      <c r="P256" s="73" t="b">
        <v>0</v>
      </c>
      <c r="Q256" s="73" t="str">
        <f t="shared" si="1"/>
        <v>No</v>
      </c>
      <c r="R256" s="73" t="b">
        <f t="shared" si="2"/>
        <v>0</v>
      </c>
    </row>
    <row r="257">
      <c r="A257" s="63" t="s">
        <v>2310</v>
      </c>
      <c r="B257" s="64">
        <v>41313.0</v>
      </c>
      <c r="C257" s="65" t="s">
        <v>2311</v>
      </c>
      <c r="D257" s="66" t="s">
        <v>65</v>
      </c>
      <c r="E257" s="67"/>
      <c r="F257" s="68" t="s">
        <v>2312</v>
      </c>
      <c r="G257" s="69">
        <v>3.0E7</v>
      </c>
      <c r="H257" s="70"/>
      <c r="I257" s="66" t="s">
        <v>60</v>
      </c>
      <c r="J257" s="66" t="s">
        <v>2313</v>
      </c>
      <c r="K257" s="66" t="s">
        <v>1433</v>
      </c>
      <c r="L257" s="66" t="s">
        <v>2084</v>
      </c>
      <c r="M257" s="66" t="s">
        <v>2314</v>
      </c>
      <c r="N257" s="69">
        <v>6.67E7</v>
      </c>
      <c r="O257" s="69"/>
      <c r="P257" s="73" t="b">
        <v>0</v>
      </c>
      <c r="Q257" s="73" t="str">
        <f t="shared" si="1"/>
        <v>YES</v>
      </c>
      <c r="R257" s="73" t="b">
        <f t="shared" si="2"/>
        <v>0</v>
      </c>
    </row>
    <row r="258">
      <c r="A258" s="63" t="s">
        <v>2495</v>
      </c>
      <c r="B258" s="64">
        <v>41180.0</v>
      </c>
      <c r="C258" s="65" t="s">
        <v>2496</v>
      </c>
      <c r="D258" s="66" t="s">
        <v>37</v>
      </c>
      <c r="E258" s="66" t="s">
        <v>153</v>
      </c>
      <c r="F258" s="68" t="s">
        <v>2497</v>
      </c>
      <c r="G258" s="69">
        <v>3.0E7</v>
      </c>
      <c r="H258" s="70"/>
      <c r="I258" s="66" t="s">
        <v>972</v>
      </c>
      <c r="J258" s="66" t="s">
        <v>1264</v>
      </c>
      <c r="K258" s="66" t="s">
        <v>334</v>
      </c>
      <c r="L258" s="66" t="s">
        <v>1971</v>
      </c>
      <c r="M258" s="66" t="s">
        <v>2498</v>
      </c>
      <c r="N258" s="69">
        <v>1.765E8</v>
      </c>
      <c r="O258" s="69"/>
      <c r="P258" s="73" t="b">
        <v>0</v>
      </c>
      <c r="Q258" s="73" t="str">
        <f t="shared" si="1"/>
        <v>YES</v>
      </c>
      <c r="R258" s="73" t="b">
        <f t="shared" si="2"/>
        <v>0</v>
      </c>
    </row>
    <row r="259">
      <c r="A259" s="63" t="s">
        <v>2581</v>
      </c>
      <c r="B259" s="64">
        <v>41129.0</v>
      </c>
      <c r="C259" s="65" t="s">
        <v>2582</v>
      </c>
      <c r="D259" s="66" t="s">
        <v>202</v>
      </c>
      <c r="E259" s="66" t="s">
        <v>28</v>
      </c>
      <c r="F259" s="68" t="s">
        <v>2583</v>
      </c>
      <c r="G259" s="69">
        <v>3.0E7</v>
      </c>
      <c r="H259" s="70"/>
      <c r="I259" s="66" t="s">
        <v>326</v>
      </c>
      <c r="J259" s="66" t="s">
        <v>41</v>
      </c>
      <c r="K259" s="66" t="s">
        <v>751</v>
      </c>
      <c r="L259" s="66" t="s">
        <v>2584</v>
      </c>
      <c r="M259" s="66" t="s">
        <v>2445</v>
      </c>
      <c r="N259" s="69">
        <v>1.143E8</v>
      </c>
      <c r="O259" s="69"/>
      <c r="P259" s="73" t="b">
        <v>0</v>
      </c>
      <c r="Q259" s="73" t="str">
        <f t="shared" si="1"/>
        <v>YES</v>
      </c>
      <c r="R259" s="73" t="b">
        <f t="shared" si="2"/>
        <v>0</v>
      </c>
    </row>
    <row r="260">
      <c r="A260" s="63" t="s">
        <v>2683</v>
      </c>
      <c r="B260" s="64">
        <v>41026.0</v>
      </c>
      <c r="C260" s="65" t="s">
        <v>2684</v>
      </c>
      <c r="D260" s="66" t="s">
        <v>66</v>
      </c>
      <c r="E260" s="66" t="s">
        <v>202</v>
      </c>
      <c r="F260" s="68" t="s">
        <v>268</v>
      </c>
      <c r="G260" s="69">
        <v>3.0E7</v>
      </c>
      <c r="H260" s="70"/>
      <c r="I260" s="66" t="s">
        <v>2685</v>
      </c>
      <c r="J260" s="66" t="s">
        <v>334</v>
      </c>
      <c r="K260" s="66" t="s">
        <v>1868</v>
      </c>
      <c r="L260" s="66" t="s">
        <v>777</v>
      </c>
      <c r="M260" s="66" t="s">
        <v>2686</v>
      </c>
      <c r="N260" s="69">
        <v>5.39E7</v>
      </c>
      <c r="O260" s="69"/>
      <c r="P260" s="73" t="b">
        <v>0</v>
      </c>
      <c r="Q260" s="73" t="str">
        <f t="shared" si="1"/>
        <v>YES</v>
      </c>
      <c r="R260" s="73" t="str">
        <f t="shared" si="2"/>
        <v>COMEDY BLOCKBUSTER</v>
      </c>
    </row>
    <row r="261">
      <c r="A261" s="63" t="s">
        <v>2713</v>
      </c>
      <c r="B261" s="64">
        <v>41012.0</v>
      </c>
      <c r="C261" s="65" t="s">
        <v>2714</v>
      </c>
      <c r="D261" s="66" t="s">
        <v>137</v>
      </c>
      <c r="E261" s="66" t="s">
        <v>66</v>
      </c>
      <c r="F261" s="68" t="s">
        <v>2715</v>
      </c>
      <c r="G261" s="69">
        <v>3.0E7</v>
      </c>
      <c r="H261" s="70"/>
      <c r="I261" s="66" t="s">
        <v>2121</v>
      </c>
      <c r="J261" s="66" t="s">
        <v>2716</v>
      </c>
      <c r="K261" s="66" t="s">
        <v>2717</v>
      </c>
      <c r="L261" s="66" t="s">
        <v>159</v>
      </c>
      <c r="M261" s="66" t="s">
        <v>2718</v>
      </c>
      <c r="N261" s="69">
        <v>6.65E7</v>
      </c>
      <c r="O261" s="69"/>
      <c r="P261" s="73" t="b">
        <v>0</v>
      </c>
      <c r="Q261" s="73" t="str">
        <f t="shared" si="1"/>
        <v>YES</v>
      </c>
      <c r="R261" s="73" t="b">
        <f t="shared" si="2"/>
        <v>0</v>
      </c>
    </row>
    <row r="262">
      <c r="A262" s="63" t="s">
        <v>2719</v>
      </c>
      <c r="B262" s="64">
        <v>41012.0</v>
      </c>
      <c r="C262" s="65" t="s">
        <v>2720</v>
      </c>
      <c r="D262" s="66" t="s">
        <v>66</v>
      </c>
      <c r="E262" s="67"/>
      <c r="F262" s="68" t="s">
        <v>1385</v>
      </c>
      <c r="G262" s="69">
        <v>3.0E7</v>
      </c>
      <c r="H262" s="68" t="s">
        <v>1384</v>
      </c>
      <c r="I262" s="66" t="s">
        <v>2721</v>
      </c>
      <c r="J262" s="66" t="s">
        <v>2722</v>
      </c>
      <c r="K262" s="66" t="s">
        <v>2723</v>
      </c>
      <c r="L262" s="66" t="s">
        <v>2724</v>
      </c>
      <c r="M262" s="66" t="s">
        <v>2725</v>
      </c>
      <c r="N262" s="69">
        <v>5.48E7</v>
      </c>
      <c r="O262" s="69"/>
      <c r="P262" s="73" t="b">
        <v>0</v>
      </c>
      <c r="Q262" s="73" t="str">
        <f t="shared" si="1"/>
        <v>YES</v>
      </c>
      <c r="R262" s="73" t="str">
        <f t="shared" si="2"/>
        <v>COMEDY BLOCKBUSTER</v>
      </c>
    </row>
    <row r="263">
      <c r="A263" s="63" t="s">
        <v>802</v>
      </c>
      <c r="B263" s="64">
        <v>42214.0</v>
      </c>
      <c r="C263" s="65" t="s">
        <v>803</v>
      </c>
      <c r="D263" s="66" t="s">
        <v>45</v>
      </c>
      <c r="E263" s="66" t="s">
        <v>66</v>
      </c>
      <c r="F263" s="68" t="s">
        <v>804</v>
      </c>
      <c r="G263" s="69">
        <v>3.1E7</v>
      </c>
      <c r="H263" s="68" t="s">
        <v>805</v>
      </c>
      <c r="I263" s="66" t="s">
        <v>806</v>
      </c>
      <c r="J263" s="66" t="s">
        <v>95</v>
      </c>
      <c r="K263" s="66" t="s">
        <v>807</v>
      </c>
      <c r="L263" s="66" t="s">
        <v>159</v>
      </c>
      <c r="M263" s="66" t="s">
        <v>808</v>
      </c>
      <c r="N263" s="69">
        <v>1.049E8</v>
      </c>
      <c r="O263" s="69"/>
      <c r="P263" s="73" t="b">
        <v>0</v>
      </c>
      <c r="Q263" s="73" t="str">
        <f t="shared" si="1"/>
        <v>YES</v>
      </c>
      <c r="R263" s="73" t="b">
        <f t="shared" si="2"/>
        <v>0</v>
      </c>
    </row>
    <row r="264">
      <c r="A264" s="63" t="s">
        <v>2432</v>
      </c>
      <c r="B264" s="64">
        <v>41215.0</v>
      </c>
      <c r="C264" s="65" t="s">
        <v>2433</v>
      </c>
      <c r="D264" s="66" t="s">
        <v>28</v>
      </c>
      <c r="E264" s="67"/>
      <c r="F264" s="68" t="s">
        <v>971</v>
      </c>
      <c r="G264" s="69">
        <v>3.1E7</v>
      </c>
      <c r="H264" s="70"/>
      <c r="I264" s="66" t="s">
        <v>1496</v>
      </c>
      <c r="J264" s="66" t="s">
        <v>1736</v>
      </c>
      <c r="K264" s="66" t="s">
        <v>2434</v>
      </c>
      <c r="L264" s="66" t="s">
        <v>2435</v>
      </c>
      <c r="M264" s="66" t="s">
        <v>319</v>
      </c>
      <c r="N264" s="69">
        <v>1.618E8</v>
      </c>
      <c r="O264" s="69"/>
      <c r="P264" s="73" t="b">
        <v>0</v>
      </c>
      <c r="Q264" s="73" t="str">
        <f t="shared" si="1"/>
        <v>YES</v>
      </c>
      <c r="R264" s="73" t="b">
        <f t="shared" si="2"/>
        <v>0</v>
      </c>
    </row>
    <row r="265">
      <c r="A265" s="63" t="s">
        <v>345</v>
      </c>
      <c r="B265" s="64">
        <v>42475.0</v>
      </c>
      <c r="C265" s="65" t="s">
        <v>346</v>
      </c>
      <c r="D265" s="66" t="s">
        <v>37</v>
      </c>
      <c r="E265" s="66" t="s">
        <v>20</v>
      </c>
      <c r="F265" s="68" t="s">
        <v>347</v>
      </c>
      <c r="G265" s="69">
        <v>3.15E7</v>
      </c>
      <c r="H265" s="70"/>
      <c r="I265" s="66" t="s">
        <v>348</v>
      </c>
      <c r="J265" s="66" t="s">
        <v>349</v>
      </c>
      <c r="K265" s="66" t="s">
        <v>41</v>
      </c>
      <c r="L265" s="66" t="s">
        <v>350</v>
      </c>
      <c r="M265" s="66" t="s">
        <v>351</v>
      </c>
      <c r="N265" s="69">
        <v>3.56E7</v>
      </c>
      <c r="O265" s="69"/>
      <c r="P265" s="73" t="b">
        <v>0</v>
      </c>
      <c r="Q265" s="73" t="str">
        <f t="shared" si="1"/>
        <v>No</v>
      </c>
      <c r="R265" s="73" t="b">
        <f t="shared" si="2"/>
        <v>0</v>
      </c>
    </row>
    <row r="266">
      <c r="A266" s="63" t="s">
        <v>2142</v>
      </c>
      <c r="B266" s="64">
        <v>41437.0</v>
      </c>
      <c r="C266" s="65" t="s">
        <v>2143</v>
      </c>
      <c r="D266" s="66" t="s">
        <v>66</v>
      </c>
      <c r="E266" s="66" t="s">
        <v>153</v>
      </c>
      <c r="F266" s="68" t="s">
        <v>1364</v>
      </c>
      <c r="G266" s="69">
        <v>3.2E7</v>
      </c>
      <c r="H266" s="68" t="s">
        <v>269</v>
      </c>
      <c r="I266" s="66" t="s">
        <v>269</v>
      </c>
      <c r="J266" s="66" t="s">
        <v>1699</v>
      </c>
      <c r="K266" s="66" t="s">
        <v>1365</v>
      </c>
      <c r="L266" s="66" t="s">
        <v>2144</v>
      </c>
      <c r="M266" s="66" t="s">
        <v>303</v>
      </c>
      <c r="N266" s="69">
        <v>1.26E8</v>
      </c>
      <c r="O266" s="69"/>
      <c r="P266" s="73" t="b">
        <v>0</v>
      </c>
      <c r="Q266" s="73" t="str">
        <f t="shared" si="1"/>
        <v>YES</v>
      </c>
      <c r="R266" s="73" t="str">
        <f t="shared" si="2"/>
        <v>COMEDY BLOCKBUSTER</v>
      </c>
    </row>
    <row r="267">
      <c r="A267" s="63" t="s">
        <v>2521</v>
      </c>
      <c r="B267" s="64">
        <v>41166.0</v>
      </c>
      <c r="C267" s="65" t="s">
        <v>2522</v>
      </c>
      <c r="D267" s="66" t="s">
        <v>28</v>
      </c>
      <c r="E267" s="67"/>
      <c r="F267" s="68" t="s">
        <v>2523</v>
      </c>
      <c r="G267" s="69">
        <v>3.2E7</v>
      </c>
      <c r="H267" s="70"/>
      <c r="I267" s="66" t="s">
        <v>1897</v>
      </c>
      <c r="J267" s="66" t="s">
        <v>1128</v>
      </c>
      <c r="K267" s="66" t="s">
        <v>2524</v>
      </c>
      <c r="L267" s="66" t="s">
        <v>2525</v>
      </c>
      <c r="M267" s="66" t="s">
        <v>383</v>
      </c>
      <c r="N267" s="69">
        <v>2.83E7</v>
      </c>
      <c r="O267" s="69"/>
      <c r="P267" s="73" t="b">
        <v>0</v>
      </c>
      <c r="Q267" s="73" t="str">
        <f t="shared" si="1"/>
        <v>No</v>
      </c>
      <c r="R267" s="73" t="b">
        <f t="shared" si="2"/>
        <v>0</v>
      </c>
    </row>
    <row r="268">
      <c r="A268" s="63" t="s">
        <v>1472</v>
      </c>
      <c r="B268" s="64">
        <v>41901.0</v>
      </c>
      <c r="C268" s="65" t="s">
        <v>1473</v>
      </c>
      <c r="D268" s="66" t="s">
        <v>153</v>
      </c>
      <c r="E268" s="66" t="s">
        <v>195</v>
      </c>
      <c r="F268" s="68" t="s">
        <v>637</v>
      </c>
      <c r="G268" s="69">
        <v>3.4E7</v>
      </c>
      <c r="H268" s="70"/>
      <c r="I268" s="66" t="s">
        <v>638</v>
      </c>
      <c r="J268" s="66" t="s">
        <v>591</v>
      </c>
      <c r="K268" s="66" t="s">
        <v>640</v>
      </c>
      <c r="L268" s="66" t="s">
        <v>1474</v>
      </c>
      <c r="M268" s="66" t="s">
        <v>641</v>
      </c>
      <c r="N268" s="69">
        <v>3.483E8</v>
      </c>
      <c r="O268" s="69"/>
      <c r="P268" s="73" t="b">
        <v>0</v>
      </c>
      <c r="Q268" s="73" t="str">
        <f t="shared" si="1"/>
        <v>YES</v>
      </c>
      <c r="R268" s="73" t="b">
        <f t="shared" si="2"/>
        <v>0</v>
      </c>
    </row>
    <row r="269">
      <c r="A269" s="63" t="s">
        <v>2265</v>
      </c>
      <c r="B269" s="64">
        <v>41348.0</v>
      </c>
      <c r="C269" s="65" t="s">
        <v>2266</v>
      </c>
      <c r="D269" s="66" t="s">
        <v>66</v>
      </c>
      <c r="E269" s="67"/>
      <c r="F269" s="68" t="s">
        <v>2267</v>
      </c>
      <c r="G269" s="69">
        <v>3.4E7</v>
      </c>
      <c r="H269" s="70"/>
      <c r="I269" s="66" t="s">
        <v>751</v>
      </c>
      <c r="J269" s="66" t="s">
        <v>1386</v>
      </c>
      <c r="K269" s="66" t="s">
        <v>607</v>
      </c>
      <c r="L269" s="66" t="s">
        <v>1053</v>
      </c>
      <c r="M269" s="66" t="s">
        <v>1493</v>
      </c>
      <c r="N269" s="69">
        <v>2.74E7</v>
      </c>
      <c r="O269" s="69"/>
      <c r="P269" s="73" t="b">
        <v>0</v>
      </c>
      <c r="Q269" s="73" t="str">
        <f t="shared" si="1"/>
        <v>No</v>
      </c>
      <c r="R269" s="73" t="b">
        <f t="shared" si="2"/>
        <v>0</v>
      </c>
    </row>
    <row r="270">
      <c r="A270" s="63" t="s">
        <v>266</v>
      </c>
      <c r="B270" s="64">
        <v>42510.0</v>
      </c>
      <c r="C270" s="65" t="s">
        <v>267</v>
      </c>
      <c r="D270" s="66" t="s">
        <v>66</v>
      </c>
      <c r="E270" s="67"/>
      <c r="F270" s="68" t="s">
        <v>268</v>
      </c>
      <c r="G270" s="69">
        <v>3.5E7</v>
      </c>
      <c r="H270" s="70"/>
      <c r="I270" s="66" t="s">
        <v>269</v>
      </c>
      <c r="J270" s="66" t="s">
        <v>270</v>
      </c>
      <c r="K270" s="66" t="s">
        <v>271</v>
      </c>
      <c r="L270" s="66" t="s">
        <v>272</v>
      </c>
      <c r="M270" s="66" t="s">
        <v>112</v>
      </c>
      <c r="N270" s="69">
        <v>1.079E8</v>
      </c>
      <c r="O270" s="69"/>
      <c r="P270" s="73" t="b">
        <v>0</v>
      </c>
      <c r="Q270" s="73" t="str">
        <f t="shared" si="1"/>
        <v>YES</v>
      </c>
      <c r="R270" s="73" t="str">
        <f t="shared" si="2"/>
        <v>COMEDY BLOCKBUSTER</v>
      </c>
    </row>
    <row r="271">
      <c r="A271" s="63" t="s">
        <v>422</v>
      </c>
      <c r="B271" s="64">
        <v>42433.0</v>
      </c>
      <c r="C271" s="65" t="s">
        <v>423</v>
      </c>
      <c r="D271" s="66" t="s">
        <v>28</v>
      </c>
      <c r="E271" s="66" t="s">
        <v>66</v>
      </c>
      <c r="F271" s="68" t="s">
        <v>424</v>
      </c>
      <c r="G271" s="69">
        <v>3.5E7</v>
      </c>
      <c r="H271" s="68" t="s">
        <v>425</v>
      </c>
      <c r="I271" s="66" t="s">
        <v>426</v>
      </c>
      <c r="J271" s="66" t="s">
        <v>87</v>
      </c>
      <c r="K271" s="66" t="s">
        <v>427</v>
      </c>
      <c r="L271" s="66" t="s">
        <v>428</v>
      </c>
      <c r="M271" s="66" t="s">
        <v>429</v>
      </c>
      <c r="N271" s="69">
        <v>2.49E7</v>
      </c>
      <c r="O271" s="69"/>
      <c r="P271" s="73" t="b">
        <v>0</v>
      </c>
      <c r="Q271" s="73" t="str">
        <f t="shared" si="1"/>
        <v>No</v>
      </c>
      <c r="R271" s="73" t="b">
        <f t="shared" si="2"/>
        <v>0</v>
      </c>
    </row>
    <row r="272">
      <c r="A272" s="63" t="s">
        <v>538</v>
      </c>
      <c r="B272" s="64">
        <v>42391.0</v>
      </c>
      <c r="C272" s="65" t="s">
        <v>539</v>
      </c>
      <c r="D272" s="66" t="s">
        <v>153</v>
      </c>
      <c r="E272" s="66" t="s">
        <v>45</v>
      </c>
      <c r="F272" s="68" t="s">
        <v>540</v>
      </c>
      <c r="G272" s="69">
        <v>3.5E7</v>
      </c>
      <c r="H272" s="70"/>
      <c r="I272" s="66" t="s">
        <v>272</v>
      </c>
      <c r="J272" s="66" t="s">
        <v>541</v>
      </c>
      <c r="K272" s="66" t="s">
        <v>542</v>
      </c>
      <c r="L272" s="66" t="s">
        <v>543</v>
      </c>
      <c r="M272" s="66" t="s">
        <v>544</v>
      </c>
      <c r="N272" s="69">
        <v>1.107E8</v>
      </c>
      <c r="O272" s="69"/>
      <c r="P272" s="73" t="b">
        <v>0</v>
      </c>
      <c r="Q272" s="73" t="str">
        <f t="shared" si="1"/>
        <v>YES</v>
      </c>
      <c r="R272" s="73" t="b">
        <f t="shared" si="2"/>
        <v>0</v>
      </c>
    </row>
    <row r="273">
      <c r="A273" s="63" t="s">
        <v>834</v>
      </c>
      <c r="B273" s="64">
        <v>42146.0</v>
      </c>
      <c r="C273" s="65" t="s">
        <v>835</v>
      </c>
      <c r="D273" s="66" t="s">
        <v>137</v>
      </c>
      <c r="E273" s="67"/>
      <c r="F273" s="68" t="s">
        <v>836</v>
      </c>
      <c r="G273" s="69">
        <v>3.5E7</v>
      </c>
      <c r="H273" s="70"/>
      <c r="I273" s="66" t="s">
        <v>837</v>
      </c>
      <c r="J273" s="66" t="s">
        <v>838</v>
      </c>
      <c r="K273" s="66" t="s">
        <v>839</v>
      </c>
      <c r="L273" s="66" t="s">
        <v>840</v>
      </c>
      <c r="M273" s="66" t="s">
        <v>841</v>
      </c>
      <c r="N273" s="69">
        <v>9.54E7</v>
      </c>
      <c r="O273" s="69"/>
      <c r="P273" s="73" t="b">
        <v>0</v>
      </c>
      <c r="Q273" s="73" t="str">
        <f t="shared" si="1"/>
        <v>YES</v>
      </c>
      <c r="R273" s="73" t="b">
        <f t="shared" si="2"/>
        <v>0</v>
      </c>
    </row>
    <row r="274">
      <c r="A274" s="63" t="s">
        <v>880</v>
      </c>
      <c r="B274" s="64">
        <v>42237.0</v>
      </c>
      <c r="C274" s="65" t="s">
        <v>881</v>
      </c>
      <c r="D274" s="66" t="s">
        <v>37</v>
      </c>
      <c r="E274" s="66" t="s">
        <v>20</v>
      </c>
      <c r="F274" s="68" t="s">
        <v>882</v>
      </c>
      <c r="G274" s="69">
        <v>3.5E7</v>
      </c>
      <c r="H274" s="70"/>
      <c r="I274" s="66" t="s">
        <v>883</v>
      </c>
      <c r="J274" s="66" t="s">
        <v>147</v>
      </c>
      <c r="K274" s="66" t="s">
        <v>884</v>
      </c>
      <c r="L274" s="66" t="s">
        <v>885</v>
      </c>
      <c r="M274" s="67"/>
      <c r="N274" s="69">
        <v>8.23E7</v>
      </c>
      <c r="O274" s="69"/>
      <c r="P274" s="73" t="b">
        <v>0</v>
      </c>
      <c r="Q274" s="73" t="str">
        <f t="shared" si="1"/>
        <v>YES</v>
      </c>
      <c r="R274" s="73" t="b">
        <f t="shared" si="2"/>
        <v>0</v>
      </c>
    </row>
    <row r="275">
      <c r="A275" s="63" t="s">
        <v>998</v>
      </c>
      <c r="B275" s="64">
        <v>42132.0</v>
      </c>
      <c r="C275" s="65" t="s">
        <v>999</v>
      </c>
      <c r="D275" s="66" t="s">
        <v>37</v>
      </c>
      <c r="E275" s="66" t="s">
        <v>66</v>
      </c>
      <c r="F275" s="68" t="s">
        <v>1000</v>
      </c>
      <c r="G275" s="69">
        <v>3.5E7</v>
      </c>
      <c r="H275" s="70"/>
      <c r="I275" s="66" t="s">
        <v>1001</v>
      </c>
      <c r="J275" s="66" t="s">
        <v>1002</v>
      </c>
      <c r="K275" s="66" t="s">
        <v>1003</v>
      </c>
      <c r="L275" s="66" t="s">
        <v>1004</v>
      </c>
      <c r="M275" s="67"/>
      <c r="N275" s="69">
        <v>5.17E7</v>
      </c>
      <c r="O275" s="69"/>
      <c r="P275" s="73" t="b">
        <v>0</v>
      </c>
      <c r="Q275" s="73" t="str">
        <f t="shared" si="1"/>
        <v>YES</v>
      </c>
      <c r="R275" s="73" t="b">
        <f t="shared" si="2"/>
        <v>0</v>
      </c>
    </row>
    <row r="276">
      <c r="A276" s="63" t="s">
        <v>1190</v>
      </c>
      <c r="B276" s="64">
        <v>42069.0</v>
      </c>
      <c r="C276" s="65" t="s">
        <v>1191</v>
      </c>
      <c r="D276" s="66" t="s">
        <v>66</v>
      </c>
      <c r="E276" s="67"/>
      <c r="F276" s="68" t="s">
        <v>1192</v>
      </c>
      <c r="G276" s="69">
        <v>3.5E7</v>
      </c>
      <c r="H276" s="70"/>
      <c r="I276" s="66" t="s">
        <v>1193</v>
      </c>
      <c r="J276" s="66" t="s">
        <v>1194</v>
      </c>
      <c r="K276" s="66" t="s">
        <v>112</v>
      </c>
      <c r="L276" s="66" t="s">
        <v>825</v>
      </c>
      <c r="M276" s="66" t="s">
        <v>336</v>
      </c>
      <c r="N276" s="69">
        <v>1.44E7</v>
      </c>
      <c r="O276" s="69"/>
      <c r="P276" s="73" t="b">
        <v>0</v>
      </c>
      <c r="Q276" s="73" t="str">
        <f t="shared" si="1"/>
        <v>No</v>
      </c>
      <c r="R276" s="73" t="b">
        <f t="shared" si="2"/>
        <v>0</v>
      </c>
    </row>
    <row r="277">
      <c r="A277" s="63" t="s">
        <v>1595</v>
      </c>
      <c r="B277" s="64">
        <v>41859.0</v>
      </c>
      <c r="C277" s="65" t="s">
        <v>1596</v>
      </c>
      <c r="D277" s="66" t="s">
        <v>99</v>
      </c>
      <c r="E277" s="67"/>
      <c r="F277" s="68" t="s">
        <v>1597</v>
      </c>
      <c r="G277" s="69">
        <v>3.5E7</v>
      </c>
      <c r="H277" s="68" t="s">
        <v>1598</v>
      </c>
      <c r="I277" s="66" t="s">
        <v>1599</v>
      </c>
      <c r="J277" s="66" t="s">
        <v>1600</v>
      </c>
      <c r="K277" s="66" t="s">
        <v>1601</v>
      </c>
      <c r="L277" s="66" t="s">
        <v>1602</v>
      </c>
      <c r="M277" s="66" t="s">
        <v>1603</v>
      </c>
      <c r="N277" s="69">
        <v>1.964E8</v>
      </c>
      <c r="O277" s="69"/>
      <c r="P277" s="73" t="b">
        <v>0</v>
      </c>
      <c r="Q277" s="73" t="str">
        <f t="shared" si="1"/>
        <v>YES</v>
      </c>
      <c r="R277" s="73" t="b">
        <f t="shared" si="2"/>
        <v>0</v>
      </c>
    </row>
    <row r="278">
      <c r="A278" s="63" t="s">
        <v>1769</v>
      </c>
      <c r="B278" s="64">
        <v>41717.0</v>
      </c>
      <c r="C278" s="65" t="s">
        <v>1770</v>
      </c>
      <c r="D278" s="66" t="s">
        <v>37</v>
      </c>
      <c r="E278" s="67"/>
      <c r="F278" s="68" t="s">
        <v>84</v>
      </c>
      <c r="G278" s="69">
        <v>3.5E7</v>
      </c>
      <c r="H278" s="70"/>
      <c r="I278" s="66" t="s">
        <v>611</v>
      </c>
      <c r="J278" s="66" t="s">
        <v>1577</v>
      </c>
      <c r="K278" s="66" t="s">
        <v>1771</v>
      </c>
      <c r="L278" s="66" t="s">
        <v>1772</v>
      </c>
      <c r="M278" s="66" t="s">
        <v>1773</v>
      </c>
      <c r="N278" s="69">
        <v>1.75E7</v>
      </c>
      <c r="O278" s="69"/>
      <c r="P278" s="73" t="b">
        <v>0</v>
      </c>
      <c r="Q278" s="73" t="str">
        <f t="shared" si="1"/>
        <v>No</v>
      </c>
      <c r="R278" s="73" t="b">
        <f t="shared" si="2"/>
        <v>0</v>
      </c>
    </row>
    <row r="279">
      <c r="A279" s="63" t="s">
        <v>2306</v>
      </c>
      <c r="B279" s="64">
        <v>41313.0</v>
      </c>
      <c r="C279" s="65" t="s">
        <v>2307</v>
      </c>
      <c r="D279" s="66" t="s">
        <v>37</v>
      </c>
      <c r="E279" s="66" t="s">
        <v>66</v>
      </c>
      <c r="F279" s="68" t="s">
        <v>2308</v>
      </c>
      <c r="G279" s="69">
        <v>3.5E7</v>
      </c>
      <c r="H279" s="70"/>
      <c r="I279" s="66" t="s">
        <v>983</v>
      </c>
      <c r="J279" s="66" t="s">
        <v>155</v>
      </c>
      <c r="K279" s="66" t="s">
        <v>2309</v>
      </c>
      <c r="L279" s="66" t="s">
        <v>150</v>
      </c>
      <c r="M279" s="66" t="s">
        <v>2258</v>
      </c>
      <c r="N279" s="69">
        <v>1.74E8</v>
      </c>
      <c r="O279" s="69"/>
      <c r="P279" s="73" t="b">
        <v>0</v>
      </c>
      <c r="Q279" s="73" t="str">
        <f t="shared" si="1"/>
        <v>YES</v>
      </c>
      <c r="R279" s="73" t="b">
        <f t="shared" si="2"/>
        <v>0</v>
      </c>
    </row>
    <row r="280">
      <c r="A280" s="63" t="s">
        <v>2329</v>
      </c>
      <c r="B280" s="64">
        <v>41306.0</v>
      </c>
      <c r="C280" s="65" t="s">
        <v>2330</v>
      </c>
      <c r="D280" s="66" t="s">
        <v>66</v>
      </c>
      <c r="E280" s="66" t="s">
        <v>137</v>
      </c>
      <c r="F280" s="68" t="s">
        <v>997</v>
      </c>
      <c r="G280" s="69">
        <v>3.5E7</v>
      </c>
      <c r="H280" s="70"/>
      <c r="I280" s="66" t="s">
        <v>296</v>
      </c>
      <c r="J280" s="66" t="s">
        <v>139</v>
      </c>
      <c r="K280" s="66" t="s">
        <v>2292</v>
      </c>
      <c r="L280" s="66" t="s">
        <v>1836</v>
      </c>
      <c r="M280" s="66" t="s">
        <v>2331</v>
      </c>
      <c r="N280" s="69">
        <v>1.17E8</v>
      </c>
      <c r="O280" s="69"/>
      <c r="P280" s="73" t="b">
        <v>0</v>
      </c>
      <c r="Q280" s="73" t="str">
        <f t="shared" si="1"/>
        <v>YES</v>
      </c>
      <c r="R280" s="73" t="str">
        <f t="shared" si="2"/>
        <v>COMEDY BLOCKBUSTER</v>
      </c>
    </row>
    <row r="281">
      <c r="A281" s="63" t="s">
        <v>2332</v>
      </c>
      <c r="B281" s="64">
        <v>41299.0</v>
      </c>
      <c r="C281" s="65" t="s">
        <v>2333</v>
      </c>
      <c r="D281" s="66" t="s">
        <v>65</v>
      </c>
      <c r="E281" s="66" t="s">
        <v>37</v>
      </c>
      <c r="F281" s="68" t="s">
        <v>2334</v>
      </c>
      <c r="G281" s="69">
        <v>3.5E7</v>
      </c>
      <c r="H281" s="70"/>
      <c r="I281" s="66" t="s">
        <v>39</v>
      </c>
      <c r="J281" s="66" t="s">
        <v>134</v>
      </c>
      <c r="K281" s="66" t="s">
        <v>598</v>
      </c>
      <c r="L281" s="66" t="s">
        <v>2335</v>
      </c>
      <c r="M281" s="66" t="s">
        <v>691</v>
      </c>
      <c r="N281" s="69">
        <v>4.85E7</v>
      </c>
      <c r="O281" s="69"/>
      <c r="P281" s="73" t="b">
        <v>0</v>
      </c>
      <c r="Q281" s="73" t="str">
        <f t="shared" si="1"/>
        <v>No</v>
      </c>
      <c r="R281" s="73" t="b">
        <f t="shared" si="2"/>
        <v>0</v>
      </c>
    </row>
    <row r="282">
      <c r="A282" s="63" t="s">
        <v>2462</v>
      </c>
      <c r="B282" s="64">
        <v>41201.0</v>
      </c>
      <c r="C282" s="65" t="s">
        <v>2463</v>
      </c>
      <c r="D282" s="66" t="s">
        <v>65</v>
      </c>
      <c r="E282" s="66" t="s">
        <v>37</v>
      </c>
      <c r="F282" s="68" t="s">
        <v>2464</v>
      </c>
      <c r="G282" s="69">
        <v>3.5E7</v>
      </c>
      <c r="H282" s="70"/>
      <c r="I282" s="66" t="s">
        <v>1465</v>
      </c>
      <c r="J282" s="66" t="s">
        <v>2126</v>
      </c>
      <c r="K282" s="66" t="s">
        <v>2465</v>
      </c>
      <c r="L282" s="66" t="s">
        <v>2466</v>
      </c>
      <c r="M282" s="66" t="s">
        <v>2467</v>
      </c>
      <c r="N282" s="69">
        <v>3.46E7</v>
      </c>
      <c r="O282" s="69"/>
      <c r="P282" s="73" t="b">
        <v>0</v>
      </c>
      <c r="Q282" s="73" t="str">
        <f t="shared" si="1"/>
        <v>No</v>
      </c>
      <c r="R282" s="73" t="b">
        <f t="shared" si="2"/>
        <v>0</v>
      </c>
    </row>
    <row r="283">
      <c r="A283" s="63" t="s">
        <v>2550</v>
      </c>
      <c r="B283" s="64">
        <v>41145.0</v>
      </c>
      <c r="C283" s="65" t="s">
        <v>2551</v>
      </c>
      <c r="D283" s="66" t="s">
        <v>37</v>
      </c>
      <c r="E283" s="67"/>
      <c r="F283" s="68" t="s">
        <v>1020</v>
      </c>
      <c r="G283" s="69">
        <v>3.5E7</v>
      </c>
      <c r="H283" s="70"/>
      <c r="I283" s="66" t="s">
        <v>972</v>
      </c>
      <c r="J283" s="66" t="s">
        <v>463</v>
      </c>
      <c r="K283" s="66" t="s">
        <v>2552</v>
      </c>
      <c r="L283" s="66" t="s">
        <v>2553</v>
      </c>
      <c r="M283" s="66" t="s">
        <v>2554</v>
      </c>
      <c r="N283" s="69">
        <v>3.11E7</v>
      </c>
      <c r="O283" s="69"/>
      <c r="P283" s="73" t="b">
        <v>0</v>
      </c>
      <c r="Q283" s="73" t="str">
        <f t="shared" si="1"/>
        <v>No</v>
      </c>
      <c r="R283" s="73" t="b">
        <f t="shared" si="2"/>
        <v>0</v>
      </c>
    </row>
    <row r="284">
      <c r="A284" s="63" t="s">
        <v>2784</v>
      </c>
      <c r="B284" s="64">
        <v>40963.0</v>
      </c>
      <c r="C284" s="65" t="s">
        <v>2785</v>
      </c>
      <c r="D284" s="66" t="s">
        <v>66</v>
      </c>
      <c r="E284" s="67"/>
      <c r="F284" s="68" t="s">
        <v>2786</v>
      </c>
      <c r="G284" s="69">
        <v>3.5E7</v>
      </c>
      <c r="H284" s="70"/>
      <c r="I284" s="66" t="s">
        <v>595</v>
      </c>
      <c r="J284" s="66" t="s">
        <v>355</v>
      </c>
      <c r="K284" s="66" t="s">
        <v>2787</v>
      </c>
      <c r="L284" s="66" t="s">
        <v>2788</v>
      </c>
      <c r="M284" s="66" t="s">
        <v>2789</v>
      </c>
      <c r="N284" s="69">
        <v>2.42E7</v>
      </c>
      <c r="O284" s="69"/>
      <c r="P284" s="73" t="b">
        <v>0</v>
      </c>
      <c r="Q284" s="73" t="str">
        <f t="shared" si="1"/>
        <v>No</v>
      </c>
      <c r="R284" s="73" t="b">
        <f t="shared" si="2"/>
        <v>0</v>
      </c>
    </row>
    <row r="285">
      <c r="A285" s="63" t="s">
        <v>1478</v>
      </c>
      <c r="B285" s="64">
        <v>41894.0</v>
      </c>
      <c r="C285" s="65" t="s">
        <v>1479</v>
      </c>
      <c r="D285" s="66" t="s">
        <v>160</v>
      </c>
      <c r="E285" s="67"/>
      <c r="F285" s="68" t="s">
        <v>1480</v>
      </c>
      <c r="G285" s="69">
        <v>3.6E7</v>
      </c>
      <c r="H285" s="70"/>
      <c r="I285" s="66" t="s">
        <v>1481</v>
      </c>
      <c r="J285" s="66" t="s">
        <v>1482</v>
      </c>
      <c r="K285" s="66" t="s">
        <v>1483</v>
      </c>
      <c r="L285" s="66" t="s">
        <v>1484</v>
      </c>
      <c r="M285" s="66" t="s">
        <v>691</v>
      </c>
      <c r="N285" s="69">
        <v>5.78E7</v>
      </c>
      <c r="O285" s="69"/>
      <c r="P285" s="73" t="b">
        <v>0</v>
      </c>
      <c r="Q285" s="73" t="str">
        <f t="shared" si="1"/>
        <v>YES</v>
      </c>
      <c r="R285" s="73" t="b">
        <f t="shared" si="2"/>
        <v>0</v>
      </c>
    </row>
    <row r="286">
      <c r="A286" s="63" t="s">
        <v>1972</v>
      </c>
      <c r="B286" s="64">
        <v>41537.0</v>
      </c>
      <c r="C286" s="65" t="s">
        <v>1973</v>
      </c>
      <c r="D286" s="66" t="s">
        <v>37</v>
      </c>
      <c r="E286" s="67"/>
      <c r="F286" s="68" t="s">
        <v>844</v>
      </c>
      <c r="G286" s="69">
        <v>3.8E7</v>
      </c>
      <c r="H286" s="70"/>
      <c r="I286" s="66" t="s">
        <v>159</v>
      </c>
      <c r="J286" s="66" t="s">
        <v>1974</v>
      </c>
      <c r="K286" s="66" t="s">
        <v>1053</v>
      </c>
      <c r="L286" s="66" t="s">
        <v>1975</v>
      </c>
      <c r="M286" s="67"/>
      <c r="N286" s="69">
        <v>9.02E7</v>
      </c>
      <c r="O286" s="69"/>
      <c r="P286" s="73" t="b">
        <v>0</v>
      </c>
      <c r="Q286" s="73" t="str">
        <f t="shared" si="1"/>
        <v>YES</v>
      </c>
      <c r="R286" s="73" t="b">
        <f t="shared" si="2"/>
        <v>0</v>
      </c>
    </row>
    <row r="287">
      <c r="A287" s="63" t="s">
        <v>1010</v>
      </c>
      <c r="B287" s="64">
        <v>42151.0</v>
      </c>
      <c r="C287" s="65" t="s">
        <v>1011</v>
      </c>
      <c r="D287" s="66" t="s">
        <v>66</v>
      </c>
      <c r="E287" s="67"/>
      <c r="F287" s="68" t="s">
        <v>1012</v>
      </c>
      <c r="G287" s="69">
        <v>3.9E7</v>
      </c>
      <c r="H287" s="70"/>
      <c r="I287" s="66" t="s">
        <v>1013</v>
      </c>
      <c r="J287" s="66" t="s">
        <v>1014</v>
      </c>
      <c r="K287" s="66" t="s">
        <v>1015</v>
      </c>
      <c r="L287" s="66" t="s">
        <v>1016</v>
      </c>
      <c r="M287" s="66" t="s">
        <v>1017</v>
      </c>
      <c r="N287" s="69">
        <v>4.93E7</v>
      </c>
      <c r="O287" s="69"/>
      <c r="P287" s="73" t="b">
        <v>0</v>
      </c>
      <c r="Q287" s="73" t="str">
        <f t="shared" si="1"/>
        <v>No</v>
      </c>
      <c r="R287" s="73" t="b">
        <f t="shared" si="2"/>
        <v>0</v>
      </c>
    </row>
    <row r="288">
      <c r="A288" s="63" t="s">
        <v>35</v>
      </c>
      <c r="B288" s="64">
        <v>42608.0</v>
      </c>
      <c r="C288" s="65" t="s">
        <v>36</v>
      </c>
      <c r="D288" s="66" t="s">
        <v>37</v>
      </c>
      <c r="E288" s="67"/>
      <c r="F288" s="68" t="s">
        <v>38</v>
      </c>
      <c r="G288" s="69">
        <v>4.0E7</v>
      </c>
      <c r="H288" s="70"/>
      <c r="I288" s="66" t="s">
        <v>39</v>
      </c>
      <c r="J288" s="66" t="s">
        <v>40</v>
      </c>
      <c r="K288" s="66" t="s">
        <v>41</v>
      </c>
      <c r="L288" s="66" t="s">
        <v>42</v>
      </c>
      <c r="M288" s="67"/>
      <c r="N288" s="69">
        <v>7500000.0</v>
      </c>
      <c r="O288" s="71"/>
      <c r="P288" s="72" t="b">
        <v>0</v>
      </c>
      <c r="Q288" s="73" t="str">
        <f t="shared" si="1"/>
        <v>No</v>
      </c>
      <c r="R288" s="73" t="b">
        <f t="shared" si="2"/>
        <v>0</v>
      </c>
    </row>
    <row r="289">
      <c r="A289" s="63" t="s">
        <v>63</v>
      </c>
      <c r="B289" s="64">
        <v>42601.0</v>
      </c>
      <c r="C289" s="65" t="s">
        <v>64</v>
      </c>
      <c r="D289" s="66" t="s">
        <v>65</v>
      </c>
      <c r="E289" s="66" t="s">
        <v>66</v>
      </c>
      <c r="F289" s="68" t="s">
        <v>67</v>
      </c>
      <c r="G289" s="69">
        <v>4.0E7</v>
      </c>
      <c r="H289" s="70"/>
      <c r="I289" s="66" t="s">
        <v>68</v>
      </c>
      <c r="J289" s="66" t="s">
        <v>69</v>
      </c>
      <c r="K289" s="66" t="s">
        <v>34</v>
      </c>
      <c r="L289" s="66" t="s">
        <v>70</v>
      </c>
      <c r="M289" s="67"/>
      <c r="N289" s="69">
        <v>4.27E7</v>
      </c>
      <c r="O289" s="71"/>
      <c r="P289" s="73" t="b">
        <v>0</v>
      </c>
      <c r="Q289" s="73" t="str">
        <f t="shared" si="1"/>
        <v>No</v>
      </c>
      <c r="R289" s="73" t="b">
        <f t="shared" si="2"/>
        <v>0</v>
      </c>
    </row>
    <row r="290">
      <c r="A290" s="63" t="s">
        <v>231</v>
      </c>
      <c r="B290" s="64">
        <v>42528.0</v>
      </c>
      <c r="C290" s="65" t="s">
        <v>232</v>
      </c>
      <c r="D290" s="66" t="s">
        <v>137</v>
      </c>
      <c r="E290" s="67"/>
      <c r="F290" s="68" t="s">
        <v>233</v>
      </c>
      <c r="G290" s="69">
        <v>4.0E7</v>
      </c>
      <c r="H290" s="70"/>
      <c r="I290" s="66" t="s">
        <v>234</v>
      </c>
      <c r="J290" s="66" t="s">
        <v>235</v>
      </c>
      <c r="K290" s="67"/>
      <c r="L290" s="67"/>
      <c r="M290" s="67"/>
      <c r="N290" s="69">
        <v>3.195E8</v>
      </c>
      <c r="O290" s="69"/>
      <c r="P290" s="73" t="b">
        <v>0</v>
      </c>
      <c r="Q290" s="73" t="str">
        <f t="shared" si="1"/>
        <v>YES</v>
      </c>
      <c r="R290" s="73" t="b">
        <f t="shared" si="2"/>
        <v>0</v>
      </c>
    </row>
    <row r="291">
      <c r="A291" s="63" t="s">
        <v>560</v>
      </c>
      <c r="B291" s="64">
        <v>42384.0</v>
      </c>
      <c r="C291" s="65" t="s">
        <v>561</v>
      </c>
      <c r="D291" s="66" t="s">
        <v>66</v>
      </c>
      <c r="E291" s="66" t="s">
        <v>37</v>
      </c>
      <c r="F291" s="68" t="s">
        <v>562</v>
      </c>
      <c r="G291" s="69">
        <v>4.0E7</v>
      </c>
      <c r="H291" s="70"/>
      <c r="I291" s="66" t="s">
        <v>340</v>
      </c>
      <c r="J291" s="66" t="s">
        <v>176</v>
      </c>
      <c r="K291" s="66" t="s">
        <v>166</v>
      </c>
      <c r="L291" s="66" t="s">
        <v>563</v>
      </c>
      <c r="M291" s="66" t="s">
        <v>564</v>
      </c>
      <c r="N291" s="69">
        <v>1.242E8</v>
      </c>
      <c r="O291" s="69"/>
      <c r="P291" s="73" t="b">
        <v>0</v>
      </c>
      <c r="Q291" s="73" t="str">
        <f t="shared" si="1"/>
        <v>YES</v>
      </c>
      <c r="R291" s="73" t="str">
        <f t="shared" si="2"/>
        <v>COMEDY BLOCKBUSTER</v>
      </c>
    </row>
    <row r="292">
      <c r="A292" s="63" t="s">
        <v>702</v>
      </c>
      <c r="B292" s="64">
        <v>42333.0</v>
      </c>
      <c r="C292" s="65" t="s">
        <v>703</v>
      </c>
      <c r="D292" s="77" t="s">
        <v>28</v>
      </c>
      <c r="E292" s="66"/>
      <c r="F292" s="68" t="s">
        <v>704</v>
      </c>
      <c r="G292" s="69">
        <v>4.0E7</v>
      </c>
      <c r="H292" s="70"/>
      <c r="I292" s="66" t="s">
        <v>705</v>
      </c>
      <c r="J292" s="66" t="s">
        <v>706</v>
      </c>
      <c r="K292" s="66" t="s">
        <v>707</v>
      </c>
      <c r="L292" s="66" t="s">
        <v>708</v>
      </c>
      <c r="M292" s="66" t="s">
        <v>709</v>
      </c>
      <c r="N292" s="69">
        <v>1.736E8</v>
      </c>
      <c r="O292" s="69"/>
      <c r="P292" s="73" t="b">
        <v>0</v>
      </c>
      <c r="Q292" s="73" t="str">
        <f t="shared" si="1"/>
        <v>YES</v>
      </c>
      <c r="R292" s="73" t="b">
        <f t="shared" si="2"/>
        <v>0</v>
      </c>
    </row>
    <row r="293">
      <c r="A293" s="63" t="s">
        <v>715</v>
      </c>
      <c r="B293" s="64">
        <v>42281.0</v>
      </c>
      <c r="C293" s="65" t="s">
        <v>716</v>
      </c>
      <c r="D293" s="77" t="s">
        <v>28</v>
      </c>
      <c r="E293" s="67"/>
      <c r="F293" s="68" t="s">
        <v>717</v>
      </c>
      <c r="G293" s="69">
        <v>4.0E7</v>
      </c>
      <c r="H293" s="70"/>
      <c r="I293" s="66" t="s">
        <v>718</v>
      </c>
      <c r="J293" s="66" t="s">
        <v>719</v>
      </c>
      <c r="K293" s="66" t="s">
        <v>167</v>
      </c>
      <c r="L293" s="66" t="s">
        <v>720</v>
      </c>
      <c r="M293" s="66" t="s">
        <v>721</v>
      </c>
      <c r="N293" s="69">
        <v>1.655E8</v>
      </c>
      <c r="O293" s="69"/>
      <c r="P293" s="73" t="b">
        <v>0</v>
      </c>
      <c r="Q293" s="73" t="str">
        <f t="shared" si="1"/>
        <v>YES</v>
      </c>
      <c r="R293" s="73" t="b">
        <f t="shared" si="2"/>
        <v>0</v>
      </c>
    </row>
    <row r="294">
      <c r="A294" s="63" t="s">
        <v>774</v>
      </c>
      <c r="B294" s="64">
        <v>42090.0</v>
      </c>
      <c r="C294" s="65" t="s">
        <v>775</v>
      </c>
      <c r="D294" s="66" t="s">
        <v>66</v>
      </c>
      <c r="E294" s="67"/>
      <c r="F294" s="68" t="s">
        <v>776</v>
      </c>
      <c r="G294" s="69">
        <v>4.0E7</v>
      </c>
      <c r="H294" s="70"/>
      <c r="I294" s="66" t="s">
        <v>473</v>
      </c>
      <c r="J294" s="66" t="s">
        <v>176</v>
      </c>
      <c r="K294" s="66" t="s">
        <v>777</v>
      </c>
      <c r="L294" s="66" t="s">
        <v>778</v>
      </c>
      <c r="M294" s="66" t="s">
        <v>779</v>
      </c>
      <c r="N294" s="69">
        <v>1.118E8</v>
      </c>
      <c r="O294" s="69"/>
      <c r="P294" s="73" t="b">
        <v>0</v>
      </c>
      <c r="Q294" s="73" t="str">
        <f t="shared" si="1"/>
        <v>YES</v>
      </c>
      <c r="R294" s="73" t="str">
        <f t="shared" si="2"/>
        <v>COMEDY BLOCKBUSTER</v>
      </c>
    </row>
    <row r="295">
      <c r="A295" s="63" t="s">
        <v>785</v>
      </c>
      <c r="B295" s="64">
        <v>42111.0</v>
      </c>
      <c r="C295" s="65" t="s">
        <v>786</v>
      </c>
      <c r="D295" s="66" t="s">
        <v>37</v>
      </c>
      <c r="E295" s="66" t="s">
        <v>66</v>
      </c>
      <c r="F295" s="68" t="s">
        <v>787</v>
      </c>
      <c r="G295" s="69">
        <v>4.0E7</v>
      </c>
      <c r="H295" s="70"/>
      <c r="I295" s="66" t="s">
        <v>606</v>
      </c>
      <c r="J295" s="66" t="s">
        <v>788</v>
      </c>
      <c r="K295" s="66" t="s">
        <v>789</v>
      </c>
      <c r="L295" s="66" t="s">
        <v>790</v>
      </c>
      <c r="M295" s="66" t="s">
        <v>791</v>
      </c>
      <c r="N295" s="69">
        <v>1.076E8</v>
      </c>
      <c r="O295" s="69"/>
      <c r="P295" s="73" t="b">
        <v>0</v>
      </c>
      <c r="Q295" s="73" t="str">
        <f t="shared" si="1"/>
        <v>YES</v>
      </c>
      <c r="R295" s="73" t="b">
        <f t="shared" si="2"/>
        <v>0</v>
      </c>
    </row>
    <row r="296">
      <c r="A296" s="63" t="s">
        <v>1091</v>
      </c>
      <c r="B296" s="64">
        <v>42333.0</v>
      </c>
      <c r="C296" s="65" t="s">
        <v>1092</v>
      </c>
      <c r="D296" s="66" t="s">
        <v>137</v>
      </c>
      <c r="E296" s="67"/>
      <c r="F296" s="68" t="s">
        <v>1093</v>
      </c>
      <c r="G296" s="69">
        <v>4.0E7</v>
      </c>
      <c r="H296" s="70"/>
      <c r="I296" s="66" t="s">
        <v>1094</v>
      </c>
      <c r="J296" s="66" t="s">
        <v>292</v>
      </c>
      <c r="K296" s="66" t="s">
        <v>1095</v>
      </c>
      <c r="L296" s="66" t="s">
        <v>1096</v>
      </c>
      <c r="M296" s="67"/>
      <c r="N296" s="69">
        <v>3.42E7</v>
      </c>
      <c r="O296" s="69"/>
      <c r="P296" s="73" t="b">
        <v>0</v>
      </c>
      <c r="Q296" s="73" t="str">
        <f t="shared" si="1"/>
        <v>No</v>
      </c>
      <c r="R296" s="73" t="b">
        <f t="shared" si="2"/>
        <v>0</v>
      </c>
    </row>
    <row r="297">
      <c r="A297" s="63" t="s">
        <v>1147</v>
      </c>
      <c r="B297" s="64">
        <v>42083.0</v>
      </c>
      <c r="C297" s="65" t="s">
        <v>1148</v>
      </c>
      <c r="D297" s="66" t="s">
        <v>20</v>
      </c>
      <c r="E297" s="67"/>
      <c r="F297" s="68" t="s">
        <v>1149</v>
      </c>
      <c r="G297" s="69">
        <v>4.0E7</v>
      </c>
      <c r="H297" s="70"/>
      <c r="I297" s="66" t="s">
        <v>1150</v>
      </c>
      <c r="J297" s="66" t="s">
        <v>1151</v>
      </c>
      <c r="K297" s="66" t="s">
        <v>746</v>
      </c>
      <c r="L297" s="66" t="s">
        <v>1152</v>
      </c>
      <c r="M297" s="66" t="s">
        <v>719</v>
      </c>
      <c r="N297" s="69">
        <v>2.42E7</v>
      </c>
      <c r="O297" s="69"/>
      <c r="P297" s="73" t="b">
        <v>0</v>
      </c>
      <c r="Q297" s="73" t="str">
        <f t="shared" si="1"/>
        <v>No</v>
      </c>
      <c r="R297" s="73" t="b">
        <f t="shared" si="2"/>
        <v>0</v>
      </c>
    </row>
    <row r="298">
      <c r="A298" s="63" t="s">
        <v>1640</v>
      </c>
      <c r="B298" s="64">
        <v>41845.0</v>
      </c>
      <c r="C298" s="65" t="s">
        <v>1641</v>
      </c>
      <c r="D298" s="66" t="s">
        <v>153</v>
      </c>
      <c r="E298" s="67"/>
      <c r="F298" s="68" t="s">
        <v>1642</v>
      </c>
      <c r="G298" s="69">
        <v>4.0E7</v>
      </c>
      <c r="H298" s="70"/>
      <c r="I298" s="66" t="s">
        <v>1643</v>
      </c>
      <c r="J298" s="66" t="s">
        <v>48</v>
      </c>
      <c r="K298" s="66" t="s">
        <v>1644</v>
      </c>
      <c r="L298" s="67"/>
      <c r="M298" s="67"/>
      <c r="N298" s="69">
        <v>4.634E8</v>
      </c>
      <c r="O298" s="69"/>
      <c r="P298" s="73" t="b">
        <v>0</v>
      </c>
      <c r="Q298" s="73" t="str">
        <f t="shared" si="1"/>
        <v>YES</v>
      </c>
      <c r="R298" s="73" t="b">
        <f t="shared" si="2"/>
        <v>0</v>
      </c>
    </row>
    <row r="299">
      <c r="A299" s="63" t="s">
        <v>1690</v>
      </c>
      <c r="B299" s="64">
        <v>41782.0</v>
      </c>
      <c r="C299" s="65" t="s">
        <v>1691</v>
      </c>
      <c r="D299" s="66" t="s">
        <v>66</v>
      </c>
      <c r="E299" s="66" t="s">
        <v>202</v>
      </c>
      <c r="F299" s="68" t="s">
        <v>1692</v>
      </c>
      <c r="G299" s="69">
        <v>4.0E7</v>
      </c>
      <c r="H299" s="70"/>
      <c r="I299" s="66" t="s">
        <v>603</v>
      </c>
      <c r="J299" s="66" t="s">
        <v>1693</v>
      </c>
      <c r="K299" s="66" t="s">
        <v>320</v>
      </c>
      <c r="L299" s="66" t="s">
        <v>1694</v>
      </c>
      <c r="M299" s="66" t="s">
        <v>1695</v>
      </c>
      <c r="N299" s="69">
        <v>1.28E8</v>
      </c>
      <c r="O299" s="69"/>
      <c r="P299" s="73" t="b">
        <v>0</v>
      </c>
      <c r="Q299" s="73" t="str">
        <f t="shared" si="1"/>
        <v>YES</v>
      </c>
      <c r="R299" s="73" t="str">
        <f t="shared" si="2"/>
        <v>COMEDY BLOCKBUSTER</v>
      </c>
    </row>
    <row r="300">
      <c r="A300" s="63" t="s">
        <v>1754</v>
      </c>
      <c r="B300" s="64">
        <v>41729.0</v>
      </c>
      <c r="C300" s="65" t="s">
        <v>1755</v>
      </c>
      <c r="D300" s="66" t="s">
        <v>66</v>
      </c>
      <c r="E300" s="67"/>
      <c r="F300" s="68" t="s">
        <v>1756</v>
      </c>
      <c r="G300" s="69">
        <v>4.0E7</v>
      </c>
      <c r="H300" s="70"/>
      <c r="I300" s="66" t="s">
        <v>1371</v>
      </c>
      <c r="J300" s="66" t="s">
        <v>807</v>
      </c>
      <c r="K300" s="66" t="s">
        <v>1757</v>
      </c>
      <c r="L300" s="66" t="s">
        <v>441</v>
      </c>
      <c r="M300" s="66" t="s">
        <v>569</v>
      </c>
      <c r="N300" s="69">
        <v>1.967E8</v>
      </c>
      <c r="O300" s="69"/>
      <c r="P300" s="73" t="b">
        <v>0</v>
      </c>
      <c r="Q300" s="73" t="str">
        <f t="shared" si="1"/>
        <v>YES</v>
      </c>
      <c r="R300" s="73" t="str">
        <f t="shared" si="2"/>
        <v>COMEDY BLOCKBUSTER</v>
      </c>
    </row>
    <row r="301">
      <c r="A301" s="63" t="s">
        <v>1984</v>
      </c>
      <c r="B301" s="64">
        <v>41523.0</v>
      </c>
      <c r="C301" s="65" t="s">
        <v>1985</v>
      </c>
      <c r="D301" s="66" t="s">
        <v>37</v>
      </c>
      <c r="E301" s="66" t="s">
        <v>153</v>
      </c>
      <c r="F301" s="68" t="s">
        <v>1986</v>
      </c>
      <c r="G301" s="69">
        <v>4.0E7</v>
      </c>
      <c r="H301" s="70"/>
      <c r="I301" s="66" t="s">
        <v>737</v>
      </c>
      <c r="J301" s="66" t="s">
        <v>149</v>
      </c>
      <c r="K301" s="66" t="s">
        <v>1987</v>
      </c>
      <c r="L301" s="66" t="s">
        <v>1988</v>
      </c>
      <c r="M301" s="66" t="s">
        <v>1989</v>
      </c>
      <c r="N301" s="69">
        <v>1.003E8</v>
      </c>
      <c r="O301" s="69"/>
      <c r="P301" s="73" t="b">
        <v>0</v>
      </c>
      <c r="Q301" s="73" t="str">
        <f t="shared" si="1"/>
        <v>YES</v>
      </c>
      <c r="R301" s="73" t="b">
        <f t="shared" si="2"/>
        <v>0</v>
      </c>
    </row>
    <row r="302">
      <c r="A302" s="63" t="s">
        <v>2210</v>
      </c>
      <c r="B302" s="64">
        <v>41376.0</v>
      </c>
      <c r="C302" s="65" t="s">
        <v>2211</v>
      </c>
      <c r="D302" s="66" t="s">
        <v>27</v>
      </c>
      <c r="E302" s="66" t="s">
        <v>28</v>
      </c>
      <c r="F302" s="68" t="s">
        <v>2212</v>
      </c>
      <c r="G302" s="69">
        <v>4.0E7</v>
      </c>
      <c r="H302" s="70"/>
      <c r="I302" s="66" t="s">
        <v>925</v>
      </c>
      <c r="J302" s="66" t="s">
        <v>1629</v>
      </c>
      <c r="K302" s="66" t="s">
        <v>2213</v>
      </c>
      <c r="L302" s="66" t="s">
        <v>2214</v>
      </c>
      <c r="M302" s="66" t="s">
        <v>2215</v>
      </c>
      <c r="N302" s="69">
        <v>9.75E7</v>
      </c>
      <c r="O302" s="69"/>
      <c r="P302" s="73" t="b">
        <v>0</v>
      </c>
      <c r="Q302" s="73" t="str">
        <f t="shared" si="1"/>
        <v>YES</v>
      </c>
      <c r="R302" s="73" t="b">
        <f t="shared" si="2"/>
        <v>0</v>
      </c>
    </row>
    <row r="303">
      <c r="A303" s="63" t="s">
        <v>2232</v>
      </c>
      <c r="B303" s="64">
        <v>41362.0</v>
      </c>
      <c r="C303" s="65" t="s">
        <v>2233</v>
      </c>
      <c r="D303" s="66" t="s">
        <v>153</v>
      </c>
      <c r="E303" s="66" t="s">
        <v>202</v>
      </c>
      <c r="F303" s="68" t="s">
        <v>2234</v>
      </c>
      <c r="G303" s="69">
        <v>4.0E7</v>
      </c>
      <c r="H303" s="70"/>
      <c r="I303" s="66" t="s">
        <v>952</v>
      </c>
      <c r="J303" s="66" t="s">
        <v>2235</v>
      </c>
      <c r="K303" s="66" t="s">
        <v>2236</v>
      </c>
      <c r="L303" s="66" t="s">
        <v>165</v>
      </c>
      <c r="M303" s="66" t="s">
        <v>447</v>
      </c>
      <c r="N303" s="69">
        <v>6.33E7</v>
      </c>
      <c r="O303" s="69"/>
      <c r="P303" s="73" t="b">
        <v>0</v>
      </c>
      <c r="Q303" s="73" t="str">
        <f t="shared" si="1"/>
        <v>YES</v>
      </c>
      <c r="R303" s="73" t="b">
        <f t="shared" si="2"/>
        <v>0</v>
      </c>
    </row>
    <row r="304">
      <c r="A304" s="63" t="s">
        <v>2289</v>
      </c>
      <c r="B304" s="64">
        <v>41320.0</v>
      </c>
      <c r="C304" s="65" t="s">
        <v>2290</v>
      </c>
      <c r="D304" s="66" t="s">
        <v>66</v>
      </c>
      <c r="E304" s="66" t="s">
        <v>160</v>
      </c>
      <c r="F304" s="68" t="s">
        <v>2291</v>
      </c>
      <c r="G304" s="69">
        <v>4.0E7</v>
      </c>
      <c r="H304" s="70"/>
      <c r="I304" s="66" t="s">
        <v>1937</v>
      </c>
      <c r="J304" s="66" t="s">
        <v>2292</v>
      </c>
      <c r="K304" s="66" t="s">
        <v>40</v>
      </c>
      <c r="L304" s="66" t="s">
        <v>2293</v>
      </c>
      <c r="M304" s="66" t="s">
        <v>2294</v>
      </c>
      <c r="N304" s="69">
        <v>7.46E7</v>
      </c>
      <c r="O304" s="69"/>
      <c r="P304" s="73" t="b">
        <v>0</v>
      </c>
      <c r="Q304" s="73" t="str">
        <f t="shared" si="1"/>
        <v>YES</v>
      </c>
      <c r="R304" s="73" t="str">
        <f t="shared" si="2"/>
        <v>COMEDY BLOCKBUSTER</v>
      </c>
    </row>
    <row r="305">
      <c r="A305" s="63" t="s">
        <v>2388</v>
      </c>
      <c r="B305" s="64">
        <v>41262.0</v>
      </c>
      <c r="C305" s="65" t="s">
        <v>2389</v>
      </c>
      <c r="D305" s="66" t="s">
        <v>28</v>
      </c>
      <c r="E305" s="67"/>
      <c r="F305" s="68" t="s">
        <v>2390</v>
      </c>
      <c r="G305" s="69">
        <v>4.0E7</v>
      </c>
      <c r="H305" s="70"/>
      <c r="I305" s="66" t="s">
        <v>335</v>
      </c>
      <c r="J305" s="66" t="s">
        <v>1868</v>
      </c>
      <c r="K305" s="66" t="s">
        <v>466</v>
      </c>
      <c r="L305" s="66" t="s">
        <v>1059</v>
      </c>
      <c r="M305" s="66" t="s">
        <v>613</v>
      </c>
      <c r="N305" s="69">
        <v>1.328E8</v>
      </c>
      <c r="O305" s="69"/>
      <c r="P305" s="73" t="b">
        <v>0</v>
      </c>
      <c r="Q305" s="73" t="str">
        <f t="shared" si="1"/>
        <v>YES</v>
      </c>
      <c r="R305" s="73" t="b">
        <f t="shared" si="2"/>
        <v>0</v>
      </c>
    </row>
    <row r="306">
      <c r="A306" s="63" t="s">
        <v>2673</v>
      </c>
      <c r="B306" s="64">
        <v>41047.0</v>
      </c>
      <c r="C306" s="65" t="s">
        <v>2674</v>
      </c>
      <c r="D306" s="66" t="s">
        <v>66</v>
      </c>
      <c r="E306" s="67"/>
      <c r="F306" s="68" t="s">
        <v>373</v>
      </c>
      <c r="G306" s="69">
        <v>4.0E7</v>
      </c>
      <c r="H306" s="70"/>
      <c r="I306" s="66" t="s">
        <v>1371</v>
      </c>
      <c r="J306" s="66" t="s">
        <v>134</v>
      </c>
      <c r="K306" s="66" t="s">
        <v>2672</v>
      </c>
      <c r="L306" s="66" t="s">
        <v>581</v>
      </c>
      <c r="M306" s="66" t="s">
        <v>647</v>
      </c>
      <c r="N306" s="69">
        <v>8.44E7</v>
      </c>
      <c r="O306" s="69"/>
      <c r="P306" s="73" t="b">
        <v>0</v>
      </c>
      <c r="Q306" s="73" t="str">
        <f t="shared" si="1"/>
        <v>YES</v>
      </c>
      <c r="R306" s="73" t="str">
        <f t="shared" si="2"/>
        <v>COMEDY BLOCKBUSTER</v>
      </c>
    </row>
    <row r="307">
      <c r="A307" s="63" t="s">
        <v>2756</v>
      </c>
      <c r="B307" s="64">
        <v>40977.0</v>
      </c>
      <c r="C307" s="65" t="s">
        <v>2757</v>
      </c>
      <c r="D307" s="66" t="s">
        <v>66</v>
      </c>
      <c r="E307" s="67"/>
      <c r="F307" s="68" t="s">
        <v>2758</v>
      </c>
      <c r="G307" s="69">
        <v>4.0E7</v>
      </c>
      <c r="H307" s="70"/>
      <c r="I307" s="66" t="s">
        <v>2759</v>
      </c>
      <c r="J307" s="66" t="s">
        <v>2760</v>
      </c>
      <c r="K307" s="66" t="s">
        <v>454</v>
      </c>
      <c r="L307" s="66" t="s">
        <v>2258</v>
      </c>
      <c r="M307" s="66" t="s">
        <v>1034</v>
      </c>
      <c r="N307" s="69">
        <v>2.2E7</v>
      </c>
      <c r="O307" s="69"/>
      <c r="P307" s="73" t="b">
        <v>0</v>
      </c>
      <c r="Q307" s="73" t="str">
        <f t="shared" si="1"/>
        <v>No</v>
      </c>
      <c r="R307" s="73" t="b">
        <f t="shared" si="2"/>
        <v>0</v>
      </c>
    </row>
    <row r="308">
      <c r="A308" s="63" t="s">
        <v>2830</v>
      </c>
      <c r="B308" s="64">
        <v>40935.0</v>
      </c>
      <c r="C308" s="65" t="s">
        <v>2831</v>
      </c>
      <c r="D308" s="66" t="s">
        <v>65</v>
      </c>
      <c r="E308" s="66" t="s">
        <v>202</v>
      </c>
      <c r="F308" s="68" t="s">
        <v>2832</v>
      </c>
      <c r="G308" s="69">
        <v>4.0E7</v>
      </c>
      <c r="H308" s="70"/>
      <c r="I308" s="66" t="s">
        <v>1936</v>
      </c>
      <c r="J308" s="66" t="s">
        <v>2833</v>
      </c>
      <c r="K308" s="66" t="s">
        <v>2834</v>
      </c>
      <c r="L308" s="66" t="s">
        <v>2835</v>
      </c>
      <c r="M308" s="66" t="s">
        <v>1188</v>
      </c>
      <c r="N308" s="69">
        <v>3.69E7</v>
      </c>
      <c r="O308" s="69"/>
      <c r="P308" s="73" t="b">
        <v>0</v>
      </c>
      <c r="Q308" s="73" t="str">
        <f t="shared" si="1"/>
        <v>No</v>
      </c>
      <c r="R308" s="73" t="b">
        <f t="shared" si="2"/>
        <v>0</v>
      </c>
    </row>
    <row r="309">
      <c r="A309" s="63" t="s">
        <v>2473</v>
      </c>
      <c r="B309" s="64">
        <v>41194.0</v>
      </c>
      <c r="C309" s="65" t="s">
        <v>2474</v>
      </c>
      <c r="D309" s="66" t="s">
        <v>66</v>
      </c>
      <c r="E309" s="67"/>
      <c r="F309" s="68" t="s">
        <v>1692</v>
      </c>
      <c r="G309" s="69">
        <v>4.2E7</v>
      </c>
      <c r="H309" s="70"/>
      <c r="I309" s="66" t="s">
        <v>606</v>
      </c>
      <c r="J309" s="66" t="s">
        <v>2475</v>
      </c>
      <c r="K309" s="66" t="s">
        <v>2476</v>
      </c>
      <c r="L309" s="66" t="s">
        <v>2477</v>
      </c>
      <c r="M309" s="67"/>
      <c r="N309" s="69">
        <v>7.31E7</v>
      </c>
      <c r="O309" s="69"/>
      <c r="P309" s="73" t="b">
        <v>0</v>
      </c>
      <c r="Q309" s="73" t="str">
        <f t="shared" si="1"/>
        <v>YES</v>
      </c>
      <c r="R309" s="73" t="str">
        <f t="shared" si="2"/>
        <v>COMEDY BLOCKBUSTER</v>
      </c>
    </row>
    <row r="310">
      <c r="A310" s="63" t="s">
        <v>2827</v>
      </c>
      <c r="B310" s="64">
        <v>40935.0</v>
      </c>
      <c r="C310" s="65" t="s">
        <v>2828</v>
      </c>
      <c r="D310" s="66" t="s">
        <v>37</v>
      </c>
      <c r="E310" s="66" t="s">
        <v>28</v>
      </c>
      <c r="F310" s="68" t="s">
        <v>2829</v>
      </c>
      <c r="G310" s="69">
        <v>4.2E7</v>
      </c>
      <c r="H310" s="70"/>
      <c r="I310" s="66" t="s">
        <v>1771</v>
      </c>
      <c r="J310" s="66" t="s">
        <v>920</v>
      </c>
      <c r="K310" s="66" t="s">
        <v>581</v>
      </c>
      <c r="L310" s="66" t="s">
        <v>714</v>
      </c>
      <c r="M310" s="66" t="s">
        <v>2541</v>
      </c>
      <c r="N310" s="69">
        <v>4.62E7</v>
      </c>
      <c r="O310" s="69"/>
      <c r="P310" s="73" t="b">
        <v>0</v>
      </c>
      <c r="Q310" s="73" t="str">
        <f t="shared" si="1"/>
        <v>No</v>
      </c>
      <c r="R310" s="73" t="b">
        <f t="shared" si="2"/>
        <v>0</v>
      </c>
    </row>
    <row r="311">
      <c r="A311" s="63" t="s">
        <v>1933</v>
      </c>
      <c r="B311" s="64">
        <v>41650.0</v>
      </c>
      <c r="C311" s="65" t="s">
        <v>1934</v>
      </c>
      <c r="D311" s="66" t="s">
        <v>160</v>
      </c>
      <c r="E311" s="67"/>
      <c r="F311" s="68" t="s">
        <v>1935</v>
      </c>
      <c r="G311" s="69">
        <v>4.28E7</v>
      </c>
      <c r="H311" s="70"/>
      <c r="I311" s="66" t="s">
        <v>263</v>
      </c>
      <c r="J311" s="66" t="s">
        <v>1936</v>
      </c>
      <c r="K311" s="66" t="s">
        <v>919</v>
      </c>
      <c r="L311" s="66" t="s">
        <v>1937</v>
      </c>
      <c r="M311" s="66" t="s">
        <v>1730</v>
      </c>
      <c r="N311" s="69">
        <v>1.209E8</v>
      </c>
      <c r="O311" s="69"/>
      <c r="P311" s="73" t="b">
        <v>0</v>
      </c>
      <c r="Q311" s="73" t="str">
        <f t="shared" si="1"/>
        <v>YES</v>
      </c>
      <c r="R311" s="73" t="b">
        <f t="shared" si="2"/>
        <v>0</v>
      </c>
    </row>
    <row r="312">
      <c r="A312" s="63" t="s">
        <v>2113</v>
      </c>
      <c r="B312" s="64">
        <v>41453.0</v>
      </c>
      <c r="C312" s="65" t="s">
        <v>2114</v>
      </c>
      <c r="D312" s="66" t="s">
        <v>37</v>
      </c>
      <c r="E312" s="66" t="s">
        <v>66</v>
      </c>
      <c r="F312" s="68" t="s">
        <v>154</v>
      </c>
      <c r="G312" s="69">
        <v>4.3E7</v>
      </c>
      <c r="H312" s="70"/>
      <c r="I312" s="66" t="s">
        <v>1215</v>
      </c>
      <c r="J312" s="66" t="s">
        <v>155</v>
      </c>
      <c r="K312" s="66" t="s">
        <v>2115</v>
      </c>
      <c r="L312" s="66" t="s">
        <v>677</v>
      </c>
      <c r="M312" s="66" t="s">
        <v>2116</v>
      </c>
      <c r="N312" s="69">
        <v>2.299E8</v>
      </c>
      <c r="O312" s="69"/>
      <c r="P312" s="73" t="b">
        <v>0</v>
      </c>
      <c r="Q312" s="73" t="str">
        <f t="shared" si="1"/>
        <v>YES</v>
      </c>
      <c r="R312" s="73" t="b">
        <f t="shared" si="2"/>
        <v>0</v>
      </c>
    </row>
    <row r="313">
      <c r="A313" s="63" t="s">
        <v>2487</v>
      </c>
      <c r="B313" s="64">
        <v>41187.0</v>
      </c>
      <c r="C313" s="65" t="s">
        <v>2488</v>
      </c>
      <c r="D313" s="66" t="s">
        <v>37</v>
      </c>
      <c r="E313" s="66" t="s">
        <v>20</v>
      </c>
      <c r="F313" s="68" t="s">
        <v>2489</v>
      </c>
      <c r="G313" s="69">
        <v>4.3E7</v>
      </c>
      <c r="H313" s="70"/>
      <c r="I313" s="66" t="s">
        <v>919</v>
      </c>
      <c r="J313" s="66" t="s">
        <v>2073</v>
      </c>
      <c r="K313" s="66" t="s">
        <v>2490</v>
      </c>
      <c r="L313" s="66" t="s">
        <v>2491</v>
      </c>
      <c r="M313" s="66" t="s">
        <v>1400</v>
      </c>
      <c r="N313" s="69">
        <v>3.761E8</v>
      </c>
      <c r="O313" s="69"/>
      <c r="P313" s="73" t="b">
        <v>0</v>
      </c>
      <c r="Q313" s="73" t="str">
        <f t="shared" si="1"/>
        <v>YES</v>
      </c>
      <c r="R313" s="73" t="b">
        <f t="shared" si="2"/>
        <v>0</v>
      </c>
    </row>
    <row r="314">
      <c r="A314" s="63" t="s">
        <v>695</v>
      </c>
      <c r="B314" s="64">
        <v>42262.0</v>
      </c>
      <c r="C314" s="65" t="s">
        <v>696</v>
      </c>
      <c r="D314" s="66" t="s">
        <v>66</v>
      </c>
      <c r="E314" s="67"/>
      <c r="F314" s="68" t="s">
        <v>697</v>
      </c>
      <c r="G314" s="69">
        <v>4.4E7</v>
      </c>
      <c r="H314" s="70"/>
      <c r="I314" s="66" t="s">
        <v>31</v>
      </c>
      <c r="J314" s="66" t="s">
        <v>698</v>
      </c>
      <c r="K314" s="66" t="s">
        <v>699</v>
      </c>
      <c r="L314" s="66" t="s">
        <v>700</v>
      </c>
      <c r="M314" s="66" t="s">
        <v>701</v>
      </c>
      <c r="N314" s="69">
        <v>1.946E8</v>
      </c>
      <c r="O314" s="69"/>
      <c r="P314" s="73" t="b">
        <v>0</v>
      </c>
      <c r="Q314" s="73" t="str">
        <f t="shared" si="1"/>
        <v>YES</v>
      </c>
      <c r="R314" s="73" t="str">
        <f t="shared" si="2"/>
        <v>COMEDY BLOCKBUSTER</v>
      </c>
    </row>
    <row r="315">
      <c r="A315" s="63" t="s">
        <v>722</v>
      </c>
      <c r="B315" s="64">
        <v>42363.0</v>
      </c>
      <c r="C315" s="65" t="s">
        <v>723</v>
      </c>
      <c r="D315" s="77" t="s">
        <v>28</v>
      </c>
      <c r="E315" s="66"/>
      <c r="F315" s="68" t="s">
        <v>724</v>
      </c>
      <c r="G315" s="69">
        <v>4.4E7</v>
      </c>
      <c r="H315" s="70"/>
      <c r="I315" s="66" t="s">
        <v>184</v>
      </c>
      <c r="J315" s="66" t="s">
        <v>725</v>
      </c>
      <c r="K315" s="66" t="s">
        <v>726</v>
      </c>
      <c r="L315" s="66" t="s">
        <v>727</v>
      </c>
      <c r="M315" s="66" t="s">
        <v>728</v>
      </c>
      <c r="N315" s="69">
        <v>1.558E8</v>
      </c>
      <c r="O315" s="69"/>
      <c r="P315" s="73" t="b">
        <v>0</v>
      </c>
      <c r="Q315" s="73" t="str">
        <f t="shared" si="1"/>
        <v>YES</v>
      </c>
      <c r="R315" s="73" t="b">
        <f t="shared" si="2"/>
        <v>0</v>
      </c>
    </row>
    <row r="316">
      <c r="A316" s="63" t="s">
        <v>1362</v>
      </c>
      <c r="B316" s="64">
        <v>41984.0</v>
      </c>
      <c r="C316" s="65" t="s">
        <v>1363</v>
      </c>
      <c r="D316" s="66" t="s">
        <v>37</v>
      </c>
      <c r="E316" s="66" t="s">
        <v>66</v>
      </c>
      <c r="F316" s="68" t="s">
        <v>269</v>
      </c>
      <c r="G316" s="69">
        <v>4.4E7</v>
      </c>
      <c r="H316" s="68" t="s">
        <v>1364</v>
      </c>
      <c r="I316" s="66" t="s">
        <v>269</v>
      </c>
      <c r="J316" s="66" t="s">
        <v>1365</v>
      </c>
      <c r="K316" s="66" t="s">
        <v>242</v>
      </c>
      <c r="L316" s="67"/>
      <c r="M316" s="67"/>
      <c r="N316" s="69">
        <v>1.13E7</v>
      </c>
      <c r="O316" s="69"/>
      <c r="P316" s="73" t="b">
        <v>0</v>
      </c>
      <c r="Q316" s="73" t="str">
        <f t="shared" si="1"/>
        <v>No</v>
      </c>
      <c r="R316" s="73" t="b">
        <f t="shared" si="2"/>
        <v>0</v>
      </c>
    </row>
    <row r="317">
      <c r="A317" s="63" t="s">
        <v>2471</v>
      </c>
      <c r="B317" s="64">
        <v>41194.0</v>
      </c>
      <c r="C317" s="65" t="s">
        <v>2472</v>
      </c>
      <c r="D317" s="66" t="s">
        <v>28</v>
      </c>
      <c r="E317" s="67"/>
      <c r="F317" s="68" t="s">
        <v>381</v>
      </c>
      <c r="G317" s="69">
        <v>4.45E7</v>
      </c>
      <c r="H317" s="70"/>
      <c r="I317" s="66" t="s">
        <v>381</v>
      </c>
      <c r="J317" s="66" t="s">
        <v>319</v>
      </c>
      <c r="K317" s="66" t="s">
        <v>1052</v>
      </c>
      <c r="L317" s="66" t="s">
        <v>164</v>
      </c>
      <c r="M317" s="66" t="s">
        <v>1123</v>
      </c>
      <c r="N317" s="69">
        <v>2.323E8</v>
      </c>
      <c r="O317" s="69"/>
      <c r="P317" s="73" t="b">
        <v>0</v>
      </c>
      <c r="Q317" s="73" t="str">
        <f t="shared" si="1"/>
        <v>YES</v>
      </c>
      <c r="R317" s="73" t="b">
        <f t="shared" si="2"/>
        <v>0</v>
      </c>
    </row>
    <row r="318">
      <c r="A318" s="63" t="s">
        <v>552</v>
      </c>
      <c r="B318" s="64">
        <v>42384.0</v>
      </c>
      <c r="C318" s="65" t="s">
        <v>553</v>
      </c>
      <c r="D318" s="66" t="s">
        <v>37</v>
      </c>
      <c r="E318" s="66" t="s">
        <v>20</v>
      </c>
      <c r="F318" s="68" t="s">
        <v>554</v>
      </c>
      <c r="G318" s="69">
        <v>4.5E7</v>
      </c>
      <c r="H318" s="70"/>
      <c r="I318" s="66" t="s">
        <v>555</v>
      </c>
      <c r="J318" s="66" t="s">
        <v>556</v>
      </c>
      <c r="K318" s="66" t="s">
        <v>557</v>
      </c>
      <c r="L318" s="66" t="s">
        <v>558</v>
      </c>
      <c r="M318" s="66" t="s">
        <v>559</v>
      </c>
      <c r="N318" s="69">
        <v>6.94E7</v>
      </c>
      <c r="O318" s="69"/>
      <c r="P318" s="73" t="b">
        <v>0</v>
      </c>
      <c r="Q318" s="73" t="str">
        <f t="shared" si="1"/>
        <v>YES</v>
      </c>
      <c r="R318" s="73" t="b">
        <f t="shared" si="2"/>
        <v>0</v>
      </c>
    </row>
    <row r="319">
      <c r="A319" s="63" t="s">
        <v>969</v>
      </c>
      <c r="B319" s="64">
        <v>42277.0</v>
      </c>
      <c r="C319" s="65" t="s">
        <v>970</v>
      </c>
      <c r="D319" s="66" t="s">
        <v>27</v>
      </c>
      <c r="E319" s="67"/>
      <c r="F319" s="68" t="s">
        <v>971</v>
      </c>
      <c r="G319" s="69">
        <v>4.5E7</v>
      </c>
      <c r="H319" s="70"/>
      <c r="I319" s="66" t="s">
        <v>972</v>
      </c>
      <c r="J319" s="66" t="s">
        <v>973</v>
      </c>
      <c r="K319" s="66" t="s">
        <v>555</v>
      </c>
      <c r="L319" s="66" t="s">
        <v>974</v>
      </c>
      <c r="M319" s="67"/>
      <c r="N319" s="69">
        <v>6.12E7</v>
      </c>
      <c r="O319" s="69"/>
      <c r="P319" s="73" t="b">
        <v>0</v>
      </c>
      <c r="Q319" s="73" t="str">
        <f t="shared" si="1"/>
        <v>YES</v>
      </c>
      <c r="R319" s="73" t="b">
        <f t="shared" si="2"/>
        <v>0</v>
      </c>
    </row>
    <row r="320">
      <c r="A320" s="63" t="s">
        <v>1604</v>
      </c>
      <c r="B320" s="64">
        <v>41859.0</v>
      </c>
      <c r="C320" s="65" t="s">
        <v>1605</v>
      </c>
      <c r="D320" s="77" t="s">
        <v>28</v>
      </c>
      <c r="E320" s="66"/>
      <c r="F320" s="68" t="s">
        <v>1606</v>
      </c>
      <c r="G320" s="69">
        <v>4.5E7</v>
      </c>
      <c r="H320" s="70"/>
      <c r="I320" s="66" t="s">
        <v>1300</v>
      </c>
      <c r="J320" s="66" t="s">
        <v>1607</v>
      </c>
      <c r="K320" s="66" t="s">
        <v>1608</v>
      </c>
      <c r="L320" s="66" t="s">
        <v>1609</v>
      </c>
      <c r="M320" s="66" t="s">
        <v>1610</v>
      </c>
      <c r="N320" s="69">
        <v>8.62E7</v>
      </c>
      <c r="O320" s="69"/>
      <c r="P320" s="73" t="b">
        <v>0</v>
      </c>
      <c r="Q320" s="73" t="str">
        <f t="shared" si="1"/>
        <v>YES</v>
      </c>
      <c r="R320" s="73" t="b">
        <f t="shared" si="2"/>
        <v>0</v>
      </c>
    </row>
    <row r="321">
      <c r="A321" s="63" t="s">
        <v>2341</v>
      </c>
      <c r="B321" s="64">
        <v>41292.0</v>
      </c>
      <c r="C321" s="65" t="s">
        <v>2342</v>
      </c>
      <c r="D321" s="66" t="s">
        <v>37</v>
      </c>
      <c r="E321" s="67"/>
      <c r="F321" s="68" t="s">
        <v>2343</v>
      </c>
      <c r="G321" s="69">
        <v>4.5E7</v>
      </c>
      <c r="H321" s="70"/>
      <c r="I321" s="66" t="s">
        <v>611</v>
      </c>
      <c r="J321" s="66" t="s">
        <v>855</v>
      </c>
      <c r="K321" s="66" t="s">
        <v>2344</v>
      </c>
      <c r="L321" s="66" t="s">
        <v>2345</v>
      </c>
      <c r="M321" s="66" t="s">
        <v>50</v>
      </c>
      <c r="N321" s="69">
        <v>4.83E7</v>
      </c>
      <c r="O321" s="69"/>
      <c r="P321" s="73" t="b">
        <v>0</v>
      </c>
      <c r="Q321" s="73" t="str">
        <f t="shared" si="1"/>
        <v>No</v>
      </c>
      <c r="R321" s="73" t="b">
        <f t="shared" si="2"/>
        <v>0</v>
      </c>
    </row>
    <row r="322">
      <c r="A322" s="63" t="s">
        <v>2385</v>
      </c>
      <c r="B322" s="64">
        <v>41264.0</v>
      </c>
      <c r="C322" s="65" t="s">
        <v>2386</v>
      </c>
      <c r="D322" s="66" t="s">
        <v>28</v>
      </c>
      <c r="E322" s="67"/>
      <c r="F322" s="68" t="s">
        <v>2387</v>
      </c>
      <c r="G322" s="69">
        <v>4.5E7</v>
      </c>
      <c r="H322" s="70"/>
      <c r="I322" s="66" t="s">
        <v>390</v>
      </c>
      <c r="J322" s="66" t="s">
        <v>507</v>
      </c>
      <c r="K322" s="67"/>
      <c r="L322" s="67"/>
      <c r="M322" s="67"/>
      <c r="N322" s="69">
        <v>1.803E8</v>
      </c>
      <c r="O322" s="69"/>
      <c r="P322" s="73" t="b">
        <v>0</v>
      </c>
      <c r="Q322" s="73" t="str">
        <f t="shared" si="1"/>
        <v>YES</v>
      </c>
      <c r="R322" s="73" t="b">
        <f t="shared" si="2"/>
        <v>0</v>
      </c>
    </row>
    <row r="323">
      <c r="A323" s="63" t="s">
        <v>2612</v>
      </c>
      <c r="B323" s="64">
        <v>41096.0</v>
      </c>
      <c r="C323" s="65" t="s">
        <v>2613</v>
      </c>
      <c r="D323" s="66" t="s">
        <v>65</v>
      </c>
      <c r="E323" s="66" t="s">
        <v>28</v>
      </c>
      <c r="F323" s="68" t="s">
        <v>2614</v>
      </c>
      <c r="G323" s="69">
        <v>4.5E7</v>
      </c>
      <c r="H323" s="70"/>
      <c r="I323" s="66" t="s">
        <v>2615</v>
      </c>
      <c r="J323" s="66" t="s">
        <v>199</v>
      </c>
      <c r="K323" s="66" t="s">
        <v>2616</v>
      </c>
      <c r="L323" s="66" t="s">
        <v>2617</v>
      </c>
      <c r="M323" s="66" t="s">
        <v>878</v>
      </c>
      <c r="N323" s="69">
        <v>8.3E7</v>
      </c>
      <c r="O323" s="69"/>
      <c r="P323" s="73" t="b">
        <v>0</v>
      </c>
      <c r="Q323" s="73" t="str">
        <f t="shared" si="1"/>
        <v>YES</v>
      </c>
      <c r="R323" s="73" t="b">
        <f t="shared" si="2"/>
        <v>0</v>
      </c>
    </row>
    <row r="324">
      <c r="A324" s="63" t="s">
        <v>1969</v>
      </c>
      <c r="B324" s="64">
        <v>41537.0</v>
      </c>
      <c r="C324" s="65" t="s">
        <v>1970</v>
      </c>
      <c r="D324" s="66" t="s">
        <v>65</v>
      </c>
      <c r="E324" s="67"/>
      <c r="F324" s="68" t="s">
        <v>877</v>
      </c>
      <c r="G324" s="69">
        <v>4.6E7</v>
      </c>
      <c r="H324" s="70"/>
      <c r="I324" s="66" t="s">
        <v>852</v>
      </c>
      <c r="J324" s="66" t="s">
        <v>434</v>
      </c>
      <c r="K324" s="66" t="s">
        <v>1971</v>
      </c>
      <c r="L324" s="66" t="s">
        <v>754</v>
      </c>
      <c r="M324" s="66" t="s">
        <v>89</v>
      </c>
      <c r="N324" s="69">
        <v>1.221E8</v>
      </c>
      <c r="O324" s="69"/>
      <c r="P324" s="73" t="b">
        <v>0</v>
      </c>
      <c r="Q324" s="73" t="str">
        <f t="shared" si="1"/>
        <v>YES</v>
      </c>
      <c r="R324" s="73" t="b">
        <f t="shared" si="2"/>
        <v>0</v>
      </c>
    </row>
    <row r="325">
      <c r="A325" s="63" t="s">
        <v>161</v>
      </c>
      <c r="B325" s="64">
        <v>42564.0</v>
      </c>
      <c r="C325" s="65" t="s">
        <v>162</v>
      </c>
      <c r="D325" s="66" t="s">
        <v>28</v>
      </c>
      <c r="E325" s="66" t="s">
        <v>27</v>
      </c>
      <c r="F325" s="68" t="s">
        <v>163</v>
      </c>
      <c r="G325" s="69">
        <v>4.75E7</v>
      </c>
      <c r="H325" s="70"/>
      <c r="I325" s="66" t="s">
        <v>164</v>
      </c>
      <c r="J325" s="66" t="s">
        <v>165</v>
      </c>
      <c r="K325" s="66" t="s">
        <v>166</v>
      </c>
      <c r="L325" s="66" t="s">
        <v>131</v>
      </c>
      <c r="M325" s="66" t="s">
        <v>167</v>
      </c>
      <c r="N325" s="69">
        <v>1.52E7</v>
      </c>
      <c r="O325" s="69"/>
      <c r="P325" s="73" t="b">
        <v>0</v>
      </c>
      <c r="Q325" s="73" t="str">
        <f t="shared" si="1"/>
        <v>No</v>
      </c>
      <c r="R325" s="73" t="b">
        <f t="shared" si="2"/>
        <v>0</v>
      </c>
      <c r="U325" s="110"/>
    </row>
    <row r="326">
      <c r="A326" s="63" t="s">
        <v>809</v>
      </c>
      <c r="B326" s="64">
        <v>42067.0</v>
      </c>
      <c r="C326" s="65" t="s">
        <v>810</v>
      </c>
      <c r="D326" s="66" t="s">
        <v>153</v>
      </c>
      <c r="E326" s="67"/>
      <c r="F326" s="68" t="s">
        <v>811</v>
      </c>
      <c r="G326" s="69">
        <v>4.9E7</v>
      </c>
      <c r="H326" s="70"/>
      <c r="I326" s="66" t="s">
        <v>812</v>
      </c>
      <c r="J326" s="66" t="s">
        <v>813</v>
      </c>
      <c r="K326" s="66" t="s">
        <v>814</v>
      </c>
      <c r="L326" s="66" t="s">
        <v>815</v>
      </c>
      <c r="M326" s="66" t="s">
        <v>434</v>
      </c>
      <c r="N326" s="69">
        <v>1.021E8</v>
      </c>
      <c r="O326" s="69"/>
      <c r="P326" s="73" t="b">
        <v>0</v>
      </c>
      <c r="Q326" s="73" t="str">
        <f t="shared" si="1"/>
        <v>YES</v>
      </c>
      <c r="R326" s="73" t="b">
        <f t="shared" si="2"/>
        <v>0</v>
      </c>
    </row>
    <row r="327">
      <c r="A327" s="63" t="s">
        <v>211</v>
      </c>
      <c r="B327" s="64">
        <v>42537.0</v>
      </c>
      <c r="C327" s="65" t="s">
        <v>212</v>
      </c>
      <c r="D327" s="66" t="s">
        <v>28</v>
      </c>
      <c r="E327" s="66" t="s">
        <v>20</v>
      </c>
      <c r="F327" s="76" t="s">
        <v>213</v>
      </c>
      <c r="G327" s="69">
        <v>5.0E7</v>
      </c>
      <c r="H327" s="70" t="s">
        <v>214</v>
      </c>
      <c r="I327" s="66" t="s">
        <v>59</v>
      </c>
      <c r="J327" s="66" t="s">
        <v>215</v>
      </c>
      <c r="K327" s="66" t="s">
        <v>216</v>
      </c>
      <c r="L327" s="66" t="s">
        <v>217</v>
      </c>
      <c r="M327" s="67"/>
      <c r="N327" s="69">
        <v>2.12E7</v>
      </c>
      <c r="O327" s="69"/>
      <c r="P327" s="73" t="b">
        <v>0</v>
      </c>
      <c r="Q327" s="73" t="str">
        <f t="shared" si="1"/>
        <v>No</v>
      </c>
      <c r="R327" s="73" t="b">
        <f t="shared" si="2"/>
        <v>0</v>
      </c>
    </row>
    <row r="328">
      <c r="A328" s="63" t="s">
        <v>219</v>
      </c>
      <c r="B328" s="64">
        <v>42531.0</v>
      </c>
      <c r="C328" s="65" t="s">
        <v>220</v>
      </c>
      <c r="D328" s="66" t="s">
        <v>37</v>
      </c>
      <c r="E328" s="66" t="s">
        <v>66</v>
      </c>
      <c r="F328" s="68" t="s">
        <v>221</v>
      </c>
      <c r="G328" s="69">
        <v>5.0E7</v>
      </c>
      <c r="H328" s="70"/>
      <c r="I328" s="66" t="s">
        <v>222</v>
      </c>
      <c r="J328" s="66" t="s">
        <v>176</v>
      </c>
      <c r="K328" s="66" t="s">
        <v>167</v>
      </c>
      <c r="L328" s="66" t="s">
        <v>223</v>
      </c>
      <c r="M328" s="67"/>
      <c r="N328" s="69">
        <v>2.122E8</v>
      </c>
      <c r="O328" s="69"/>
      <c r="P328" s="73" t="b">
        <v>0</v>
      </c>
      <c r="Q328" s="73" t="str">
        <f t="shared" si="1"/>
        <v>YES</v>
      </c>
      <c r="R328" s="73" t="b">
        <f t="shared" si="2"/>
        <v>0</v>
      </c>
    </row>
    <row r="329">
      <c r="A329" s="63" t="s">
        <v>468</v>
      </c>
      <c r="B329" s="64">
        <v>42412.0</v>
      </c>
      <c r="C329" s="65" t="s">
        <v>469</v>
      </c>
      <c r="D329" s="66" t="s">
        <v>66</v>
      </c>
      <c r="E329" s="67"/>
      <c r="F329" s="68" t="s">
        <v>470</v>
      </c>
      <c r="G329" s="69">
        <v>5.0E7</v>
      </c>
      <c r="H329" s="70"/>
      <c r="I329" s="66" t="s">
        <v>470</v>
      </c>
      <c r="J329" s="66" t="s">
        <v>471</v>
      </c>
      <c r="K329" s="66" t="s">
        <v>472</v>
      </c>
      <c r="L329" s="66" t="s">
        <v>473</v>
      </c>
      <c r="M329" s="66" t="s">
        <v>474</v>
      </c>
      <c r="N329" s="69">
        <v>5.6E7</v>
      </c>
      <c r="O329" s="69"/>
      <c r="P329" s="73" t="b">
        <v>0</v>
      </c>
      <c r="Q329" s="73" t="str">
        <f t="shared" si="1"/>
        <v>YES</v>
      </c>
      <c r="R329" s="73" t="str">
        <f t="shared" si="2"/>
        <v>COMEDY BLOCKBUSTER</v>
      </c>
    </row>
    <row r="330">
      <c r="A330" s="63" t="s">
        <v>687</v>
      </c>
      <c r="B330" s="64">
        <v>42227.0</v>
      </c>
      <c r="C330" s="65" t="s">
        <v>688</v>
      </c>
      <c r="D330" s="66" t="s">
        <v>27</v>
      </c>
      <c r="E330" s="66" t="s">
        <v>28</v>
      </c>
      <c r="F330" s="68" t="s">
        <v>689</v>
      </c>
      <c r="G330" s="69">
        <v>5.0E7</v>
      </c>
      <c r="H330" s="70"/>
      <c r="I330" s="66" t="s">
        <v>690</v>
      </c>
      <c r="J330" s="66" t="s">
        <v>691</v>
      </c>
      <c r="K330" s="66" t="s">
        <v>692</v>
      </c>
      <c r="L330" s="66" t="s">
        <v>693</v>
      </c>
      <c r="M330" s="66" t="s">
        <v>694</v>
      </c>
      <c r="N330" s="69">
        <v>2.016E8</v>
      </c>
      <c r="O330" s="69"/>
      <c r="P330" s="73" t="b">
        <v>0</v>
      </c>
      <c r="Q330" s="73" t="str">
        <f t="shared" si="1"/>
        <v>YES</v>
      </c>
      <c r="R330" s="73" t="b">
        <f t="shared" si="2"/>
        <v>0</v>
      </c>
    </row>
    <row r="331">
      <c r="A331" s="63" t="s">
        <v>1201</v>
      </c>
      <c r="B331" s="64">
        <v>42111.0</v>
      </c>
      <c r="C331" s="65" t="s">
        <v>1202</v>
      </c>
      <c r="D331" s="66" t="s">
        <v>28</v>
      </c>
      <c r="E331" s="67"/>
      <c r="F331" s="68" t="s">
        <v>1203</v>
      </c>
      <c r="G331" s="69">
        <v>5.0E7</v>
      </c>
      <c r="H331" s="70"/>
      <c r="I331" s="66" t="s">
        <v>589</v>
      </c>
      <c r="J331" s="66" t="s">
        <v>349</v>
      </c>
      <c r="K331" s="66" t="s">
        <v>88</v>
      </c>
      <c r="L331" s="66" t="s">
        <v>1204</v>
      </c>
      <c r="M331" s="66" t="s">
        <v>613</v>
      </c>
      <c r="N331" s="69">
        <v>1.3E7</v>
      </c>
      <c r="O331" s="69"/>
      <c r="P331" s="73" t="b">
        <v>0</v>
      </c>
      <c r="Q331" s="73" t="str">
        <f t="shared" si="1"/>
        <v>No</v>
      </c>
      <c r="R331" s="73" t="b">
        <f t="shared" si="2"/>
        <v>0</v>
      </c>
    </row>
    <row r="332">
      <c r="A332" s="63" t="s">
        <v>1382</v>
      </c>
      <c r="B332" s="64">
        <v>41957.0</v>
      </c>
      <c r="C332" s="65" t="s">
        <v>1383</v>
      </c>
      <c r="D332" s="66" t="s">
        <v>66</v>
      </c>
      <c r="E332" s="67"/>
      <c r="F332" s="68" t="s">
        <v>1384</v>
      </c>
      <c r="G332" s="69">
        <v>5.0E7</v>
      </c>
      <c r="H332" s="68" t="s">
        <v>1385</v>
      </c>
      <c r="I332" s="66" t="s">
        <v>1386</v>
      </c>
      <c r="J332" s="66" t="s">
        <v>391</v>
      </c>
      <c r="K332" s="66" t="s">
        <v>1387</v>
      </c>
      <c r="L332" s="66" t="s">
        <v>1388</v>
      </c>
      <c r="M332" s="67"/>
      <c r="N332" s="69">
        <v>1.698E8</v>
      </c>
      <c r="O332" s="69"/>
      <c r="P332" s="73" t="b">
        <v>0</v>
      </c>
      <c r="Q332" s="73" t="str">
        <f t="shared" si="1"/>
        <v>YES</v>
      </c>
      <c r="R332" s="73" t="str">
        <f t="shared" si="2"/>
        <v>COMEDY BLOCKBUSTER</v>
      </c>
    </row>
    <row r="333">
      <c r="A333" s="63" t="s">
        <v>1429</v>
      </c>
      <c r="B333" s="64">
        <v>41924.0</v>
      </c>
      <c r="C333" s="65" t="s">
        <v>1430</v>
      </c>
      <c r="D333" s="66" t="s">
        <v>160</v>
      </c>
      <c r="E333" s="67"/>
      <c r="F333" s="68" t="s">
        <v>1431</v>
      </c>
      <c r="G333" s="69">
        <v>5.0E7</v>
      </c>
      <c r="H333" s="70"/>
      <c r="I333" s="66" t="s">
        <v>95</v>
      </c>
      <c r="J333" s="66" t="s">
        <v>1432</v>
      </c>
      <c r="K333" s="66" t="s">
        <v>148</v>
      </c>
      <c r="L333" s="66" t="s">
        <v>1433</v>
      </c>
      <c r="M333" s="67"/>
      <c r="N333" s="69">
        <v>9.98E7</v>
      </c>
      <c r="O333" s="69"/>
      <c r="P333" s="73" t="b">
        <v>0</v>
      </c>
      <c r="Q333" s="73" t="str">
        <f t="shared" si="1"/>
        <v>YES</v>
      </c>
      <c r="R333" s="73" t="b">
        <f t="shared" si="2"/>
        <v>0</v>
      </c>
    </row>
    <row r="334">
      <c r="A334" s="63" t="s">
        <v>1535</v>
      </c>
      <c r="B334" s="64">
        <v>41886.0</v>
      </c>
      <c r="C334" s="65" t="s">
        <v>1536</v>
      </c>
      <c r="D334" s="66" t="s">
        <v>66</v>
      </c>
      <c r="E334" s="66" t="s">
        <v>28</v>
      </c>
      <c r="F334" s="68" t="s">
        <v>1537</v>
      </c>
      <c r="G334" s="69">
        <v>5.0E7</v>
      </c>
      <c r="H334" s="70"/>
      <c r="I334" s="66" t="s">
        <v>1538</v>
      </c>
      <c r="J334" s="66" t="s">
        <v>691</v>
      </c>
      <c r="K334" s="66" t="s">
        <v>1539</v>
      </c>
      <c r="L334" s="66" t="s">
        <v>235</v>
      </c>
      <c r="M334" s="66" t="s">
        <v>428</v>
      </c>
      <c r="N334" s="69">
        <v>8.44E7</v>
      </c>
      <c r="O334" s="69"/>
      <c r="P334" s="73" t="b">
        <v>0</v>
      </c>
      <c r="Q334" s="73" t="str">
        <f t="shared" si="1"/>
        <v>YES</v>
      </c>
      <c r="R334" s="73" t="str">
        <f t="shared" si="2"/>
        <v>COMEDY BLOCKBUSTER</v>
      </c>
    </row>
    <row r="335">
      <c r="A335" s="63" t="s">
        <v>1589</v>
      </c>
      <c r="B335" s="64">
        <v>41859.0</v>
      </c>
      <c r="C335" s="65" t="s">
        <v>1590</v>
      </c>
      <c r="D335" s="66" t="s">
        <v>45</v>
      </c>
      <c r="E335" s="66" t="s">
        <v>20</v>
      </c>
      <c r="F335" s="68" t="s">
        <v>1591</v>
      </c>
      <c r="G335" s="69">
        <v>5.0E7</v>
      </c>
      <c r="H335" s="70"/>
      <c r="I335" s="66" t="s">
        <v>1376</v>
      </c>
      <c r="J335" s="66" t="s">
        <v>1592</v>
      </c>
      <c r="K335" s="66" t="s">
        <v>1593</v>
      </c>
      <c r="L335" s="66" t="s">
        <v>1594</v>
      </c>
      <c r="M335" s="67"/>
      <c r="N335" s="69">
        <v>1.617E8</v>
      </c>
      <c r="O335" s="69"/>
      <c r="P335" s="73" t="b">
        <v>0</v>
      </c>
      <c r="Q335" s="73" t="str">
        <f t="shared" si="1"/>
        <v>YES</v>
      </c>
      <c r="R335" s="73" t="b">
        <f t="shared" si="2"/>
        <v>0</v>
      </c>
    </row>
    <row r="336">
      <c r="A336" s="63" t="s">
        <v>1873</v>
      </c>
      <c r="B336" s="64">
        <v>41666.0</v>
      </c>
      <c r="C336" s="65" t="s">
        <v>1874</v>
      </c>
      <c r="D336" s="66" t="s">
        <v>20</v>
      </c>
      <c r="E336" s="67"/>
      <c r="F336" s="68" t="s">
        <v>198</v>
      </c>
      <c r="G336" s="69">
        <v>5.0E7</v>
      </c>
      <c r="H336" s="70"/>
      <c r="I336" s="66" t="s">
        <v>919</v>
      </c>
      <c r="J336" s="66" t="s">
        <v>1349</v>
      </c>
      <c r="K336" s="66" t="s">
        <v>1875</v>
      </c>
      <c r="L336" s="66" t="s">
        <v>1506</v>
      </c>
      <c r="M336" s="66" t="s">
        <v>1876</v>
      </c>
      <c r="N336" s="69">
        <v>2.228E8</v>
      </c>
      <c r="O336" s="69"/>
      <c r="P336" s="73" t="b">
        <v>0</v>
      </c>
      <c r="Q336" s="73" t="str">
        <f t="shared" si="1"/>
        <v>YES</v>
      </c>
      <c r="R336" s="73" t="b">
        <f t="shared" si="2"/>
        <v>0</v>
      </c>
    </row>
    <row r="337">
      <c r="A337" s="63" t="s">
        <v>2346</v>
      </c>
      <c r="B337" s="64">
        <v>41291.0</v>
      </c>
      <c r="C337" s="65" t="s">
        <v>2347</v>
      </c>
      <c r="D337" s="66" t="s">
        <v>37</v>
      </c>
      <c r="E337" s="66" t="s">
        <v>56</v>
      </c>
      <c r="F337" s="68" t="s">
        <v>2348</v>
      </c>
      <c r="G337" s="69">
        <v>5.0E7</v>
      </c>
      <c r="H337" s="70"/>
      <c r="I337" s="66" t="s">
        <v>574</v>
      </c>
      <c r="J337" s="66" t="s">
        <v>1955</v>
      </c>
      <c r="K337" s="66" t="s">
        <v>2349</v>
      </c>
      <c r="L337" s="66" t="s">
        <v>2073</v>
      </c>
      <c r="M337" s="66" t="s">
        <v>2344</v>
      </c>
      <c r="N337" s="69">
        <v>2.263E8</v>
      </c>
      <c r="O337" s="69"/>
      <c r="P337" s="73" t="b">
        <v>0</v>
      </c>
      <c r="Q337" s="73" t="str">
        <f t="shared" si="1"/>
        <v>YES</v>
      </c>
      <c r="R337" s="73" t="b">
        <f t="shared" si="2"/>
        <v>0</v>
      </c>
    </row>
    <row r="338">
      <c r="A338" s="63" t="s">
        <v>2726</v>
      </c>
      <c r="B338" s="64">
        <v>41005.0</v>
      </c>
      <c r="C338" s="65" t="s">
        <v>2727</v>
      </c>
      <c r="D338" s="66" t="s">
        <v>66</v>
      </c>
      <c r="E338" s="67"/>
      <c r="F338" s="68" t="s">
        <v>2728</v>
      </c>
      <c r="G338" s="69">
        <v>5.0E7</v>
      </c>
      <c r="H338" s="70"/>
      <c r="I338" s="66" t="s">
        <v>2729</v>
      </c>
      <c r="J338" s="66" t="s">
        <v>2611</v>
      </c>
      <c r="K338" s="66" t="s">
        <v>2730</v>
      </c>
      <c r="L338" s="66" t="s">
        <v>2731</v>
      </c>
      <c r="M338" s="66" t="s">
        <v>2732</v>
      </c>
      <c r="N338" s="69">
        <v>2.35E8</v>
      </c>
      <c r="O338" s="69"/>
      <c r="P338" s="73" t="b">
        <v>0</v>
      </c>
      <c r="Q338" s="73" t="str">
        <f t="shared" si="1"/>
        <v>YES</v>
      </c>
      <c r="R338" s="73" t="str">
        <f t="shared" si="2"/>
        <v>COMEDY BLOCKBUSTER</v>
      </c>
    </row>
    <row r="339">
      <c r="A339" s="63" t="s">
        <v>2626</v>
      </c>
      <c r="B339" s="64">
        <v>41089.0</v>
      </c>
      <c r="C339" s="65" t="s">
        <v>2627</v>
      </c>
      <c r="D339" s="66" t="s">
        <v>66</v>
      </c>
      <c r="E339" s="67"/>
      <c r="F339" s="68" t="s">
        <v>682</v>
      </c>
      <c r="G339" s="69">
        <v>5.1E7</v>
      </c>
      <c r="H339" s="70"/>
      <c r="I339" s="66" t="s">
        <v>668</v>
      </c>
      <c r="J339" s="66" t="s">
        <v>94</v>
      </c>
      <c r="K339" s="66" t="s">
        <v>682</v>
      </c>
      <c r="L339" s="66" t="s">
        <v>686</v>
      </c>
      <c r="M339" s="66" t="s">
        <v>1662</v>
      </c>
      <c r="N339" s="69">
        <v>5.494E8</v>
      </c>
      <c r="O339" s="69"/>
      <c r="P339" s="73" t="b">
        <v>0</v>
      </c>
      <c r="Q339" s="73" t="str">
        <f t="shared" si="1"/>
        <v>YES</v>
      </c>
      <c r="R339" s="73" t="str">
        <f t="shared" si="2"/>
        <v>COMEDY BLOCKBUSTER</v>
      </c>
    </row>
    <row r="340">
      <c r="A340" s="63" t="s">
        <v>1138</v>
      </c>
      <c r="B340" s="64">
        <v>42151.0</v>
      </c>
      <c r="C340" s="65" t="s">
        <v>1139</v>
      </c>
      <c r="D340" s="66" t="s">
        <v>202</v>
      </c>
      <c r="E340" s="66" t="s">
        <v>66</v>
      </c>
      <c r="F340" s="68" t="s">
        <v>1140</v>
      </c>
      <c r="G340" s="69">
        <v>5.2E7</v>
      </c>
      <c r="H340" s="70"/>
      <c r="I340" s="66" t="s">
        <v>819</v>
      </c>
      <c r="J340" s="66" t="s">
        <v>1129</v>
      </c>
      <c r="K340" s="66" t="s">
        <v>1008</v>
      </c>
      <c r="L340" s="66" t="s">
        <v>853</v>
      </c>
      <c r="M340" s="66" t="s">
        <v>1141</v>
      </c>
      <c r="N340" s="69">
        <v>2.63E7</v>
      </c>
      <c r="O340" s="69"/>
      <c r="P340" s="73" t="b">
        <v>0</v>
      </c>
      <c r="Q340" s="73" t="str">
        <f t="shared" si="1"/>
        <v>No</v>
      </c>
      <c r="R340" s="73" t="b">
        <f t="shared" si="2"/>
        <v>0</v>
      </c>
    </row>
    <row r="341">
      <c r="A341" s="63" t="s">
        <v>820</v>
      </c>
      <c r="B341" s="64">
        <v>42251.0</v>
      </c>
      <c r="C341" s="65" t="s">
        <v>821</v>
      </c>
      <c r="D341" s="66" t="s">
        <v>37</v>
      </c>
      <c r="E341" s="66" t="s">
        <v>28</v>
      </c>
      <c r="F341" s="68" t="s">
        <v>822</v>
      </c>
      <c r="G341" s="69">
        <v>5.3E7</v>
      </c>
      <c r="H341" s="70"/>
      <c r="I341" s="66" t="s">
        <v>823</v>
      </c>
      <c r="J341" s="66" t="s">
        <v>466</v>
      </c>
      <c r="K341" s="66" t="s">
        <v>824</v>
      </c>
      <c r="L341" s="66" t="s">
        <v>825</v>
      </c>
      <c r="M341" s="66" t="s">
        <v>826</v>
      </c>
      <c r="N341" s="69">
        <v>9.98E7</v>
      </c>
      <c r="O341" s="69"/>
      <c r="P341" s="73" t="b">
        <v>0</v>
      </c>
      <c r="Q341" s="73" t="str">
        <f t="shared" si="1"/>
        <v>YES</v>
      </c>
      <c r="R341" s="73" t="b">
        <f t="shared" si="2"/>
        <v>0</v>
      </c>
    </row>
    <row r="342">
      <c r="A342" s="63" t="s">
        <v>897</v>
      </c>
      <c r="B342" s="64">
        <v>42293.0</v>
      </c>
      <c r="C342" s="65" t="s">
        <v>898</v>
      </c>
      <c r="D342" s="66" t="s">
        <v>137</v>
      </c>
      <c r="E342" s="66" t="s">
        <v>202</v>
      </c>
      <c r="F342" s="68" t="s">
        <v>899</v>
      </c>
      <c r="G342" s="69">
        <v>5.5E7</v>
      </c>
      <c r="H342" s="70"/>
      <c r="I342" s="66" t="s">
        <v>900</v>
      </c>
      <c r="J342" s="66" t="s">
        <v>901</v>
      </c>
      <c r="K342" s="66" t="s">
        <v>902</v>
      </c>
      <c r="L342" s="66" t="s">
        <v>335</v>
      </c>
      <c r="M342" s="66" t="s">
        <v>903</v>
      </c>
      <c r="N342" s="69">
        <v>7.47E7</v>
      </c>
      <c r="O342" s="69"/>
      <c r="P342" s="73" t="b">
        <v>0</v>
      </c>
      <c r="Q342" s="73" t="str">
        <f t="shared" si="1"/>
        <v>YES</v>
      </c>
      <c r="R342" s="73" t="b">
        <f t="shared" si="2"/>
        <v>0</v>
      </c>
    </row>
    <row r="343">
      <c r="A343" s="63" t="s">
        <v>1494</v>
      </c>
      <c r="B343" s="64">
        <v>41889.0</v>
      </c>
      <c r="C343" s="65" t="s">
        <v>1495</v>
      </c>
      <c r="D343" s="66" t="s">
        <v>20</v>
      </c>
      <c r="E343" s="67"/>
      <c r="F343" s="68" t="s">
        <v>851</v>
      </c>
      <c r="G343" s="69">
        <v>5.5E7</v>
      </c>
      <c r="H343" s="70"/>
      <c r="I343" s="66" t="s">
        <v>1496</v>
      </c>
      <c r="J343" s="66" t="s">
        <v>272</v>
      </c>
      <c r="K343" s="66" t="s">
        <v>1497</v>
      </c>
      <c r="L343" s="66" t="s">
        <v>1498</v>
      </c>
      <c r="M343" s="66" t="s">
        <v>207</v>
      </c>
      <c r="N343" s="69">
        <v>1.923E8</v>
      </c>
      <c r="O343" s="69"/>
      <c r="P343" s="73" t="b">
        <v>0</v>
      </c>
      <c r="Q343" s="73" t="str">
        <f t="shared" si="1"/>
        <v>YES</v>
      </c>
      <c r="R343" s="73" t="b">
        <f t="shared" si="2"/>
        <v>0</v>
      </c>
    </row>
    <row r="344">
      <c r="A344" s="63" t="s">
        <v>2322</v>
      </c>
      <c r="B344" s="64">
        <v>41306.0</v>
      </c>
      <c r="C344" s="65" t="s">
        <v>2323</v>
      </c>
      <c r="D344" s="66" t="s">
        <v>65</v>
      </c>
      <c r="E344" s="66" t="s">
        <v>37</v>
      </c>
      <c r="F344" s="68" t="s">
        <v>2324</v>
      </c>
      <c r="G344" s="69">
        <v>5.5E7</v>
      </c>
      <c r="H344" s="70"/>
      <c r="I344" s="66" t="s">
        <v>706</v>
      </c>
      <c r="J344" s="66" t="s">
        <v>2325</v>
      </c>
      <c r="K344" s="66" t="s">
        <v>2326</v>
      </c>
      <c r="L344" s="66" t="s">
        <v>2327</v>
      </c>
      <c r="M344" s="77" t="s">
        <v>2328</v>
      </c>
      <c r="N344" s="69">
        <v>2.19E7</v>
      </c>
      <c r="O344" s="69"/>
      <c r="P344" s="73" t="b">
        <v>0</v>
      </c>
      <c r="Q344" s="73" t="str">
        <f t="shared" si="1"/>
        <v>No</v>
      </c>
      <c r="R344" s="73" t="b">
        <f t="shared" si="2"/>
        <v>0</v>
      </c>
    </row>
    <row r="345">
      <c r="A345" s="63" t="s">
        <v>2687</v>
      </c>
      <c r="B345" s="64">
        <v>41026.0</v>
      </c>
      <c r="C345" s="65" t="s">
        <v>2688</v>
      </c>
      <c r="D345" s="66" t="s">
        <v>66</v>
      </c>
      <c r="E345" s="66" t="s">
        <v>37</v>
      </c>
      <c r="F345" s="68" t="s">
        <v>2689</v>
      </c>
      <c r="G345" s="69">
        <v>5.5E7</v>
      </c>
      <c r="H345" s="68" t="s">
        <v>2690</v>
      </c>
      <c r="I345" s="66" t="s">
        <v>327</v>
      </c>
      <c r="J345" s="66" t="s">
        <v>2475</v>
      </c>
      <c r="K345" s="66" t="s">
        <v>1017</v>
      </c>
      <c r="L345" s="66" t="s">
        <v>2691</v>
      </c>
      <c r="M345" s="66" t="s">
        <v>2692</v>
      </c>
      <c r="N345" s="69">
        <v>1.23E8</v>
      </c>
      <c r="O345" s="69"/>
      <c r="P345" s="73" t="b">
        <v>0</v>
      </c>
      <c r="Q345" s="73" t="str">
        <f t="shared" si="1"/>
        <v>YES</v>
      </c>
      <c r="R345" s="73" t="str">
        <f t="shared" si="2"/>
        <v>COMEDY BLOCKBUSTER</v>
      </c>
    </row>
    <row r="346">
      <c r="A346" s="63" t="s">
        <v>2748</v>
      </c>
      <c r="B346" s="64">
        <v>40984.0</v>
      </c>
      <c r="C346" s="65" t="s">
        <v>2749</v>
      </c>
      <c r="D346" s="66" t="s">
        <v>66</v>
      </c>
      <c r="E346" s="66" t="s">
        <v>37</v>
      </c>
      <c r="F346" s="68" t="s">
        <v>1686</v>
      </c>
      <c r="G346" s="69">
        <v>5.5E7</v>
      </c>
      <c r="H346" s="68" t="s">
        <v>1393</v>
      </c>
      <c r="I346" s="66" t="s">
        <v>68</v>
      </c>
      <c r="J346" s="66" t="s">
        <v>1433</v>
      </c>
      <c r="K346" s="66" t="s">
        <v>340</v>
      </c>
      <c r="L346" s="66" t="s">
        <v>1077</v>
      </c>
      <c r="M346" s="66" t="s">
        <v>2750</v>
      </c>
      <c r="N346" s="69">
        <v>2.015E8</v>
      </c>
      <c r="O346" s="69"/>
      <c r="P346" s="73" t="b">
        <v>0</v>
      </c>
      <c r="Q346" s="73" t="str">
        <f t="shared" si="1"/>
        <v>YES</v>
      </c>
      <c r="R346" s="73" t="str">
        <f t="shared" si="2"/>
        <v>COMEDY BLOCKBUSTER</v>
      </c>
    </row>
    <row r="347">
      <c r="A347" s="63" t="s">
        <v>531</v>
      </c>
      <c r="B347" s="64">
        <v>42391.0</v>
      </c>
      <c r="C347" s="65" t="s">
        <v>532</v>
      </c>
      <c r="D347" s="66" t="s">
        <v>37</v>
      </c>
      <c r="E347" s="66" t="s">
        <v>66</v>
      </c>
      <c r="F347" s="68" t="s">
        <v>533</v>
      </c>
      <c r="G347" s="69">
        <v>5.6E7</v>
      </c>
      <c r="H347" s="70"/>
      <c r="I347" s="66" t="s">
        <v>534</v>
      </c>
      <c r="J347" s="66" t="s">
        <v>535</v>
      </c>
      <c r="K347" s="66" t="s">
        <v>536</v>
      </c>
      <c r="L347" s="66" t="s">
        <v>537</v>
      </c>
      <c r="M347" s="67"/>
      <c r="N347" s="69">
        <v>3.852E8</v>
      </c>
      <c r="O347" s="69"/>
      <c r="P347" s="73" t="b">
        <v>0</v>
      </c>
      <c r="Q347" s="73" t="str">
        <f t="shared" si="1"/>
        <v>YES</v>
      </c>
      <c r="R347" s="73" t="b">
        <f t="shared" si="2"/>
        <v>0</v>
      </c>
    </row>
    <row r="348">
      <c r="A348" s="63" t="s">
        <v>1005</v>
      </c>
      <c r="B348" s="64">
        <v>42363.0</v>
      </c>
      <c r="C348" s="65" t="s">
        <v>1006</v>
      </c>
      <c r="D348" s="66" t="s">
        <v>28</v>
      </c>
      <c r="E348" s="66" t="s">
        <v>218</v>
      </c>
      <c r="F348" s="68" t="s">
        <v>1007</v>
      </c>
      <c r="G348" s="69">
        <v>5.7E7</v>
      </c>
      <c r="H348" s="70"/>
      <c r="I348" s="66" t="s">
        <v>85</v>
      </c>
      <c r="J348" s="66" t="s">
        <v>1008</v>
      </c>
      <c r="K348" s="66" t="s">
        <v>215</v>
      </c>
      <c r="L348" s="66" t="s">
        <v>177</v>
      </c>
      <c r="M348" s="66" t="s">
        <v>1009</v>
      </c>
      <c r="N348" s="69">
        <v>5.03E7</v>
      </c>
      <c r="O348" s="69"/>
      <c r="P348" s="73" t="b">
        <v>0</v>
      </c>
      <c r="Q348" s="73" t="str">
        <f t="shared" si="1"/>
        <v>YES</v>
      </c>
      <c r="R348" s="73" t="b">
        <f t="shared" si="2"/>
        <v>0</v>
      </c>
    </row>
    <row r="349">
      <c r="A349" s="63" t="s">
        <v>1378</v>
      </c>
      <c r="B349" s="64">
        <v>41969.0</v>
      </c>
      <c r="C349" s="65" t="s">
        <v>1379</v>
      </c>
      <c r="D349" s="66" t="s">
        <v>66</v>
      </c>
      <c r="E349" s="67"/>
      <c r="F349" s="68" t="s">
        <v>666</v>
      </c>
      <c r="G349" s="69">
        <v>5.7E7</v>
      </c>
      <c r="H349" s="70"/>
      <c r="I349" s="66" t="s">
        <v>983</v>
      </c>
      <c r="J349" s="66" t="s">
        <v>808</v>
      </c>
      <c r="K349" s="66" t="s">
        <v>301</v>
      </c>
      <c r="L349" s="66" t="s">
        <v>77</v>
      </c>
      <c r="M349" s="66" t="s">
        <v>355</v>
      </c>
      <c r="N349" s="69">
        <v>1.077E8</v>
      </c>
      <c r="O349" s="69"/>
      <c r="P349" s="73" t="b">
        <v>0</v>
      </c>
      <c r="Q349" s="73" t="str">
        <f t="shared" si="1"/>
        <v>YES</v>
      </c>
      <c r="R349" s="73" t="str">
        <f t="shared" si="2"/>
        <v>COMEDY BLOCKBUSTER</v>
      </c>
    </row>
    <row r="350">
      <c r="A350" s="63" t="s">
        <v>2790</v>
      </c>
      <c r="B350" s="64">
        <v>40956.0</v>
      </c>
      <c r="C350" s="65" t="s">
        <v>2791</v>
      </c>
      <c r="D350" s="66" t="s">
        <v>37</v>
      </c>
      <c r="E350" s="66" t="s">
        <v>56</v>
      </c>
      <c r="F350" s="68" t="s">
        <v>1197</v>
      </c>
      <c r="G350" s="69">
        <v>5.7E7</v>
      </c>
      <c r="H350" s="68" t="s">
        <v>2792</v>
      </c>
      <c r="I350" s="66" t="s">
        <v>1448</v>
      </c>
      <c r="J350" s="66" t="s">
        <v>1152</v>
      </c>
      <c r="K350" s="66" t="s">
        <v>2793</v>
      </c>
      <c r="L350" s="66" t="s">
        <v>2794</v>
      </c>
      <c r="M350" s="66" t="s">
        <v>2795</v>
      </c>
      <c r="N350" s="69">
        <v>1.326E8</v>
      </c>
      <c r="O350" s="69"/>
      <c r="P350" s="73" t="b">
        <v>0</v>
      </c>
      <c r="Q350" s="73" t="str">
        <f t="shared" si="1"/>
        <v>YES</v>
      </c>
      <c r="R350" s="73" t="b">
        <f t="shared" si="2"/>
        <v>0</v>
      </c>
    </row>
    <row r="351">
      <c r="A351" s="63" t="s">
        <v>475</v>
      </c>
      <c r="B351" s="64">
        <v>42408.0</v>
      </c>
      <c r="C351" s="65" t="s">
        <v>476</v>
      </c>
      <c r="D351" s="66" t="s">
        <v>37</v>
      </c>
      <c r="E351" s="66"/>
      <c r="F351" s="68" t="s">
        <v>477</v>
      </c>
      <c r="G351" s="69">
        <v>5.8E7</v>
      </c>
      <c r="H351" s="70"/>
      <c r="I351" s="66" t="s">
        <v>478</v>
      </c>
      <c r="J351" s="66" t="s">
        <v>479</v>
      </c>
      <c r="K351" s="66" t="s">
        <v>480</v>
      </c>
      <c r="L351" s="66" t="s">
        <v>481</v>
      </c>
      <c r="M351" s="66" t="s">
        <v>482</v>
      </c>
      <c r="N351" s="69">
        <v>7.826E8</v>
      </c>
      <c r="O351" s="69"/>
      <c r="P351" s="73" t="b">
        <v>0</v>
      </c>
      <c r="Q351" s="73" t="str">
        <f t="shared" si="1"/>
        <v>YES</v>
      </c>
      <c r="R351" s="73" t="b">
        <f t="shared" si="2"/>
        <v>0</v>
      </c>
    </row>
    <row r="352">
      <c r="A352" s="63" t="s">
        <v>2145</v>
      </c>
      <c r="B352" s="64">
        <v>41432.0</v>
      </c>
      <c r="C352" s="65" t="s">
        <v>2146</v>
      </c>
      <c r="D352" s="66" t="s">
        <v>66</v>
      </c>
      <c r="E352" s="67"/>
      <c r="F352" s="68" t="s">
        <v>1358</v>
      </c>
      <c r="G352" s="69">
        <v>5.8E7</v>
      </c>
      <c r="H352" s="70"/>
      <c r="I352" s="66" t="s">
        <v>1193</v>
      </c>
      <c r="J352" s="66" t="s">
        <v>471</v>
      </c>
      <c r="K352" s="66" t="s">
        <v>638</v>
      </c>
      <c r="L352" s="66" t="s">
        <v>271</v>
      </c>
      <c r="M352" s="66" t="s">
        <v>2147</v>
      </c>
      <c r="N352" s="69">
        <v>9.3E7</v>
      </c>
      <c r="O352" s="69"/>
      <c r="P352" s="73" t="b">
        <v>0</v>
      </c>
      <c r="Q352" s="73" t="str">
        <f t="shared" si="1"/>
        <v>YES</v>
      </c>
      <c r="R352" s="73" t="str">
        <f t="shared" si="2"/>
        <v>COMEDY BLOCKBUSTER</v>
      </c>
    </row>
    <row r="353">
      <c r="A353" s="63" t="s">
        <v>2840</v>
      </c>
      <c r="B353" s="64">
        <v>40928.0</v>
      </c>
      <c r="C353" s="65" t="s">
        <v>2841</v>
      </c>
      <c r="D353" s="77" t="s">
        <v>28</v>
      </c>
      <c r="E353" s="66"/>
      <c r="F353" s="68" t="s">
        <v>2842</v>
      </c>
      <c r="G353" s="69">
        <v>5.8E7</v>
      </c>
      <c r="H353" s="70"/>
      <c r="I353" s="66" t="s">
        <v>2843</v>
      </c>
      <c r="J353" s="66" t="s">
        <v>1506</v>
      </c>
      <c r="K353" s="66" t="s">
        <v>1281</v>
      </c>
      <c r="L353" s="66" t="s">
        <v>2844</v>
      </c>
      <c r="M353" s="66" t="s">
        <v>2271</v>
      </c>
      <c r="N353" s="69">
        <v>5.04E7</v>
      </c>
      <c r="O353" s="69"/>
      <c r="P353" s="73" t="b">
        <v>0</v>
      </c>
      <c r="Q353" s="73" t="str">
        <f t="shared" si="1"/>
        <v>YES</v>
      </c>
      <c r="R353" s="73" t="b">
        <f t="shared" si="2"/>
        <v>0</v>
      </c>
    </row>
    <row r="354">
      <c r="A354" s="63" t="s">
        <v>1678</v>
      </c>
      <c r="B354" s="64">
        <v>41795.0</v>
      </c>
      <c r="C354" s="65" t="s">
        <v>1679</v>
      </c>
      <c r="D354" s="66" t="s">
        <v>28</v>
      </c>
      <c r="E354" s="66" t="s">
        <v>186</v>
      </c>
      <c r="F354" s="68" t="s">
        <v>1398</v>
      </c>
      <c r="G354" s="69">
        <v>5.86E7</v>
      </c>
      <c r="H354" s="70"/>
      <c r="I354" s="66" t="s">
        <v>1680</v>
      </c>
      <c r="J354" s="66" t="s">
        <v>1681</v>
      </c>
      <c r="K354" s="66" t="s">
        <v>1682</v>
      </c>
      <c r="L354" s="66" t="s">
        <v>1683</v>
      </c>
      <c r="M354" s="66" t="s">
        <v>80</v>
      </c>
      <c r="N354" s="69">
        <v>6.77E7</v>
      </c>
      <c r="O354" s="69"/>
      <c r="P354" s="73" t="b">
        <v>0</v>
      </c>
      <c r="Q354" s="73" t="str">
        <f t="shared" si="1"/>
        <v>YES</v>
      </c>
      <c r="R354" s="73" t="b">
        <f t="shared" si="2"/>
        <v>0</v>
      </c>
    </row>
    <row r="355">
      <c r="A355" s="63" t="s">
        <v>1396</v>
      </c>
      <c r="B355" s="64">
        <v>41954.0</v>
      </c>
      <c r="C355" s="65" t="s">
        <v>1397</v>
      </c>
      <c r="D355" s="77" t="s">
        <v>28</v>
      </c>
      <c r="E355" s="66"/>
      <c r="F355" s="68" t="s">
        <v>1398</v>
      </c>
      <c r="G355" s="69">
        <v>5.88E7</v>
      </c>
      <c r="H355" s="70"/>
      <c r="I355" s="66" t="s">
        <v>819</v>
      </c>
      <c r="J355" s="66" t="s">
        <v>825</v>
      </c>
      <c r="K355" s="66" t="s">
        <v>1399</v>
      </c>
      <c r="L355" s="66" t="s">
        <v>1400</v>
      </c>
      <c r="M355" s="67"/>
      <c r="N355" s="69">
        <v>5.474E8</v>
      </c>
      <c r="O355" s="69"/>
      <c r="P355" s="73" t="b">
        <v>0</v>
      </c>
      <c r="Q355" s="73" t="str">
        <f t="shared" si="1"/>
        <v>YES</v>
      </c>
      <c r="R355" s="73" t="b">
        <f t="shared" si="2"/>
        <v>0</v>
      </c>
    </row>
    <row r="356">
      <c r="A356" s="63" t="s">
        <v>54</v>
      </c>
      <c r="B356" s="64">
        <v>42601.0</v>
      </c>
      <c r="C356" s="65" t="s">
        <v>55</v>
      </c>
      <c r="D356" s="66" t="s">
        <v>56</v>
      </c>
      <c r="E356" s="67"/>
      <c r="F356" s="68" t="s">
        <v>57</v>
      </c>
      <c r="G356" s="69">
        <v>6.0E7</v>
      </c>
      <c r="H356" s="70"/>
      <c r="I356" s="66" t="s">
        <v>58</v>
      </c>
      <c r="J356" s="66" t="s">
        <v>59</v>
      </c>
      <c r="K356" s="66" t="s">
        <v>60</v>
      </c>
      <c r="L356" s="66" t="s">
        <v>61</v>
      </c>
      <c r="M356" s="66" t="s">
        <v>62</v>
      </c>
      <c r="N356" s="69">
        <v>2.76E7</v>
      </c>
      <c r="O356" s="71"/>
      <c r="P356" s="73" t="b">
        <v>0</v>
      </c>
      <c r="Q356" s="73" t="str">
        <f t="shared" si="1"/>
        <v>No</v>
      </c>
      <c r="R356" s="73" t="b">
        <f t="shared" si="2"/>
        <v>0</v>
      </c>
    </row>
    <row r="357">
      <c r="A357" s="63" t="s">
        <v>415</v>
      </c>
      <c r="B357" s="64">
        <v>42433.0</v>
      </c>
      <c r="C357" s="65" t="s">
        <v>416</v>
      </c>
      <c r="D357" s="66" t="s">
        <v>37</v>
      </c>
      <c r="E357" s="67"/>
      <c r="F357" s="68" t="s">
        <v>417</v>
      </c>
      <c r="G357" s="69">
        <v>6.0E7</v>
      </c>
      <c r="H357" s="70"/>
      <c r="I357" s="66" t="s">
        <v>418</v>
      </c>
      <c r="J357" s="66" t="s">
        <v>419</v>
      </c>
      <c r="K357" s="66" t="s">
        <v>48</v>
      </c>
      <c r="L357" s="66" t="s">
        <v>420</v>
      </c>
      <c r="M357" s="66" t="s">
        <v>421</v>
      </c>
      <c r="N357" s="69">
        <v>1.957E8</v>
      </c>
      <c r="O357" s="69"/>
      <c r="P357" s="73" t="b">
        <v>0</v>
      </c>
      <c r="Q357" s="73" t="str">
        <f t="shared" si="1"/>
        <v>YES</v>
      </c>
      <c r="R357" s="73" t="b">
        <f t="shared" si="2"/>
        <v>0</v>
      </c>
    </row>
    <row r="358">
      <c r="A358" s="63" t="s">
        <v>816</v>
      </c>
      <c r="B358" s="64">
        <v>42363.0</v>
      </c>
      <c r="C358" s="65" t="s">
        <v>817</v>
      </c>
      <c r="D358" s="66" t="s">
        <v>66</v>
      </c>
      <c r="E358" s="66" t="s">
        <v>28</v>
      </c>
      <c r="F358" s="68" t="s">
        <v>818</v>
      </c>
      <c r="G358" s="69">
        <v>6.0E7</v>
      </c>
      <c r="H358" s="70"/>
      <c r="I358" s="66" t="s">
        <v>294</v>
      </c>
      <c r="J358" s="66" t="s">
        <v>31</v>
      </c>
      <c r="K358" s="66" t="s">
        <v>819</v>
      </c>
      <c r="L358" s="66" t="s">
        <v>30</v>
      </c>
      <c r="M358" s="67"/>
      <c r="N358" s="69">
        <v>1.011E8</v>
      </c>
      <c r="O358" s="69"/>
      <c r="P358" s="73" t="b">
        <v>0</v>
      </c>
      <c r="Q358" s="73" t="str">
        <f t="shared" si="1"/>
        <v>YES</v>
      </c>
      <c r="R358" s="73" t="str">
        <f t="shared" si="2"/>
        <v>COMEDY BLOCKBUSTER</v>
      </c>
    </row>
    <row r="359">
      <c r="A359" s="63" t="s">
        <v>1018</v>
      </c>
      <c r="B359" s="64">
        <v>42027.0</v>
      </c>
      <c r="C359" s="65" t="s">
        <v>1019</v>
      </c>
      <c r="D359" s="66" t="s">
        <v>37</v>
      </c>
      <c r="E359" s="66" t="s">
        <v>66</v>
      </c>
      <c r="F359" s="68" t="s">
        <v>1020</v>
      </c>
      <c r="G359" s="69">
        <v>6.0E7</v>
      </c>
      <c r="H359" s="70"/>
      <c r="I359" s="66" t="s">
        <v>823</v>
      </c>
      <c r="J359" s="66" t="s">
        <v>507</v>
      </c>
      <c r="K359" s="66" t="s">
        <v>563</v>
      </c>
      <c r="L359" s="66" t="s">
        <v>1021</v>
      </c>
      <c r="M359" s="66" t="s">
        <v>1022</v>
      </c>
      <c r="N359" s="69">
        <v>4.7E7</v>
      </c>
      <c r="O359" s="69"/>
      <c r="P359" s="73" t="b">
        <v>0</v>
      </c>
      <c r="Q359" s="73" t="str">
        <f t="shared" si="1"/>
        <v>No</v>
      </c>
      <c r="R359" s="73" t="b">
        <f t="shared" si="2"/>
        <v>0</v>
      </c>
    </row>
    <row r="360">
      <c r="A360" s="63" t="s">
        <v>1540</v>
      </c>
      <c r="B360" s="64">
        <v>41882.0</v>
      </c>
      <c r="C360" s="65" t="s">
        <v>1541</v>
      </c>
      <c r="D360" s="66" t="s">
        <v>160</v>
      </c>
      <c r="E360" s="67"/>
      <c r="F360" s="68" t="s">
        <v>1542</v>
      </c>
      <c r="G360" s="69">
        <v>6.0E7</v>
      </c>
      <c r="H360" s="68" t="s">
        <v>1543</v>
      </c>
      <c r="I360" s="66" t="s">
        <v>973</v>
      </c>
      <c r="J360" s="66" t="s">
        <v>1544</v>
      </c>
      <c r="K360" s="66" t="s">
        <v>1221</v>
      </c>
      <c r="L360" s="66" t="s">
        <v>1545</v>
      </c>
      <c r="M360" s="66" t="s">
        <v>838</v>
      </c>
      <c r="N360" s="69">
        <v>1.093E8</v>
      </c>
      <c r="O360" s="69"/>
      <c r="P360" s="73" t="b">
        <v>0</v>
      </c>
      <c r="Q360" s="73" t="str">
        <f t="shared" si="1"/>
        <v>YES</v>
      </c>
      <c r="R360" s="73" t="b">
        <f t="shared" si="2"/>
        <v>0</v>
      </c>
    </row>
    <row r="361">
      <c r="A361" s="63" t="s">
        <v>1830</v>
      </c>
      <c r="B361" s="64">
        <v>41683.0</v>
      </c>
      <c r="C361" s="65" t="s">
        <v>1831</v>
      </c>
      <c r="D361" s="66" t="s">
        <v>28</v>
      </c>
      <c r="E361" s="66" t="s">
        <v>56</v>
      </c>
      <c r="F361" s="68" t="s">
        <v>1832</v>
      </c>
      <c r="G361" s="69">
        <v>6.0E7</v>
      </c>
      <c r="H361" s="70"/>
      <c r="I361" s="66" t="s">
        <v>1833</v>
      </c>
      <c r="J361" s="66" t="s">
        <v>1329</v>
      </c>
      <c r="K361" s="66" t="s">
        <v>1095</v>
      </c>
      <c r="L361" s="66" t="s">
        <v>1804</v>
      </c>
      <c r="M361" s="66" t="s">
        <v>85</v>
      </c>
      <c r="N361" s="69">
        <v>3.11E7</v>
      </c>
      <c r="O361" s="69"/>
      <c r="P361" s="73" t="b">
        <v>0</v>
      </c>
      <c r="Q361" s="73" t="str">
        <f t="shared" si="1"/>
        <v>No</v>
      </c>
      <c r="R361" s="73" t="b">
        <f t="shared" si="2"/>
        <v>0</v>
      </c>
    </row>
    <row r="362">
      <c r="A362" s="63" t="s">
        <v>1866</v>
      </c>
      <c r="B362" s="64">
        <v>41671.0</v>
      </c>
      <c r="C362" s="65" t="s">
        <v>1867</v>
      </c>
      <c r="D362" s="66" t="s">
        <v>160</v>
      </c>
      <c r="E362" s="67"/>
      <c r="F362" s="68" t="s">
        <v>1686</v>
      </c>
      <c r="G362" s="69">
        <v>6.0E7</v>
      </c>
      <c r="H362" s="68" t="s">
        <v>1393</v>
      </c>
      <c r="I362" s="66" t="s">
        <v>1868</v>
      </c>
      <c r="J362" s="66" t="s">
        <v>473</v>
      </c>
      <c r="K362" s="66" t="s">
        <v>581</v>
      </c>
      <c r="L362" s="66" t="s">
        <v>263</v>
      </c>
      <c r="M362" s="66" t="s">
        <v>1211</v>
      </c>
      <c r="N362" s="69">
        <v>4.692E8</v>
      </c>
      <c r="O362" s="69"/>
      <c r="P362" s="73" t="b">
        <v>0</v>
      </c>
      <c r="Q362" s="73" t="str">
        <f t="shared" si="1"/>
        <v>YES</v>
      </c>
      <c r="R362" s="73" t="b">
        <f t="shared" si="2"/>
        <v>0</v>
      </c>
    </row>
    <row r="363">
      <c r="A363" s="63" t="s">
        <v>1927</v>
      </c>
      <c r="B363" s="64">
        <v>41654.0</v>
      </c>
      <c r="C363" s="65" t="s">
        <v>1928</v>
      </c>
      <c r="D363" s="66" t="s">
        <v>37</v>
      </c>
      <c r="E363" s="66" t="s">
        <v>45</v>
      </c>
      <c r="F363" s="68" t="s">
        <v>1929</v>
      </c>
      <c r="G363" s="69">
        <v>6.0E7</v>
      </c>
      <c r="H363" s="70"/>
      <c r="I363" s="66" t="s">
        <v>1020</v>
      </c>
      <c r="J363" s="66" t="s">
        <v>1930</v>
      </c>
      <c r="K363" s="66" t="s">
        <v>1931</v>
      </c>
      <c r="L363" s="66" t="s">
        <v>1932</v>
      </c>
      <c r="M363" s="66" t="s">
        <v>146</v>
      </c>
      <c r="N363" s="69">
        <v>1.355E8</v>
      </c>
      <c r="O363" s="69"/>
      <c r="P363" s="73" t="b">
        <v>0</v>
      </c>
      <c r="Q363" s="73" t="str">
        <f t="shared" si="1"/>
        <v>YES</v>
      </c>
      <c r="R363" s="73" t="b">
        <f t="shared" si="2"/>
        <v>0</v>
      </c>
    </row>
    <row r="364">
      <c r="A364" s="63" t="s">
        <v>2011</v>
      </c>
      <c r="B364" s="64">
        <v>41507.0</v>
      </c>
      <c r="C364" s="65" t="s">
        <v>2012</v>
      </c>
      <c r="D364" s="66" t="s">
        <v>37</v>
      </c>
      <c r="E364" s="66" t="s">
        <v>56</v>
      </c>
      <c r="F364" s="68" t="s">
        <v>2013</v>
      </c>
      <c r="G364" s="69">
        <v>6.0E7</v>
      </c>
      <c r="H364" s="70"/>
      <c r="I364" s="66" t="s">
        <v>2014</v>
      </c>
      <c r="J364" s="66" t="s">
        <v>2015</v>
      </c>
      <c r="K364" s="66" t="s">
        <v>2016</v>
      </c>
      <c r="L364" s="66" t="s">
        <v>2017</v>
      </c>
      <c r="M364" s="66" t="s">
        <v>2018</v>
      </c>
      <c r="N364" s="69">
        <v>9.06E7</v>
      </c>
      <c r="O364" s="69"/>
      <c r="P364" s="73" t="b">
        <v>0</v>
      </c>
      <c r="Q364" s="73" t="str">
        <f t="shared" si="1"/>
        <v>YES</v>
      </c>
      <c r="R364" s="73" t="b">
        <f t="shared" si="2"/>
        <v>0</v>
      </c>
    </row>
    <row r="365">
      <c r="A365" s="63" t="s">
        <v>2301</v>
      </c>
      <c r="B365" s="64">
        <v>41319.0</v>
      </c>
      <c r="C365" s="65" t="s">
        <v>2302</v>
      </c>
      <c r="D365" s="66" t="s">
        <v>56</v>
      </c>
      <c r="E365" s="66" t="s">
        <v>202</v>
      </c>
      <c r="F365" s="68" t="s">
        <v>2303</v>
      </c>
      <c r="G365" s="69">
        <v>6.0E7</v>
      </c>
      <c r="H365" s="70"/>
      <c r="I365" s="66" t="s">
        <v>89</v>
      </c>
      <c r="J365" s="66" t="s">
        <v>2304</v>
      </c>
      <c r="K365" s="66" t="s">
        <v>1073</v>
      </c>
      <c r="L365" s="66" t="s">
        <v>2305</v>
      </c>
      <c r="M365" s="66" t="s">
        <v>446</v>
      </c>
      <c r="N365" s="69">
        <v>6.01E7</v>
      </c>
      <c r="O365" s="69"/>
      <c r="P365" s="73" t="b">
        <v>0</v>
      </c>
      <c r="Q365" s="73" t="str">
        <f t="shared" si="1"/>
        <v>YES</v>
      </c>
      <c r="R365" s="73" t="b">
        <f t="shared" si="2"/>
        <v>0</v>
      </c>
    </row>
    <row r="366">
      <c r="A366" s="63" t="s">
        <v>2382</v>
      </c>
      <c r="B366" s="64">
        <v>41264.0</v>
      </c>
      <c r="C366" s="65" t="s">
        <v>2383</v>
      </c>
      <c r="D366" s="66" t="s">
        <v>37</v>
      </c>
      <c r="E366" s="66" t="s">
        <v>28</v>
      </c>
      <c r="F366" s="68" t="s">
        <v>572</v>
      </c>
      <c r="G366" s="69">
        <v>6.0E7</v>
      </c>
      <c r="H366" s="70"/>
      <c r="I366" s="66" t="s">
        <v>573</v>
      </c>
      <c r="J366" s="66" t="s">
        <v>1463</v>
      </c>
      <c r="K366" s="66" t="s">
        <v>1281</v>
      </c>
      <c r="L366" s="66" t="s">
        <v>2121</v>
      </c>
      <c r="M366" s="66" t="s">
        <v>2384</v>
      </c>
      <c r="N366" s="69">
        <v>2.183E8</v>
      </c>
      <c r="O366" s="69"/>
      <c r="P366" s="73" t="b">
        <v>0</v>
      </c>
      <c r="Q366" s="73" t="str">
        <f t="shared" si="1"/>
        <v>YES</v>
      </c>
      <c r="R366" s="73" t="b">
        <f t="shared" si="2"/>
        <v>0</v>
      </c>
    </row>
    <row r="367">
      <c r="A367" s="63" t="s">
        <v>2511</v>
      </c>
      <c r="B367" s="64">
        <v>41173.0</v>
      </c>
      <c r="C367" s="65" t="s">
        <v>2512</v>
      </c>
      <c r="D367" s="66" t="s">
        <v>28</v>
      </c>
      <c r="E367" s="66" t="s">
        <v>218</v>
      </c>
      <c r="F367" s="68" t="s">
        <v>2513</v>
      </c>
      <c r="G367" s="69">
        <v>6.0E7</v>
      </c>
      <c r="H367" s="70"/>
      <c r="I367" s="66" t="s">
        <v>1398</v>
      </c>
      <c r="J367" s="66" t="s">
        <v>383</v>
      </c>
      <c r="K367" s="66" t="s">
        <v>2514</v>
      </c>
      <c r="L367" s="66" t="s">
        <v>1954</v>
      </c>
      <c r="M367" s="66" t="s">
        <v>319</v>
      </c>
      <c r="N367" s="69">
        <v>4.9E7</v>
      </c>
      <c r="O367" s="69"/>
      <c r="P367" s="73" t="b">
        <v>0</v>
      </c>
      <c r="Q367" s="73" t="str">
        <f t="shared" si="1"/>
        <v>No</v>
      </c>
      <c r="R367" s="73" t="b">
        <f t="shared" si="2"/>
        <v>0</v>
      </c>
    </row>
    <row r="368">
      <c r="A368" s="63" t="s">
        <v>2560</v>
      </c>
      <c r="B368" s="64">
        <v>41138.0</v>
      </c>
      <c r="C368" s="65" t="s">
        <v>2561</v>
      </c>
      <c r="D368" s="66" t="s">
        <v>56</v>
      </c>
      <c r="E368" s="67"/>
      <c r="F368" s="68" t="s">
        <v>2562</v>
      </c>
      <c r="G368" s="69">
        <v>6.0E7</v>
      </c>
      <c r="H368" s="70"/>
      <c r="I368" s="66" t="s">
        <v>1671</v>
      </c>
      <c r="J368" s="66" t="s">
        <v>2563</v>
      </c>
      <c r="K368" s="66" t="s">
        <v>647</v>
      </c>
      <c r="L368" s="66" t="s">
        <v>2022</v>
      </c>
      <c r="M368" s="66" t="s">
        <v>1808</v>
      </c>
      <c r="N368" s="69">
        <v>1.071E8</v>
      </c>
      <c r="O368" s="69"/>
      <c r="P368" s="73" t="b">
        <v>0</v>
      </c>
      <c r="Q368" s="73" t="str">
        <f t="shared" si="1"/>
        <v>YES</v>
      </c>
      <c r="R368" s="73" t="b">
        <f t="shared" si="2"/>
        <v>0</v>
      </c>
    </row>
    <row r="369">
      <c r="A369" s="63" t="s">
        <v>483</v>
      </c>
      <c r="B369" s="64">
        <v>42408.0</v>
      </c>
      <c r="C369" s="65" t="s">
        <v>484</v>
      </c>
      <c r="D369" s="66" t="s">
        <v>153</v>
      </c>
      <c r="E369" s="66" t="s">
        <v>56</v>
      </c>
      <c r="F369" s="68" t="s">
        <v>485</v>
      </c>
      <c r="G369" s="69">
        <v>6.072E7</v>
      </c>
      <c r="H369" s="70"/>
      <c r="I369" s="66" t="s">
        <v>486</v>
      </c>
      <c r="J369" s="66" t="s">
        <v>487</v>
      </c>
      <c r="K369" s="66" t="s">
        <v>488</v>
      </c>
      <c r="L369" s="66" t="s">
        <v>489</v>
      </c>
      <c r="M369" s="66" t="s">
        <v>490</v>
      </c>
      <c r="N369" s="69">
        <v>5.538E8</v>
      </c>
      <c r="O369" s="69"/>
      <c r="P369" s="73" t="b">
        <v>0</v>
      </c>
      <c r="Q369" s="73" t="str">
        <f t="shared" si="1"/>
        <v>YES</v>
      </c>
      <c r="R369" s="73" t="b">
        <f t="shared" si="2"/>
        <v>0</v>
      </c>
    </row>
    <row r="370">
      <c r="A370" s="63" t="s">
        <v>635</v>
      </c>
      <c r="B370" s="64">
        <v>42265.0</v>
      </c>
      <c r="C370" s="65" t="s">
        <v>636</v>
      </c>
      <c r="D370" s="66" t="s">
        <v>153</v>
      </c>
      <c r="E370" s="66" t="s">
        <v>37</v>
      </c>
      <c r="F370" s="68" t="s">
        <v>637</v>
      </c>
      <c r="G370" s="69">
        <v>6.1E7</v>
      </c>
      <c r="H370" s="70"/>
      <c r="I370" s="66" t="s">
        <v>638</v>
      </c>
      <c r="J370" s="66" t="s">
        <v>639</v>
      </c>
      <c r="K370" s="66" t="s">
        <v>640</v>
      </c>
      <c r="L370" s="66" t="s">
        <v>641</v>
      </c>
      <c r="M370" s="66" t="s">
        <v>642</v>
      </c>
      <c r="N370" s="69">
        <v>3.123E8</v>
      </c>
      <c r="O370" s="69"/>
      <c r="P370" s="73" t="b">
        <v>0</v>
      </c>
      <c r="Q370" s="73" t="str">
        <f t="shared" si="1"/>
        <v>YES</v>
      </c>
      <c r="R370" s="73" t="b">
        <f t="shared" si="2"/>
        <v>0</v>
      </c>
    </row>
    <row r="371">
      <c r="A371" s="63" t="s">
        <v>1460</v>
      </c>
      <c r="B371" s="64">
        <v>41908.0</v>
      </c>
      <c r="C371" s="65" t="s">
        <v>1461</v>
      </c>
      <c r="D371" s="66" t="s">
        <v>195</v>
      </c>
      <c r="E371" s="66" t="s">
        <v>20</v>
      </c>
      <c r="F371" s="68" t="s">
        <v>1462</v>
      </c>
      <c r="G371" s="69">
        <v>6.1E7</v>
      </c>
      <c r="H371" s="70"/>
      <c r="I371" s="66" t="s">
        <v>381</v>
      </c>
      <c r="J371" s="66" t="s">
        <v>1463</v>
      </c>
      <c r="K371" s="66" t="s">
        <v>1464</v>
      </c>
      <c r="L371" s="66" t="s">
        <v>1465</v>
      </c>
      <c r="M371" s="66" t="s">
        <v>1466</v>
      </c>
      <c r="N371" s="69">
        <v>3.693E8</v>
      </c>
      <c r="O371" s="69"/>
      <c r="P371" s="73" t="b">
        <v>0</v>
      </c>
      <c r="Q371" s="73" t="str">
        <f t="shared" si="1"/>
        <v>YES</v>
      </c>
      <c r="R371" s="73" t="b">
        <f t="shared" si="2"/>
        <v>0</v>
      </c>
    </row>
    <row r="372">
      <c r="A372" s="63" t="s">
        <v>2045</v>
      </c>
      <c r="B372" s="64">
        <v>41488.0</v>
      </c>
      <c r="C372" s="65" t="s">
        <v>2046</v>
      </c>
      <c r="D372" s="66" t="s">
        <v>37</v>
      </c>
      <c r="E372" s="66" t="s">
        <v>65</v>
      </c>
      <c r="F372" s="68" t="s">
        <v>2047</v>
      </c>
      <c r="G372" s="69">
        <v>6.1E7</v>
      </c>
      <c r="H372" s="70"/>
      <c r="I372" s="66" t="s">
        <v>668</v>
      </c>
      <c r="J372" s="66" t="s">
        <v>1496</v>
      </c>
      <c r="K372" s="66" t="s">
        <v>229</v>
      </c>
      <c r="L372" s="66" t="s">
        <v>1525</v>
      </c>
      <c r="M372" s="66" t="s">
        <v>2048</v>
      </c>
      <c r="N372" s="69">
        <v>1.319E8</v>
      </c>
      <c r="O372" s="69"/>
      <c r="P372" s="73" t="b">
        <v>0</v>
      </c>
      <c r="Q372" s="73" t="str">
        <f t="shared" si="1"/>
        <v>YES</v>
      </c>
      <c r="R372" s="73" t="b">
        <f t="shared" si="2"/>
        <v>0</v>
      </c>
    </row>
    <row r="373">
      <c r="A373" s="63" t="s">
        <v>2372</v>
      </c>
      <c r="B373" s="64">
        <v>41268.0</v>
      </c>
      <c r="C373" s="65" t="s">
        <v>2373</v>
      </c>
      <c r="D373" s="66" t="s">
        <v>186</v>
      </c>
      <c r="E373" s="67"/>
      <c r="F373" s="68" t="s">
        <v>946</v>
      </c>
      <c r="G373" s="69">
        <v>6.1E7</v>
      </c>
      <c r="H373" s="70"/>
      <c r="I373" s="66" t="s">
        <v>434</v>
      </c>
      <c r="J373" s="66" t="s">
        <v>1329</v>
      </c>
      <c r="K373" s="66" t="s">
        <v>947</v>
      </c>
      <c r="L373" s="66" t="s">
        <v>2374</v>
      </c>
      <c r="M373" s="66" t="s">
        <v>698</v>
      </c>
      <c r="N373" s="69">
        <v>4.418E8</v>
      </c>
      <c r="O373" s="69"/>
      <c r="P373" s="73" t="b">
        <v>0</v>
      </c>
      <c r="Q373" s="73" t="str">
        <f t="shared" si="1"/>
        <v>YES</v>
      </c>
      <c r="R373" s="73" t="b">
        <f t="shared" si="2"/>
        <v>0</v>
      </c>
    </row>
    <row r="374">
      <c r="A374" s="63" t="s">
        <v>917</v>
      </c>
      <c r="B374" s="64">
        <v>42076.0</v>
      </c>
      <c r="C374" s="65" t="s">
        <v>918</v>
      </c>
      <c r="D374" s="66" t="s">
        <v>37</v>
      </c>
      <c r="E374" s="67"/>
      <c r="F374" s="68" t="s">
        <v>198</v>
      </c>
      <c r="G374" s="69">
        <v>6.16E7</v>
      </c>
      <c r="H374" s="70"/>
      <c r="I374" s="66" t="s">
        <v>919</v>
      </c>
      <c r="J374" s="66" t="s">
        <v>88</v>
      </c>
      <c r="K374" s="66" t="s">
        <v>920</v>
      </c>
      <c r="L374" s="67"/>
      <c r="M374" s="67"/>
      <c r="N374" s="69">
        <v>7.17E7</v>
      </c>
      <c r="O374" s="69"/>
      <c r="P374" s="73" t="b">
        <v>0</v>
      </c>
      <c r="Q374" s="73" t="str">
        <f t="shared" si="1"/>
        <v>YES</v>
      </c>
      <c r="R374" s="73" t="b">
        <f t="shared" si="2"/>
        <v>0</v>
      </c>
    </row>
    <row r="375">
      <c r="A375" s="63" t="s">
        <v>670</v>
      </c>
      <c r="B375" s="64">
        <v>42139.0</v>
      </c>
      <c r="C375" s="65" t="s">
        <v>671</v>
      </c>
      <c r="D375" s="66" t="s">
        <v>37</v>
      </c>
      <c r="E375" s="66" t="s">
        <v>66</v>
      </c>
      <c r="F375" s="68" t="s">
        <v>154</v>
      </c>
      <c r="G375" s="69">
        <v>6.5E7</v>
      </c>
      <c r="H375" s="70"/>
      <c r="I375" s="66" t="s">
        <v>155</v>
      </c>
      <c r="J375" s="66" t="s">
        <v>39</v>
      </c>
      <c r="K375" s="66" t="s">
        <v>271</v>
      </c>
      <c r="L375" s="66" t="s">
        <v>672</v>
      </c>
      <c r="M375" s="66" t="s">
        <v>598</v>
      </c>
      <c r="N375" s="69">
        <v>2.357E8</v>
      </c>
      <c r="O375" s="69"/>
      <c r="P375" s="73" t="b">
        <v>0</v>
      </c>
      <c r="Q375" s="73" t="str">
        <f t="shared" si="1"/>
        <v>YES</v>
      </c>
      <c r="R375" s="73" t="b">
        <f t="shared" si="2"/>
        <v>0</v>
      </c>
    </row>
    <row r="376">
      <c r="A376" s="63" t="s">
        <v>760</v>
      </c>
      <c r="B376" s="64">
        <v>42053.0</v>
      </c>
      <c r="C376" s="65" t="s">
        <v>761</v>
      </c>
      <c r="D376" s="66" t="s">
        <v>37</v>
      </c>
      <c r="E376" s="67"/>
      <c r="F376" s="68" t="s">
        <v>762</v>
      </c>
      <c r="G376" s="69">
        <v>6.5E7</v>
      </c>
      <c r="H376" s="70"/>
      <c r="I376" s="66" t="s">
        <v>530</v>
      </c>
      <c r="J376" s="66" t="s">
        <v>763</v>
      </c>
      <c r="K376" s="66" t="s">
        <v>764</v>
      </c>
      <c r="L376" s="66" t="s">
        <v>765</v>
      </c>
      <c r="M376" s="66" t="s">
        <v>766</v>
      </c>
      <c r="N376" s="69">
        <v>1.2E8</v>
      </c>
      <c r="O376" s="69"/>
      <c r="P376" s="73" t="b">
        <v>0</v>
      </c>
      <c r="Q376" s="73" t="str">
        <f t="shared" si="1"/>
        <v>YES</v>
      </c>
      <c r="R376" s="73" t="b">
        <f t="shared" si="2"/>
        <v>0</v>
      </c>
    </row>
    <row r="377">
      <c r="A377" s="63" t="s">
        <v>1366</v>
      </c>
      <c r="B377" s="64">
        <v>41980.0</v>
      </c>
      <c r="C377" s="65" t="s">
        <v>1367</v>
      </c>
      <c r="D377" s="66" t="s">
        <v>66</v>
      </c>
      <c r="E377" s="66" t="s">
        <v>28</v>
      </c>
      <c r="F377" s="68" t="s">
        <v>1368</v>
      </c>
      <c r="G377" s="69">
        <v>6.5E7</v>
      </c>
      <c r="H377" s="70"/>
      <c r="I377" s="66" t="s">
        <v>1369</v>
      </c>
      <c r="J377" s="66" t="s">
        <v>1370</v>
      </c>
      <c r="K377" s="66" t="s">
        <v>1371</v>
      </c>
      <c r="L377" s="66" t="s">
        <v>271</v>
      </c>
      <c r="M377" s="66" t="s">
        <v>598</v>
      </c>
      <c r="N377" s="69">
        <v>1.338E8</v>
      </c>
      <c r="O377" s="69"/>
      <c r="P377" s="73" t="b">
        <v>0</v>
      </c>
      <c r="Q377" s="73" t="str">
        <f t="shared" si="1"/>
        <v>YES</v>
      </c>
      <c r="R377" s="73" t="str">
        <f t="shared" si="2"/>
        <v>COMEDY BLOCKBUSTER</v>
      </c>
    </row>
    <row r="378">
      <c r="A378" s="63" t="s">
        <v>1380</v>
      </c>
      <c r="B378" s="64">
        <v>41960.0</v>
      </c>
      <c r="C378" s="65" t="s">
        <v>1381</v>
      </c>
      <c r="D378" s="66" t="s">
        <v>28</v>
      </c>
      <c r="E378" s="66"/>
      <c r="F378" s="68" t="s">
        <v>528</v>
      </c>
      <c r="G378" s="69">
        <v>6.5E7</v>
      </c>
      <c r="H378" s="70"/>
      <c r="I378" s="66" t="s">
        <v>278</v>
      </c>
      <c r="J378" s="66" t="s">
        <v>1331</v>
      </c>
      <c r="K378" s="66" t="s">
        <v>590</v>
      </c>
      <c r="L378" s="66" t="s">
        <v>758</v>
      </c>
      <c r="M378" s="66" t="s">
        <v>614</v>
      </c>
      <c r="N378" s="69">
        <v>1.634E8</v>
      </c>
      <c r="O378" s="69"/>
      <c r="P378" s="73" t="b">
        <v>0</v>
      </c>
      <c r="Q378" s="73" t="str">
        <f t="shared" si="1"/>
        <v>YES</v>
      </c>
      <c r="R378" s="73" t="b">
        <f t="shared" si="2"/>
        <v>0</v>
      </c>
    </row>
    <row r="379">
      <c r="A379" s="63" t="s">
        <v>1569</v>
      </c>
      <c r="B379" s="64">
        <v>41870.0</v>
      </c>
      <c r="C379" s="65" t="s">
        <v>1570</v>
      </c>
      <c r="D379" s="66" t="s">
        <v>65</v>
      </c>
      <c r="E379" s="66" t="s">
        <v>20</v>
      </c>
      <c r="F379" s="76" t="s">
        <v>1571</v>
      </c>
      <c r="G379" s="69">
        <v>6.5E7</v>
      </c>
      <c r="H379" s="68" t="s">
        <v>1572</v>
      </c>
      <c r="I379" s="66" t="s">
        <v>40</v>
      </c>
      <c r="J379" s="66" t="s">
        <v>1573</v>
      </c>
      <c r="K379" s="66" t="s">
        <v>494</v>
      </c>
      <c r="L379" s="66" t="s">
        <v>321</v>
      </c>
      <c r="M379" s="66" t="s">
        <v>972</v>
      </c>
      <c r="N379" s="69">
        <v>3.94E7</v>
      </c>
      <c r="O379" s="69"/>
      <c r="P379" s="73" t="b">
        <v>0</v>
      </c>
      <c r="Q379" s="73" t="str">
        <f t="shared" si="1"/>
        <v>No</v>
      </c>
      <c r="R379" s="73" t="b">
        <f t="shared" si="2"/>
        <v>0</v>
      </c>
    </row>
    <row r="380">
      <c r="A380" s="63" t="s">
        <v>1796</v>
      </c>
      <c r="B380" s="64">
        <v>41710.0</v>
      </c>
      <c r="C380" s="65" t="s">
        <v>1797</v>
      </c>
      <c r="D380" s="66" t="s">
        <v>37</v>
      </c>
      <c r="E380" s="67"/>
      <c r="F380" s="68" t="s">
        <v>1798</v>
      </c>
      <c r="G380" s="69">
        <v>6.5E7</v>
      </c>
      <c r="H380" s="70"/>
      <c r="I380" s="66" t="s">
        <v>223</v>
      </c>
      <c r="J380" s="66" t="s">
        <v>1799</v>
      </c>
      <c r="K380" s="66" t="s">
        <v>230</v>
      </c>
      <c r="L380" s="66" t="s">
        <v>860</v>
      </c>
      <c r="M380" s="66" t="s">
        <v>1800</v>
      </c>
      <c r="N380" s="69">
        <v>2.033E8</v>
      </c>
      <c r="O380" s="69"/>
      <c r="P380" s="73" t="b">
        <v>0</v>
      </c>
      <c r="Q380" s="73" t="str">
        <f t="shared" si="1"/>
        <v>YES</v>
      </c>
      <c r="R380" s="73" t="b">
        <f t="shared" si="2"/>
        <v>0</v>
      </c>
    </row>
    <row r="381">
      <c r="A381" s="63" t="s">
        <v>2408</v>
      </c>
      <c r="B381" s="64">
        <v>41234.0</v>
      </c>
      <c r="C381" s="65" t="s">
        <v>2409</v>
      </c>
      <c r="D381" s="66" t="s">
        <v>37</v>
      </c>
      <c r="E381" s="67"/>
      <c r="F381" s="68" t="s">
        <v>2410</v>
      </c>
      <c r="G381" s="69">
        <v>6.5E7</v>
      </c>
      <c r="H381" s="70"/>
      <c r="I381" s="66" t="s">
        <v>2411</v>
      </c>
      <c r="J381" s="66" t="s">
        <v>159</v>
      </c>
      <c r="K381" s="66" t="s">
        <v>1961</v>
      </c>
      <c r="L381" s="66" t="s">
        <v>2412</v>
      </c>
      <c r="M381" s="66" t="s">
        <v>580</v>
      </c>
      <c r="N381" s="69">
        <v>4.81E7</v>
      </c>
      <c r="O381" s="69"/>
      <c r="P381" s="73" t="b">
        <v>0</v>
      </c>
      <c r="Q381" s="73" t="str">
        <f t="shared" si="1"/>
        <v>No</v>
      </c>
      <c r="R381" s="73" t="b">
        <f t="shared" si="2"/>
        <v>0</v>
      </c>
    </row>
    <row r="382">
      <c r="A382" s="80" t="s">
        <v>2426</v>
      </c>
      <c r="B382" s="64">
        <v>41222.0</v>
      </c>
      <c r="C382" s="65" t="s">
        <v>2427</v>
      </c>
      <c r="D382" s="66" t="s">
        <v>28</v>
      </c>
      <c r="E382" s="67"/>
      <c r="F382" s="68" t="s">
        <v>717</v>
      </c>
      <c r="G382" s="69">
        <v>6.5E7</v>
      </c>
      <c r="H382" s="70"/>
      <c r="I382" s="66" t="s">
        <v>2428</v>
      </c>
      <c r="J382" s="66" t="s">
        <v>2429</v>
      </c>
      <c r="K382" s="66" t="s">
        <v>2430</v>
      </c>
      <c r="L382" s="66" t="s">
        <v>2431</v>
      </c>
      <c r="M382" s="66" t="s">
        <v>972</v>
      </c>
      <c r="N382" s="69">
        <v>2.753E8</v>
      </c>
      <c r="O382" s="69"/>
      <c r="P382" s="73" t="b">
        <v>0</v>
      </c>
      <c r="Q382" s="73" t="str">
        <f t="shared" si="1"/>
        <v>YES</v>
      </c>
      <c r="R382" s="73" t="b">
        <f t="shared" si="2"/>
        <v>0</v>
      </c>
    </row>
    <row r="383">
      <c r="A383" s="63" t="s">
        <v>2515</v>
      </c>
      <c r="B383" s="64">
        <v>41166.0</v>
      </c>
      <c r="C383" s="65" t="s">
        <v>2516</v>
      </c>
      <c r="D383" s="66" t="s">
        <v>37</v>
      </c>
      <c r="E383" s="66" t="s">
        <v>137</v>
      </c>
      <c r="F383" s="68" t="s">
        <v>1826</v>
      </c>
      <c r="G383" s="69">
        <v>6.5E7</v>
      </c>
      <c r="H383" s="70"/>
      <c r="I383" s="66" t="s">
        <v>2517</v>
      </c>
      <c r="J383" s="66" t="s">
        <v>2518</v>
      </c>
      <c r="K383" s="66" t="s">
        <v>2519</v>
      </c>
      <c r="L383" s="66" t="s">
        <v>2520</v>
      </c>
      <c r="M383" s="66" t="s">
        <v>2176</v>
      </c>
      <c r="N383" s="69">
        <v>2.402E8</v>
      </c>
      <c r="O383" s="69"/>
      <c r="P383" s="73" t="b">
        <v>0</v>
      </c>
      <c r="Q383" s="73" t="str">
        <f t="shared" si="1"/>
        <v>YES</v>
      </c>
      <c r="R383" s="73" t="b">
        <f t="shared" si="2"/>
        <v>0</v>
      </c>
    </row>
    <row r="384">
      <c r="A384" s="63" t="s">
        <v>2675</v>
      </c>
      <c r="B384" s="64">
        <v>41045.0</v>
      </c>
      <c r="C384" s="65" t="s">
        <v>2676</v>
      </c>
      <c r="D384" s="66" t="s">
        <v>66</v>
      </c>
      <c r="E384" s="66"/>
      <c r="F384" s="68" t="s">
        <v>2677</v>
      </c>
      <c r="G384" s="69">
        <v>6.5E7</v>
      </c>
      <c r="H384" s="70"/>
      <c r="I384" s="66" t="s">
        <v>2646</v>
      </c>
      <c r="J384" s="66" t="s">
        <v>973</v>
      </c>
      <c r="K384" s="66" t="s">
        <v>1950</v>
      </c>
      <c r="L384" s="66" t="s">
        <v>261</v>
      </c>
      <c r="M384" s="66" t="s">
        <v>2678</v>
      </c>
      <c r="N384" s="69">
        <v>1.794E8</v>
      </c>
      <c r="O384" s="69"/>
      <c r="P384" s="73" t="b">
        <v>0</v>
      </c>
      <c r="Q384" s="73" t="str">
        <f t="shared" si="1"/>
        <v>YES</v>
      </c>
      <c r="R384" s="73" t="str">
        <f t="shared" si="2"/>
        <v>COMEDY BLOCKBUSTER</v>
      </c>
    </row>
    <row r="385">
      <c r="A385" s="63" t="s">
        <v>2801</v>
      </c>
      <c r="B385" s="64">
        <v>40956.0</v>
      </c>
      <c r="C385" s="65" t="s">
        <v>2802</v>
      </c>
      <c r="D385" s="66" t="s">
        <v>37</v>
      </c>
      <c r="E385" s="66" t="s">
        <v>202</v>
      </c>
      <c r="F385" s="68" t="s">
        <v>2803</v>
      </c>
      <c r="G385" s="69">
        <v>6.5E7</v>
      </c>
      <c r="H385" s="70"/>
      <c r="I385" s="66" t="s">
        <v>589</v>
      </c>
      <c r="J385" s="66" t="s">
        <v>146</v>
      </c>
      <c r="K385" s="66" t="s">
        <v>1001</v>
      </c>
      <c r="L385" s="66" t="s">
        <v>2458</v>
      </c>
      <c r="M385" s="66" t="s">
        <v>2804</v>
      </c>
      <c r="N385" s="69">
        <v>1.565E8</v>
      </c>
      <c r="O385" s="71" t="s">
        <v>2805</v>
      </c>
      <c r="P385" s="73" t="b">
        <v>0</v>
      </c>
      <c r="Q385" s="73" t="str">
        <f t="shared" si="1"/>
        <v>YES</v>
      </c>
      <c r="R385" s="73" t="b">
        <f t="shared" si="2"/>
        <v>0</v>
      </c>
    </row>
    <row r="386">
      <c r="A386" s="63" t="s">
        <v>680</v>
      </c>
      <c r="B386" s="64">
        <v>42179.0</v>
      </c>
      <c r="C386" s="65" t="s">
        <v>681</v>
      </c>
      <c r="D386" s="66" t="s">
        <v>66</v>
      </c>
      <c r="E386" s="67"/>
      <c r="F386" s="68" t="s">
        <v>682</v>
      </c>
      <c r="G386" s="69">
        <v>6.8E7</v>
      </c>
      <c r="H386" s="70"/>
      <c r="I386" s="66" t="s">
        <v>683</v>
      </c>
      <c r="J386" s="66" t="s">
        <v>684</v>
      </c>
      <c r="K386" s="66" t="s">
        <v>682</v>
      </c>
      <c r="L386" s="66" t="s">
        <v>685</v>
      </c>
      <c r="M386" s="66" t="s">
        <v>686</v>
      </c>
      <c r="N386" s="69">
        <v>2.167E8</v>
      </c>
      <c r="O386" s="69"/>
      <c r="P386" s="73" t="b">
        <v>0</v>
      </c>
      <c r="Q386" s="73" t="str">
        <f t="shared" si="1"/>
        <v>YES</v>
      </c>
      <c r="R386" s="73" t="str">
        <f t="shared" si="2"/>
        <v>COMEDY BLOCKBUSTER</v>
      </c>
    </row>
    <row r="387">
      <c r="A387" s="63" t="s">
        <v>1418</v>
      </c>
      <c r="B387" s="64">
        <v>41927.0</v>
      </c>
      <c r="C387" s="65" t="s">
        <v>1419</v>
      </c>
      <c r="D387" s="66" t="s">
        <v>37</v>
      </c>
      <c r="E387" s="66" t="s">
        <v>28</v>
      </c>
      <c r="F387" s="68" t="s">
        <v>84</v>
      </c>
      <c r="G387" s="69">
        <v>6.8E7</v>
      </c>
      <c r="H387" s="70"/>
      <c r="I387" s="66" t="s">
        <v>753</v>
      </c>
      <c r="J387" s="66" t="s">
        <v>1420</v>
      </c>
      <c r="K387" s="66" t="s">
        <v>1421</v>
      </c>
      <c r="L387" s="66" t="s">
        <v>599</v>
      </c>
      <c r="M387" s="66" t="s">
        <v>879</v>
      </c>
      <c r="N387" s="69">
        <v>2.118E8</v>
      </c>
      <c r="O387" s="69"/>
      <c r="P387" s="73" t="b">
        <v>0</v>
      </c>
      <c r="Q387" s="73" t="str">
        <f t="shared" si="1"/>
        <v>YES</v>
      </c>
      <c r="R387" s="73" t="b">
        <f t="shared" si="2"/>
        <v>0</v>
      </c>
    </row>
    <row r="388">
      <c r="A388" s="63" t="s">
        <v>2598</v>
      </c>
      <c r="B388" s="64">
        <v>41117.0</v>
      </c>
      <c r="C388" s="65" t="s">
        <v>2599</v>
      </c>
      <c r="D388" s="66" t="s">
        <v>66</v>
      </c>
      <c r="E388" s="67"/>
      <c r="F388" s="68" t="s">
        <v>256</v>
      </c>
      <c r="G388" s="69">
        <v>6.8E7</v>
      </c>
      <c r="H388" s="70"/>
      <c r="I388" s="66" t="s">
        <v>470</v>
      </c>
      <c r="J388" s="66" t="s">
        <v>1193</v>
      </c>
      <c r="K388" s="66" t="s">
        <v>839</v>
      </c>
      <c r="L388" s="66" t="s">
        <v>68</v>
      </c>
      <c r="M388" s="66" t="s">
        <v>2600</v>
      </c>
      <c r="N388" s="69">
        <v>6.83E7</v>
      </c>
      <c r="O388" s="69"/>
      <c r="P388" s="73" t="b">
        <v>0</v>
      </c>
      <c r="Q388" s="73" t="str">
        <f t="shared" si="1"/>
        <v>YES</v>
      </c>
      <c r="R388" s="73" t="str">
        <f t="shared" si="2"/>
        <v>COMEDY BLOCKBUSTER</v>
      </c>
    </row>
    <row r="389">
      <c r="A389" s="63" t="s">
        <v>664</v>
      </c>
      <c r="B389" s="64">
        <v>42363.0</v>
      </c>
      <c r="C389" s="65" t="s">
        <v>665</v>
      </c>
      <c r="D389" s="66" t="s">
        <v>66</v>
      </c>
      <c r="E389" s="67"/>
      <c r="F389" s="68" t="s">
        <v>666</v>
      </c>
      <c r="G389" s="69">
        <v>6.9E7</v>
      </c>
      <c r="H389" s="68" t="s">
        <v>667</v>
      </c>
      <c r="I389" s="66" t="s">
        <v>473</v>
      </c>
      <c r="J389" s="66" t="s">
        <v>668</v>
      </c>
      <c r="K389" s="66" t="s">
        <v>669</v>
      </c>
      <c r="L389" s="67"/>
      <c r="M389" s="67"/>
      <c r="N389" s="69">
        <v>2.404E8</v>
      </c>
      <c r="O389" s="69"/>
      <c r="P389" s="73" t="b">
        <v>0</v>
      </c>
      <c r="Q389" s="73" t="str">
        <f t="shared" si="1"/>
        <v>YES</v>
      </c>
      <c r="R389" s="73" t="str">
        <f t="shared" si="2"/>
        <v>COMEDY BLOCKBUSTER</v>
      </c>
    </row>
    <row r="390">
      <c r="A390" s="63" t="s">
        <v>1161</v>
      </c>
      <c r="B390" s="64">
        <v>42012.0</v>
      </c>
      <c r="C390" s="65" t="s">
        <v>1162</v>
      </c>
      <c r="D390" s="66" t="s">
        <v>37</v>
      </c>
      <c r="E390" s="66" t="s">
        <v>20</v>
      </c>
      <c r="F390" s="68" t="s">
        <v>1163</v>
      </c>
      <c r="G390" s="69">
        <v>7.0E7</v>
      </c>
      <c r="H390" s="70"/>
      <c r="I390" s="66" t="s">
        <v>159</v>
      </c>
      <c r="J390" s="66" t="s">
        <v>89</v>
      </c>
      <c r="K390" s="66" t="s">
        <v>1164</v>
      </c>
      <c r="L390" s="66" t="s">
        <v>1165</v>
      </c>
      <c r="M390" s="66" t="s">
        <v>1166</v>
      </c>
      <c r="N390" s="69">
        <v>1.97E7</v>
      </c>
      <c r="O390" s="69"/>
      <c r="P390" s="73" t="b">
        <v>0</v>
      </c>
      <c r="Q390" s="73" t="str">
        <f t="shared" si="1"/>
        <v>No</v>
      </c>
      <c r="R390" s="73" t="b">
        <f t="shared" si="2"/>
        <v>0</v>
      </c>
    </row>
    <row r="391">
      <c r="A391" s="63" t="s">
        <v>1434</v>
      </c>
      <c r="B391" s="64">
        <v>41922.0</v>
      </c>
      <c r="C391" s="65" t="s">
        <v>1435</v>
      </c>
      <c r="D391" s="66" t="s">
        <v>28</v>
      </c>
      <c r="E391" s="66" t="s">
        <v>137</v>
      </c>
      <c r="F391" s="68" t="s">
        <v>1436</v>
      </c>
      <c r="G391" s="69">
        <v>7.0E7</v>
      </c>
      <c r="H391" s="70"/>
      <c r="I391" s="66" t="s">
        <v>1377</v>
      </c>
      <c r="J391" s="66" t="s">
        <v>1437</v>
      </c>
      <c r="K391" s="66" t="s">
        <v>1438</v>
      </c>
      <c r="L391" s="66" t="s">
        <v>230</v>
      </c>
      <c r="M391" s="66" t="s">
        <v>1439</v>
      </c>
      <c r="N391" s="69">
        <v>2.171E8</v>
      </c>
      <c r="O391" s="69"/>
      <c r="P391" s="73" t="b">
        <v>0</v>
      </c>
      <c r="Q391" s="73" t="str">
        <f t="shared" si="1"/>
        <v>YES</v>
      </c>
      <c r="R391" s="73" t="b">
        <f t="shared" si="2"/>
        <v>0</v>
      </c>
    </row>
    <row r="392">
      <c r="A392" s="63" t="s">
        <v>1852</v>
      </c>
      <c r="B392" s="64">
        <v>41677.0</v>
      </c>
      <c r="C392" s="65" t="s">
        <v>1853</v>
      </c>
      <c r="D392" s="66" t="s">
        <v>28</v>
      </c>
      <c r="E392" s="66"/>
      <c r="F392" s="68" t="s">
        <v>276</v>
      </c>
      <c r="G392" s="69">
        <v>7.0E7</v>
      </c>
      <c r="H392" s="70"/>
      <c r="I392" s="66" t="s">
        <v>276</v>
      </c>
      <c r="J392" s="66" t="s">
        <v>103</v>
      </c>
      <c r="K392" s="66" t="s">
        <v>1141</v>
      </c>
      <c r="L392" s="66" t="s">
        <v>319</v>
      </c>
      <c r="M392" s="66" t="s">
        <v>1854</v>
      </c>
      <c r="N392" s="69">
        <v>1.55E8</v>
      </c>
      <c r="O392" s="69"/>
      <c r="P392" s="73" t="b">
        <v>0</v>
      </c>
      <c r="Q392" s="73" t="str">
        <f t="shared" si="1"/>
        <v>YES</v>
      </c>
      <c r="R392" s="73" t="b">
        <f t="shared" si="2"/>
        <v>0</v>
      </c>
    </row>
    <row r="393">
      <c r="A393" s="63" t="s">
        <v>1938</v>
      </c>
      <c r="B393" s="64">
        <v>41649.0</v>
      </c>
      <c r="C393" s="65" t="s">
        <v>1939</v>
      </c>
      <c r="D393" s="66" t="s">
        <v>37</v>
      </c>
      <c r="E393" s="66" t="s">
        <v>45</v>
      </c>
      <c r="F393" s="68" t="s">
        <v>1940</v>
      </c>
      <c r="G393" s="69">
        <v>7.0E7</v>
      </c>
      <c r="H393" s="70"/>
      <c r="I393" s="66" t="s">
        <v>1941</v>
      </c>
      <c r="J393" s="66" t="s">
        <v>1942</v>
      </c>
      <c r="K393" s="66" t="s">
        <v>1943</v>
      </c>
      <c r="L393" s="66" t="s">
        <v>1944</v>
      </c>
      <c r="M393" s="66" t="s">
        <v>1945</v>
      </c>
      <c r="N393" s="69">
        <v>6.13E7</v>
      </c>
      <c r="O393" s="69"/>
      <c r="P393" s="73" t="b">
        <v>0</v>
      </c>
      <c r="Q393" s="73" t="str">
        <f t="shared" si="1"/>
        <v>YES</v>
      </c>
      <c r="R393" s="73" t="b">
        <f t="shared" si="2"/>
        <v>0</v>
      </c>
    </row>
    <row r="394">
      <c r="A394" s="63" t="s">
        <v>2250</v>
      </c>
      <c r="B394" s="64">
        <v>41355.0</v>
      </c>
      <c r="C394" s="65" t="s">
        <v>2251</v>
      </c>
      <c r="D394" s="66" t="s">
        <v>37</v>
      </c>
      <c r="E394" s="67"/>
      <c r="F394" s="68" t="s">
        <v>851</v>
      </c>
      <c r="G394" s="69">
        <v>7.0E7</v>
      </c>
      <c r="H394" s="70"/>
      <c r="I394" s="66" t="s">
        <v>418</v>
      </c>
      <c r="J394" s="66" t="s">
        <v>419</v>
      </c>
      <c r="K394" s="66" t="s">
        <v>48</v>
      </c>
      <c r="L394" s="66" t="s">
        <v>2252</v>
      </c>
      <c r="M394" s="66" t="s">
        <v>2253</v>
      </c>
      <c r="N394" s="69">
        <v>1.61E8</v>
      </c>
      <c r="O394" s="69"/>
      <c r="P394" s="73" t="b">
        <v>0</v>
      </c>
      <c r="Q394" s="73" t="str">
        <f t="shared" si="1"/>
        <v>YES</v>
      </c>
      <c r="R394" s="73" t="b">
        <f t="shared" si="2"/>
        <v>0</v>
      </c>
    </row>
    <row r="395">
      <c r="A395" s="63" t="s">
        <v>2769</v>
      </c>
      <c r="B395" s="64">
        <v>40970.0</v>
      </c>
      <c r="C395" s="65" t="s">
        <v>2770</v>
      </c>
      <c r="D395" s="66" t="s">
        <v>160</v>
      </c>
      <c r="E395" s="67"/>
      <c r="F395" s="68" t="s">
        <v>172</v>
      </c>
      <c r="G395" s="69">
        <v>7.0E7</v>
      </c>
      <c r="H395" s="68"/>
      <c r="I395" s="66" t="s">
        <v>2771</v>
      </c>
      <c r="J395" s="66" t="s">
        <v>270</v>
      </c>
      <c r="K395" s="66" t="s">
        <v>2772</v>
      </c>
      <c r="L395" s="66" t="s">
        <v>806</v>
      </c>
      <c r="M395" s="66" t="s">
        <v>2750</v>
      </c>
      <c r="N395" s="69">
        <v>3.488E8</v>
      </c>
      <c r="O395" s="69"/>
      <c r="P395" s="73" t="b">
        <v>0</v>
      </c>
      <c r="Q395" s="73" t="str">
        <f t="shared" si="1"/>
        <v>YES</v>
      </c>
      <c r="R395" s="73" t="b">
        <f t="shared" si="2"/>
        <v>0</v>
      </c>
    </row>
    <row r="396">
      <c r="A396" s="63" t="s">
        <v>297</v>
      </c>
      <c r="B396" s="64">
        <v>42495.0</v>
      </c>
      <c r="C396" s="65" t="s">
        <v>298</v>
      </c>
      <c r="D396" s="66" t="s">
        <v>66</v>
      </c>
      <c r="E396" s="67"/>
      <c r="F396" s="68" t="s">
        <v>299</v>
      </c>
      <c r="G396" s="69">
        <v>7.3E7</v>
      </c>
      <c r="H396" s="68" t="s">
        <v>300</v>
      </c>
      <c r="I396" s="66" t="s">
        <v>301</v>
      </c>
      <c r="J396" s="66" t="s">
        <v>302</v>
      </c>
      <c r="K396" s="66" t="s">
        <v>303</v>
      </c>
      <c r="L396" s="66" t="s">
        <v>304</v>
      </c>
      <c r="M396" s="66" t="s">
        <v>305</v>
      </c>
      <c r="N396" s="69">
        <v>3.469E8</v>
      </c>
      <c r="O396" s="69"/>
      <c r="P396" s="73" t="b">
        <v>0</v>
      </c>
      <c r="Q396" s="73" t="str">
        <f t="shared" si="1"/>
        <v>YES</v>
      </c>
      <c r="R396" s="73" t="str">
        <f t="shared" si="2"/>
        <v>COMEDY BLOCKBUSTER</v>
      </c>
    </row>
    <row r="397">
      <c r="A397" s="63" t="s">
        <v>627</v>
      </c>
      <c r="B397" s="64">
        <v>42041.0</v>
      </c>
      <c r="C397" s="65" t="s">
        <v>628</v>
      </c>
      <c r="D397" s="66" t="s">
        <v>45</v>
      </c>
      <c r="E397" s="66" t="s">
        <v>66</v>
      </c>
      <c r="F397" s="76" t="s">
        <v>629</v>
      </c>
      <c r="G397" s="69">
        <v>7.4E7</v>
      </c>
      <c r="H397" s="68" t="s">
        <v>630</v>
      </c>
      <c r="I397" s="66" t="s">
        <v>631</v>
      </c>
      <c r="J397" s="66" t="s">
        <v>630</v>
      </c>
      <c r="K397" s="66" t="s">
        <v>632</v>
      </c>
      <c r="L397" s="66" t="s">
        <v>633</v>
      </c>
      <c r="M397" s="66" t="s">
        <v>634</v>
      </c>
      <c r="N397" s="69">
        <v>3.234E8</v>
      </c>
      <c r="O397" s="69"/>
      <c r="P397" s="73" t="b">
        <v>0</v>
      </c>
      <c r="Q397" s="73" t="str">
        <f t="shared" si="1"/>
        <v>YES</v>
      </c>
      <c r="R397" s="73" t="b">
        <f t="shared" si="2"/>
        <v>0</v>
      </c>
    </row>
    <row r="398">
      <c r="A398" s="63" t="s">
        <v>170</v>
      </c>
      <c r="B398" s="64">
        <v>42559.0</v>
      </c>
      <c r="C398" s="65" t="s">
        <v>171</v>
      </c>
      <c r="D398" s="66" t="s">
        <v>45</v>
      </c>
      <c r="E398" s="66" t="s">
        <v>66</v>
      </c>
      <c r="F398" s="68" t="s">
        <v>172</v>
      </c>
      <c r="G398" s="69">
        <v>7.5E7</v>
      </c>
      <c r="H398" s="68" t="s">
        <v>173</v>
      </c>
      <c r="I398" s="66" t="s">
        <v>174</v>
      </c>
      <c r="J398" s="66" t="s">
        <v>175</v>
      </c>
      <c r="K398" s="66" t="s">
        <v>176</v>
      </c>
      <c r="L398" s="66" t="s">
        <v>177</v>
      </c>
      <c r="M398" s="66" t="s">
        <v>178</v>
      </c>
      <c r="N398" s="69">
        <v>7.249E8</v>
      </c>
      <c r="O398" s="69"/>
      <c r="P398" s="73" t="b">
        <v>0</v>
      </c>
      <c r="Q398" s="73" t="str">
        <f t="shared" si="1"/>
        <v>YES</v>
      </c>
      <c r="R398" s="73" t="b">
        <f t="shared" si="2"/>
        <v>0</v>
      </c>
    </row>
    <row r="399">
      <c r="A399" s="63" t="s">
        <v>780</v>
      </c>
      <c r="B399" s="64">
        <v>42223.0</v>
      </c>
      <c r="C399" s="65" t="s">
        <v>781</v>
      </c>
      <c r="D399" s="66" t="s">
        <v>37</v>
      </c>
      <c r="E399" s="66" t="s">
        <v>66</v>
      </c>
      <c r="F399" s="68" t="s">
        <v>782</v>
      </c>
      <c r="G399" s="69">
        <v>7.5E7</v>
      </c>
      <c r="H399" s="70"/>
      <c r="I399" s="66" t="s">
        <v>382</v>
      </c>
      <c r="J399" s="66" t="s">
        <v>783</v>
      </c>
      <c r="K399" s="66" t="s">
        <v>784</v>
      </c>
      <c r="L399" s="66" t="s">
        <v>105</v>
      </c>
      <c r="M399" s="66" t="s">
        <v>327</v>
      </c>
      <c r="N399" s="69">
        <v>1.098E8</v>
      </c>
      <c r="O399" s="69"/>
      <c r="P399" s="73" t="b">
        <v>0</v>
      </c>
      <c r="Q399" s="73" t="str">
        <f t="shared" si="1"/>
        <v>YES</v>
      </c>
      <c r="R399" s="73" t="b">
        <f t="shared" si="2"/>
        <v>0</v>
      </c>
    </row>
    <row r="400">
      <c r="A400" s="63" t="s">
        <v>2153</v>
      </c>
      <c r="B400" s="64">
        <v>41425.0</v>
      </c>
      <c r="C400" s="65" t="s">
        <v>2154</v>
      </c>
      <c r="D400" s="66" t="s">
        <v>65</v>
      </c>
      <c r="E400" s="67"/>
      <c r="F400" s="68" t="s">
        <v>2155</v>
      </c>
      <c r="G400" s="69">
        <v>7.5E7</v>
      </c>
      <c r="H400" s="70"/>
      <c r="I400" s="66" t="s">
        <v>240</v>
      </c>
      <c r="J400" s="66" t="s">
        <v>2156</v>
      </c>
      <c r="K400" s="66" t="s">
        <v>48</v>
      </c>
      <c r="L400" s="66" t="s">
        <v>241</v>
      </c>
      <c r="M400" s="66" t="s">
        <v>239</v>
      </c>
      <c r="N400" s="69">
        <v>3.517E8</v>
      </c>
      <c r="O400" s="69"/>
      <c r="P400" s="73" t="b">
        <v>0</v>
      </c>
      <c r="Q400" s="73" t="str">
        <f t="shared" si="1"/>
        <v>YES</v>
      </c>
      <c r="R400" s="73" t="b">
        <f t="shared" si="2"/>
        <v>0</v>
      </c>
    </row>
    <row r="401">
      <c r="A401" s="63" t="s">
        <v>2354</v>
      </c>
      <c r="B401" s="64">
        <v>41285.0</v>
      </c>
      <c r="C401" s="65" t="s">
        <v>2355</v>
      </c>
      <c r="D401" s="66" t="s">
        <v>37</v>
      </c>
      <c r="E401" s="66" t="s">
        <v>65</v>
      </c>
      <c r="F401" s="68" t="s">
        <v>2356</v>
      </c>
      <c r="G401" s="69">
        <v>7.5E7</v>
      </c>
      <c r="H401" s="70"/>
      <c r="I401" s="66" t="s">
        <v>752</v>
      </c>
      <c r="J401" s="66" t="s">
        <v>1129</v>
      </c>
      <c r="K401" s="66" t="s">
        <v>1150</v>
      </c>
      <c r="L401" s="66" t="s">
        <v>494</v>
      </c>
      <c r="M401" s="66" t="s">
        <v>2357</v>
      </c>
      <c r="N401" s="69">
        <v>1.052E8</v>
      </c>
      <c r="O401" s="69"/>
      <c r="P401" s="73" t="b">
        <v>0</v>
      </c>
      <c r="Q401" s="73" t="str">
        <f t="shared" si="1"/>
        <v>YES</v>
      </c>
      <c r="R401" s="73" t="b">
        <f t="shared" si="2"/>
        <v>0</v>
      </c>
    </row>
    <row r="402">
      <c r="A402" s="63" t="s">
        <v>2635</v>
      </c>
      <c r="B402" s="64">
        <v>41075.0</v>
      </c>
      <c r="C402" s="65" t="s">
        <v>2636</v>
      </c>
      <c r="D402" s="66" t="s">
        <v>186</v>
      </c>
      <c r="E402" s="66" t="s">
        <v>28</v>
      </c>
      <c r="F402" s="68" t="s">
        <v>2637</v>
      </c>
      <c r="G402" s="69">
        <v>7.5E7</v>
      </c>
      <c r="H402" s="70"/>
      <c r="I402" s="66" t="s">
        <v>2638</v>
      </c>
      <c r="J402" s="66" t="s">
        <v>2639</v>
      </c>
      <c r="K402" s="66" t="s">
        <v>573</v>
      </c>
      <c r="L402" s="66" t="s">
        <v>1008</v>
      </c>
      <c r="M402" s="66" t="s">
        <v>2640</v>
      </c>
      <c r="N402" s="69">
        <v>5.94E7</v>
      </c>
      <c r="O402" s="69"/>
      <c r="P402" s="73" t="b">
        <v>0</v>
      </c>
      <c r="Q402" s="73" t="str">
        <f t="shared" si="1"/>
        <v>YES</v>
      </c>
      <c r="R402" s="73" t="b">
        <f t="shared" si="2"/>
        <v>0</v>
      </c>
    </row>
    <row r="403">
      <c r="A403" s="63" t="s">
        <v>2127</v>
      </c>
      <c r="B403" s="64">
        <v>41445.0</v>
      </c>
      <c r="C403" s="65" t="s">
        <v>2128</v>
      </c>
      <c r="D403" s="66" t="s">
        <v>66</v>
      </c>
      <c r="E403" s="66" t="s">
        <v>160</v>
      </c>
      <c r="F403" s="68" t="s">
        <v>172</v>
      </c>
      <c r="G403" s="69">
        <v>7.6E7</v>
      </c>
      <c r="H403" s="68" t="s">
        <v>2129</v>
      </c>
      <c r="I403" s="66" t="s">
        <v>751</v>
      </c>
      <c r="J403" s="66" t="s">
        <v>156</v>
      </c>
      <c r="K403" s="66" t="s">
        <v>2130</v>
      </c>
      <c r="L403" s="66" t="s">
        <v>2131</v>
      </c>
      <c r="M403" s="66" t="s">
        <v>2132</v>
      </c>
      <c r="N403" s="69">
        <v>9.708E8</v>
      </c>
      <c r="O403" s="69"/>
      <c r="P403" s="73" t="b">
        <v>0</v>
      </c>
      <c r="Q403" s="73" t="str">
        <f t="shared" si="1"/>
        <v>YES</v>
      </c>
      <c r="R403" s="73" t="str">
        <f t="shared" si="2"/>
        <v>COMEDY BLOCKBUSTER</v>
      </c>
    </row>
    <row r="404">
      <c r="A404" s="63" t="s">
        <v>1946</v>
      </c>
      <c r="B404" s="64">
        <v>41544.0</v>
      </c>
      <c r="C404" s="65" t="s">
        <v>1947</v>
      </c>
      <c r="D404" s="66" t="s">
        <v>160</v>
      </c>
      <c r="E404" s="66" t="s">
        <v>66</v>
      </c>
      <c r="F404" s="68" t="s">
        <v>1948</v>
      </c>
      <c r="G404" s="69">
        <v>7.8E7</v>
      </c>
      <c r="H404" s="68" t="s">
        <v>1949</v>
      </c>
      <c r="I404" s="66" t="s">
        <v>1950</v>
      </c>
      <c r="J404" s="66" t="s">
        <v>304</v>
      </c>
      <c r="K404" s="66" t="s">
        <v>604</v>
      </c>
      <c r="L404" s="66" t="s">
        <v>363</v>
      </c>
      <c r="M404" s="66" t="s">
        <v>1951</v>
      </c>
      <c r="N404" s="69">
        <v>2.743E8</v>
      </c>
      <c r="O404" s="69"/>
      <c r="P404" s="73" t="b">
        <v>0</v>
      </c>
      <c r="Q404" s="73" t="str">
        <f t="shared" si="1"/>
        <v>YES</v>
      </c>
      <c r="R404" s="73" t="b">
        <f t="shared" si="2"/>
        <v>0</v>
      </c>
    </row>
    <row r="405">
      <c r="A405" s="63" t="s">
        <v>2739</v>
      </c>
      <c r="B405" s="64">
        <v>40991.0</v>
      </c>
      <c r="C405" s="65" t="s">
        <v>2740</v>
      </c>
      <c r="D405" s="66" t="s">
        <v>37</v>
      </c>
      <c r="E405" s="66" t="s">
        <v>153</v>
      </c>
      <c r="F405" s="68" t="s">
        <v>213</v>
      </c>
      <c r="G405" s="69">
        <v>7.8E7</v>
      </c>
      <c r="H405" s="70"/>
      <c r="I405" s="66" t="s">
        <v>294</v>
      </c>
      <c r="J405" s="66" t="s">
        <v>580</v>
      </c>
      <c r="K405" s="66" t="s">
        <v>209</v>
      </c>
      <c r="L405" s="66" t="s">
        <v>2741</v>
      </c>
      <c r="M405" s="66" t="s">
        <v>581</v>
      </c>
      <c r="N405" s="69">
        <v>6.944E8</v>
      </c>
      <c r="O405" s="69"/>
      <c r="P405" s="73" t="b">
        <v>0</v>
      </c>
      <c r="Q405" s="73" t="str">
        <f t="shared" si="1"/>
        <v>YES</v>
      </c>
      <c r="R405" s="73" t="b">
        <f t="shared" si="2"/>
        <v>0</v>
      </c>
    </row>
    <row r="406">
      <c r="A406" s="63" t="s">
        <v>2806</v>
      </c>
      <c r="B406" s="64">
        <v>40949.0</v>
      </c>
      <c r="C406" s="65" t="s">
        <v>2807</v>
      </c>
      <c r="D406" s="66" t="s">
        <v>45</v>
      </c>
      <c r="E406" s="67"/>
      <c r="F406" s="68" t="s">
        <v>2808</v>
      </c>
      <c r="G406" s="69">
        <v>7.9E7</v>
      </c>
      <c r="H406" s="70"/>
      <c r="I406" s="66" t="s">
        <v>222</v>
      </c>
      <c r="J406" s="66" t="s">
        <v>738</v>
      </c>
      <c r="K406" s="66" t="s">
        <v>580</v>
      </c>
      <c r="L406" s="66" t="s">
        <v>2809</v>
      </c>
      <c r="M406" s="66" t="s">
        <v>2098</v>
      </c>
      <c r="N406" s="69">
        <v>3.353E8</v>
      </c>
      <c r="O406" s="69"/>
      <c r="P406" s="73" t="b">
        <v>0</v>
      </c>
      <c r="Q406" s="73" t="str">
        <f t="shared" si="1"/>
        <v>YES</v>
      </c>
      <c r="R406" s="73" t="b">
        <f t="shared" si="2"/>
        <v>0</v>
      </c>
    </row>
    <row r="407">
      <c r="A407" s="63" t="s">
        <v>600</v>
      </c>
      <c r="B407" s="64">
        <v>42272.0</v>
      </c>
      <c r="C407" s="65" t="s">
        <v>601</v>
      </c>
      <c r="D407" s="66" t="s">
        <v>56</v>
      </c>
      <c r="E407" s="66" t="s">
        <v>66</v>
      </c>
      <c r="F407" s="68" t="s">
        <v>602</v>
      </c>
      <c r="G407" s="69">
        <v>8.0E7</v>
      </c>
      <c r="H407" s="70"/>
      <c r="I407" s="66" t="s">
        <v>603</v>
      </c>
      <c r="J407" s="66" t="s">
        <v>604</v>
      </c>
      <c r="K407" s="66" t="s">
        <v>605</v>
      </c>
      <c r="L407" s="66" t="s">
        <v>606</v>
      </c>
      <c r="M407" s="66" t="s">
        <v>607</v>
      </c>
      <c r="N407" s="69">
        <v>4.73E8</v>
      </c>
      <c r="O407" s="69"/>
      <c r="P407" s="73" t="b">
        <v>0</v>
      </c>
      <c r="Q407" s="73" t="str">
        <f t="shared" si="1"/>
        <v>YES</v>
      </c>
      <c r="R407" s="73" t="b">
        <f t="shared" si="2"/>
        <v>0</v>
      </c>
    </row>
    <row r="408">
      <c r="A408" s="63" t="s">
        <v>1824</v>
      </c>
      <c r="B408" s="64">
        <v>41688.0</v>
      </c>
      <c r="C408" s="65" t="s">
        <v>1825</v>
      </c>
      <c r="D408" s="66" t="s">
        <v>37</v>
      </c>
      <c r="E408" s="66" t="s">
        <v>45</v>
      </c>
      <c r="F408" s="68" t="s">
        <v>1826</v>
      </c>
      <c r="G408" s="69">
        <v>8.0E7</v>
      </c>
      <c r="H408" s="70"/>
      <c r="I408" s="66" t="s">
        <v>1350</v>
      </c>
      <c r="J408" s="66" t="s">
        <v>1827</v>
      </c>
      <c r="K408" s="66" t="s">
        <v>838</v>
      </c>
      <c r="L408" s="66" t="s">
        <v>1828</v>
      </c>
      <c r="M408" s="66" t="s">
        <v>1829</v>
      </c>
      <c r="N408" s="69">
        <v>1.178E8</v>
      </c>
      <c r="O408" s="69"/>
      <c r="P408" s="73" t="b">
        <v>0</v>
      </c>
      <c r="Q408" s="73" t="str">
        <f t="shared" si="1"/>
        <v>YES</v>
      </c>
      <c r="R408" s="73" t="b">
        <f t="shared" si="2"/>
        <v>0</v>
      </c>
    </row>
    <row r="409">
      <c r="A409" s="63" t="s">
        <v>2099</v>
      </c>
      <c r="B409" s="64">
        <v>41467.0</v>
      </c>
      <c r="C409" s="65" t="s">
        <v>2100</v>
      </c>
      <c r="D409" s="66" t="s">
        <v>66</v>
      </c>
      <c r="E409" s="67"/>
      <c r="F409" s="68" t="s">
        <v>2101</v>
      </c>
      <c r="G409" s="69">
        <v>8.0E7</v>
      </c>
      <c r="H409" s="70"/>
      <c r="I409" s="66" t="s">
        <v>603</v>
      </c>
      <c r="J409" s="66" t="s">
        <v>606</v>
      </c>
      <c r="K409" s="66" t="s">
        <v>1511</v>
      </c>
      <c r="L409" s="66" t="s">
        <v>2102</v>
      </c>
      <c r="M409" s="66" t="s">
        <v>2103</v>
      </c>
      <c r="N409" s="69">
        <v>2.47E8</v>
      </c>
      <c r="O409" s="69"/>
      <c r="P409" s="73" t="b">
        <v>0</v>
      </c>
      <c r="Q409" s="73" t="str">
        <f t="shared" si="1"/>
        <v>YES</v>
      </c>
      <c r="R409" s="73" t="str">
        <f t="shared" si="2"/>
        <v>COMEDY BLOCKBUSTER</v>
      </c>
    </row>
    <row r="410">
      <c r="A410" s="63" t="s">
        <v>729</v>
      </c>
      <c r="B410" s="64">
        <v>42282.0</v>
      </c>
      <c r="C410" s="65" t="s">
        <v>730</v>
      </c>
      <c r="D410" s="66" t="s">
        <v>37</v>
      </c>
      <c r="E410" s="66" t="s">
        <v>56</v>
      </c>
      <c r="F410" s="68" t="s">
        <v>731</v>
      </c>
      <c r="G410" s="69">
        <v>8.4E7</v>
      </c>
      <c r="H410" s="70"/>
      <c r="I410" s="66" t="s">
        <v>527</v>
      </c>
      <c r="J410" s="66" t="s">
        <v>22</v>
      </c>
      <c r="K410" s="66" t="s">
        <v>732</v>
      </c>
      <c r="L410" s="66" t="s">
        <v>167</v>
      </c>
      <c r="M410" s="66" t="s">
        <v>733</v>
      </c>
      <c r="N410" s="69">
        <v>1.502E8</v>
      </c>
      <c r="O410" s="69"/>
      <c r="P410" s="73" t="b">
        <v>0</v>
      </c>
      <c r="Q410" s="73" t="str">
        <f t="shared" si="1"/>
        <v>YES</v>
      </c>
      <c r="R410" s="73" t="b">
        <f t="shared" si="2"/>
        <v>0</v>
      </c>
    </row>
    <row r="411">
      <c r="A411" s="63" t="s">
        <v>2081</v>
      </c>
      <c r="B411" s="64">
        <v>41474.0</v>
      </c>
      <c r="C411" s="65" t="s">
        <v>2082</v>
      </c>
      <c r="D411" s="66" t="s">
        <v>37</v>
      </c>
      <c r="E411" s="66" t="s">
        <v>66</v>
      </c>
      <c r="F411" s="68" t="s">
        <v>2083</v>
      </c>
      <c r="G411" s="69">
        <v>8.4E7</v>
      </c>
      <c r="H411" s="70"/>
      <c r="I411" s="66" t="s">
        <v>1264</v>
      </c>
      <c r="J411" s="66" t="s">
        <v>1836</v>
      </c>
      <c r="K411" s="66" t="s">
        <v>959</v>
      </c>
      <c r="L411" s="66" t="s">
        <v>2080</v>
      </c>
      <c r="M411" s="66" t="s">
        <v>2084</v>
      </c>
      <c r="N411" s="69">
        <v>1.481E8</v>
      </c>
      <c r="O411" s="69"/>
      <c r="P411" s="73" t="b">
        <v>0</v>
      </c>
      <c r="Q411" s="73" t="str">
        <f t="shared" si="1"/>
        <v>YES</v>
      </c>
      <c r="R411" s="73" t="b">
        <f t="shared" si="2"/>
        <v>0</v>
      </c>
    </row>
    <row r="412">
      <c r="A412" s="63" t="s">
        <v>1684</v>
      </c>
      <c r="B412" s="64">
        <v>41794.0</v>
      </c>
      <c r="C412" s="65" t="s">
        <v>1685</v>
      </c>
      <c r="D412" s="66" t="s">
        <v>37</v>
      </c>
      <c r="E412" s="66" t="s">
        <v>66</v>
      </c>
      <c r="F412" s="68" t="s">
        <v>1686</v>
      </c>
      <c r="G412" s="69">
        <v>8.45E7</v>
      </c>
      <c r="H412" s="68" t="s">
        <v>1393</v>
      </c>
      <c r="I412" s="66" t="s">
        <v>1433</v>
      </c>
      <c r="J412" s="66" t="s">
        <v>68</v>
      </c>
      <c r="K412" s="66" t="s">
        <v>340</v>
      </c>
      <c r="L412" s="67"/>
      <c r="M412" s="67"/>
      <c r="N412" s="69">
        <v>3.313E8</v>
      </c>
      <c r="O412" s="69"/>
      <c r="P412" s="73" t="b">
        <v>0</v>
      </c>
      <c r="Q412" s="73" t="str">
        <f t="shared" si="1"/>
        <v>YES</v>
      </c>
      <c r="R412" s="73" t="b">
        <f t="shared" si="2"/>
        <v>0</v>
      </c>
    </row>
    <row r="413">
      <c r="A413" s="63" t="s">
        <v>1774</v>
      </c>
      <c r="B413" s="64">
        <v>41716.0</v>
      </c>
      <c r="C413" s="65" t="s">
        <v>1775</v>
      </c>
      <c r="D413" s="66" t="s">
        <v>153</v>
      </c>
      <c r="E413" s="66" t="s">
        <v>37</v>
      </c>
      <c r="F413" s="68" t="s">
        <v>1776</v>
      </c>
      <c r="G413" s="69">
        <v>8.5E7</v>
      </c>
      <c r="H413" s="70"/>
      <c r="I413" s="66" t="s">
        <v>388</v>
      </c>
      <c r="J413" s="66" t="s">
        <v>458</v>
      </c>
      <c r="K413" s="66" t="s">
        <v>389</v>
      </c>
      <c r="L413" s="66" t="s">
        <v>392</v>
      </c>
      <c r="M413" s="66" t="s">
        <v>1777</v>
      </c>
      <c r="N413" s="69">
        <v>2.889E8</v>
      </c>
      <c r="O413" s="69"/>
      <c r="P413" s="73" t="b">
        <v>0</v>
      </c>
      <c r="Q413" s="73" t="str">
        <f t="shared" si="1"/>
        <v>YES</v>
      </c>
      <c r="R413" s="73" t="b">
        <f t="shared" si="2"/>
        <v>0</v>
      </c>
    </row>
    <row r="414">
      <c r="A414" s="63" t="s">
        <v>2492</v>
      </c>
      <c r="B414" s="64">
        <v>41180.0</v>
      </c>
      <c r="C414" s="65" t="s">
        <v>2493</v>
      </c>
      <c r="D414" s="66" t="s">
        <v>56</v>
      </c>
      <c r="E414" s="67"/>
      <c r="F414" s="68" t="s">
        <v>602</v>
      </c>
      <c r="G414" s="69">
        <v>8.5E7</v>
      </c>
      <c r="H414" s="70"/>
      <c r="I414" s="66" t="s">
        <v>603</v>
      </c>
      <c r="J414" s="66" t="s">
        <v>605</v>
      </c>
      <c r="K414" s="66" t="s">
        <v>604</v>
      </c>
      <c r="L414" s="66" t="s">
        <v>606</v>
      </c>
      <c r="M414" s="66" t="s">
        <v>2494</v>
      </c>
      <c r="N414" s="69">
        <v>3.584E8</v>
      </c>
      <c r="O414" s="69"/>
      <c r="P414" s="73" t="b">
        <v>0</v>
      </c>
      <c r="Q414" s="73" t="str">
        <f t="shared" si="1"/>
        <v>YES</v>
      </c>
      <c r="R414" s="73" t="b">
        <f t="shared" si="2"/>
        <v>0</v>
      </c>
    </row>
    <row r="415">
      <c r="A415" s="63" t="s">
        <v>2733</v>
      </c>
      <c r="B415" s="64">
        <v>40998.0</v>
      </c>
      <c r="C415" s="65" t="s">
        <v>2734</v>
      </c>
      <c r="D415" s="66" t="s">
        <v>56</v>
      </c>
      <c r="E415" s="66" t="s">
        <v>45</v>
      </c>
      <c r="F415" s="68" t="s">
        <v>1121</v>
      </c>
      <c r="G415" s="69">
        <v>8.5E7</v>
      </c>
      <c r="H415" s="70"/>
      <c r="I415" s="66" t="s">
        <v>2014</v>
      </c>
      <c r="J415" s="66" t="s">
        <v>277</v>
      </c>
      <c r="K415" s="66" t="s">
        <v>783</v>
      </c>
      <c r="L415" s="66" t="s">
        <v>2735</v>
      </c>
      <c r="M415" s="66" t="s">
        <v>2736</v>
      </c>
      <c r="N415" s="69">
        <v>1.83E8</v>
      </c>
      <c r="O415" s="69"/>
      <c r="P415" s="73" t="b">
        <v>0</v>
      </c>
      <c r="Q415" s="73" t="str">
        <f t="shared" si="1"/>
        <v>YES</v>
      </c>
      <c r="R415" s="73" t="b">
        <f t="shared" si="2"/>
        <v>0</v>
      </c>
    </row>
    <row r="416">
      <c r="A416" s="63" t="s">
        <v>2810</v>
      </c>
      <c r="B416" s="64">
        <v>40949.0</v>
      </c>
      <c r="C416" s="65" t="s">
        <v>2811</v>
      </c>
      <c r="D416" s="66" t="s">
        <v>37</v>
      </c>
      <c r="E416" s="67"/>
      <c r="F416" s="68" t="s">
        <v>1203</v>
      </c>
      <c r="G416" s="69">
        <v>8.5E7</v>
      </c>
      <c r="H416" s="70"/>
      <c r="I416" s="66" t="s">
        <v>1496</v>
      </c>
      <c r="J416" s="66" t="s">
        <v>478</v>
      </c>
      <c r="K416" s="66" t="s">
        <v>467</v>
      </c>
      <c r="L416" s="66" t="s">
        <v>2357</v>
      </c>
      <c r="M416" s="66" t="s">
        <v>2812</v>
      </c>
      <c r="N416" s="69">
        <v>2.081E8</v>
      </c>
      <c r="O416" s="69"/>
      <c r="P416" s="73" t="b">
        <v>0</v>
      </c>
      <c r="Q416" s="73" t="str">
        <f t="shared" si="1"/>
        <v>YES</v>
      </c>
      <c r="R416" s="73" t="b">
        <f t="shared" si="2"/>
        <v>0</v>
      </c>
    </row>
    <row r="417">
      <c r="A417" s="63" t="s">
        <v>236</v>
      </c>
      <c r="B417" s="64">
        <v>42527.0</v>
      </c>
      <c r="C417" s="65" t="s">
        <v>237</v>
      </c>
      <c r="D417" s="66" t="s">
        <v>20</v>
      </c>
      <c r="E417" s="67"/>
      <c r="F417" s="68" t="s">
        <v>238</v>
      </c>
      <c r="G417" s="69">
        <v>9.0E7</v>
      </c>
      <c r="H417" s="70"/>
      <c r="I417" s="66" t="s">
        <v>239</v>
      </c>
      <c r="J417" s="66" t="s">
        <v>240</v>
      </c>
      <c r="K417" s="66" t="s">
        <v>241</v>
      </c>
      <c r="L417" s="66" t="s">
        <v>112</v>
      </c>
      <c r="M417" s="66" t="s">
        <v>242</v>
      </c>
      <c r="N417" s="69">
        <v>3.209E8</v>
      </c>
      <c r="O417" s="69"/>
      <c r="P417" s="73" t="b">
        <v>0</v>
      </c>
      <c r="Q417" s="73" t="str">
        <f t="shared" si="1"/>
        <v>YES</v>
      </c>
      <c r="R417" s="73" t="b">
        <f t="shared" si="2"/>
        <v>0</v>
      </c>
    </row>
    <row r="418">
      <c r="A418" s="63" t="s">
        <v>673</v>
      </c>
      <c r="B418" s="64">
        <v>42356.0</v>
      </c>
      <c r="C418" s="65" t="s">
        <v>674</v>
      </c>
      <c r="D418" s="66" t="s">
        <v>66</v>
      </c>
      <c r="E418" s="66" t="s">
        <v>160</v>
      </c>
      <c r="F418" s="68" t="s">
        <v>675</v>
      </c>
      <c r="G418" s="69">
        <v>9.0E7</v>
      </c>
      <c r="H418" s="70"/>
      <c r="I418" s="66" t="s">
        <v>676</v>
      </c>
      <c r="J418" s="66" t="s">
        <v>677</v>
      </c>
      <c r="K418" s="66" t="s">
        <v>678</v>
      </c>
      <c r="L418" s="66" t="s">
        <v>679</v>
      </c>
      <c r="M418" s="66" t="s">
        <v>320</v>
      </c>
      <c r="N418" s="69">
        <v>2.348E8</v>
      </c>
      <c r="O418" s="69"/>
      <c r="P418" s="73" t="b">
        <v>0</v>
      </c>
      <c r="Q418" s="73" t="str">
        <f t="shared" si="1"/>
        <v>YES</v>
      </c>
      <c r="R418" s="73" t="str">
        <f t="shared" si="2"/>
        <v>COMEDY BLOCKBUSTER</v>
      </c>
    </row>
    <row r="419">
      <c r="A419" s="63" t="s">
        <v>734</v>
      </c>
      <c r="B419" s="64">
        <v>42300.0</v>
      </c>
      <c r="C419" s="65" t="s">
        <v>735</v>
      </c>
      <c r="D419" s="66" t="s">
        <v>37</v>
      </c>
      <c r="E419" s="66" t="s">
        <v>56</v>
      </c>
      <c r="F419" s="68" t="s">
        <v>736</v>
      </c>
      <c r="G419" s="69">
        <v>9.0E7</v>
      </c>
      <c r="H419" s="70"/>
      <c r="I419" s="66" t="s">
        <v>737</v>
      </c>
      <c r="J419" s="66" t="s">
        <v>738</v>
      </c>
      <c r="K419" s="66" t="s">
        <v>739</v>
      </c>
      <c r="L419" s="66" t="s">
        <v>740</v>
      </c>
      <c r="M419" s="67"/>
      <c r="N419" s="69">
        <v>1.404E8</v>
      </c>
      <c r="O419" s="69"/>
      <c r="P419" s="73" t="b">
        <v>0</v>
      </c>
      <c r="Q419" s="73" t="str">
        <f t="shared" si="1"/>
        <v>YES</v>
      </c>
      <c r="R419" s="73" t="b">
        <f t="shared" si="2"/>
        <v>0</v>
      </c>
    </row>
    <row r="420">
      <c r="A420" s="63" t="s">
        <v>1615</v>
      </c>
      <c r="B420" s="64">
        <v>41855.0</v>
      </c>
      <c r="C420" s="65" t="s">
        <v>1616</v>
      </c>
      <c r="D420" s="66" t="s">
        <v>37</v>
      </c>
      <c r="E420" s="67"/>
      <c r="F420" s="68" t="s">
        <v>1617</v>
      </c>
      <c r="G420" s="69">
        <v>9.0E7</v>
      </c>
      <c r="H420" s="70"/>
      <c r="I420" s="66" t="s">
        <v>706</v>
      </c>
      <c r="J420" s="66" t="s">
        <v>611</v>
      </c>
      <c r="K420" s="66" t="s">
        <v>925</v>
      </c>
      <c r="L420" s="66" t="s">
        <v>1618</v>
      </c>
      <c r="M420" s="66" t="s">
        <v>39</v>
      </c>
      <c r="N420" s="69">
        <v>2.062E8</v>
      </c>
      <c r="O420" s="69"/>
      <c r="P420" s="73" t="b">
        <v>0</v>
      </c>
      <c r="Q420" s="73" t="str">
        <f t="shared" si="1"/>
        <v>YES</v>
      </c>
      <c r="R420" s="73" t="b">
        <f t="shared" si="2"/>
        <v>0</v>
      </c>
    </row>
    <row r="421">
      <c r="A421" s="63" t="s">
        <v>2039</v>
      </c>
      <c r="B421" s="64">
        <v>41493.0</v>
      </c>
      <c r="C421" s="65" t="s">
        <v>2040</v>
      </c>
      <c r="D421" s="66" t="s">
        <v>45</v>
      </c>
      <c r="E421" s="66" t="s">
        <v>56</v>
      </c>
      <c r="F421" s="68" t="s">
        <v>2041</v>
      </c>
      <c r="G421" s="69">
        <v>9.0E7</v>
      </c>
      <c r="H421" s="70"/>
      <c r="I421" s="66" t="s">
        <v>1421</v>
      </c>
      <c r="J421" s="66" t="s">
        <v>2042</v>
      </c>
      <c r="K421" s="66" t="s">
        <v>1414</v>
      </c>
      <c r="L421" s="66" t="s">
        <v>2043</v>
      </c>
      <c r="M421" s="66" t="s">
        <v>2044</v>
      </c>
      <c r="N421" s="69">
        <v>2.022E8</v>
      </c>
      <c r="O421" s="69"/>
      <c r="P421" s="73" t="b">
        <v>0</v>
      </c>
      <c r="Q421" s="73" t="str">
        <f t="shared" si="1"/>
        <v>YES</v>
      </c>
      <c r="R421" s="73" t="b">
        <f t="shared" si="2"/>
        <v>0</v>
      </c>
    </row>
    <row r="422">
      <c r="A422" s="63" t="s">
        <v>2295</v>
      </c>
      <c r="B422" s="64">
        <v>41319.0</v>
      </c>
      <c r="C422" s="65" t="s">
        <v>2296</v>
      </c>
      <c r="D422" s="66" t="s">
        <v>37</v>
      </c>
      <c r="E422" s="66" t="s">
        <v>20</v>
      </c>
      <c r="F422" s="68" t="s">
        <v>2297</v>
      </c>
      <c r="G422" s="69">
        <v>9.2E7</v>
      </c>
      <c r="H422" s="70"/>
      <c r="I422" s="66" t="s">
        <v>1264</v>
      </c>
      <c r="J422" s="66" t="s">
        <v>614</v>
      </c>
      <c r="K422" s="66" t="s">
        <v>2298</v>
      </c>
      <c r="L422" s="66" t="s">
        <v>2299</v>
      </c>
      <c r="M422" s="66" t="s">
        <v>2300</v>
      </c>
      <c r="N422" s="69">
        <v>3.047E8</v>
      </c>
      <c r="O422" s="69"/>
      <c r="P422" s="73" t="b">
        <v>0</v>
      </c>
      <c r="Q422" s="73" t="str">
        <f t="shared" si="1"/>
        <v>YES</v>
      </c>
      <c r="R422" s="73" t="b">
        <f t="shared" si="2"/>
        <v>0</v>
      </c>
    </row>
    <row r="423">
      <c r="A423" s="63" t="s">
        <v>2167</v>
      </c>
      <c r="B423" s="64">
        <v>41418.0</v>
      </c>
      <c r="C423" s="65" t="s">
        <v>2168</v>
      </c>
      <c r="D423" s="66" t="s">
        <v>45</v>
      </c>
      <c r="E423" s="66" t="s">
        <v>66</v>
      </c>
      <c r="F423" s="68" t="s">
        <v>2169</v>
      </c>
      <c r="G423" s="69">
        <v>9.3E7</v>
      </c>
      <c r="H423" s="70"/>
      <c r="I423" s="66" t="s">
        <v>1833</v>
      </c>
      <c r="J423" s="66" t="s">
        <v>580</v>
      </c>
      <c r="K423" s="66" t="s">
        <v>685</v>
      </c>
      <c r="L423" s="66" t="s">
        <v>301</v>
      </c>
      <c r="M423" s="66" t="s">
        <v>183</v>
      </c>
      <c r="N423" s="69">
        <v>2.684E8</v>
      </c>
      <c r="O423" s="69"/>
      <c r="P423" s="73" t="b">
        <v>0</v>
      </c>
      <c r="Q423" s="73" t="str">
        <f t="shared" si="1"/>
        <v>YES</v>
      </c>
      <c r="R423" s="73" t="b">
        <f t="shared" si="2"/>
        <v>0</v>
      </c>
    </row>
    <row r="424">
      <c r="A424" s="63" t="s">
        <v>1351</v>
      </c>
      <c r="B424" s="64">
        <v>41986.0</v>
      </c>
      <c r="C424" s="65" t="s">
        <v>1352</v>
      </c>
      <c r="D424" s="66" t="s">
        <v>37</v>
      </c>
      <c r="E424" s="67"/>
      <c r="F424" s="68" t="s">
        <v>1353</v>
      </c>
      <c r="G424" s="69">
        <v>9.4E7</v>
      </c>
      <c r="H424" s="70"/>
      <c r="I424" s="66" t="s">
        <v>1354</v>
      </c>
      <c r="J424" s="66" t="s">
        <v>433</v>
      </c>
      <c r="K424" s="66" t="s">
        <v>184</v>
      </c>
      <c r="L424" s="66" t="s">
        <v>1355</v>
      </c>
      <c r="M424" s="66" t="s">
        <v>738</v>
      </c>
      <c r="N424" s="69">
        <v>4.144E8</v>
      </c>
      <c r="O424" s="69"/>
      <c r="P424" s="73" t="b">
        <v>0</v>
      </c>
      <c r="Q424" s="73" t="str">
        <f t="shared" si="1"/>
        <v>YES</v>
      </c>
      <c r="R424" s="73" t="b">
        <f t="shared" si="2"/>
        <v>0</v>
      </c>
    </row>
    <row r="425">
      <c r="A425" s="63" t="s">
        <v>1344</v>
      </c>
      <c r="B425" s="64">
        <v>41990.0</v>
      </c>
      <c r="C425" s="65" t="s">
        <v>1345</v>
      </c>
      <c r="D425" s="66" t="s">
        <v>56</v>
      </c>
      <c r="E425" s="67"/>
      <c r="F425" s="68" t="s">
        <v>1346</v>
      </c>
      <c r="G425" s="69">
        <v>9.5E7</v>
      </c>
      <c r="H425" s="70"/>
      <c r="I425" s="66" t="s">
        <v>1347</v>
      </c>
      <c r="J425" s="66" t="s">
        <v>1348</v>
      </c>
      <c r="K425" s="66" t="s">
        <v>1349</v>
      </c>
      <c r="L425" s="66" t="s">
        <v>105</v>
      </c>
      <c r="M425" s="66" t="s">
        <v>1350</v>
      </c>
      <c r="N425" s="69">
        <v>1.142E8</v>
      </c>
      <c r="O425" s="69"/>
      <c r="P425" s="73" t="b">
        <v>0</v>
      </c>
      <c r="Q425" s="73" t="str">
        <f t="shared" si="1"/>
        <v>YES</v>
      </c>
      <c r="R425" s="73" t="b">
        <f t="shared" si="2"/>
        <v>0</v>
      </c>
    </row>
    <row r="426">
      <c r="A426" s="63" t="s">
        <v>2578</v>
      </c>
      <c r="B426" s="64">
        <v>41131.0</v>
      </c>
      <c r="C426" s="65" t="s">
        <v>2579</v>
      </c>
      <c r="D426" s="66" t="s">
        <v>66</v>
      </c>
      <c r="E426" s="67"/>
      <c r="F426" s="68" t="s">
        <v>1220</v>
      </c>
      <c r="G426" s="69">
        <v>9.5E7</v>
      </c>
      <c r="H426" s="70"/>
      <c r="I426" s="66" t="s">
        <v>473</v>
      </c>
      <c r="J426" s="66" t="s">
        <v>2172</v>
      </c>
      <c r="K426" s="66" t="s">
        <v>301</v>
      </c>
      <c r="L426" s="66" t="s">
        <v>2580</v>
      </c>
      <c r="M426" s="66" t="s">
        <v>2253</v>
      </c>
      <c r="N426" s="69">
        <v>1.049E8</v>
      </c>
      <c r="O426" s="69"/>
      <c r="P426" s="73" t="b">
        <v>0</v>
      </c>
      <c r="Q426" s="73" t="str">
        <f t="shared" si="1"/>
        <v>YES</v>
      </c>
      <c r="R426" s="73" t="str">
        <f t="shared" si="2"/>
        <v>COMEDY BLOCKBUSTER</v>
      </c>
    </row>
    <row r="427">
      <c r="A427" s="63" t="s">
        <v>2609</v>
      </c>
      <c r="B427" s="64">
        <v>41103.0</v>
      </c>
      <c r="C427" s="65" t="s">
        <v>2610</v>
      </c>
      <c r="D427" s="66" t="s">
        <v>45</v>
      </c>
      <c r="E427" s="67"/>
      <c r="F427" s="68" t="s">
        <v>654</v>
      </c>
      <c r="G427" s="69">
        <v>9.5E7</v>
      </c>
      <c r="H427" s="68" t="s">
        <v>128</v>
      </c>
      <c r="I427" s="66" t="s">
        <v>130</v>
      </c>
      <c r="J427" s="66" t="s">
        <v>131</v>
      </c>
      <c r="K427" s="66" t="s">
        <v>132</v>
      </c>
      <c r="L427" s="66" t="s">
        <v>133</v>
      </c>
      <c r="M427" s="66" t="s">
        <v>2611</v>
      </c>
      <c r="N427" s="69">
        <v>8.77E8</v>
      </c>
      <c r="O427" s="69"/>
      <c r="P427" s="73" t="b">
        <v>0</v>
      </c>
      <c r="Q427" s="73" t="str">
        <f t="shared" si="1"/>
        <v>YES</v>
      </c>
      <c r="R427" s="73" t="b">
        <f t="shared" si="2"/>
        <v>0</v>
      </c>
    </row>
    <row r="428">
      <c r="A428" s="63" t="s">
        <v>652</v>
      </c>
      <c r="B428" s="64">
        <v>42309.0</v>
      </c>
      <c r="C428" s="65" t="s">
        <v>653</v>
      </c>
      <c r="D428" s="66" t="s">
        <v>99</v>
      </c>
      <c r="E428" s="66" t="s">
        <v>66</v>
      </c>
      <c r="F428" s="68" t="s">
        <v>654</v>
      </c>
      <c r="G428" s="69">
        <v>9.9E7</v>
      </c>
      <c r="H428" s="70"/>
      <c r="I428" s="66" t="s">
        <v>655</v>
      </c>
      <c r="J428" s="66" t="s">
        <v>656</v>
      </c>
      <c r="K428" s="66" t="s">
        <v>657</v>
      </c>
      <c r="L428" s="66" t="s">
        <v>658</v>
      </c>
      <c r="M428" s="66" t="s">
        <v>659</v>
      </c>
      <c r="N428" s="69">
        <v>2.462E8</v>
      </c>
      <c r="O428" s="69"/>
      <c r="P428" s="73" t="b">
        <v>0</v>
      </c>
      <c r="Q428" s="73" t="str">
        <f t="shared" si="1"/>
        <v>YES</v>
      </c>
      <c r="R428" s="73" t="b">
        <f t="shared" si="2"/>
        <v>0</v>
      </c>
    </row>
    <row r="429">
      <c r="A429" s="63" t="s">
        <v>2632</v>
      </c>
      <c r="B429" s="64">
        <v>41082.0</v>
      </c>
      <c r="C429" s="65" t="s">
        <v>2633</v>
      </c>
      <c r="D429" s="66" t="s">
        <v>137</v>
      </c>
      <c r="E429" s="66" t="s">
        <v>37</v>
      </c>
      <c r="F429" s="68" t="s">
        <v>46</v>
      </c>
      <c r="G429" s="69">
        <v>9.95E7</v>
      </c>
      <c r="H429" s="70"/>
      <c r="I429" s="66" t="s">
        <v>845</v>
      </c>
      <c r="J429" s="66" t="s">
        <v>230</v>
      </c>
      <c r="K429" s="66" t="s">
        <v>459</v>
      </c>
      <c r="L429" s="66" t="s">
        <v>413</v>
      </c>
      <c r="M429" s="66" t="s">
        <v>2634</v>
      </c>
      <c r="N429" s="69">
        <v>1.164E8</v>
      </c>
      <c r="O429" s="69"/>
      <c r="P429" s="73" t="b">
        <v>0</v>
      </c>
      <c r="Q429" s="73" t="str">
        <f t="shared" si="1"/>
        <v>YES</v>
      </c>
      <c r="R429" s="73" t="b">
        <f t="shared" si="2"/>
        <v>0</v>
      </c>
    </row>
    <row r="430">
      <c r="A430" s="63" t="s">
        <v>43</v>
      </c>
      <c r="B430" s="64">
        <v>42601.0</v>
      </c>
      <c r="C430" s="65" t="s">
        <v>44</v>
      </c>
      <c r="D430" s="66" t="s">
        <v>45</v>
      </c>
      <c r="E430" s="67"/>
      <c r="F430" s="68" t="s">
        <v>46</v>
      </c>
      <c r="G430" s="69">
        <v>1.0E8</v>
      </c>
      <c r="H430" s="70"/>
      <c r="I430" s="66" t="s">
        <v>47</v>
      </c>
      <c r="J430" s="66" t="s">
        <v>48</v>
      </c>
      <c r="K430" s="66" t="s">
        <v>49</v>
      </c>
      <c r="L430" s="66" t="s">
        <v>50</v>
      </c>
      <c r="M430" s="66" t="s">
        <v>51</v>
      </c>
      <c r="N430" s="69">
        <v>4.14E7</v>
      </c>
      <c r="O430" s="75"/>
      <c r="P430" s="73" t="b">
        <v>0</v>
      </c>
      <c r="Q430" s="73" t="str">
        <f t="shared" si="1"/>
        <v>No</v>
      </c>
      <c r="R430" s="73" t="b">
        <f t="shared" si="2"/>
        <v>0</v>
      </c>
    </row>
    <row r="431">
      <c r="A431" s="63" t="s">
        <v>842</v>
      </c>
      <c r="B431" s="64">
        <v>42349.0</v>
      </c>
      <c r="C431" s="65" t="s">
        <v>843</v>
      </c>
      <c r="D431" s="66" t="s">
        <v>27</v>
      </c>
      <c r="E431" s="67"/>
      <c r="F431" s="68" t="s">
        <v>844</v>
      </c>
      <c r="G431" s="69">
        <v>1.0E8</v>
      </c>
      <c r="H431" s="70"/>
      <c r="I431" s="66" t="s">
        <v>159</v>
      </c>
      <c r="J431" s="66" t="s">
        <v>845</v>
      </c>
      <c r="K431" s="66" t="s">
        <v>846</v>
      </c>
      <c r="L431" s="66" t="s">
        <v>847</v>
      </c>
      <c r="M431" s="66" t="s">
        <v>848</v>
      </c>
      <c r="N431" s="69">
        <v>9.39E7</v>
      </c>
      <c r="O431" s="69"/>
      <c r="P431" s="73" t="b">
        <v>0</v>
      </c>
      <c r="Q431" s="73" t="str">
        <f t="shared" si="1"/>
        <v>YES</v>
      </c>
      <c r="R431" s="73" t="b">
        <f t="shared" si="2"/>
        <v>0</v>
      </c>
    </row>
    <row r="432">
      <c r="A432" s="63" t="s">
        <v>1745</v>
      </c>
      <c r="B432" s="64">
        <v>41739.0</v>
      </c>
      <c r="C432" s="65" t="s">
        <v>1746</v>
      </c>
      <c r="D432" s="66" t="s">
        <v>153</v>
      </c>
      <c r="E432" s="66" t="s">
        <v>20</v>
      </c>
      <c r="F432" s="68" t="s">
        <v>1747</v>
      </c>
      <c r="G432" s="69">
        <v>1.0E8</v>
      </c>
      <c r="H432" s="70"/>
      <c r="I432" s="66" t="s">
        <v>823</v>
      </c>
      <c r="J432" s="66" t="s">
        <v>1748</v>
      </c>
      <c r="K432" s="66" t="s">
        <v>984</v>
      </c>
      <c r="L432" s="66" t="s">
        <v>713</v>
      </c>
      <c r="M432" s="66" t="s">
        <v>48</v>
      </c>
      <c r="N432" s="69">
        <v>1.03E8</v>
      </c>
      <c r="O432" s="69"/>
      <c r="P432" s="73" t="b">
        <v>0</v>
      </c>
      <c r="Q432" s="73" t="str">
        <f t="shared" si="1"/>
        <v>YES</v>
      </c>
      <c r="R432" s="73" t="b">
        <f t="shared" si="2"/>
        <v>0</v>
      </c>
    </row>
    <row r="433">
      <c r="A433" s="63" t="s">
        <v>1869</v>
      </c>
      <c r="B433" s="64">
        <v>41669.0</v>
      </c>
      <c r="C433" s="65" t="s">
        <v>1870</v>
      </c>
      <c r="D433" s="66" t="s">
        <v>37</v>
      </c>
      <c r="E433" s="66" t="s">
        <v>45</v>
      </c>
      <c r="F433" s="68" t="s">
        <v>1871</v>
      </c>
      <c r="G433" s="69">
        <v>1.0E8</v>
      </c>
      <c r="H433" s="70"/>
      <c r="I433" s="66" t="s">
        <v>88</v>
      </c>
      <c r="J433" s="66" t="s">
        <v>349</v>
      </c>
      <c r="K433" s="66" t="s">
        <v>860</v>
      </c>
      <c r="L433" s="66" t="s">
        <v>184</v>
      </c>
      <c r="M433" s="66" t="s">
        <v>1872</v>
      </c>
      <c r="N433" s="69">
        <v>2.427E8</v>
      </c>
      <c r="O433" s="69"/>
      <c r="P433" s="73" t="b">
        <v>0</v>
      </c>
      <c r="Q433" s="73" t="str">
        <f t="shared" si="1"/>
        <v>YES</v>
      </c>
      <c r="R433" s="73" t="b">
        <f t="shared" si="2"/>
        <v>0</v>
      </c>
    </row>
    <row r="434">
      <c r="A434" s="63" t="s">
        <v>2369</v>
      </c>
      <c r="B434" s="64">
        <v>41268.0</v>
      </c>
      <c r="C434" s="65" t="s">
        <v>2370</v>
      </c>
      <c r="D434" s="66" t="s">
        <v>37</v>
      </c>
      <c r="E434" s="66" t="s">
        <v>28</v>
      </c>
      <c r="F434" s="68" t="s">
        <v>724</v>
      </c>
      <c r="G434" s="69">
        <v>1.0E8</v>
      </c>
      <c r="H434" s="70"/>
      <c r="I434" s="66" t="s">
        <v>183</v>
      </c>
      <c r="J434" s="66" t="s">
        <v>1370</v>
      </c>
      <c r="K434" s="66" t="s">
        <v>588</v>
      </c>
      <c r="L434" s="66" t="s">
        <v>184</v>
      </c>
      <c r="M434" s="66" t="s">
        <v>2371</v>
      </c>
      <c r="N434" s="69">
        <v>4.254E8</v>
      </c>
      <c r="O434" s="69"/>
      <c r="P434" s="73" t="b">
        <v>0</v>
      </c>
      <c r="Q434" s="73" t="str">
        <f t="shared" si="1"/>
        <v>YES</v>
      </c>
      <c r="R434" s="73" t="b">
        <f t="shared" si="2"/>
        <v>0</v>
      </c>
    </row>
    <row r="435">
      <c r="A435" s="63" t="s">
        <v>2568</v>
      </c>
      <c r="B435" s="64">
        <v>41138.0</v>
      </c>
      <c r="C435" s="65" t="s">
        <v>2569</v>
      </c>
      <c r="D435" s="66" t="s">
        <v>37</v>
      </c>
      <c r="E435" s="67"/>
      <c r="F435" s="68" t="s">
        <v>2570</v>
      </c>
      <c r="G435" s="69">
        <v>1.0E8</v>
      </c>
      <c r="H435" s="70"/>
      <c r="I435" s="66" t="s">
        <v>706</v>
      </c>
      <c r="J435" s="66" t="s">
        <v>39</v>
      </c>
      <c r="K435" s="66" t="s">
        <v>2571</v>
      </c>
      <c r="L435" s="66" t="s">
        <v>1695</v>
      </c>
      <c r="M435" s="66" t="s">
        <v>2572</v>
      </c>
      <c r="N435" s="69">
        <v>3.054E8</v>
      </c>
      <c r="O435" s="69"/>
      <c r="P435" s="73" t="b">
        <v>0</v>
      </c>
      <c r="Q435" s="73" t="str">
        <f t="shared" si="1"/>
        <v>YES</v>
      </c>
      <c r="R435" s="73" t="b">
        <f t="shared" si="2"/>
        <v>0</v>
      </c>
    </row>
    <row r="436">
      <c r="A436" s="63" t="s">
        <v>1764</v>
      </c>
      <c r="B436" s="64">
        <v>41718.0</v>
      </c>
      <c r="C436" s="65" t="s">
        <v>1765</v>
      </c>
      <c r="D436" s="66" t="s">
        <v>160</v>
      </c>
      <c r="E436" s="67"/>
      <c r="F436" s="68" t="s">
        <v>1766</v>
      </c>
      <c r="G436" s="69">
        <v>1.03E8</v>
      </c>
      <c r="H436" s="70"/>
      <c r="I436" s="66" t="s">
        <v>240</v>
      </c>
      <c r="J436" s="66" t="s">
        <v>698</v>
      </c>
      <c r="K436" s="66" t="s">
        <v>807</v>
      </c>
      <c r="L436" s="66" t="s">
        <v>1767</v>
      </c>
      <c r="M436" s="66" t="s">
        <v>1768</v>
      </c>
      <c r="N436" s="69">
        <v>5.001E8</v>
      </c>
      <c r="O436" s="69"/>
      <c r="P436" s="73" t="b">
        <v>0</v>
      </c>
      <c r="Q436" s="73" t="str">
        <f t="shared" si="1"/>
        <v>YES</v>
      </c>
      <c r="R436" s="73" t="b">
        <f t="shared" si="2"/>
        <v>0</v>
      </c>
    </row>
    <row r="437">
      <c r="A437" s="63" t="s">
        <v>2170</v>
      </c>
      <c r="B437" s="64">
        <v>41417.0</v>
      </c>
      <c r="C437" s="65" t="s">
        <v>2171</v>
      </c>
      <c r="D437" s="66" t="s">
        <v>66</v>
      </c>
      <c r="E437" s="67"/>
      <c r="F437" s="68" t="s">
        <v>67</v>
      </c>
      <c r="G437" s="69">
        <v>1.03E8</v>
      </c>
      <c r="H437" s="70"/>
      <c r="I437" s="66" t="s">
        <v>819</v>
      </c>
      <c r="J437" s="66" t="s">
        <v>2172</v>
      </c>
      <c r="K437" s="66" t="s">
        <v>806</v>
      </c>
      <c r="L437" s="66" t="s">
        <v>2173</v>
      </c>
      <c r="M437" s="66" t="s">
        <v>564</v>
      </c>
      <c r="N437" s="69">
        <v>3.62E8</v>
      </c>
      <c r="O437" s="69"/>
      <c r="P437" s="73" t="b">
        <v>0</v>
      </c>
      <c r="Q437" s="73" t="str">
        <f t="shared" si="1"/>
        <v>YES</v>
      </c>
      <c r="R437" s="73" t="str">
        <f t="shared" si="2"/>
        <v>COMEDY BLOCKBUSTER</v>
      </c>
    </row>
    <row r="438">
      <c r="A438" s="63" t="s">
        <v>126</v>
      </c>
      <c r="B438" s="64">
        <v>42573.0</v>
      </c>
      <c r="C438" s="65" t="s">
        <v>127</v>
      </c>
      <c r="D438" s="66" t="s">
        <v>45</v>
      </c>
      <c r="E438" s="67"/>
      <c r="F438" s="68" t="s">
        <v>128</v>
      </c>
      <c r="G438" s="69">
        <v>1.05E8</v>
      </c>
      <c r="H438" s="68" t="s">
        <v>129</v>
      </c>
      <c r="I438" s="66" t="s">
        <v>130</v>
      </c>
      <c r="J438" s="66" t="s">
        <v>131</v>
      </c>
      <c r="K438" s="66" t="s">
        <v>132</v>
      </c>
      <c r="L438" s="66" t="s">
        <v>133</v>
      </c>
      <c r="M438" s="66" t="s">
        <v>134</v>
      </c>
      <c r="N438" s="69">
        <v>3.683E8</v>
      </c>
      <c r="O438" s="69"/>
      <c r="P438" s="73" t="b">
        <v>0</v>
      </c>
      <c r="Q438" s="73" t="str">
        <f t="shared" si="1"/>
        <v>YES</v>
      </c>
      <c r="R438" s="73" t="b">
        <f t="shared" si="2"/>
        <v>0</v>
      </c>
      <c r="U438" s="110" t="s">
        <v>2871</v>
      </c>
    </row>
    <row r="439">
      <c r="A439" s="63" t="s">
        <v>741</v>
      </c>
      <c r="B439" s="64">
        <v>42363.0</v>
      </c>
      <c r="C439" s="65" t="s">
        <v>742</v>
      </c>
      <c r="D439" s="66" t="s">
        <v>37</v>
      </c>
      <c r="E439" s="66" t="s">
        <v>20</v>
      </c>
      <c r="F439" s="68" t="s">
        <v>743</v>
      </c>
      <c r="G439" s="69">
        <v>1.05E8</v>
      </c>
      <c r="H439" s="70"/>
      <c r="I439" s="66" t="s">
        <v>744</v>
      </c>
      <c r="J439" s="66" t="s">
        <v>745</v>
      </c>
      <c r="K439" s="66" t="s">
        <v>746</v>
      </c>
      <c r="L439" s="66" t="s">
        <v>139</v>
      </c>
      <c r="M439" s="67"/>
      <c r="N439" s="69">
        <v>1.337E8</v>
      </c>
      <c r="O439" s="69"/>
      <c r="P439" s="73" t="b">
        <v>0</v>
      </c>
      <c r="Q439" s="73" t="str">
        <f t="shared" si="1"/>
        <v>YES</v>
      </c>
      <c r="R439" s="73" t="b">
        <f t="shared" si="2"/>
        <v>0</v>
      </c>
    </row>
    <row r="440">
      <c r="A440" s="63" t="s">
        <v>2054</v>
      </c>
      <c r="B440" s="64">
        <v>41486.0</v>
      </c>
      <c r="C440" s="65" t="s">
        <v>2055</v>
      </c>
      <c r="D440" s="66" t="s">
        <v>45</v>
      </c>
      <c r="E440" s="66" t="s">
        <v>160</v>
      </c>
      <c r="F440" s="68" t="s">
        <v>2056</v>
      </c>
      <c r="G440" s="69">
        <v>1.05E8</v>
      </c>
      <c r="H440" s="70"/>
      <c r="I440" s="66" t="s">
        <v>1464</v>
      </c>
      <c r="J440" s="66" t="s">
        <v>2057</v>
      </c>
      <c r="K440" s="66" t="s">
        <v>2058</v>
      </c>
      <c r="L440" s="66" t="s">
        <v>2059</v>
      </c>
      <c r="M440" s="66" t="s">
        <v>1118</v>
      </c>
      <c r="N440" s="69">
        <v>3.475E8</v>
      </c>
      <c r="O440" s="69"/>
      <c r="P440" s="73" t="b">
        <v>0</v>
      </c>
      <c r="Q440" s="73" t="str">
        <f t="shared" si="1"/>
        <v>YES</v>
      </c>
      <c r="R440" s="73" t="b">
        <f t="shared" si="2"/>
        <v>0</v>
      </c>
    </row>
    <row r="441">
      <c r="A441" s="63" t="s">
        <v>2192</v>
      </c>
      <c r="B441" s="64">
        <v>41404.0</v>
      </c>
      <c r="C441" s="65" t="s">
        <v>2193</v>
      </c>
      <c r="D441" s="66" t="s">
        <v>28</v>
      </c>
      <c r="E441" s="66" t="s">
        <v>202</v>
      </c>
      <c r="F441" s="68" t="s">
        <v>2194</v>
      </c>
      <c r="G441" s="69">
        <v>1.05E8</v>
      </c>
      <c r="H441" s="70"/>
      <c r="I441" s="66" t="s">
        <v>588</v>
      </c>
      <c r="J441" s="66" t="s">
        <v>1246</v>
      </c>
      <c r="K441" s="66" t="s">
        <v>466</v>
      </c>
      <c r="L441" s="66" t="s">
        <v>1116</v>
      </c>
      <c r="M441" s="66" t="s">
        <v>2156</v>
      </c>
      <c r="N441" s="69">
        <v>3.51E8</v>
      </c>
      <c r="O441" s="69"/>
      <c r="P441" s="73" t="b">
        <v>0</v>
      </c>
      <c r="Q441" s="73" t="str">
        <f t="shared" si="1"/>
        <v>YES</v>
      </c>
      <c r="R441" s="73" t="b">
        <f t="shared" si="2"/>
        <v>0</v>
      </c>
    </row>
    <row r="442">
      <c r="A442" s="63" t="s">
        <v>582</v>
      </c>
      <c r="B442" s="64">
        <v>42258.0</v>
      </c>
      <c r="C442" s="65" t="s">
        <v>583</v>
      </c>
      <c r="D442" s="66" t="s">
        <v>153</v>
      </c>
      <c r="E442" s="67"/>
      <c r="F442" s="68" t="s">
        <v>584</v>
      </c>
      <c r="G442" s="69">
        <v>1.08E8</v>
      </c>
      <c r="H442" s="70"/>
      <c r="I442" s="66" t="s">
        <v>103</v>
      </c>
      <c r="J442" s="66" t="s">
        <v>391</v>
      </c>
      <c r="K442" s="66" t="s">
        <v>156</v>
      </c>
      <c r="L442" s="66" t="s">
        <v>409</v>
      </c>
      <c r="M442" s="66" t="s">
        <v>335</v>
      </c>
      <c r="N442" s="69">
        <v>6.302E8</v>
      </c>
      <c r="O442" s="69"/>
      <c r="P442" s="73" t="b">
        <v>0</v>
      </c>
      <c r="Q442" s="73" t="str">
        <f t="shared" si="1"/>
        <v>YES</v>
      </c>
      <c r="R442" s="73" t="b">
        <f t="shared" si="2"/>
        <v>0</v>
      </c>
    </row>
    <row r="443">
      <c r="A443" s="63" t="s">
        <v>385</v>
      </c>
      <c r="B443" s="64">
        <v>42447.0</v>
      </c>
      <c r="C443" s="65" t="s">
        <v>386</v>
      </c>
      <c r="D443" s="66" t="s">
        <v>45</v>
      </c>
      <c r="E443" s="66" t="s">
        <v>37</v>
      </c>
      <c r="F443" s="68" t="s">
        <v>387</v>
      </c>
      <c r="G443" s="69">
        <v>1.1E8</v>
      </c>
      <c r="H443" s="70"/>
      <c r="I443" s="66" t="s">
        <v>388</v>
      </c>
      <c r="J443" s="66" t="s">
        <v>389</v>
      </c>
      <c r="K443" s="66" t="s">
        <v>390</v>
      </c>
      <c r="L443" s="66" t="s">
        <v>391</v>
      </c>
      <c r="M443" s="66" t="s">
        <v>392</v>
      </c>
      <c r="N443" s="69">
        <v>1.792E8</v>
      </c>
      <c r="O443" s="69"/>
      <c r="P443" s="73" t="b">
        <v>0</v>
      </c>
      <c r="Q443" s="73" t="str">
        <f t="shared" si="1"/>
        <v>YES</v>
      </c>
      <c r="R443" s="73" t="b">
        <f t="shared" si="2"/>
        <v>0</v>
      </c>
    </row>
    <row r="444">
      <c r="A444" s="63" t="s">
        <v>643</v>
      </c>
      <c r="B444" s="64">
        <v>42082.0</v>
      </c>
      <c r="C444" s="65" t="s">
        <v>644</v>
      </c>
      <c r="D444" s="66" t="s">
        <v>153</v>
      </c>
      <c r="E444" s="66" t="s">
        <v>37</v>
      </c>
      <c r="F444" s="68" t="s">
        <v>387</v>
      </c>
      <c r="G444" s="69">
        <v>1.1E8</v>
      </c>
      <c r="H444" s="70"/>
      <c r="I444" s="66" t="s">
        <v>388</v>
      </c>
      <c r="J444" s="66" t="s">
        <v>458</v>
      </c>
      <c r="K444" s="66" t="s">
        <v>389</v>
      </c>
      <c r="L444" s="66" t="s">
        <v>392</v>
      </c>
      <c r="M444" s="66" t="s">
        <v>390</v>
      </c>
      <c r="N444" s="69">
        <v>2.973E8</v>
      </c>
      <c r="O444" s="69"/>
      <c r="P444" s="73" t="b">
        <v>0</v>
      </c>
      <c r="Q444" s="73" t="str">
        <f t="shared" si="1"/>
        <v>YES</v>
      </c>
      <c r="R444" s="73" t="b">
        <f t="shared" si="2"/>
        <v>0</v>
      </c>
    </row>
    <row r="445">
      <c r="A445" s="63" t="s">
        <v>1812</v>
      </c>
      <c r="B445" s="64">
        <v>41702.0</v>
      </c>
      <c r="C445" s="65" t="s">
        <v>1813</v>
      </c>
      <c r="D445" s="66" t="s">
        <v>37</v>
      </c>
      <c r="E445" s="66" t="s">
        <v>56</v>
      </c>
      <c r="F445" s="68" t="s">
        <v>1814</v>
      </c>
      <c r="G445" s="69">
        <v>1.1E8</v>
      </c>
      <c r="H445" s="70"/>
      <c r="I445" s="66" t="s">
        <v>50</v>
      </c>
      <c r="J445" s="66" t="s">
        <v>1815</v>
      </c>
      <c r="K445" s="66" t="s">
        <v>1816</v>
      </c>
      <c r="L445" s="66" t="s">
        <v>1817</v>
      </c>
      <c r="M445" s="66" t="s">
        <v>502</v>
      </c>
      <c r="N445" s="69">
        <v>3.376E8</v>
      </c>
      <c r="O445" s="69"/>
      <c r="P445" s="73" t="b">
        <v>0</v>
      </c>
      <c r="Q445" s="73" t="str">
        <f t="shared" si="1"/>
        <v>YES</v>
      </c>
      <c r="R445" s="73" t="b">
        <f t="shared" si="2"/>
        <v>0</v>
      </c>
    </row>
    <row r="446">
      <c r="A446" s="63" t="s">
        <v>331</v>
      </c>
      <c r="B446" s="64">
        <v>42482.0</v>
      </c>
      <c r="C446" s="65" t="s">
        <v>332</v>
      </c>
      <c r="D446" s="66" t="s">
        <v>56</v>
      </c>
      <c r="E446" s="67"/>
      <c r="F446" s="68" t="s">
        <v>333</v>
      </c>
      <c r="G446" s="69">
        <v>1.15E8</v>
      </c>
      <c r="H446" s="70"/>
      <c r="I446" s="66" t="s">
        <v>159</v>
      </c>
      <c r="J446" s="66" t="s">
        <v>61</v>
      </c>
      <c r="K446" s="66" t="s">
        <v>334</v>
      </c>
      <c r="L446" s="66" t="s">
        <v>335</v>
      </c>
      <c r="M446" s="66" t="s">
        <v>336</v>
      </c>
      <c r="N446" s="69">
        <v>1.646E8</v>
      </c>
      <c r="O446" s="69"/>
      <c r="P446" s="73" t="b">
        <v>0</v>
      </c>
      <c r="Q446" s="73" t="str">
        <f t="shared" si="1"/>
        <v>YES</v>
      </c>
      <c r="R446" s="73" t="b">
        <f t="shared" si="2"/>
        <v>0</v>
      </c>
    </row>
    <row r="447">
      <c r="A447" s="63" t="s">
        <v>2035</v>
      </c>
      <c r="B447" s="64">
        <v>41495.0</v>
      </c>
      <c r="C447" s="65" t="s">
        <v>2036</v>
      </c>
      <c r="D447" s="66" t="s">
        <v>153</v>
      </c>
      <c r="E447" s="73"/>
      <c r="F447" s="68" t="s">
        <v>811</v>
      </c>
      <c r="G447" s="69">
        <v>1.15E8</v>
      </c>
      <c r="H447" s="70"/>
      <c r="I447" s="66" t="s">
        <v>103</v>
      </c>
      <c r="J447" s="66" t="s">
        <v>275</v>
      </c>
      <c r="K447" s="66" t="s">
        <v>812</v>
      </c>
      <c r="L447" s="66" t="s">
        <v>2037</v>
      </c>
      <c r="M447" s="66" t="s">
        <v>2038</v>
      </c>
      <c r="N447" s="69">
        <v>2.861E8</v>
      </c>
      <c r="O447" s="69"/>
      <c r="P447" s="73" t="b">
        <v>0</v>
      </c>
      <c r="Q447" s="73" t="str">
        <f t="shared" si="1"/>
        <v>YES</v>
      </c>
      <c r="R447" s="73" t="b">
        <f t="shared" si="2"/>
        <v>0</v>
      </c>
    </row>
    <row r="448">
      <c r="A448" s="63" t="s">
        <v>100</v>
      </c>
      <c r="B448" s="64">
        <v>42580.0</v>
      </c>
      <c r="C448" s="65" t="s">
        <v>101</v>
      </c>
      <c r="D448" s="66" t="s">
        <v>37</v>
      </c>
      <c r="E448" s="66" t="s">
        <v>20</v>
      </c>
      <c r="F448" s="68" t="s">
        <v>102</v>
      </c>
      <c r="G448" s="69">
        <v>1.2E8</v>
      </c>
      <c r="H448" s="70"/>
      <c r="I448" s="66" t="s">
        <v>103</v>
      </c>
      <c r="J448" s="66" t="s">
        <v>104</v>
      </c>
      <c r="K448" s="66" t="s">
        <v>105</v>
      </c>
      <c r="L448" s="66" t="s">
        <v>106</v>
      </c>
      <c r="M448" s="66" t="s">
        <v>107</v>
      </c>
      <c r="N448" s="69">
        <v>3.479E8</v>
      </c>
      <c r="O448" s="69"/>
      <c r="P448" s="73" t="b">
        <v>0</v>
      </c>
      <c r="Q448" s="73" t="str">
        <f t="shared" si="1"/>
        <v>YES</v>
      </c>
      <c r="R448" s="73" t="b">
        <f t="shared" si="2"/>
        <v>0</v>
      </c>
    </row>
    <row r="449">
      <c r="A449" s="63" t="s">
        <v>710</v>
      </c>
      <c r="B449" s="64">
        <v>42220.0</v>
      </c>
      <c r="C449" s="65" t="s">
        <v>711</v>
      </c>
      <c r="D449" s="66" t="s">
        <v>37</v>
      </c>
      <c r="E449" s="66" t="s">
        <v>45</v>
      </c>
      <c r="F449" s="68" t="s">
        <v>712</v>
      </c>
      <c r="G449" s="69">
        <v>1.2E8</v>
      </c>
      <c r="H449" s="70"/>
      <c r="I449" s="66" t="s">
        <v>69</v>
      </c>
      <c r="J449" s="66" t="s">
        <v>705</v>
      </c>
      <c r="K449" s="66" t="s">
        <v>713</v>
      </c>
      <c r="L449" s="66" t="s">
        <v>714</v>
      </c>
      <c r="M449" s="66" t="s">
        <v>49</v>
      </c>
      <c r="N449" s="69">
        <v>1.68E8</v>
      </c>
      <c r="O449" s="69"/>
      <c r="P449" s="73" t="b">
        <v>0</v>
      </c>
      <c r="Q449" s="73" t="str">
        <f t="shared" si="1"/>
        <v>YES</v>
      </c>
      <c r="R449" s="73" t="b">
        <f t="shared" si="2"/>
        <v>0</v>
      </c>
    </row>
    <row r="450">
      <c r="A450" s="63" t="s">
        <v>2070</v>
      </c>
      <c r="B450" s="64">
        <v>41479.0</v>
      </c>
      <c r="C450" s="65" t="s">
        <v>2071</v>
      </c>
      <c r="D450" s="66" t="s">
        <v>37</v>
      </c>
      <c r="E450" s="66" t="s">
        <v>45</v>
      </c>
      <c r="F450" s="68" t="s">
        <v>2072</v>
      </c>
      <c r="G450" s="69">
        <v>1.2E8</v>
      </c>
      <c r="H450" s="70"/>
      <c r="I450" s="66" t="s">
        <v>434</v>
      </c>
      <c r="J450" s="66" t="s">
        <v>2073</v>
      </c>
      <c r="K450" s="66" t="s">
        <v>2074</v>
      </c>
      <c r="L450" s="66" t="s">
        <v>2075</v>
      </c>
      <c r="M450" s="66" t="s">
        <v>2076</v>
      </c>
      <c r="N450" s="69">
        <v>4.148E8</v>
      </c>
      <c r="O450" s="69"/>
      <c r="P450" s="73" t="b">
        <v>0</v>
      </c>
      <c r="Q450" s="73" t="str">
        <f t="shared" si="1"/>
        <v>YES</v>
      </c>
      <c r="R450" s="73" t="b">
        <f t="shared" si="2"/>
        <v>0</v>
      </c>
    </row>
    <row r="451">
      <c r="A451" s="63" t="s">
        <v>2222</v>
      </c>
      <c r="B451" s="64">
        <v>41374.0</v>
      </c>
      <c r="C451" s="65" t="s">
        <v>2223</v>
      </c>
      <c r="D451" s="66" t="s">
        <v>37</v>
      </c>
      <c r="E451" s="66" t="s">
        <v>153</v>
      </c>
      <c r="F451" s="68" t="s">
        <v>2224</v>
      </c>
      <c r="G451" s="69">
        <v>1.2E8</v>
      </c>
      <c r="H451" s="70"/>
      <c r="I451" s="66" t="s">
        <v>573</v>
      </c>
      <c r="J451" s="66" t="s">
        <v>1566</v>
      </c>
      <c r="K451" s="66" t="s">
        <v>2225</v>
      </c>
      <c r="L451" s="66" t="s">
        <v>48</v>
      </c>
      <c r="M451" s="66" t="s">
        <v>441</v>
      </c>
      <c r="N451" s="69">
        <v>2.862E8</v>
      </c>
      <c r="O451" s="69"/>
      <c r="P451" s="73" t="b">
        <v>0</v>
      </c>
      <c r="Q451" s="73" t="str">
        <f t="shared" si="1"/>
        <v>YES</v>
      </c>
      <c r="R451" s="73" t="b">
        <f t="shared" si="2"/>
        <v>0</v>
      </c>
    </row>
    <row r="452">
      <c r="A452" s="63" t="s">
        <v>2401</v>
      </c>
      <c r="B452" s="64">
        <v>41234.0</v>
      </c>
      <c r="C452" s="65" t="s">
        <v>2402</v>
      </c>
      <c r="D452" s="66" t="s">
        <v>28</v>
      </c>
      <c r="E452" s="66" t="s">
        <v>45</v>
      </c>
      <c r="F452" s="68" t="s">
        <v>2403</v>
      </c>
      <c r="G452" s="69">
        <v>1.2E8</v>
      </c>
      <c r="H452" s="70"/>
      <c r="I452" s="66" t="s">
        <v>2404</v>
      </c>
      <c r="J452" s="66" t="s">
        <v>2405</v>
      </c>
      <c r="K452" s="66" t="s">
        <v>2406</v>
      </c>
      <c r="L452" s="66" t="s">
        <v>2407</v>
      </c>
      <c r="M452" s="67"/>
      <c r="N452" s="69">
        <v>6.09E8</v>
      </c>
      <c r="O452" s="69"/>
      <c r="P452" s="73" t="b">
        <v>0</v>
      </c>
      <c r="Q452" s="73" t="str">
        <f t="shared" si="1"/>
        <v>YES</v>
      </c>
      <c r="R452" s="73" t="b">
        <f t="shared" si="2"/>
        <v>0</v>
      </c>
    </row>
    <row r="453">
      <c r="A453" s="63" t="s">
        <v>2419</v>
      </c>
      <c r="B453" s="64">
        <v>41229.0</v>
      </c>
      <c r="C453" s="65" t="s">
        <v>2420</v>
      </c>
      <c r="D453" s="66" t="s">
        <v>56</v>
      </c>
      <c r="E453" s="66" t="s">
        <v>28</v>
      </c>
      <c r="F453" s="68" t="s">
        <v>2421</v>
      </c>
      <c r="G453" s="69">
        <v>1.2E8</v>
      </c>
      <c r="H453" s="70"/>
      <c r="I453" s="66" t="s">
        <v>1135</v>
      </c>
      <c r="J453" s="66" t="s">
        <v>2422</v>
      </c>
      <c r="K453" s="66" t="s">
        <v>2423</v>
      </c>
      <c r="L453" s="66" t="s">
        <v>2424</v>
      </c>
      <c r="M453" s="66" t="s">
        <v>2425</v>
      </c>
      <c r="N453" s="69">
        <v>8.297E8</v>
      </c>
      <c r="O453" s="69"/>
      <c r="P453" s="73" t="b">
        <v>0</v>
      </c>
      <c r="Q453" s="73" t="str">
        <f t="shared" si="1"/>
        <v>YES</v>
      </c>
      <c r="R453" s="73" t="b">
        <f t="shared" si="2"/>
        <v>0</v>
      </c>
    </row>
    <row r="454">
      <c r="A454" s="63" t="s">
        <v>1401</v>
      </c>
      <c r="B454" s="64">
        <v>41953.0</v>
      </c>
      <c r="C454" s="65" t="s">
        <v>1402</v>
      </c>
      <c r="D454" s="66" t="s">
        <v>153</v>
      </c>
      <c r="E454" s="66" t="s">
        <v>45</v>
      </c>
      <c r="F454" s="68" t="s">
        <v>579</v>
      </c>
      <c r="G454" s="69">
        <v>1.25E8</v>
      </c>
      <c r="H454" s="70"/>
      <c r="I454" s="66" t="s">
        <v>294</v>
      </c>
      <c r="J454" s="66" t="s">
        <v>580</v>
      </c>
      <c r="K454" s="66" t="s">
        <v>241</v>
      </c>
      <c r="L454" s="66" t="s">
        <v>1349</v>
      </c>
      <c r="M454" s="66" t="s">
        <v>1403</v>
      </c>
      <c r="N454" s="69">
        <v>7.554E8</v>
      </c>
      <c r="O454" s="69"/>
      <c r="P454" s="73" t="b">
        <v>0</v>
      </c>
      <c r="Q454" s="73" t="str">
        <f t="shared" si="1"/>
        <v>YES</v>
      </c>
      <c r="R454" s="73" t="b">
        <f t="shared" si="2"/>
        <v>0</v>
      </c>
    </row>
    <row r="455">
      <c r="A455" s="63" t="s">
        <v>1634</v>
      </c>
      <c r="B455" s="64">
        <v>41849.0</v>
      </c>
      <c r="C455" s="65" t="s">
        <v>1635</v>
      </c>
      <c r="D455" s="66" t="s">
        <v>37</v>
      </c>
      <c r="E455" s="66" t="s">
        <v>66</v>
      </c>
      <c r="F455" s="68" t="s">
        <v>1636</v>
      </c>
      <c r="G455" s="69">
        <v>1.25E8</v>
      </c>
      <c r="H455" s="70"/>
      <c r="I455" s="66" t="s">
        <v>261</v>
      </c>
      <c r="J455" s="66" t="s">
        <v>1637</v>
      </c>
      <c r="K455" s="66" t="s">
        <v>891</v>
      </c>
      <c r="L455" s="66" t="s">
        <v>1638</v>
      </c>
      <c r="M455" s="66" t="s">
        <v>1639</v>
      </c>
      <c r="N455" s="69">
        <v>4.933E8</v>
      </c>
      <c r="O455" s="69"/>
      <c r="P455" s="73" t="b">
        <v>0</v>
      </c>
      <c r="Q455" s="73" t="str">
        <f t="shared" si="1"/>
        <v>YES</v>
      </c>
      <c r="R455" s="73" t="b">
        <f t="shared" si="2"/>
        <v>0</v>
      </c>
    </row>
    <row r="456">
      <c r="A456" s="63" t="s">
        <v>1801</v>
      </c>
      <c r="B456" s="64">
        <v>41708.0</v>
      </c>
      <c r="C456" s="65" t="s">
        <v>1802</v>
      </c>
      <c r="D456" s="66" t="s">
        <v>45</v>
      </c>
      <c r="E456" s="66" t="s">
        <v>28</v>
      </c>
      <c r="F456" s="68" t="s">
        <v>1803</v>
      </c>
      <c r="G456" s="69">
        <v>1.25E8</v>
      </c>
      <c r="H456" s="70"/>
      <c r="I456" s="66" t="s">
        <v>1329</v>
      </c>
      <c r="J456" s="66" t="s">
        <v>1804</v>
      </c>
      <c r="K456" s="66" t="s">
        <v>1421</v>
      </c>
      <c r="L456" s="66" t="s">
        <v>1805</v>
      </c>
      <c r="M456" s="66" t="s">
        <v>746</v>
      </c>
      <c r="N456" s="69">
        <v>3.626E8</v>
      </c>
      <c r="O456" s="69"/>
      <c r="P456" s="73" t="b">
        <v>0</v>
      </c>
      <c r="Q456" s="73" t="str">
        <f t="shared" si="1"/>
        <v>YES</v>
      </c>
      <c r="R456" s="73" t="b">
        <f t="shared" si="2"/>
        <v>0</v>
      </c>
    </row>
    <row r="457">
      <c r="A457" s="63" t="s">
        <v>2573</v>
      </c>
      <c r="B457" s="64">
        <v>41131.0</v>
      </c>
      <c r="C457" s="65" t="s">
        <v>2574</v>
      </c>
      <c r="D457" s="66" t="s">
        <v>37</v>
      </c>
      <c r="E457" s="66" t="s">
        <v>20</v>
      </c>
      <c r="F457" s="68" t="s">
        <v>2575</v>
      </c>
      <c r="G457" s="69">
        <v>1.25E8</v>
      </c>
      <c r="H457" s="70"/>
      <c r="I457" s="66" t="s">
        <v>574</v>
      </c>
      <c r="J457" s="66" t="s">
        <v>2576</v>
      </c>
      <c r="K457" s="66" t="s">
        <v>2577</v>
      </c>
      <c r="L457" s="66" t="s">
        <v>295</v>
      </c>
      <c r="M457" s="66" t="s">
        <v>1078</v>
      </c>
      <c r="N457" s="69">
        <v>2.761E8</v>
      </c>
      <c r="O457" s="69"/>
      <c r="P457" s="73" t="b">
        <v>0</v>
      </c>
      <c r="Q457" s="73" t="str">
        <f t="shared" si="1"/>
        <v>YES</v>
      </c>
      <c r="R457" s="73" t="b">
        <f t="shared" si="2"/>
        <v>0</v>
      </c>
    </row>
    <row r="458">
      <c r="A458" s="63" t="s">
        <v>2593</v>
      </c>
      <c r="B458" s="64">
        <v>41124.0</v>
      </c>
      <c r="C458" s="65" t="s">
        <v>2594</v>
      </c>
      <c r="D458" s="66" t="s">
        <v>37</v>
      </c>
      <c r="E458" s="66" t="s">
        <v>153</v>
      </c>
      <c r="F458" s="68" t="s">
        <v>2595</v>
      </c>
      <c r="G458" s="69">
        <v>1.25E8</v>
      </c>
      <c r="H458" s="70"/>
      <c r="I458" s="66" t="s">
        <v>1833</v>
      </c>
      <c r="J458" s="66" t="s">
        <v>2596</v>
      </c>
      <c r="K458" s="66" t="s">
        <v>164</v>
      </c>
      <c r="L458" s="66" t="s">
        <v>2597</v>
      </c>
      <c r="M458" s="66" t="s">
        <v>866</v>
      </c>
      <c r="N458" s="69">
        <v>1.985E8</v>
      </c>
      <c r="O458" s="69"/>
      <c r="P458" s="73" t="b">
        <v>0</v>
      </c>
      <c r="Q458" s="73" t="str">
        <f t="shared" si="1"/>
        <v>YES</v>
      </c>
      <c r="R458" s="73" t="b">
        <f t="shared" si="2"/>
        <v>0</v>
      </c>
    </row>
    <row r="459">
      <c r="A459" s="63" t="s">
        <v>1356</v>
      </c>
      <c r="B459" s="64">
        <v>41984.0</v>
      </c>
      <c r="C459" s="65" t="s">
        <v>1357</v>
      </c>
      <c r="D459" s="66" t="s">
        <v>66</v>
      </c>
      <c r="E459" s="67"/>
      <c r="F459" s="68" t="s">
        <v>1358</v>
      </c>
      <c r="G459" s="69">
        <v>1.27E8</v>
      </c>
      <c r="H459" s="70"/>
      <c r="I459" s="66" t="s">
        <v>470</v>
      </c>
      <c r="J459" s="66" t="s">
        <v>1359</v>
      </c>
      <c r="K459" s="66" t="s">
        <v>1360</v>
      </c>
      <c r="L459" s="66" t="s">
        <v>471</v>
      </c>
      <c r="M459" s="66" t="s">
        <v>1361</v>
      </c>
      <c r="N459" s="69">
        <v>3.632E8</v>
      </c>
      <c r="O459" s="69"/>
      <c r="P459" s="73" t="b">
        <v>0</v>
      </c>
      <c r="Q459" s="73" t="str">
        <f t="shared" si="1"/>
        <v>YES</v>
      </c>
      <c r="R459" s="73" t="str">
        <f t="shared" si="2"/>
        <v>COMEDY BLOCKBUSTER</v>
      </c>
    </row>
    <row r="460">
      <c r="A460" s="63" t="s">
        <v>2095</v>
      </c>
      <c r="B460" s="64">
        <v>41472.0</v>
      </c>
      <c r="C460" s="65" t="s">
        <v>2096</v>
      </c>
      <c r="D460" s="66" t="s">
        <v>66</v>
      </c>
      <c r="E460" s="66" t="s">
        <v>160</v>
      </c>
      <c r="F460" s="68" t="s">
        <v>2097</v>
      </c>
      <c r="G460" s="69">
        <v>1.27E8</v>
      </c>
      <c r="H460" s="70"/>
      <c r="I460" s="66" t="s">
        <v>478</v>
      </c>
      <c r="J460" s="66" t="s">
        <v>318</v>
      </c>
      <c r="K460" s="66" t="s">
        <v>599</v>
      </c>
      <c r="L460" s="66" t="s">
        <v>2098</v>
      </c>
      <c r="M460" s="66" t="s">
        <v>304</v>
      </c>
      <c r="N460" s="69">
        <v>2.826E8</v>
      </c>
      <c r="O460" s="69"/>
      <c r="P460" s="73" t="b">
        <v>0</v>
      </c>
      <c r="Q460" s="73" t="str">
        <f t="shared" si="1"/>
        <v>YES</v>
      </c>
      <c r="R460" s="73" t="str">
        <f t="shared" si="2"/>
        <v>COMEDY BLOCKBUSTER</v>
      </c>
    </row>
    <row r="461">
      <c r="A461" s="63" t="s">
        <v>2447</v>
      </c>
      <c r="B461" s="64">
        <v>41208.0</v>
      </c>
      <c r="C461" s="65" t="s">
        <v>2448</v>
      </c>
      <c r="D461" s="66" t="s">
        <v>28</v>
      </c>
      <c r="E461" s="66" t="s">
        <v>153</v>
      </c>
      <c r="F461" s="68" t="s">
        <v>2449</v>
      </c>
      <c r="G461" s="69">
        <v>1.285E8</v>
      </c>
      <c r="H461" s="68" t="s">
        <v>2450</v>
      </c>
      <c r="I461" s="66" t="s">
        <v>718</v>
      </c>
      <c r="J461" s="66" t="s">
        <v>2451</v>
      </c>
      <c r="K461" s="66" t="s">
        <v>2452</v>
      </c>
      <c r="L461" s="66" t="s">
        <v>954</v>
      </c>
      <c r="M461" s="66" t="s">
        <v>848</v>
      </c>
      <c r="N461" s="69">
        <v>1.305E8</v>
      </c>
      <c r="O461" s="69"/>
      <c r="P461" s="73" t="b">
        <v>0</v>
      </c>
      <c r="Q461" s="73" t="str">
        <f t="shared" si="1"/>
        <v>YES</v>
      </c>
      <c r="R461" s="73" t="b">
        <f t="shared" si="2"/>
        <v>0</v>
      </c>
    </row>
    <row r="462">
      <c r="A462" s="63" t="s">
        <v>660</v>
      </c>
      <c r="B462" s="64">
        <v>42209.0</v>
      </c>
      <c r="C462" s="65" t="s">
        <v>661</v>
      </c>
      <c r="D462" s="66" t="s">
        <v>66</v>
      </c>
      <c r="E462" s="66" t="s">
        <v>37</v>
      </c>
      <c r="F462" s="68" t="s">
        <v>662</v>
      </c>
      <c r="G462" s="69">
        <v>1.29E8</v>
      </c>
      <c r="H462" s="70"/>
      <c r="I462" s="66" t="s">
        <v>603</v>
      </c>
      <c r="J462" s="66" t="s">
        <v>606</v>
      </c>
      <c r="K462" s="66" t="s">
        <v>302</v>
      </c>
      <c r="L462" s="66" t="s">
        <v>361</v>
      </c>
      <c r="M462" s="66" t="s">
        <v>663</v>
      </c>
      <c r="N462" s="69">
        <v>2.449E8</v>
      </c>
      <c r="O462" s="69"/>
      <c r="P462" s="73" t="b">
        <v>0</v>
      </c>
      <c r="Q462" s="73" t="str">
        <f t="shared" si="1"/>
        <v>YES</v>
      </c>
      <c r="R462" s="73" t="str">
        <f t="shared" si="2"/>
        <v>COMEDY BLOCKBUSTER</v>
      </c>
    </row>
    <row r="463">
      <c r="A463" s="63" t="s">
        <v>592</v>
      </c>
      <c r="B463" s="64">
        <v>42184.0</v>
      </c>
      <c r="C463" s="65" t="s">
        <v>593</v>
      </c>
      <c r="D463" s="66" t="s">
        <v>37</v>
      </c>
      <c r="E463" s="66" t="s">
        <v>45</v>
      </c>
      <c r="F463" s="68" t="s">
        <v>594</v>
      </c>
      <c r="G463" s="69">
        <v>1.3E8</v>
      </c>
      <c r="H463" s="70"/>
      <c r="I463" s="66" t="s">
        <v>595</v>
      </c>
      <c r="J463" s="66" t="s">
        <v>596</v>
      </c>
      <c r="K463" s="66" t="s">
        <v>597</v>
      </c>
      <c r="L463" s="66" t="s">
        <v>598</v>
      </c>
      <c r="M463" s="66" t="s">
        <v>599</v>
      </c>
      <c r="N463" s="69">
        <v>5.194E8</v>
      </c>
      <c r="O463" s="69"/>
      <c r="P463" s="73" t="b">
        <v>0</v>
      </c>
      <c r="Q463" s="73" t="str">
        <f t="shared" si="1"/>
        <v>YES</v>
      </c>
      <c r="R463" s="73" t="b">
        <f t="shared" si="2"/>
        <v>0</v>
      </c>
    </row>
    <row r="464">
      <c r="A464" s="63" t="s">
        <v>2077</v>
      </c>
      <c r="B464" s="64">
        <v>41474.0</v>
      </c>
      <c r="C464" s="65" t="s">
        <v>2078</v>
      </c>
      <c r="D464" s="66" t="s">
        <v>37</v>
      </c>
      <c r="E464" s="66" t="s">
        <v>66</v>
      </c>
      <c r="F464" s="68" t="s">
        <v>387</v>
      </c>
      <c r="G464" s="69">
        <v>1.3E8</v>
      </c>
      <c r="H464" s="70"/>
      <c r="I464" s="66" t="s">
        <v>478</v>
      </c>
      <c r="J464" s="66" t="s">
        <v>1348</v>
      </c>
      <c r="K464" s="66" t="s">
        <v>284</v>
      </c>
      <c r="L464" s="66" t="s">
        <v>2079</v>
      </c>
      <c r="M464" s="66" t="s">
        <v>2080</v>
      </c>
      <c r="N464" s="69">
        <v>7.83E7</v>
      </c>
      <c r="O464" s="69"/>
      <c r="P464" s="73" t="b">
        <v>0</v>
      </c>
      <c r="Q464" s="73" t="str">
        <f t="shared" si="1"/>
        <v>YES</v>
      </c>
      <c r="R464" s="73" t="b">
        <f t="shared" si="2"/>
        <v>0</v>
      </c>
    </row>
    <row r="465">
      <c r="A465" s="63" t="s">
        <v>2148</v>
      </c>
      <c r="B465" s="64">
        <v>41425.0</v>
      </c>
      <c r="C465" s="65" t="s">
        <v>2149</v>
      </c>
      <c r="D465" s="66" t="s">
        <v>153</v>
      </c>
      <c r="E465" s="67"/>
      <c r="F465" s="68" t="s">
        <v>829</v>
      </c>
      <c r="G465" s="69">
        <v>1.3E8</v>
      </c>
      <c r="H465" s="70"/>
      <c r="I465" s="66" t="s">
        <v>2150</v>
      </c>
      <c r="J465" s="66" t="s">
        <v>85</v>
      </c>
      <c r="K465" s="66" t="s">
        <v>2151</v>
      </c>
      <c r="L465" s="66" t="s">
        <v>2152</v>
      </c>
      <c r="M465" s="67"/>
      <c r="N465" s="69">
        <v>2.438E8</v>
      </c>
      <c r="O465" s="69"/>
      <c r="P465" s="73" t="b">
        <v>0</v>
      </c>
      <c r="Q465" s="73" t="str">
        <f t="shared" si="1"/>
        <v>YES</v>
      </c>
      <c r="R465" s="73" t="b">
        <f t="shared" si="2"/>
        <v>0</v>
      </c>
    </row>
    <row r="466">
      <c r="A466" s="63" t="s">
        <v>2241</v>
      </c>
      <c r="B466" s="64">
        <v>41360.0</v>
      </c>
      <c r="C466" s="65" t="s">
        <v>2242</v>
      </c>
      <c r="D466" s="66" t="s">
        <v>37</v>
      </c>
      <c r="E466" s="66" t="s">
        <v>45</v>
      </c>
      <c r="F466" s="68" t="s">
        <v>2243</v>
      </c>
      <c r="G466" s="69">
        <v>1.3E8</v>
      </c>
      <c r="H466" s="70"/>
      <c r="I466" s="66" t="s">
        <v>1433</v>
      </c>
      <c r="J466" s="66" t="s">
        <v>2244</v>
      </c>
      <c r="K466" s="66" t="s">
        <v>222</v>
      </c>
      <c r="L466" s="66" t="s">
        <v>1264</v>
      </c>
      <c r="M466" s="66" t="s">
        <v>2245</v>
      </c>
      <c r="N466" s="69">
        <v>3.757E8</v>
      </c>
      <c r="O466" s="69"/>
      <c r="P466" s="73" t="b">
        <v>0</v>
      </c>
      <c r="Q466" s="73" t="str">
        <f t="shared" si="1"/>
        <v>YES</v>
      </c>
      <c r="R466" s="73" t="b">
        <f t="shared" si="2"/>
        <v>0</v>
      </c>
    </row>
    <row r="467">
      <c r="A467" s="63" t="s">
        <v>2647</v>
      </c>
      <c r="B467" s="64">
        <v>41068.0</v>
      </c>
      <c r="C467" s="65" t="s">
        <v>2648</v>
      </c>
      <c r="D467" s="66" t="s">
        <v>153</v>
      </c>
      <c r="E467" s="66" t="s">
        <v>137</v>
      </c>
      <c r="F467" s="68" t="s">
        <v>584</v>
      </c>
      <c r="G467" s="69">
        <v>1.3E8</v>
      </c>
      <c r="H467" s="70"/>
      <c r="I467" s="66" t="s">
        <v>1204</v>
      </c>
      <c r="J467" s="66" t="s">
        <v>293</v>
      </c>
      <c r="K467" s="66" t="s">
        <v>61</v>
      </c>
      <c r="L467" s="66" t="s">
        <v>1152</v>
      </c>
      <c r="M467" s="66" t="s">
        <v>2649</v>
      </c>
      <c r="N467" s="69">
        <v>4.034E8</v>
      </c>
      <c r="O467" s="69"/>
      <c r="P467" s="73" t="b">
        <v>0</v>
      </c>
      <c r="Q467" s="73" t="str">
        <f t="shared" si="1"/>
        <v>YES</v>
      </c>
      <c r="R467" s="73" t="b">
        <f t="shared" si="2"/>
        <v>0</v>
      </c>
    </row>
    <row r="468">
      <c r="A468" s="63" t="s">
        <v>1389</v>
      </c>
      <c r="B468" s="64">
        <v>41957.0</v>
      </c>
      <c r="C468" s="65" t="s">
        <v>1390</v>
      </c>
      <c r="D468" s="66" t="s">
        <v>160</v>
      </c>
      <c r="E468" s="67"/>
      <c r="F468" s="68" t="s">
        <v>1391</v>
      </c>
      <c r="G468" s="69">
        <v>1.32E8</v>
      </c>
      <c r="H468" s="70"/>
      <c r="I468" s="66" t="s">
        <v>1392</v>
      </c>
      <c r="J468" s="66" t="s">
        <v>1393</v>
      </c>
      <c r="K468" s="66" t="s">
        <v>1394</v>
      </c>
      <c r="L468" s="66" t="s">
        <v>1395</v>
      </c>
      <c r="M468" s="66" t="s">
        <v>824</v>
      </c>
      <c r="N468" s="69">
        <v>3.73E8</v>
      </c>
      <c r="O468" s="69"/>
      <c r="P468" s="73" t="b">
        <v>0</v>
      </c>
      <c r="Q468" s="73" t="str">
        <f t="shared" si="1"/>
        <v>YES</v>
      </c>
      <c r="R468" s="73" t="b">
        <f t="shared" si="2"/>
        <v>0</v>
      </c>
    </row>
    <row r="469">
      <c r="A469" s="63" t="s">
        <v>258</v>
      </c>
      <c r="B469" s="64">
        <v>42512.0</v>
      </c>
      <c r="C469" s="65" t="s">
        <v>259</v>
      </c>
      <c r="D469" s="66" t="s">
        <v>37</v>
      </c>
      <c r="E469" s="66"/>
      <c r="F469" s="68" t="s">
        <v>260</v>
      </c>
      <c r="G469" s="69">
        <v>1.35E8</v>
      </c>
      <c r="H469" s="70"/>
      <c r="I469" s="66" t="s">
        <v>261</v>
      </c>
      <c r="J469" s="66" t="s">
        <v>262</v>
      </c>
      <c r="K469" s="66" t="s">
        <v>263</v>
      </c>
      <c r="L469" s="66" t="s">
        <v>264</v>
      </c>
      <c r="M469" s="66" t="s">
        <v>265</v>
      </c>
      <c r="N469" s="69">
        <v>2.425E8</v>
      </c>
      <c r="O469" s="69"/>
      <c r="P469" s="73" t="b">
        <v>0</v>
      </c>
      <c r="Q469" s="73" t="str">
        <f t="shared" si="1"/>
        <v>YES</v>
      </c>
      <c r="R469" s="73" t="b">
        <f t="shared" si="2"/>
        <v>0</v>
      </c>
    </row>
    <row r="470">
      <c r="A470" s="63" t="s">
        <v>585</v>
      </c>
      <c r="B470" s="64">
        <v>42363.0</v>
      </c>
      <c r="C470" s="65" t="s">
        <v>586</v>
      </c>
      <c r="D470" s="77" t="s">
        <v>20</v>
      </c>
      <c r="E470" s="66"/>
      <c r="F470" s="68" t="s">
        <v>587</v>
      </c>
      <c r="G470" s="69">
        <v>1.35E8</v>
      </c>
      <c r="H470" s="70"/>
      <c r="I470" s="66" t="s">
        <v>588</v>
      </c>
      <c r="J470" s="66" t="s">
        <v>589</v>
      </c>
      <c r="K470" s="66" t="s">
        <v>590</v>
      </c>
      <c r="L470" s="66" t="s">
        <v>591</v>
      </c>
      <c r="M470" s="67"/>
      <c r="N470" s="69">
        <v>5.33E8</v>
      </c>
      <c r="O470" s="69"/>
      <c r="P470" s="73" t="b">
        <v>0</v>
      </c>
      <c r="Q470" s="73" t="str">
        <f t="shared" si="1"/>
        <v>YES</v>
      </c>
      <c r="R470" s="73" t="b">
        <f t="shared" si="2"/>
        <v>0</v>
      </c>
    </row>
    <row r="471">
      <c r="A471" s="63" t="s">
        <v>615</v>
      </c>
      <c r="B471" s="64">
        <v>42070.0</v>
      </c>
      <c r="C471" s="65" t="s">
        <v>616</v>
      </c>
      <c r="D471" s="66" t="s">
        <v>99</v>
      </c>
      <c r="E471" s="66" t="s">
        <v>66</v>
      </c>
      <c r="F471" s="68" t="s">
        <v>617</v>
      </c>
      <c r="G471" s="69">
        <v>1.35E8</v>
      </c>
      <c r="H471" s="70"/>
      <c r="I471" s="66" t="s">
        <v>618</v>
      </c>
      <c r="J471" s="66" t="s">
        <v>619</v>
      </c>
      <c r="K471" s="66" t="s">
        <v>134</v>
      </c>
      <c r="L471" s="66" t="s">
        <v>620</v>
      </c>
      <c r="M471" s="66" t="s">
        <v>621</v>
      </c>
      <c r="N471" s="69">
        <v>3.86E8</v>
      </c>
      <c r="O471" s="69"/>
      <c r="P471" s="73" t="b">
        <v>0</v>
      </c>
      <c r="Q471" s="73" t="str">
        <f t="shared" si="1"/>
        <v>YES</v>
      </c>
      <c r="R471" s="73" t="b">
        <f t="shared" si="2"/>
        <v>0</v>
      </c>
    </row>
    <row r="472">
      <c r="A472" s="63" t="s">
        <v>2254</v>
      </c>
      <c r="B472" s="64">
        <v>41355.0</v>
      </c>
      <c r="C472" s="65" t="s">
        <v>2255</v>
      </c>
      <c r="D472" s="66" t="s">
        <v>45</v>
      </c>
      <c r="E472" s="66" t="s">
        <v>66</v>
      </c>
      <c r="F472" s="68" t="s">
        <v>2256</v>
      </c>
      <c r="G472" s="69">
        <v>1.35E8</v>
      </c>
      <c r="H472" s="68" t="s">
        <v>2257</v>
      </c>
      <c r="I472" s="66" t="s">
        <v>1448</v>
      </c>
      <c r="J472" s="66" t="s">
        <v>478</v>
      </c>
      <c r="K472" s="66" t="s">
        <v>1129</v>
      </c>
      <c r="L472" s="66" t="s">
        <v>1968</v>
      </c>
      <c r="M472" s="66" t="s">
        <v>2258</v>
      </c>
      <c r="N472" s="69">
        <v>5.872E8</v>
      </c>
      <c r="O472" s="69"/>
      <c r="P472" s="73" t="b">
        <v>0</v>
      </c>
      <c r="Q472" s="73" t="str">
        <f t="shared" si="1"/>
        <v>YES</v>
      </c>
      <c r="R472" s="73" t="b">
        <f t="shared" si="2"/>
        <v>0</v>
      </c>
    </row>
    <row r="473">
      <c r="A473" s="63" t="s">
        <v>435</v>
      </c>
      <c r="B473" s="64">
        <v>42425.0</v>
      </c>
      <c r="C473" s="65" t="s">
        <v>436</v>
      </c>
      <c r="D473" s="66" t="s">
        <v>37</v>
      </c>
      <c r="E473" s="66" t="s">
        <v>56</v>
      </c>
      <c r="F473" s="68" t="s">
        <v>437</v>
      </c>
      <c r="G473" s="69">
        <v>1.4E8</v>
      </c>
      <c r="H473" s="70"/>
      <c r="I473" s="66" t="s">
        <v>438</v>
      </c>
      <c r="J473" s="66" t="s">
        <v>418</v>
      </c>
      <c r="K473" s="66" t="s">
        <v>439</v>
      </c>
      <c r="L473" s="66" t="s">
        <v>440</v>
      </c>
      <c r="M473" s="66" t="s">
        <v>441</v>
      </c>
      <c r="N473" s="69">
        <v>1.457E8</v>
      </c>
      <c r="O473" s="69"/>
      <c r="P473" s="73" t="b">
        <v>0</v>
      </c>
      <c r="Q473" s="73" t="str">
        <f t="shared" si="1"/>
        <v>YES</v>
      </c>
      <c r="R473" s="73" t="b">
        <f t="shared" si="2"/>
        <v>0</v>
      </c>
    </row>
    <row r="474">
      <c r="A474" s="63" t="s">
        <v>151</v>
      </c>
      <c r="B474" s="64">
        <v>42566.0</v>
      </c>
      <c r="C474" s="65" t="s">
        <v>152</v>
      </c>
      <c r="D474" s="66" t="s">
        <v>66</v>
      </c>
      <c r="E474" s="66" t="s">
        <v>153</v>
      </c>
      <c r="F474" s="68" t="s">
        <v>154</v>
      </c>
      <c r="G474" s="69">
        <v>1.44E8</v>
      </c>
      <c r="H474" s="70"/>
      <c r="I474" s="66" t="s">
        <v>155</v>
      </c>
      <c r="J474" s="66" t="s">
        <v>156</v>
      </c>
      <c r="K474" s="66" t="s">
        <v>157</v>
      </c>
      <c r="L474" s="66" t="s">
        <v>158</v>
      </c>
      <c r="M474" s="66" t="s">
        <v>159</v>
      </c>
      <c r="N474" s="69">
        <v>2.175E8</v>
      </c>
      <c r="O474" s="69"/>
      <c r="P474" s="73" t="b">
        <v>0</v>
      </c>
      <c r="Q474" s="73" t="str">
        <f t="shared" si="1"/>
        <v>YES</v>
      </c>
      <c r="R474" s="73" t="str">
        <f t="shared" si="2"/>
        <v>COMEDY BLOCKBUSTER</v>
      </c>
      <c r="U474" s="110"/>
    </row>
    <row r="475">
      <c r="A475" s="63" t="s">
        <v>523</v>
      </c>
      <c r="B475" s="64">
        <v>42392.0</v>
      </c>
      <c r="C475" s="65" t="s">
        <v>524</v>
      </c>
      <c r="D475" s="66" t="s">
        <v>37</v>
      </c>
      <c r="E475" s="66" t="s">
        <v>66</v>
      </c>
      <c r="F475" s="68" t="s">
        <v>525</v>
      </c>
      <c r="G475" s="69">
        <v>1.45E8</v>
      </c>
      <c r="H475" s="68" t="s">
        <v>526</v>
      </c>
      <c r="I475" s="66" t="s">
        <v>527</v>
      </c>
      <c r="J475" s="66" t="s">
        <v>528</v>
      </c>
      <c r="K475" s="66" t="s">
        <v>529</v>
      </c>
      <c r="L475" s="66" t="s">
        <v>530</v>
      </c>
      <c r="M475" s="66" t="s">
        <v>269</v>
      </c>
      <c r="N475" s="69">
        <v>5.199E8</v>
      </c>
      <c r="O475" s="69"/>
      <c r="P475" s="73" t="b">
        <v>0</v>
      </c>
      <c r="Q475" s="73" t="str">
        <f t="shared" si="1"/>
        <v>YES</v>
      </c>
      <c r="R475" s="73" t="b">
        <f t="shared" si="2"/>
        <v>0</v>
      </c>
    </row>
    <row r="476">
      <c r="A476" s="63" t="s">
        <v>1696</v>
      </c>
      <c r="B476" s="64">
        <v>41775.0</v>
      </c>
      <c r="C476" s="65" t="s">
        <v>1697</v>
      </c>
      <c r="D476" s="66" t="s">
        <v>160</v>
      </c>
      <c r="E476" s="67"/>
      <c r="F476" s="68" t="s">
        <v>1698</v>
      </c>
      <c r="G476" s="69">
        <v>1.45E8</v>
      </c>
      <c r="H476" s="70"/>
      <c r="I476" s="66" t="s">
        <v>1699</v>
      </c>
      <c r="J476" s="66" t="s">
        <v>418</v>
      </c>
      <c r="K476" s="66" t="s">
        <v>1700</v>
      </c>
      <c r="L476" s="66" t="s">
        <v>1701</v>
      </c>
      <c r="M476" s="66" t="s">
        <v>68</v>
      </c>
      <c r="N476" s="69">
        <v>6.215E8</v>
      </c>
      <c r="O476" s="69"/>
      <c r="P476" s="73" t="b">
        <v>0</v>
      </c>
      <c r="Q476" s="73" t="str">
        <f t="shared" si="1"/>
        <v>YES</v>
      </c>
      <c r="R476" s="73" t="b">
        <f t="shared" si="2"/>
        <v>0</v>
      </c>
    </row>
    <row r="477">
      <c r="A477" s="63" t="s">
        <v>1846</v>
      </c>
      <c r="B477" s="64">
        <v>41677.0</v>
      </c>
      <c r="C477" s="65" t="s">
        <v>1847</v>
      </c>
      <c r="D477" s="66" t="s">
        <v>160</v>
      </c>
      <c r="E477" s="67"/>
      <c r="F477" s="68" t="s">
        <v>1848</v>
      </c>
      <c r="G477" s="69">
        <v>1.45E8</v>
      </c>
      <c r="H477" s="70"/>
      <c r="I477" s="66" t="s">
        <v>1849</v>
      </c>
      <c r="J477" s="66" t="s">
        <v>1399</v>
      </c>
      <c r="K477" s="66" t="s">
        <v>1850</v>
      </c>
      <c r="L477" s="66" t="s">
        <v>1034</v>
      </c>
      <c r="M477" s="66" t="s">
        <v>1851</v>
      </c>
      <c r="N477" s="69">
        <v>2.757E8</v>
      </c>
      <c r="O477" s="69"/>
      <c r="P477" s="73" t="b">
        <v>0</v>
      </c>
      <c r="Q477" s="73" t="str">
        <f t="shared" si="1"/>
        <v>YES</v>
      </c>
      <c r="R477" s="73" t="b">
        <f t="shared" si="2"/>
        <v>0</v>
      </c>
    </row>
    <row r="478">
      <c r="A478" s="63" t="s">
        <v>2413</v>
      </c>
      <c r="B478" s="64">
        <v>41234.0</v>
      </c>
      <c r="C478" s="65" t="s">
        <v>2414</v>
      </c>
      <c r="D478" s="66" t="s">
        <v>45</v>
      </c>
      <c r="E478" s="67"/>
      <c r="F478" s="68" t="s">
        <v>2415</v>
      </c>
      <c r="G478" s="69">
        <v>1.45E8</v>
      </c>
      <c r="H478" s="70"/>
      <c r="I478" s="66" t="s">
        <v>146</v>
      </c>
      <c r="J478" s="66" t="s">
        <v>1008</v>
      </c>
      <c r="K478" s="66" t="s">
        <v>434</v>
      </c>
      <c r="L478" s="66" t="s">
        <v>2156</v>
      </c>
      <c r="M478" s="66" t="s">
        <v>2313</v>
      </c>
      <c r="N478" s="69">
        <v>3.069E8</v>
      </c>
      <c r="O478" s="69"/>
      <c r="P478" s="73" t="b">
        <v>0</v>
      </c>
      <c r="Q478" s="73" t="str">
        <f t="shared" si="1"/>
        <v>YES</v>
      </c>
      <c r="R478" s="73" t="b">
        <f t="shared" si="2"/>
        <v>0</v>
      </c>
    </row>
    <row r="479">
      <c r="A479" s="63" t="s">
        <v>2641</v>
      </c>
      <c r="B479" s="64">
        <v>41068.0</v>
      </c>
      <c r="C479" s="65" t="s">
        <v>2642</v>
      </c>
      <c r="D479" s="66" t="s">
        <v>66</v>
      </c>
      <c r="E479" s="67"/>
      <c r="F479" s="68" t="s">
        <v>2643</v>
      </c>
      <c r="G479" s="69">
        <v>1.45E8</v>
      </c>
      <c r="H479" s="70"/>
      <c r="I479" s="66" t="s">
        <v>2644</v>
      </c>
      <c r="J479" s="66" t="s">
        <v>1511</v>
      </c>
      <c r="K479" s="66" t="s">
        <v>2645</v>
      </c>
      <c r="L479" s="66" t="s">
        <v>97</v>
      </c>
      <c r="M479" s="66" t="s">
        <v>2646</v>
      </c>
      <c r="N479" s="69">
        <v>7.469E8</v>
      </c>
      <c r="O479" s="69"/>
      <c r="P479" s="73" t="b">
        <v>0</v>
      </c>
      <c r="Q479" s="73" t="str">
        <f t="shared" si="1"/>
        <v>YES</v>
      </c>
      <c r="R479" s="73" t="str">
        <f t="shared" si="2"/>
        <v>COMEDY BLOCKBUSTER</v>
      </c>
    </row>
    <row r="480">
      <c r="A480" s="63" t="s">
        <v>570</v>
      </c>
      <c r="B480" s="64">
        <v>42208.0</v>
      </c>
      <c r="C480" s="65" t="s">
        <v>571</v>
      </c>
      <c r="D480" s="66" t="s">
        <v>37</v>
      </c>
      <c r="E480" s="67"/>
      <c r="F480" s="68" t="s">
        <v>572</v>
      </c>
      <c r="G480" s="69">
        <v>1.5E8</v>
      </c>
      <c r="H480" s="70"/>
      <c r="I480" s="66" t="s">
        <v>573</v>
      </c>
      <c r="J480" s="66" t="s">
        <v>574</v>
      </c>
      <c r="K480" s="66" t="s">
        <v>575</v>
      </c>
      <c r="L480" s="66" t="s">
        <v>576</v>
      </c>
      <c r="M480" s="66" t="s">
        <v>330</v>
      </c>
      <c r="N480" s="69">
        <v>6.823E8</v>
      </c>
      <c r="O480" s="71"/>
      <c r="P480" s="73" t="b">
        <v>0</v>
      </c>
      <c r="Q480" s="73" t="str">
        <f t="shared" si="1"/>
        <v>YES</v>
      </c>
      <c r="R480" s="73" t="b">
        <f t="shared" si="2"/>
        <v>0</v>
      </c>
    </row>
    <row r="481">
      <c r="A481" s="63" t="s">
        <v>622</v>
      </c>
      <c r="B481" s="64">
        <v>42131.0</v>
      </c>
      <c r="C481" s="65" t="s">
        <v>623</v>
      </c>
      <c r="D481" s="66" t="s">
        <v>37</v>
      </c>
      <c r="E481" s="67"/>
      <c r="F481" s="68" t="s">
        <v>624</v>
      </c>
      <c r="G481" s="69">
        <v>1.5E8</v>
      </c>
      <c r="H481" s="70"/>
      <c r="I481" s="66" t="s">
        <v>589</v>
      </c>
      <c r="J481" s="66" t="s">
        <v>61</v>
      </c>
      <c r="K481" s="66" t="s">
        <v>625</v>
      </c>
      <c r="L481" s="66" t="s">
        <v>296</v>
      </c>
      <c r="M481" s="66" t="s">
        <v>626</v>
      </c>
      <c r="N481" s="69">
        <v>3.784E8</v>
      </c>
      <c r="O481" s="69"/>
      <c r="P481" s="73" t="b">
        <v>0</v>
      </c>
      <c r="Q481" s="73" t="str">
        <f t="shared" si="1"/>
        <v>YES</v>
      </c>
      <c r="R481" s="73" t="b">
        <f t="shared" si="2"/>
        <v>0</v>
      </c>
    </row>
    <row r="482">
      <c r="A482" s="63" t="s">
        <v>755</v>
      </c>
      <c r="B482" s="64">
        <v>42277.0</v>
      </c>
      <c r="C482" s="65" t="s">
        <v>756</v>
      </c>
      <c r="D482" s="66" t="s">
        <v>56</v>
      </c>
      <c r="E482" s="66" t="s">
        <v>45</v>
      </c>
      <c r="F482" s="68" t="s">
        <v>757</v>
      </c>
      <c r="G482" s="69">
        <v>1.5E8</v>
      </c>
      <c r="H482" s="70"/>
      <c r="I482" s="66" t="s">
        <v>434</v>
      </c>
      <c r="J482" s="66" t="s">
        <v>758</v>
      </c>
      <c r="K482" s="66" t="s">
        <v>60</v>
      </c>
      <c r="L482" s="66" t="s">
        <v>685</v>
      </c>
      <c r="M482" s="66" t="s">
        <v>759</v>
      </c>
      <c r="N482" s="69">
        <v>1.284E8</v>
      </c>
      <c r="O482" s="69"/>
      <c r="P482" s="73" t="b">
        <v>0</v>
      </c>
      <c r="Q482" s="73" t="str">
        <f t="shared" si="1"/>
        <v>YES</v>
      </c>
      <c r="R482" s="73" t="b">
        <f t="shared" si="2"/>
        <v>0</v>
      </c>
    </row>
    <row r="483">
      <c r="A483" s="63" t="s">
        <v>2117</v>
      </c>
      <c r="B483" s="64">
        <v>41453.0</v>
      </c>
      <c r="C483" s="65" t="s">
        <v>2118</v>
      </c>
      <c r="D483" s="66" t="s">
        <v>37</v>
      </c>
      <c r="E483" s="67"/>
      <c r="F483" s="68" t="s">
        <v>205</v>
      </c>
      <c r="G483" s="69">
        <v>1.5E8</v>
      </c>
      <c r="H483" s="70"/>
      <c r="I483" s="66" t="s">
        <v>1433</v>
      </c>
      <c r="J483" s="66" t="s">
        <v>1370</v>
      </c>
      <c r="K483" s="66" t="s">
        <v>2119</v>
      </c>
      <c r="L483" s="66" t="s">
        <v>2120</v>
      </c>
      <c r="M483" s="66" t="s">
        <v>2121</v>
      </c>
      <c r="N483" s="69">
        <v>2.05E8</v>
      </c>
      <c r="O483" s="69"/>
      <c r="P483" s="73" t="b">
        <v>0</v>
      </c>
      <c r="Q483" s="73" t="str">
        <f t="shared" si="1"/>
        <v>YES</v>
      </c>
      <c r="R483" s="73" t="b">
        <f t="shared" si="2"/>
        <v>0</v>
      </c>
    </row>
    <row r="484">
      <c r="A484" s="63" t="s">
        <v>2679</v>
      </c>
      <c r="B484" s="64">
        <v>41040.0</v>
      </c>
      <c r="C484" s="65" t="s">
        <v>2680</v>
      </c>
      <c r="D484" s="66" t="s">
        <v>66</v>
      </c>
      <c r="E484" s="66" t="s">
        <v>137</v>
      </c>
      <c r="F484" s="68" t="s">
        <v>1335</v>
      </c>
      <c r="G484" s="69">
        <v>1.5E8</v>
      </c>
      <c r="H484" s="70"/>
      <c r="I484" s="66" t="s">
        <v>823</v>
      </c>
      <c r="J484" s="66" t="s">
        <v>1981</v>
      </c>
      <c r="K484" s="66" t="s">
        <v>1117</v>
      </c>
      <c r="L484" s="66" t="s">
        <v>1815</v>
      </c>
      <c r="M484" s="66" t="s">
        <v>1872</v>
      </c>
      <c r="N484" s="69">
        <v>2.455E8</v>
      </c>
      <c r="O484" s="69"/>
      <c r="P484" s="73" t="b">
        <v>0</v>
      </c>
      <c r="Q484" s="73" t="str">
        <f t="shared" si="1"/>
        <v>YES</v>
      </c>
      <c r="R484" s="73" t="str">
        <f t="shared" si="2"/>
        <v>COMEDY BLOCKBUSTER</v>
      </c>
    </row>
    <row r="485">
      <c r="A485" s="63" t="s">
        <v>2737</v>
      </c>
      <c r="B485" s="64">
        <v>40998.0</v>
      </c>
      <c r="C485" s="65" t="s">
        <v>2738</v>
      </c>
      <c r="D485" s="66" t="s">
        <v>37</v>
      </c>
      <c r="E485" s="66" t="s">
        <v>45</v>
      </c>
      <c r="F485" s="68" t="s">
        <v>1636</v>
      </c>
      <c r="G485" s="69">
        <v>1.5E8</v>
      </c>
      <c r="H485" s="70"/>
      <c r="I485" s="66" t="s">
        <v>1771</v>
      </c>
      <c r="J485" s="66" t="s">
        <v>919</v>
      </c>
      <c r="K485" s="66" t="s">
        <v>62</v>
      </c>
      <c r="L485" s="66" t="s">
        <v>744</v>
      </c>
      <c r="M485" s="66" t="s">
        <v>1463</v>
      </c>
      <c r="N485" s="69">
        <v>3.053E8</v>
      </c>
      <c r="O485" s="69"/>
      <c r="P485" s="73" t="b">
        <v>0</v>
      </c>
      <c r="Q485" s="73" t="str">
        <f t="shared" si="1"/>
        <v>YES</v>
      </c>
      <c r="R485" s="73" t="b">
        <f t="shared" si="2"/>
        <v>0</v>
      </c>
    </row>
    <row r="486">
      <c r="A486" s="63" t="s">
        <v>608</v>
      </c>
      <c r="B486" s="64">
        <v>42177.0</v>
      </c>
      <c r="C486" s="65" t="s">
        <v>609</v>
      </c>
      <c r="D486" s="66" t="s">
        <v>153</v>
      </c>
      <c r="E486" s="66" t="s">
        <v>37</v>
      </c>
      <c r="F486" s="68" t="s">
        <v>610</v>
      </c>
      <c r="G486" s="69">
        <v>1.55E8</v>
      </c>
      <c r="H486" s="70"/>
      <c r="I486" s="66" t="s">
        <v>611</v>
      </c>
      <c r="J486" s="66" t="s">
        <v>612</v>
      </c>
      <c r="K486" s="66" t="s">
        <v>248</v>
      </c>
      <c r="L486" s="66" t="s">
        <v>613</v>
      </c>
      <c r="M486" s="66" t="s">
        <v>614</v>
      </c>
      <c r="N486" s="69">
        <v>4.406E8</v>
      </c>
      <c r="O486" s="69"/>
      <c r="P486" s="73" t="b">
        <v>0</v>
      </c>
      <c r="Q486" s="73" t="str">
        <f t="shared" si="1"/>
        <v>YES</v>
      </c>
      <c r="R486" s="73" t="b">
        <f t="shared" si="2"/>
        <v>0</v>
      </c>
    </row>
    <row r="487">
      <c r="A487" s="63" t="s">
        <v>224</v>
      </c>
      <c r="B487" s="64">
        <v>42531.0</v>
      </c>
      <c r="C487" s="65" t="s">
        <v>225</v>
      </c>
      <c r="D487" s="66" t="s">
        <v>37</v>
      </c>
      <c r="E487" s="66" t="s">
        <v>56</v>
      </c>
      <c r="F487" s="68" t="s">
        <v>226</v>
      </c>
      <c r="G487" s="69">
        <v>1.6E8</v>
      </c>
      <c r="H487" s="70"/>
      <c r="I487" s="66" t="s">
        <v>227</v>
      </c>
      <c r="J487" s="66" t="s">
        <v>228</v>
      </c>
      <c r="K487" s="66" t="s">
        <v>229</v>
      </c>
      <c r="L487" s="66" t="s">
        <v>49</v>
      </c>
      <c r="M487" s="66" t="s">
        <v>230</v>
      </c>
      <c r="N487" s="69">
        <v>4.335E8</v>
      </c>
      <c r="O487" s="69"/>
      <c r="P487" s="73" t="b">
        <v>0</v>
      </c>
      <c r="Q487" s="73" t="str">
        <f t="shared" si="1"/>
        <v>YES</v>
      </c>
      <c r="R487" s="73" t="b">
        <f t="shared" si="2"/>
        <v>0</v>
      </c>
    </row>
    <row r="488">
      <c r="A488" s="63" t="s">
        <v>577</v>
      </c>
      <c r="B488" s="64">
        <v>42312.0</v>
      </c>
      <c r="C488" s="65" t="s">
        <v>578</v>
      </c>
      <c r="D488" s="66" t="s">
        <v>153</v>
      </c>
      <c r="E488" s="67"/>
      <c r="F488" s="68" t="s">
        <v>579</v>
      </c>
      <c r="G488" s="69">
        <v>1.6E8</v>
      </c>
      <c r="H488" s="70"/>
      <c r="I488" s="66" t="s">
        <v>294</v>
      </c>
      <c r="J488" s="66" t="s">
        <v>580</v>
      </c>
      <c r="K488" s="66" t="s">
        <v>209</v>
      </c>
      <c r="L488" s="66" t="s">
        <v>241</v>
      </c>
      <c r="M488" s="66" t="s">
        <v>581</v>
      </c>
      <c r="N488" s="69">
        <v>6.534E8</v>
      </c>
      <c r="O488" s="71"/>
      <c r="P488" s="73" t="b">
        <v>0</v>
      </c>
      <c r="Q488" s="73" t="str">
        <f t="shared" si="1"/>
        <v>YES</v>
      </c>
      <c r="R488" s="73" t="b">
        <f t="shared" si="2"/>
        <v>0</v>
      </c>
    </row>
    <row r="489">
      <c r="A489" s="63" t="s">
        <v>1714</v>
      </c>
      <c r="B489" s="64">
        <v>41767.0</v>
      </c>
      <c r="C489" s="65" t="s">
        <v>1715</v>
      </c>
      <c r="D489" s="66" t="s">
        <v>37</v>
      </c>
      <c r="E489" s="66" t="s">
        <v>45</v>
      </c>
      <c r="F489" s="68" t="s">
        <v>1716</v>
      </c>
      <c r="G489" s="69">
        <v>1.6E8</v>
      </c>
      <c r="H489" s="70"/>
      <c r="I489" s="66" t="s">
        <v>1717</v>
      </c>
      <c r="J489" s="66" t="s">
        <v>1718</v>
      </c>
      <c r="K489" s="66" t="s">
        <v>1294</v>
      </c>
      <c r="L489" s="66" t="s">
        <v>164</v>
      </c>
      <c r="M489" s="66" t="s">
        <v>1144</v>
      </c>
      <c r="N489" s="69">
        <v>5.29E8</v>
      </c>
      <c r="O489" s="69"/>
      <c r="P489" s="73" t="b">
        <v>0</v>
      </c>
      <c r="Q489" s="73" t="str">
        <f t="shared" si="1"/>
        <v>YES</v>
      </c>
      <c r="R489" s="73" t="b">
        <f t="shared" si="2"/>
        <v>0</v>
      </c>
    </row>
    <row r="490">
      <c r="A490" s="63" t="s">
        <v>2174</v>
      </c>
      <c r="B490" s="64">
        <v>41411.0</v>
      </c>
      <c r="C490" s="65" t="s">
        <v>2175</v>
      </c>
      <c r="D490" s="66" t="s">
        <v>37</v>
      </c>
      <c r="E490" s="67"/>
      <c r="F490" s="68" t="s">
        <v>145</v>
      </c>
      <c r="G490" s="69">
        <v>1.6E8</v>
      </c>
      <c r="H490" s="70"/>
      <c r="I490" s="66" t="s">
        <v>737</v>
      </c>
      <c r="J490" s="66" t="s">
        <v>222</v>
      </c>
      <c r="K490" s="66" t="s">
        <v>1721</v>
      </c>
      <c r="L490" s="66" t="s">
        <v>2176</v>
      </c>
      <c r="M490" s="66" t="s">
        <v>2177</v>
      </c>
      <c r="N490" s="69">
        <v>7.887E8</v>
      </c>
      <c r="O490" s="69"/>
      <c r="P490" s="73" t="b">
        <v>0</v>
      </c>
      <c r="Q490" s="73" t="str">
        <f t="shared" si="1"/>
        <v>YES</v>
      </c>
      <c r="R490" s="73" t="b">
        <f t="shared" si="2"/>
        <v>0</v>
      </c>
    </row>
    <row r="491">
      <c r="A491" s="63" t="s">
        <v>203</v>
      </c>
      <c r="B491" s="64">
        <v>42541.0</v>
      </c>
      <c r="C491" s="65" t="s">
        <v>204</v>
      </c>
      <c r="D491" s="66" t="s">
        <v>37</v>
      </c>
      <c r="E491" s="66" t="s">
        <v>45</v>
      </c>
      <c r="F491" s="68" t="s">
        <v>205</v>
      </c>
      <c r="G491" s="69">
        <v>1.65E8</v>
      </c>
      <c r="H491" s="70"/>
      <c r="I491" s="66" t="s">
        <v>206</v>
      </c>
      <c r="J491" s="66" t="s">
        <v>207</v>
      </c>
      <c r="K491" s="66" t="s">
        <v>208</v>
      </c>
      <c r="L491" s="66" t="s">
        <v>209</v>
      </c>
      <c r="M491" s="66" t="s">
        <v>210</v>
      </c>
      <c r="N491" s="69">
        <v>3.823E8</v>
      </c>
      <c r="O491" s="69"/>
      <c r="P491" s="73" t="b">
        <v>0</v>
      </c>
      <c r="Q491" s="73" t="str">
        <f t="shared" si="1"/>
        <v>YES</v>
      </c>
      <c r="R491" s="73" t="b">
        <f t="shared" si="2"/>
        <v>0</v>
      </c>
    </row>
    <row r="492">
      <c r="A492" s="63" t="s">
        <v>1408</v>
      </c>
      <c r="B492" s="64">
        <v>41938.0</v>
      </c>
      <c r="C492" s="65" t="s">
        <v>1409</v>
      </c>
      <c r="D492" s="66" t="s">
        <v>153</v>
      </c>
      <c r="E492" s="67"/>
      <c r="F492" s="68" t="s">
        <v>1410</v>
      </c>
      <c r="G492" s="69">
        <v>1.65E8</v>
      </c>
      <c r="H492" s="70"/>
      <c r="I492" s="66" t="s">
        <v>59</v>
      </c>
      <c r="J492" s="66" t="s">
        <v>698</v>
      </c>
      <c r="K492" s="66" t="s">
        <v>738</v>
      </c>
      <c r="L492" s="66" t="s">
        <v>335</v>
      </c>
      <c r="M492" s="66" t="s">
        <v>103</v>
      </c>
      <c r="N492" s="69">
        <v>6.751E8</v>
      </c>
      <c r="O492" s="69"/>
      <c r="P492" s="73" t="b">
        <v>0</v>
      </c>
      <c r="Q492" s="73" t="str">
        <f t="shared" si="1"/>
        <v>YES</v>
      </c>
      <c r="R492" s="73" t="b">
        <f t="shared" si="2"/>
        <v>0</v>
      </c>
    </row>
    <row r="493">
      <c r="A493" s="63" t="s">
        <v>1790</v>
      </c>
      <c r="B493" s="64">
        <v>41711.0</v>
      </c>
      <c r="C493" s="65" t="s">
        <v>1791</v>
      </c>
      <c r="D493" s="66" t="s">
        <v>37</v>
      </c>
      <c r="E493" s="67"/>
      <c r="F493" s="68" t="s">
        <v>1792</v>
      </c>
      <c r="G493" s="69">
        <v>1.7E8</v>
      </c>
      <c r="H493" s="68" t="s">
        <v>1793</v>
      </c>
      <c r="I493" s="66" t="s">
        <v>1794</v>
      </c>
      <c r="J493" s="66" t="s">
        <v>1643</v>
      </c>
      <c r="K493" s="66" t="s">
        <v>1047</v>
      </c>
      <c r="L493" s="66" t="s">
        <v>459</v>
      </c>
      <c r="M493" s="66" t="s">
        <v>1795</v>
      </c>
      <c r="N493" s="69">
        <v>7.144E8</v>
      </c>
      <c r="O493" s="69"/>
      <c r="P493" s="73" t="b">
        <v>0</v>
      </c>
      <c r="Q493" s="73" t="str">
        <f t="shared" si="1"/>
        <v>YES</v>
      </c>
      <c r="R493" s="73" t="b">
        <f t="shared" si="2"/>
        <v>0</v>
      </c>
    </row>
    <row r="494">
      <c r="A494" s="63" t="s">
        <v>2650</v>
      </c>
      <c r="B494" s="64">
        <v>41061.0</v>
      </c>
      <c r="C494" s="65" t="s">
        <v>2651</v>
      </c>
      <c r="D494" s="66" t="s">
        <v>37</v>
      </c>
      <c r="E494" s="66" t="s">
        <v>56</v>
      </c>
      <c r="F494" s="68" t="s">
        <v>2652</v>
      </c>
      <c r="G494" s="69">
        <v>1.7E8</v>
      </c>
      <c r="H494" s="70"/>
      <c r="I494" s="66" t="s">
        <v>61</v>
      </c>
      <c r="J494" s="66" t="s">
        <v>1135</v>
      </c>
      <c r="K494" s="66" t="s">
        <v>159</v>
      </c>
      <c r="L494" s="66" t="s">
        <v>2653</v>
      </c>
      <c r="M494" s="66" t="s">
        <v>2654</v>
      </c>
      <c r="N494" s="69">
        <v>3.966E8</v>
      </c>
      <c r="O494" s="69"/>
      <c r="P494" s="73" t="b">
        <v>0</v>
      </c>
      <c r="Q494" s="73" t="str">
        <f t="shared" si="1"/>
        <v>YES</v>
      </c>
      <c r="R494" s="73" t="b">
        <f t="shared" si="2"/>
        <v>0</v>
      </c>
    </row>
    <row r="495">
      <c r="A495" s="63" t="s">
        <v>82</v>
      </c>
      <c r="B495" s="64">
        <v>42587.0</v>
      </c>
      <c r="C495" s="65" t="s">
        <v>83</v>
      </c>
      <c r="D495" s="66" t="s">
        <v>37</v>
      </c>
      <c r="E495" s="66"/>
      <c r="F495" s="68" t="s">
        <v>84</v>
      </c>
      <c r="G495" s="69">
        <v>1.75E8</v>
      </c>
      <c r="H495" s="70"/>
      <c r="I495" s="66" t="s">
        <v>85</v>
      </c>
      <c r="J495" s="66" t="s">
        <v>86</v>
      </c>
      <c r="K495" s="66" t="s">
        <v>87</v>
      </c>
      <c r="L495" s="66" t="s">
        <v>88</v>
      </c>
      <c r="M495" s="66" t="s">
        <v>89</v>
      </c>
      <c r="N495" s="69">
        <v>6.367E8</v>
      </c>
      <c r="O495" s="69"/>
      <c r="P495" s="73" t="b">
        <v>0</v>
      </c>
      <c r="Q495" s="73" t="str">
        <f t="shared" si="1"/>
        <v>YES</v>
      </c>
      <c r="R495" s="73" t="b">
        <f t="shared" si="2"/>
        <v>0</v>
      </c>
    </row>
    <row r="496">
      <c r="A496" s="63" t="s">
        <v>289</v>
      </c>
      <c r="B496" s="64">
        <v>42499.0</v>
      </c>
      <c r="C496" s="65" t="s">
        <v>290</v>
      </c>
      <c r="D496" s="66" t="s">
        <v>37</v>
      </c>
      <c r="E496" s="66"/>
      <c r="F496" s="68" t="s">
        <v>291</v>
      </c>
      <c r="G496" s="69">
        <v>1.78E8</v>
      </c>
      <c r="H496" s="70"/>
      <c r="I496" s="66" t="s">
        <v>292</v>
      </c>
      <c r="J496" s="66" t="s">
        <v>293</v>
      </c>
      <c r="K496" s="66" t="s">
        <v>294</v>
      </c>
      <c r="L496" s="66" t="s">
        <v>295</v>
      </c>
      <c r="M496" s="66" t="s">
        <v>296</v>
      </c>
      <c r="N496" s="69">
        <v>5.446E8</v>
      </c>
      <c r="O496" s="69"/>
      <c r="P496" s="73" t="b">
        <v>0</v>
      </c>
      <c r="Q496" s="73" t="str">
        <f t="shared" si="1"/>
        <v>YES</v>
      </c>
      <c r="R496" s="73" t="b">
        <f t="shared" si="2"/>
        <v>0</v>
      </c>
    </row>
    <row r="497">
      <c r="A497" s="63" t="s">
        <v>1687</v>
      </c>
      <c r="B497" s="64">
        <v>41787.0</v>
      </c>
      <c r="C497" s="65" t="s">
        <v>1688</v>
      </c>
      <c r="D497" s="66" t="s">
        <v>37</v>
      </c>
      <c r="E497" s="66" t="s">
        <v>153</v>
      </c>
      <c r="F497" s="68" t="s">
        <v>1689</v>
      </c>
      <c r="G497" s="69">
        <v>1.78E8</v>
      </c>
      <c r="H497" s="70"/>
      <c r="I497" s="66" t="s">
        <v>573</v>
      </c>
      <c r="J497" s="66" t="s">
        <v>334</v>
      </c>
      <c r="K497" s="67"/>
      <c r="L497" s="67"/>
      <c r="M497" s="67"/>
      <c r="N497" s="69">
        <v>3.705E8</v>
      </c>
      <c r="O497" s="69"/>
      <c r="P497" s="73" t="b">
        <v>0</v>
      </c>
      <c r="Q497" s="73" t="str">
        <f t="shared" si="1"/>
        <v>YES</v>
      </c>
      <c r="R497" s="73" t="b">
        <f t="shared" si="2"/>
        <v>0</v>
      </c>
    </row>
    <row r="498">
      <c r="A498" s="63" t="s">
        <v>179</v>
      </c>
      <c r="B498" s="64">
        <v>42552.0</v>
      </c>
      <c r="C498" s="65" t="s">
        <v>180</v>
      </c>
      <c r="D498" s="66" t="s">
        <v>37</v>
      </c>
      <c r="E498" s="66" t="s">
        <v>45</v>
      </c>
      <c r="F498" s="68" t="s">
        <v>181</v>
      </c>
      <c r="G498" s="69">
        <v>1.8E8</v>
      </c>
      <c r="H498" s="70"/>
      <c r="I498" s="66" t="s">
        <v>182</v>
      </c>
      <c r="J498" s="66" t="s">
        <v>87</v>
      </c>
      <c r="K498" s="66" t="s">
        <v>183</v>
      </c>
      <c r="L498" s="66" t="s">
        <v>184</v>
      </c>
      <c r="M498" s="66" t="s">
        <v>185</v>
      </c>
      <c r="N498" s="69">
        <v>3.527E8</v>
      </c>
      <c r="O498" s="69"/>
      <c r="P498" s="73" t="b">
        <v>0</v>
      </c>
      <c r="Q498" s="73" t="str">
        <f t="shared" si="1"/>
        <v>YES</v>
      </c>
      <c r="R498" s="73" t="b">
        <f t="shared" si="2"/>
        <v>0</v>
      </c>
    </row>
    <row r="499">
      <c r="A499" s="63" t="s">
        <v>143</v>
      </c>
      <c r="B499" s="64">
        <v>42573.0</v>
      </c>
      <c r="C499" s="65" t="s">
        <v>144</v>
      </c>
      <c r="D499" s="66" t="s">
        <v>37</v>
      </c>
      <c r="E499" s="66" t="s">
        <v>45</v>
      </c>
      <c r="F499" s="68" t="s">
        <v>145</v>
      </c>
      <c r="G499" s="69">
        <v>1.85E8</v>
      </c>
      <c r="H499" s="70"/>
      <c r="I499" s="66" t="s">
        <v>146</v>
      </c>
      <c r="J499" s="66" t="s">
        <v>147</v>
      </c>
      <c r="K499" s="66" t="s">
        <v>148</v>
      </c>
      <c r="L499" s="66" t="s">
        <v>149</v>
      </c>
      <c r="M499" s="66" t="s">
        <v>150</v>
      </c>
      <c r="N499" s="69">
        <v>2.43E8</v>
      </c>
      <c r="O499" s="69"/>
      <c r="P499" s="73" t="b">
        <v>0</v>
      </c>
      <c r="Q499" s="73" t="str">
        <f t="shared" si="1"/>
        <v>YES</v>
      </c>
      <c r="R499" s="73" t="b">
        <f t="shared" si="2"/>
        <v>0</v>
      </c>
      <c r="U499" s="110"/>
    </row>
    <row r="500">
      <c r="A500" s="63" t="s">
        <v>2104</v>
      </c>
      <c r="B500" s="64">
        <v>41467.0</v>
      </c>
      <c r="C500" s="65" t="s">
        <v>2105</v>
      </c>
      <c r="D500" s="66" t="s">
        <v>37</v>
      </c>
      <c r="E500" s="66" t="s">
        <v>153</v>
      </c>
      <c r="F500" s="68" t="s">
        <v>899</v>
      </c>
      <c r="G500" s="69">
        <v>1.9E8</v>
      </c>
      <c r="H500" s="70"/>
      <c r="I500" s="66" t="s">
        <v>902</v>
      </c>
      <c r="J500" s="66" t="s">
        <v>2106</v>
      </c>
      <c r="K500" s="66" t="s">
        <v>1152</v>
      </c>
      <c r="L500" s="66" t="s">
        <v>808</v>
      </c>
      <c r="M500" s="66" t="s">
        <v>2107</v>
      </c>
      <c r="N500" s="69">
        <v>4.11E8</v>
      </c>
      <c r="O500" s="69"/>
      <c r="P500" s="73" t="b">
        <v>0</v>
      </c>
      <c r="Q500" s="73" t="str">
        <f t="shared" si="1"/>
        <v>YES</v>
      </c>
      <c r="R500" s="73" t="b">
        <f t="shared" si="2"/>
        <v>0</v>
      </c>
    </row>
    <row r="501">
      <c r="A501" s="63" t="s">
        <v>2122</v>
      </c>
      <c r="B501" s="64">
        <v>41446.0</v>
      </c>
      <c r="C501" s="65" t="s">
        <v>2123</v>
      </c>
      <c r="D501" s="66" t="s">
        <v>37</v>
      </c>
      <c r="E501" s="66" t="s">
        <v>137</v>
      </c>
      <c r="F501" s="68" t="s">
        <v>2124</v>
      </c>
      <c r="G501" s="69">
        <v>1.9E8</v>
      </c>
      <c r="H501" s="70"/>
      <c r="I501" s="66" t="s">
        <v>753</v>
      </c>
      <c r="J501" s="66" t="s">
        <v>1577</v>
      </c>
      <c r="K501" s="66" t="s">
        <v>555</v>
      </c>
      <c r="L501" s="66" t="s">
        <v>2125</v>
      </c>
      <c r="M501" s="66" t="s">
        <v>2126</v>
      </c>
      <c r="N501" s="69">
        <v>5.4E8</v>
      </c>
      <c r="O501" s="69"/>
      <c r="P501" s="73" t="b">
        <v>0</v>
      </c>
      <c r="Q501" s="73" t="str">
        <f t="shared" si="1"/>
        <v>YES</v>
      </c>
      <c r="R501" s="73" t="b">
        <f t="shared" si="2"/>
        <v>0</v>
      </c>
    </row>
    <row r="502">
      <c r="A502" s="63" t="s">
        <v>1705</v>
      </c>
      <c r="B502" s="64">
        <v>41769.0</v>
      </c>
      <c r="C502" s="65" t="s">
        <v>1706</v>
      </c>
      <c r="D502" s="66" t="s">
        <v>37</v>
      </c>
      <c r="E502" s="66" t="s">
        <v>45</v>
      </c>
      <c r="F502" s="68" t="s">
        <v>291</v>
      </c>
      <c r="G502" s="69">
        <v>2.0E8</v>
      </c>
      <c r="H502" s="70"/>
      <c r="I502" s="66" t="s">
        <v>434</v>
      </c>
      <c r="J502" s="66" t="s">
        <v>292</v>
      </c>
      <c r="K502" s="66" t="s">
        <v>293</v>
      </c>
      <c r="L502" s="66" t="s">
        <v>1707</v>
      </c>
      <c r="M502" s="66" t="s">
        <v>294</v>
      </c>
      <c r="N502" s="69">
        <v>7.479E8</v>
      </c>
      <c r="O502" s="69"/>
      <c r="P502" s="73" t="b">
        <v>0</v>
      </c>
      <c r="Q502" s="73" t="str">
        <f t="shared" si="1"/>
        <v>YES</v>
      </c>
      <c r="R502" s="73" t="b">
        <f t="shared" si="2"/>
        <v>0</v>
      </c>
    </row>
    <row r="503">
      <c r="A503" s="63" t="s">
        <v>2663</v>
      </c>
      <c r="B503" s="64">
        <v>41054.0</v>
      </c>
      <c r="C503" s="65" t="s">
        <v>2664</v>
      </c>
      <c r="D503" s="66" t="s">
        <v>66</v>
      </c>
      <c r="E503" s="66" t="s">
        <v>56</v>
      </c>
      <c r="F503" s="68" t="s">
        <v>76</v>
      </c>
      <c r="G503" s="69">
        <v>2.15E8</v>
      </c>
      <c r="H503" s="70"/>
      <c r="I503" s="66" t="s">
        <v>85</v>
      </c>
      <c r="J503" s="66" t="s">
        <v>41</v>
      </c>
      <c r="K503" s="66" t="s">
        <v>494</v>
      </c>
      <c r="L503" s="66" t="s">
        <v>1768</v>
      </c>
      <c r="M503" s="66" t="s">
        <v>1073</v>
      </c>
      <c r="N503" s="69">
        <v>6.24E8</v>
      </c>
      <c r="O503" s="69"/>
      <c r="P503" s="73" t="b">
        <v>0</v>
      </c>
      <c r="Q503" s="73" t="str">
        <f t="shared" si="1"/>
        <v>YES</v>
      </c>
      <c r="R503" s="73" t="str">
        <f t="shared" si="2"/>
        <v>COMEDY BLOCKBUSTER</v>
      </c>
    </row>
    <row r="504">
      <c r="A504" s="63" t="s">
        <v>2669</v>
      </c>
      <c r="B504" s="64">
        <v>41047.0</v>
      </c>
      <c r="C504" s="65" t="s">
        <v>2670</v>
      </c>
      <c r="D504" s="66" t="s">
        <v>37</v>
      </c>
      <c r="E504" s="66" t="s">
        <v>153</v>
      </c>
      <c r="F504" s="68" t="s">
        <v>2671</v>
      </c>
      <c r="G504" s="69">
        <v>2.2E8</v>
      </c>
      <c r="H504" s="70"/>
      <c r="I504" s="66" t="s">
        <v>1588</v>
      </c>
      <c r="J504" s="66" t="s">
        <v>2615</v>
      </c>
      <c r="K504" s="66" t="s">
        <v>2672</v>
      </c>
      <c r="L504" s="66" t="s">
        <v>619</v>
      </c>
      <c r="M504" s="66" t="s">
        <v>919</v>
      </c>
      <c r="N504" s="69">
        <v>3.03E8</v>
      </c>
      <c r="O504" s="69"/>
      <c r="P504" s="73" t="b">
        <v>0</v>
      </c>
      <c r="Q504" s="73" t="str">
        <f t="shared" si="1"/>
        <v>YES</v>
      </c>
      <c r="R504" s="73" t="b">
        <f t="shared" si="2"/>
        <v>0</v>
      </c>
    </row>
    <row r="505">
      <c r="A505" s="63" t="s">
        <v>2133</v>
      </c>
      <c r="B505" s="64">
        <v>41439.0</v>
      </c>
      <c r="C505" s="65" t="s">
        <v>2134</v>
      </c>
      <c r="D505" s="66" t="s">
        <v>37</v>
      </c>
      <c r="E505" s="66" t="s">
        <v>45</v>
      </c>
      <c r="F505" s="68" t="s">
        <v>380</v>
      </c>
      <c r="G505" s="69">
        <v>2.25E8</v>
      </c>
      <c r="H505" s="70"/>
      <c r="I505" s="66" t="s">
        <v>382</v>
      </c>
      <c r="J505" s="66" t="s">
        <v>383</v>
      </c>
      <c r="K505" s="66" t="s">
        <v>463</v>
      </c>
      <c r="L505" s="66" t="s">
        <v>348</v>
      </c>
      <c r="M505" s="66" t="s">
        <v>384</v>
      </c>
      <c r="N505" s="69">
        <v>6.68E8</v>
      </c>
      <c r="O505" s="69"/>
      <c r="P505" s="73" t="b">
        <v>0</v>
      </c>
      <c r="Q505" s="73" t="str">
        <f t="shared" si="1"/>
        <v>YES</v>
      </c>
      <c r="R505" s="73" t="b">
        <f t="shared" si="2"/>
        <v>0</v>
      </c>
    </row>
    <row r="506">
      <c r="A506" s="63" t="s">
        <v>2618</v>
      </c>
      <c r="B506" s="64">
        <v>41093.0</v>
      </c>
      <c r="C506" s="65" t="s">
        <v>2619</v>
      </c>
      <c r="D506" s="66" t="s">
        <v>37</v>
      </c>
      <c r="E506" s="66" t="s">
        <v>56</v>
      </c>
      <c r="F506" s="68" t="s">
        <v>2620</v>
      </c>
      <c r="G506" s="69">
        <v>2.3E8</v>
      </c>
      <c r="H506" s="70"/>
      <c r="I506" s="66" t="s">
        <v>2621</v>
      </c>
      <c r="J506" s="66" t="s">
        <v>1129</v>
      </c>
      <c r="K506" s="66" t="s">
        <v>1399</v>
      </c>
      <c r="L506" s="66" t="s">
        <v>2622</v>
      </c>
      <c r="M506" s="66" t="s">
        <v>2431</v>
      </c>
      <c r="N506" s="69">
        <v>7.579E8</v>
      </c>
      <c r="O506" s="69"/>
      <c r="P506" s="73" t="b">
        <v>0</v>
      </c>
      <c r="Q506" s="73" t="str">
        <f t="shared" si="1"/>
        <v>YES</v>
      </c>
      <c r="R506" s="73" t="b">
        <f t="shared" si="2"/>
        <v>0</v>
      </c>
    </row>
    <row r="507">
      <c r="A507" s="63" t="s">
        <v>1667</v>
      </c>
      <c r="B507" s="64">
        <v>41816.0</v>
      </c>
      <c r="C507" s="65" t="s">
        <v>1668</v>
      </c>
      <c r="D507" s="66" t="s">
        <v>37</v>
      </c>
      <c r="E507" s="66" t="s">
        <v>45</v>
      </c>
      <c r="F507" s="68" t="s">
        <v>1669</v>
      </c>
      <c r="G507" s="69">
        <v>2.35E8</v>
      </c>
      <c r="H507" s="70"/>
      <c r="I507" s="66" t="s">
        <v>1670</v>
      </c>
      <c r="J507" s="66" t="s">
        <v>349</v>
      </c>
      <c r="K507" s="66" t="s">
        <v>613</v>
      </c>
      <c r="L507" s="66" t="s">
        <v>1671</v>
      </c>
      <c r="M507" s="66" t="s">
        <v>216</v>
      </c>
      <c r="N507" s="69">
        <v>7.106E8</v>
      </c>
      <c r="O507" s="69"/>
      <c r="P507" s="73" t="b">
        <v>0</v>
      </c>
      <c r="Q507" s="73" t="str">
        <f t="shared" si="1"/>
        <v>YES</v>
      </c>
      <c r="R507" s="73" t="b">
        <f t="shared" si="2"/>
        <v>0</v>
      </c>
    </row>
    <row r="508">
      <c r="A508" s="63" t="s">
        <v>378</v>
      </c>
      <c r="B508" s="64">
        <v>42448.0</v>
      </c>
      <c r="C508" s="65" t="s">
        <v>379</v>
      </c>
      <c r="D508" s="66" t="s">
        <v>37</v>
      </c>
      <c r="E508" s="66"/>
      <c r="F508" s="68" t="s">
        <v>380</v>
      </c>
      <c r="G508" s="69">
        <v>2.5E8</v>
      </c>
      <c r="H508" s="70"/>
      <c r="I508" s="66" t="s">
        <v>381</v>
      </c>
      <c r="J508" s="66" t="s">
        <v>382</v>
      </c>
      <c r="K508" s="66" t="s">
        <v>383</v>
      </c>
      <c r="L508" s="66" t="s">
        <v>240</v>
      </c>
      <c r="M508" s="66" t="s">
        <v>384</v>
      </c>
      <c r="N508" s="69">
        <v>8.727E8</v>
      </c>
      <c r="O508" s="69"/>
      <c r="P508" s="73" t="b">
        <v>0</v>
      </c>
      <c r="Q508" s="73" t="str">
        <f t="shared" si="1"/>
        <v>YES</v>
      </c>
      <c r="R508" s="73" t="b">
        <f t="shared" si="2"/>
        <v>0</v>
      </c>
    </row>
    <row r="509">
      <c r="A509" s="63" t="s">
        <v>1372</v>
      </c>
      <c r="B509" s="64">
        <v>41974.0</v>
      </c>
      <c r="C509" s="65" t="s">
        <v>1373</v>
      </c>
      <c r="D509" s="66" t="s">
        <v>45</v>
      </c>
      <c r="E509" s="66" t="s">
        <v>56</v>
      </c>
      <c r="F509" s="68" t="s">
        <v>1374</v>
      </c>
      <c r="G509" s="69">
        <v>2.5E8</v>
      </c>
      <c r="H509" s="70"/>
      <c r="I509" s="66" t="s">
        <v>1375</v>
      </c>
      <c r="J509" s="66" t="s">
        <v>427</v>
      </c>
      <c r="K509" s="66" t="s">
        <v>1376</v>
      </c>
      <c r="L509" s="66" t="s">
        <v>596</v>
      </c>
      <c r="M509" s="66" t="s">
        <v>1377</v>
      </c>
      <c r="N509" s="69">
        <v>9.56E8</v>
      </c>
      <c r="O509" s="69"/>
      <c r="P509" s="73" t="b">
        <v>0</v>
      </c>
      <c r="Q509" s="73" t="str">
        <f t="shared" si="1"/>
        <v>YES</v>
      </c>
      <c r="R509" s="73" t="b">
        <f t="shared" si="2"/>
        <v>0</v>
      </c>
    </row>
  </sheetData>
  <conditionalFormatting sqref="P1:Q509">
    <cfRule type="colorScale" priority="1">
      <colorScale>
        <cfvo type="min"/>
        <cfvo type="max"/>
        <color rgb="FFE67C73"/>
        <color rgb="FFFFFFFF"/>
      </colorScale>
    </cfRule>
  </conditionalFormatting>
  <conditionalFormatting sqref="R1:R509">
    <cfRule type="cellIs" dxfId="0" priority="2" operator="equal">
      <formula>"COMEDY BLOCKBUSTER"</formula>
    </cfRule>
  </conditionalFormatting>
  <conditionalFormatting sqref="G2:G509">
    <cfRule type="colorScale" priority="3">
      <colorScale>
        <cfvo type="min"/>
        <cfvo type="percentile" val="50"/>
        <cfvo type="max"/>
        <color rgb="FF57BB8A"/>
        <color rgb="FFFFD666"/>
        <color rgb="FFE67C73"/>
      </colorScale>
    </cfRule>
  </conditionalFormatting>
  <dataValidations>
    <dataValidation type="list" allowBlank="1" showErrorMessage="1" sqref="O1:O509">
      <formula1>"Yes,No"</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 r:id="rId278" ref="C279"/>
    <hyperlink r:id="rId279" ref="C280"/>
    <hyperlink r:id="rId280" ref="C281"/>
    <hyperlink r:id="rId281" ref="C282"/>
    <hyperlink r:id="rId282" ref="C283"/>
    <hyperlink r:id="rId283" ref="C284"/>
    <hyperlink r:id="rId284" ref="C285"/>
    <hyperlink r:id="rId285" ref="C286"/>
    <hyperlink r:id="rId286" ref="C287"/>
    <hyperlink r:id="rId287" ref="C288"/>
    <hyperlink r:id="rId288" ref="C289"/>
    <hyperlink r:id="rId289" ref="C290"/>
    <hyperlink r:id="rId290" ref="C291"/>
    <hyperlink r:id="rId291" ref="C292"/>
    <hyperlink r:id="rId292" ref="C293"/>
    <hyperlink r:id="rId293" ref="C294"/>
    <hyperlink r:id="rId294" ref="C295"/>
    <hyperlink r:id="rId295" ref="C296"/>
    <hyperlink r:id="rId296" ref="C297"/>
    <hyperlink r:id="rId297" ref="C298"/>
    <hyperlink r:id="rId298" ref="C299"/>
    <hyperlink r:id="rId299" ref="C300"/>
    <hyperlink r:id="rId300" ref="C301"/>
    <hyperlink r:id="rId301" ref="C302"/>
    <hyperlink r:id="rId302" ref="C303"/>
    <hyperlink r:id="rId303" ref="C304"/>
    <hyperlink r:id="rId304" ref="C305"/>
    <hyperlink r:id="rId305" ref="C306"/>
    <hyperlink r:id="rId306" ref="C307"/>
    <hyperlink r:id="rId307" ref="C308"/>
    <hyperlink r:id="rId308" ref="C309"/>
    <hyperlink r:id="rId309" ref="C310"/>
    <hyperlink r:id="rId310" ref="C311"/>
    <hyperlink r:id="rId311" ref="C312"/>
    <hyperlink r:id="rId312" ref="C313"/>
    <hyperlink r:id="rId313" ref="C314"/>
    <hyperlink r:id="rId314" ref="C315"/>
    <hyperlink r:id="rId315" ref="C316"/>
    <hyperlink r:id="rId316" ref="C317"/>
    <hyperlink r:id="rId317" ref="C318"/>
    <hyperlink r:id="rId318" ref="C319"/>
    <hyperlink r:id="rId319" ref="C320"/>
    <hyperlink r:id="rId320" ref="C321"/>
    <hyperlink r:id="rId321" ref="C322"/>
    <hyperlink r:id="rId322" ref="C323"/>
    <hyperlink r:id="rId323" ref="C324"/>
    <hyperlink r:id="rId324" ref="C325"/>
    <hyperlink r:id="rId325" ref="C326"/>
    <hyperlink r:id="rId326" ref="C327"/>
    <hyperlink r:id="rId327" ref="C328"/>
    <hyperlink r:id="rId328" ref="C329"/>
    <hyperlink r:id="rId329" ref="C330"/>
    <hyperlink r:id="rId330" ref="C331"/>
    <hyperlink r:id="rId331" ref="C332"/>
    <hyperlink r:id="rId332" ref="C333"/>
    <hyperlink r:id="rId333" ref="C334"/>
    <hyperlink r:id="rId334" ref="C335"/>
    <hyperlink r:id="rId335" ref="C336"/>
    <hyperlink r:id="rId336" ref="C337"/>
    <hyperlink r:id="rId337" ref="C338"/>
    <hyperlink r:id="rId338" ref="C339"/>
    <hyperlink r:id="rId339" ref="C340"/>
    <hyperlink r:id="rId340" ref="C341"/>
    <hyperlink r:id="rId341" ref="C342"/>
    <hyperlink r:id="rId342" ref="C343"/>
    <hyperlink r:id="rId343" ref="C344"/>
    <hyperlink r:id="rId344" ref="C345"/>
    <hyperlink r:id="rId345" ref="C346"/>
    <hyperlink r:id="rId346" ref="C347"/>
    <hyperlink r:id="rId347" ref="C348"/>
    <hyperlink r:id="rId348" ref="C349"/>
    <hyperlink r:id="rId349" ref="C350"/>
    <hyperlink r:id="rId350" ref="C351"/>
    <hyperlink r:id="rId351" ref="C352"/>
    <hyperlink r:id="rId352" ref="C353"/>
    <hyperlink r:id="rId353" ref="C354"/>
    <hyperlink r:id="rId354" ref="C355"/>
    <hyperlink r:id="rId355" ref="C356"/>
    <hyperlink r:id="rId356" ref="C357"/>
    <hyperlink r:id="rId357" ref="C358"/>
    <hyperlink r:id="rId358" ref="C359"/>
    <hyperlink r:id="rId359" ref="C360"/>
    <hyperlink r:id="rId360" ref="C361"/>
    <hyperlink r:id="rId361" ref="C362"/>
    <hyperlink r:id="rId362" ref="C363"/>
    <hyperlink r:id="rId363" ref="C364"/>
    <hyperlink r:id="rId364" ref="C365"/>
    <hyperlink r:id="rId365" ref="C366"/>
    <hyperlink r:id="rId366" ref="C367"/>
    <hyperlink r:id="rId367" ref="C368"/>
    <hyperlink r:id="rId368" ref="C369"/>
    <hyperlink r:id="rId369" ref="C370"/>
    <hyperlink r:id="rId370" ref="C371"/>
    <hyperlink r:id="rId371" ref="C372"/>
    <hyperlink r:id="rId372" ref="C373"/>
    <hyperlink r:id="rId373" ref="C374"/>
    <hyperlink r:id="rId374" ref="C375"/>
    <hyperlink r:id="rId375" ref="C376"/>
    <hyperlink r:id="rId376" ref="C377"/>
    <hyperlink r:id="rId377" ref="C378"/>
    <hyperlink r:id="rId378" ref="C379"/>
    <hyperlink r:id="rId379" ref="C380"/>
    <hyperlink r:id="rId380" ref="C381"/>
    <hyperlink r:id="rId381" ref="C382"/>
    <hyperlink r:id="rId382" ref="C383"/>
    <hyperlink r:id="rId383" ref="C384"/>
    <hyperlink r:id="rId384" ref="C385"/>
    <hyperlink r:id="rId385" ref="C386"/>
    <hyperlink r:id="rId386" ref="C387"/>
    <hyperlink r:id="rId387" ref="C388"/>
    <hyperlink r:id="rId388" ref="C389"/>
    <hyperlink r:id="rId389" ref="C390"/>
    <hyperlink r:id="rId390" ref="C391"/>
    <hyperlink r:id="rId391" ref="C392"/>
    <hyperlink r:id="rId392" ref="C393"/>
    <hyperlink r:id="rId393" ref="C394"/>
    <hyperlink r:id="rId394" ref="C395"/>
    <hyperlink r:id="rId395" ref="C396"/>
    <hyperlink r:id="rId396" ref="C397"/>
    <hyperlink r:id="rId397" ref="C398"/>
    <hyperlink r:id="rId398" ref="C399"/>
    <hyperlink r:id="rId399" ref="C400"/>
    <hyperlink r:id="rId400" ref="C401"/>
    <hyperlink r:id="rId401" ref="C402"/>
    <hyperlink r:id="rId402" ref="C403"/>
    <hyperlink r:id="rId403" ref="C404"/>
    <hyperlink r:id="rId404" ref="C405"/>
    <hyperlink r:id="rId405" ref="C406"/>
    <hyperlink r:id="rId406" ref="C407"/>
    <hyperlink r:id="rId407" ref="C408"/>
    <hyperlink r:id="rId408" ref="C409"/>
    <hyperlink r:id="rId409" ref="C410"/>
    <hyperlink r:id="rId410" ref="C411"/>
    <hyperlink r:id="rId411" ref="C412"/>
    <hyperlink r:id="rId412" ref="C413"/>
    <hyperlink r:id="rId413" ref="C414"/>
    <hyperlink r:id="rId414" ref="C415"/>
    <hyperlink r:id="rId415" ref="C416"/>
    <hyperlink r:id="rId416" ref="C417"/>
    <hyperlink r:id="rId417" ref="C418"/>
    <hyperlink r:id="rId418" ref="C419"/>
    <hyperlink r:id="rId419" ref="C420"/>
    <hyperlink r:id="rId420" ref="C421"/>
    <hyperlink r:id="rId421" ref="C422"/>
    <hyperlink r:id="rId422" ref="C423"/>
    <hyperlink r:id="rId423" ref="C424"/>
    <hyperlink r:id="rId424" ref="C425"/>
    <hyperlink r:id="rId425" ref="C426"/>
    <hyperlink r:id="rId426" ref="C427"/>
    <hyperlink r:id="rId427" ref="C428"/>
    <hyperlink r:id="rId428" ref="C429"/>
    <hyperlink r:id="rId429" ref="C430"/>
    <hyperlink r:id="rId430" ref="C431"/>
    <hyperlink r:id="rId431" ref="C432"/>
    <hyperlink r:id="rId432" ref="C433"/>
    <hyperlink r:id="rId433" ref="C434"/>
    <hyperlink r:id="rId434" ref="C435"/>
    <hyperlink r:id="rId435" ref="C436"/>
    <hyperlink r:id="rId436" ref="C437"/>
    <hyperlink r:id="rId437" ref="C438"/>
    <hyperlink r:id="rId438" ref="C439"/>
    <hyperlink r:id="rId439" ref="C440"/>
    <hyperlink r:id="rId440" ref="C441"/>
    <hyperlink r:id="rId441" ref="C442"/>
    <hyperlink r:id="rId442" ref="C443"/>
    <hyperlink r:id="rId443" ref="C444"/>
    <hyperlink r:id="rId444" ref="C445"/>
    <hyperlink r:id="rId445" ref="C446"/>
    <hyperlink r:id="rId446" ref="C447"/>
    <hyperlink r:id="rId447" ref="C448"/>
    <hyperlink r:id="rId448" ref="C449"/>
    <hyperlink r:id="rId449" ref="C450"/>
    <hyperlink r:id="rId450" ref="C451"/>
    <hyperlink r:id="rId451" ref="C452"/>
    <hyperlink r:id="rId452" ref="C453"/>
    <hyperlink r:id="rId453" ref="C454"/>
    <hyperlink r:id="rId454" ref="C455"/>
    <hyperlink r:id="rId455" ref="C456"/>
    <hyperlink r:id="rId456" ref="C457"/>
    <hyperlink r:id="rId457" ref="C458"/>
    <hyperlink r:id="rId458" ref="C459"/>
    <hyperlink r:id="rId459" ref="C460"/>
    <hyperlink r:id="rId460" ref="C461"/>
    <hyperlink r:id="rId461" ref="C462"/>
    <hyperlink r:id="rId462" ref="C463"/>
    <hyperlink r:id="rId463" ref="C464"/>
    <hyperlink r:id="rId464" ref="C465"/>
    <hyperlink r:id="rId465" ref="C466"/>
    <hyperlink r:id="rId466" ref="C467"/>
    <hyperlink r:id="rId467" ref="C468"/>
    <hyperlink r:id="rId468" ref="C469"/>
    <hyperlink r:id="rId469" ref="C470"/>
    <hyperlink r:id="rId470" ref="C471"/>
    <hyperlink r:id="rId471" ref="C472"/>
    <hyperlink r:id="rId472" ref="C473"/>
    <hyperlink r:id="rId473" ref="C474"/>
    <hyperlink r:id="rId474" ref="C475"/>
    <hyperlink r:id="rId475" ref="C476"/>
    <hyperlink r:id="rId476" ref="C477"/>
    <hyperlink r:id="rId477" ref="C478"/>
    <hyperlink r:id="rId478" ref="C479"/>
    <hyperlink r:id="rId479" ref="C480"/>
    <hyperlink r:id="rId480" ref="C481"/>
    <hyperlink r:id="rId481" ref="C482"/>
    <hyperlink r:id="rId482" ref="C483"/>
    <hyperlink r:id="rId483" ref="C484"/>
    <hyperlink r:id="rId484" ref="C485"/>
    <hyperlink r:id="rId485" ref="C486"/>
    <hyperlink r:id="rId486" ref="C487"/>
    <hyperlink r:id="rId487" ref="C488"/>
    <hyperlink r:id="rId488" ref="C489"/>
    <hyperlink r:id="rId489" ref="C490"/>
    <hyperlink r:id="rId490" ref="C491"/>
    <hyperlink r:id="rId491" ref="C492"/>
    <hyperlink r:id="rId492" ref="C493"/>
    <hyperlink r:id="rId493" ref="C494"/>
    <hyperlink r:id="rId494" ref="C495"/>
    <hyperlink r:id="rId495" ref="C496"/>
    <hyperlink r:id="rId496" ref="C497"/>
    <hyperlink r:id="rId497" ref="C498"/>
    <hyperlink r:id="rId498" ref="C499"/>
    <hyperlink r:id="rId499" ref="C500"/>
    <hyperlink r:id="rId500" ref="C501"/>
    <hyperlink r:id="rId501" ref="C502"/>
    <hyperlink r:id="rId502" ref="C503"/>
    <hyperlink r:id="rId503" ref="C504"/>
    <hyperlink r:id="rId504" ref="C505"/>
    <hyperlink r:id="rId505" ref="C506"/>
    <hyperlink r:id="rId506" ref="C507"/>
    <hyperlink r:id="rId507" ref="C508"/>
    <hyperlink r:id="rId508" ref="C509"/>
  </hyperlinks>
  <drawing r:id="rId509"/>
  <tableParts count="1">
    <tablePart r:id="rId51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4.25"/>
    <col customWidth="1" min="2" max="2" width="10.5"/>
    <col customWidth="1" min="3" max="3" width="30.5"/>
    <col customWidth="1" min="4" max="5" width="10.5"/>
    <col customWidth="1" min="6" max="6" width="14.25"/>
    <col customWidth="1" min="7" max="7" width="14.88"/>
    <col customWidth="1" min="8" max="13" width="14.25"/>
    <col customWidth="1" min="14" max="14" width="14.88"/>
    <col customWidth="1" min="15" max="22" width="15.88"/>
  </cols>
  <sheetData>
    <row r="1">
      <c r="A1" s="111" t="s">
        <v>0</v>
      </c>
      <c r="B1" s="112" t="s">
        <v>1</v>
      </c>
      <c r="C1" s="113" t="s">
        <v>2</v>
      </c>
      <c r="D1" s="113" t="s">
        <v>3</v>
      </c>
      <c r="E1" s="113" t="s">
        <v>4</v>
      </c>
      <c r="F1" s="113" t="s">
        <v>5</v>
      </c>
      <c r="G1" s="114" t="s">
        <v>6</v>
      </c>
      <c r="H1" s="113" t="s">
        <v>7</v>
      </c>
      <c r="I1" s="113" t="s">
        <v>8</v>
      </c>
      <c r="J1" s="113" t="s">
        <v>9</v>
      </c>
      <c r="K1" s="113" t="s">
        <v>10</v>
      </c>
      <c r="L1" s="113" t="s">
        <v>11</v>
      </c>
      <c r="M1" s="113" t="s">
        <v>12</v>
      </c>
      <c r="N1" s="115" t="s">
        <v>13</v>
      </c>
      <c r="O1" s="116"/>
      <c r="P1" s="81"/>
      <c r="Q1" s="81"/>
      <c r="R1" s="81"/>
      <c r="S1" s="81"/>
      <c r="T1" s="81"/>
      <c r="U1" s="81"/>
      <c r="V1" s="81"/>
    </row>
    <row r="2">
      <c r="A2" s="117" t="s">
        <v>18</v>
      </c>
      <c r="B2" s="118">
        <v>42608.0</v>
      </c>
      <c r="C2" s="119" t="s">
        <v>19</v>
      </c>
      <c r="D2" s="117" t="s">
        <v>20</v>
      </c>
      <c r="E2" s="120"/>
      <c r="F2" s="121" t="s">
        <v>21</v>
      </c>
      <c r="G2" s="122">
        <v>9900000.0</v>
      </c>
      <c r="H2" s="123"/>
      <c r="I2" s="113" t="s">
        <v>22</v>
      </c>
      <c r="J2" s="113" t="s">
        <v>23</v>
      </c>
      <c r="K2" s="113" t="s">
        <v>24</v>
      </c>
      <c r="L2" s="120"/>
      <c r="M2" s="120"/>
      <c r="N2" s="122">
        <v>2.83E7</v>
      </c>
      <c r="O2" s="124"/>
      <c r="P2" s="81"/>
      <c r="Q2" s="81"/>
      <c r="R2" s="81"/>
      <c r="S2" s="81"/>
      <c r="T2" s="81"/>
      <c r="U2" s="81"/>
      <c r="V2" s="81"/>
    </row>
    <row r="3">
      <c r="A3" s="117" t="s">
        <v>25</v>
      </c>
      <c r="B3" s="118">
        <v>42608.0</v>
      </c>
      <c r="C3" s="119" t="s">
        <v>26</v>
      </c>
      <c r="D3" s="117" t="s">
        <v>27</v>
      </c>
      <c r="E3" s="117" t="s">
        <v>28</v>
      </c>
      <c r="F3" s="121" t="s">
        <v>29</v>
      </c>
      <c r="G3" s="122">
        <v>2.0E7</v>
      </c>
      <c r="H3" s="123"/>
      <c r="I3" s="113" t="s">
        <v>30</v>
      </c>
      <c r="J3" s="113" t="s">
        <v>31</v>
      </c>
      <c r="K3" s="113" t="s">
        <v>32</v>
      </c>
      <c r="L3" s="113" t="s">
        <v>33</v>
      </c>
      <c r="M3" s="113" t="s">
        <v>34</v>
      </c>
      <c r="N3" s="122">
        <v>1700000.0</v>
      </c>
      <c r="O3" s="124"/>
      <c r="P3" s="81"/>
      <c r="Q3" s="81"/>
      <c r="R3" s="81"/>
      <c r="S3" s="81"/>
      <c r="T3" s="81"/>
      <c r="U3" s="81"/>
      <c r="V3" s="81"/>
    </row>
    <row r="4">
      <c r="A4" s="117" t="s">
        <v>35</v>
      </c>
      <c r="B4" s="118">
        <v>42608.0</v>
      </c>
      <c r="C4" s="119" t="s">
        <v>36</v>
      </c>
      <c r="D4" s="117" t="s">
        <v>37</v>
      </c>
      <c r="E4" s="120"/>
      <c r="F4" s="121" t="s">
        <v>38</v>
      </c>
      <c r="G4" s="122">
        <v>4.0E7</v>
      </c>
      <c r="H4" s="123"/>
      <c r="I4" s="113" t="s">
        <v>39</v>
      </c>
      <c r="J4" s="113" t="s">
        <v>40</v>
      </c>
      <c r="K4" s="113" t="s">
        <v>41</v>
      </c>
      <c r="L4" s="113" t="s">
        <v>42</v>
      </c>
      <c r="M4" s="120"/>
      <c r="N4" s="122">
        <v>7500000.0</v>
      </c>
      <c r="O4" s="124"/>
      <c r="P4" s="81"/>
      <c r="Q4" s="81"/>
      <c r="R4" s="81"/>
      <c r="S4" s="81"/>
      <c r="T4" s="81"/>
      <c r="U4" s="81"/>
      <c r="V4" s="81"/>
    </row>
    <row r="5">
      <c r="A5" s="117" t="s">
        <v>43</v>
      </c>
      <c r="B5" s="118">
        <v>42601.0</v>
      </c>
      <c r="C5" s="119" t="s">
        <v>44</v>
      </c>
      <c r="D5" s="117" t="s">
        <v>45</v>
      </c>
      <c r="E5" s="120"/>
      <c r="F5" s="121" t="s">
        <v>46</v>
      </c>
      <c r="G5" s="122">
        <v>1.0E8</v>
      </c>
      <c r="H5" s="123"/>
      <c r="I5" s="113" t="s">
        <v>47</v>
      </c>
      <c r="J5" s="113" t="s">
        <v>48</v>
      </c>
      <c r="K5" s="113" t="s">
        <v>49</v>
      </c>
      <c r="L5" s="113" t="s">
        <v>50</v>
      </c>
      <c r="M5" s="113" t="s">
        <v>51</v>
      </c>
      <c r="N5" s="122">
        <v>4.14E7</v>
      </c>
      <c r="O5" s="124"/>
      <c r="P5" s="81"/>
      <c r="Q5" s="81"/>
      <c r="R5" s="81"/>
      <c r="S5" s="81"/>
      <c r="T5" s="81"/>
      <c r="U5" s="81"/>
      <c r="V5" s="81"/>
    </row>
    <row r="6">
      <c r="A6" s="117" t="s">
        <v>54</v>
      </c>
      <c r="B6" s="118">
        <v>42601.0</v>
      </c>
      <c r="C6" s="119" t="s">
        <v>55</v>
      </c>
      <c r="D6" s="117" t="s">
        <v>56</v>
      </c>
      <c r="E6" s="120"/>
      <c r="F6" s="121" t="s">
        <v>57</v>
      </c>
      <c r="G6" s="122">
        <v>6.0E7</v>
      </c>
      <c r="H6" s="123"/>
      <c r="I6" s="113" t="s">
        <v>58</v>
      </c>
      <c r="J6" s="113" t="s">
        <v>59</v>
      </c>
      <c r="K6" s="113" t="s">
        <v>60</v>
      </c>
      <c r="L6" s="113" t="s">
        <v>61</v>
      </c>
      <c r="M6" s="113" t="s">
        <v>62</v>
      </c>
      <c r="N6" s="122">
        <v>2.76E7</v>
      </c>
      <c r="O6" s="124"/>
      <c r="P6" s="81"/>
      <c r="Q6" s="81"/>
      <c r="R6" s="81"/>
      <c r="S6" s="81"/>
      <c r="T6" s="81"/>
      <c r="U6" s="81"/>
      <c r="V6" s="81"/>
    </row>
    <row r="7">
      <c r="A7" s="117" t="s">
        <v>63</v>
      </c>
      <c r="B7" s="118">
        <v>42601.0</v>
      </c>
      <c r="C7" s="119" t="s">
        <v>64</v>
      </c>
      <c r="D7" s="117" t="s">
        <v>65</v>
      </c>
      <c r="E7" s="117" t="s">
        <v>66</v>
      </c>
      <c r="F7" s="121" t="s">
        <v>67</v>
      </c>
      <c r="G7" s="122">
        <v>4.0E7</v>
      </c>
      <c r="H7" s="123"/>
      <c r="I7" s="113" t="s">
        <v>68</v>
      </c>
      <c r="J7" s="113" t="s">
        <v>69</v>
      </c>
      <c r="K7" s="113" t="s">
        <v>34</v>
      </c>
      <c r="L7" s="113" t="s">
        <v>70</v>
      </c>
      <c r="M7" s="120"/>
      <c r="N7" s="122">
        <v>4.27E7</v>
      </c>
      <c r="O7" s="124"/>
      <c r="P7" s="81"/>
      <c r="Q7" s="81"/>
      <c r="R7" s="81"/>
      <c r="S7" s="81"/>
      <c r="T7" s="81"/>
      <c r="U7" s="81"/>
      <c r="V7" s="81"/>
    </row>
    <row r="8">
      <c r="A8" s="117" t="s">
        <v>74</v>
      </c>
      <c r="B8" s="118">
        <v>42587.0</v>
      </c>
      <c r="C8" s="119" t="s">
        <v>75</v>
      </c>
      <c r="D8" s="117" t="s">
        <v>66</v>
      </c>
      <c r="E8" s="120"/>
      <c r="F8" s="121" t="s">
        <v>76</v>
      </c>
      <c r="G8" s="122">
        <v>3.0E7</v>
      </c>
      <c r="H8" s="123"/>
      <c r="I8" s="113" t="s">
        <v>77</v>
      </c>
      <c r="J8" s="113" t="s">
        <v>78</v>
      </c>
      <c r="K8" s="113" t="s">
        <v>79</v>
      </c>
      <c r="L8" s="113" t="s">
        <v>80</v>
      </c>
      <c r="M8" s="113" t="s">
        <v>81</v>
      </c>
      <c r="N8" s="122">
        <v>1.91E7</v>
      </c>
      <c r="O8" s="124"/>
      <c r="P8" s="81"/>
      <c r="Q8" s="81"/>
      <c r="R8" s="81"/>
      <c r="S8" s="81"/>
      <c r="T8" s="81"/>
      <c r="U8" s="81"/>
      <c r="V8" s="81"/>
    </row>
    <row r="9">
      <c r="A9" s="117" t="s">
        <v>82</v>
      </c>
      <c r="B9" s="118">
        <v>42587.0</v>
      </c>
      <c r="C9" s="119" t="s">
        <v>83</v>
      </c>
      <c r="D9" s="117" t="s">
        <v>37</v>
      </c>
      <c r="E9" s="117"/>
      <c r="F9" s="121" t="s">
        <v>84</v>
      </c>
      <c r="G9" s="122">
        <v>1.75E8</v>
      </c>
      <c r="H9" s="123"/>
      <c r="I9" s="113" t="s">
        <v>85</v>
      </c>
      <c r="J9" s="113" t="s">
        <v>86</v>
      </c>
      <c r="K9" s="113" t="s">
        <v>87</v>
      </c>
      <c r="L9" s="113" t="s">
        <v>88</v>
      </c>
      <c r="M9" s="113" t="s">
        <v>89</v>
      </c>
      <c r="N9" s="122">
        <v>6.367E8</v>
      </c>
      <c r="O9" s="124"/>
      <c r="P9" s="81"/>
      <c r="Q9" s="81"/>
      <c r="R9" s="81"/>
      <c r="S9" s="81"/>
      <c r="T9" s="81"/>
      <c r="U9" s="81"/>
      <c r="V9" s="81"/>
    </row>
    <row r="10">
      <c r="A10" s="117" t="s">
        <v>90</v>
      </c>
      <c r="B10" s="118">
        <v>42580.0</v>
      </c>
      <c r="C10" s="119" t="s">
        <v>91</v>
      </c>
      <c r="D10" s="117" t="s">
        <v>66</v>
      </c>
      <c r="E10" s="120"/>
      <c r="F10" s="121" t="s">
        <v>92</v>
      </c>
      <c r="G10" s="122">
        <v>2.0E7</v>
      </c>
      <c r="H10" s="121" t="s">
        <v>93</v>
      </c>
      <c r="I10" s="113" t="s">
        <v>94</v>
      </c>
      <c r="J10" s="113" t="s">
        <v>95</v>
      </c>
      <c r="K10" s="113" t="s">
        <v>96</v>
      </c>
      <c r="L10" s="113" t="s">
        <v>97</v>
      </c>
      <c r="M10" s="113" t="s">
        <v>98</v>
      </c>
      <c r="N10" s="122">
        <v>1.242E8</v>
      </c>
      <c r="O10" s="124"/>
      <c r="P10" s="81"/>
      <c r="Q10" s="81"/>
      <c r="R10" s="81"/>
      <c r="S10" s="81"/>
      <c r="T10" s="81"/>
      <c r="U10" s="81"/>
      <c r="V10" s="81"/>
    </row>
    <row r="11">
      <c r="A11" s="117" t="s">
        <v>100</v>
      </c>
      <c r="B11" s="118">
        <v>42580.0</v>
      </c>
      <c r="C11" s="119" t="s">
        <v>101</v>
      </c>
      <c r="D11" s="117" t="s">
        <v>37</v>
      </c>
      <c r="E11" s="117" t="s">
        <v>20</v>
      </c>
      <c r="F11" s="121" t="s">
        <v>102</v>
      </c>
      <c r="G11" s="122">
        <v>1.2E8</v>
      </c>
      <c r="H11" s="123"/>
      <c r="I11" s="113" t="s">
        <v>103</v>
      </c>
      <c r="J11" s="113" t="s">
        <v>104</v>
      </c>
      <c r="K11" s="113" t="s">
        <v>105</v>
      </c>
      <c r="L11" s="113" t="s">
        <v>106</v>
      </c>
      <c r="M11" s="113" t="s">
        <v>107</v>
      </c>
      <c r="N11" s="122">
        <v>3.479E8</v>
      </c>
      <c r="O11" s="124"/>
      <c r="P11" s="81"/>
      <c r="Q11" s="81"/>
      <c r="R11" s="81"/>
      <c r="S11" s="81"/>
      <c r="T11" s="81"/>
      <c r="U11" s="81"/>
      <c r="V11" s="81"/>
    </row>
    <row r="12">
      <c r="A12" s="117" t="s">
        <v>108</v>
      </c>
      <c r="B12" s="118">
        <v>42578.0</v>
      </c>
      <c r="C12" s="119" t="s">
        <v>109</v>
      </c>
      <c r="D12" s="117" t="s">
        <v>20</v>
      </c>
      <c r="E12" s="120"/>
      <c r="F12" s="121" t="s">
        <v>110</v>
      </c>
      <c r="G12" s="122">
        <v>2.0E7</v>
      </c>
      <c r="H12" s="121" t="s">
        <v>111</v>
      </c>
      <c r="I12" s="113" t="s">
        <v>112</v>
      </c>
      <c r="J12" s="113" t="s">
        <v>113</v>
      </c>
      <c r="K12" s="113" t="s">
        <v>114</v>
      </c>
      <c r="L12" s="113" t="s">
        <v>115</v>
      </c>
      <c r="M12" s="113" t="s">
        <v>116</v>
      </c>
      <c r="N12" s="122">
        <v>4.76E7</v>
      </c>
      <c r="O12" s="124"/>
      <c r="P12" s="81"/>
      <c r="Q12" s="81"/>
      <c r="R12" s="81"/>
      <c r="S12" s="81"/>
      <c r="T12" s="81"/>
      <c r="U12" s="81"/>
      <c r="V12" s="81"/>
    </row>
    <row r="13">
      <c r="A13" s="117" t="s">
        <v>118</v>
      </c>
      <c r="B13" s="118">
        <v>42576.0</v>
      </c>
      <c r="C13" s="119" t="s">
        <v>119</v>
      </c>
      <c r="D13" s="117" t="s">
        <v>37</v>
      </c>
      <c r="E13" s="117"/>
      <c r="F13" s="121" t="s">
        <v>120</v>
      </c>
      <c r="G13" s="122">
        <v>3500000.0</v>
      </c>
      <c r="H13" s="121" t="s">
        <v>121</v>
      </c>
      <c r="I13" s="113" t="s">
        <v>122</v>
      </c>
      <c r="J13" s="113" t="s">
        <v>123</v>
      </c>
      <c r="K13" s="113" t="s">
        <v>124</v>
      </c>
      <c r="L13" s="113" t="s">
        <v>125</v>
      </c>
      <c r="M13" s="120"/>
      <c r="N13" s="122">
        <v>4400000.0</v>
      </c>
      <c r="O13" s="124"/>
      <c r="P13" s="81"/>
      <c r="Q13" s="81"/>
      <c r="R13" s="81"/>
      <c r="S13" s="81"/>
      <c r="T13" s="81"/>
      <c r="U13" s="81"/>
      <c r="V13" s="81"/>
    </row>
    <row r="14">
      <c r="A14" s="117" t="s">
        <v>126</v>
      </c>
      <c r="B14" s="118">
        <v>42573.0</v>
      </c>
      <c r="C14" s="119" t="s">
        <v>127</v>
      </c>
      <c r="D14" s="117" t="s">
        <v>45</v>
      </c>
      <c r="E14" s="120"/>
      <c r="F14" s="121" t="s">
        <v>128</v>
      </c>
      <c r="G14" s="122">
        <v>1.05E8</v>
      </c>
      <c r="H14" s="121" t="s">
        <v>129</v>
      </c>
      <c r="I14" s="113" t="s">
        <v>130</v>
      </c>
      <c r="J14" s="113" t="s">
        <v>131</v>
      </c>
      <c r="K14" s="113" t="s">
        <v>132</v>
      </c>
      <c r="L14" s="113" t="s">
        <v>133</v>
      </c>
      <c r="M14" s="113" t="s">
        <v>134</v>
      </c>
      <c r="N14" s="122">
        <v>3.683E8</v>
      </c>
      <c r="O14" s="124"/>
      <c r="P14" s="81"/>
      <c r="Q14" s="81"/>
      <c r="R14" s="81"/>
      <c r="S14" s="81"/>
      <c r="T14" s="81"/>
      <c r="U14" s="81"/>
      <c r="V14" s="81"/>
    </row>
    <row r="15">
      <c r="A15" s="117" t="s">
        <v>135</v>
      </c>
      <c r="B15" s="118">
        <v>42573.0</v>
      </c>
      <c r="C15" s="119" t="s">
        <v>136</v>
      </c>
      <c r="D15" s="117" t="s">
        <v>137</v>
      </c>
      <c r="E15" s="117" t="s">
        <v>20</v>
      </c>
      <c r="F15" s="121" t="s">
        <v>138</v>
      </c>
      <c r="G15" s="122">
        <v>4900000.0</v>
      </c>
      <c r="H15" s="123"/>
      <c r="I15" s="113" t="s">
        <v>139</v>
      </c>
      <c r="J15" s="113" t="s">
        <v>140</v>
      </c>
      <c r="K15" s="113" t="s">
        <v>141</v>
      </c>
      <c r="L15" s="120"/>
      <c r="M15" s="120"/>
      <c r="N15" s="122">
        <v>1.259E8</v>
      </c>
      <c r="O15" s="124"/>
      <c r="P15" s="81"/>
      <c r="Q15" s="81"/>
      <c r="R15" s="81"/>
      <c r="S15" s="81"/>
      <c r="T15" s="81"/>
      <c r="U15" s="81"/>
      <c r="V15" s="81"/>
    </row>
    <row r="16">
      <c r="A16" s="117" t="s">
        <v>143</v>
      </c>
      <c r="B16" s="118">
        <v>42573.0</v>
      </c>
      <c r="C16" s="119" t="s">
        <v>144</v>
      </c>
      <c r="D16" s="117" t="s">
        <v>37</v>
      </c>
      <c r="E16" s="117" t="s">
        <v>45</v>
      </c>
      <c r="F16" s="121" t="s">
        <v>145</v>
      </c>
      <c r="G16" s="122">
        <v>1.85E8</v>
      </c>
      <c r="H16" s="123"/>
      <c r="I16" s="113" t="s">
        <v>146</v>
      </c>
      <c r="J16" s="113" t="s">
        <v>147</v>
      </c>
      <c r="K16" s="113" t="s">
        <v>148</v>
      </c>
      <c r="L16" s="113" t="s">
        <v>149</v>
      </c>
      <c r="M16" s="113" t="s">
        <v>150</v>
      </c>
      <c r="N16" s="122">
        <v>2.43E8</v>
      </c>
      <c r="O16" s="124"/>
      <c r="P16" s="81"/>
      <c r="Q16" s="81"/>
      <c r="R16" s="81"/>
      <c r="S16" s="81"/>
      <c r="T16" s="81"/>
      <c r="U16" s="81"/>
      <c r="V16" s="81"/>
    </row>
    <row r="17">
      <c r="A17" s="117" t="s">
        <v>151</v>
      </c>
      <c r="B17" s="118">
        <v>42566.0</v>
      </c>
      <c r="C17" s="119" t="s">
        <v>152</v>
      </c>
      <c r="D17" s="117" t="s">
        <v>66</v>
      </c>
      <c r="E17" s="117" t="s">
        <v>153</v>
      </c>
      <c r="F17" s="121" t="s">
        <v>154</v>
      </c>
      <c r="G17" s="122">
        <v>1.44E8</v>
      </c>
      <c r="H17" s="123"/>
      <c r="I17" s="113" t="s">
        <v>155</v>
      </c>
      <c r="J17" s="113" t="s">
        <v>156</v>
      </c>
      <c r="K17" s="113" t="s">
        <v>157</v>
      </c>
      <c r="L17" s="113" t="s">
        <v>158</v>
      </c>
      <c r="M17" s="113" t="s">
        <v>159</v>
      </c>
      <c r="N17" s="122">
        <v>2.175E8</v>
      </c>
      <c r="O17" s="124"/>
      <c r="P17" s="81"/>
      <c r="Q17" s="81"/>
      <c r="R17" s="81"/>
      <c r="S17" s="81"/>
      <c r="T17" s="81"/>
      <c r="U17" s="81"/>
      <c r="V17" s="81"/>
    </row>
    <row r="18">
      <c r="A18" s="117" t="s">
        <v>161</v>
      </c>
      <c r="B18" s="118">
        <v>42564.0</v>
      </c>
      <c r="C18" s="119" t="s">
        <v>162</v>
      </c>
      <c r="D18" s="117" t="s">
        <v>28</v>
      </c>
      <c r="E18" s="117" t="s">
        <v>27</v>
      </c>
      <c r="F18" s="121" t="s">
        <v>163</v>
      </c>
      <c r="G18" s="122">
        <v>4.75E7</v>
      </c>
      <c r="H18" s="123"/>
      <c r="I18" s="113" t="s">
        <v>164</v>
      </c>
      <c r="J18" s="113" t="s">
        <v>165</v>
      </c>
      <c r="K18" s="113" t="s">
        <v>166</v>
      </c>
      <c r="L18" s="113" t="s">
        <v>131</v>
      </c>
      <c r="M18" s="113" t="s">
        <v>167</v>
      </c>
      <c r="N18" s="122">
        <v>1.52E7</v>
      </c>
      <c r="O18" s="124"/>
      <c r="P18" s="81"/>
      <c r="Q18" s="81"/>
      <c r="R18" s="81"/>
      <c r="S18" s="81"/>
      <c r="T18" s="81"/>
      <c r="U18" s="81"/>
      <c r="V18" s="81"/>
    </row>
    <row r="19">
      <c r="A19" s="117" t="s">
        <v>170</v>
      </c>
      <c r="B19" s="118">
        <v>42559.0</v>
      </c>
      <c r="C19" s="119" t="s">
        <v>171</v>
      </c>
      <c r="D19" s="117" t="s">
        <v>45</v>
      </c>
      <c r="E19" s="117" t="s">
        <v>66</v>
      </c>
      <c r="F19" s="121" t="s">
        <v>172</v>
      </c>
      <c r="G19" s="122">
        <v>7.5E7</v>
      </c>
      <c r="H19" s="121" t="s">
        <v>173</v>
      </c>
      <c r="I19" s="113" t="s">
        <v>174</v>
      </c>
      <c r="J19" s="113" t="s">
        <v>175</v>
      </c>
      <c r="K19" s="113" t="s">
        <v>176</v>
      </c>
      <c r="L19" s="113" t="s">
        <v>177</v>
      </c>
      <c r="M19" s="113" t="s">
        <v>178</v>
      </c>
      <c r="N19" s="122">
        <v>7.249E8</v>
      </c>
      <c r="O19" s="124"/>
      <c r="P19" s="81"/>
      <c r="Q19" s="81"/>
      <c r="R19" s="81"/>
      <c r="S19" s="81"/>
      <c r="T19" s="81"/>
      <c r="U19" s="81"/>
      <c r="V19" s="81"/>
    </row>
    <row r="20">
      <c r="A20" s="117" t="s">
        <v>179</v>
      </c>
      <c r="B20" s="118">
        <v>42552.0</v>
      </c>
      <c r="C20" s="119" t="s">
        <v>180</v>
      </c>
      <c r="D20" s="117" t="s">
        <v>37</v>
      </c>
      <c r="E20" s="117" t="s">
        <v>45</v>
      </c>
      <c r="F20" s="121" t="s">
        <v>181</v>
      </c>
      <c r="G20" s="122">
        <v>1.8E8</v>
      </c>
      <c r="H20" s="123"/>
      <c r="I20" s="113" t="s">
        <v>182</v>
      </c>
      <c r="J20" s="113" t="s">
        <v>87</v>
      </c>
      <c r="K20" s="113" t="s">
        <v>183</v>
      </c>
      <c r="L20" s="113" t="s">
        <v>184</v>
      </c>
      <c r="M20" s="113" t="s">
        <v>185</v>
      </c>
      <c r="N20" s="122">
        <v>3.527E8</v>
      </c>
      <c r="O20" s="124"/>
      <c r="P20" s="81"/>
      <c r="Q20" s="81"/>
      <c r="R20" s="81"/>
      <c r="S20" s="81"/>
      <c r="T20" s="81"/>
      <c r="U20" s="81"/>
      <c r="V20" s="81"/>
    </row>
    <row r="21">
      <c r="A21" s="117" t="s">
        <v>187</v>
      </c>
      <c r="B21" s="118">
        <v>42552.0</v>
      </c>
      <c r="C21" s="119" t="s">
        <v>188</v>
      </c>
      <c r="D21" s="117" t="s">
        <v>137</v>
      </c>
      <c r="E21" s="117" t="s">
        <v>20</v>
      </c>
      <c r="F21" s="121" t="s">
        <v>189</v>
      </c>
      <c r="G21" s="122">
        <v>1.0E7</v>
      </c>
      <c r="H21" s="123"/>
      <c r="I21" s="113" t="s">
        <v>190</v>
      </c>
      <c r="J21" s="113" t="s">
        <v>191</v>
      </c>
      <c r="K21" s="113" t="s">
        <v>192</v>
      </c>
      <c r="L21" s="113" t="s">
        <v>193</v>
      </c>
      <c r="M21" s="113" t="s">
        <v>194</v>
      </c>
      <c r="N21" s="122">
        <v>1.056E8</v>
      </c>
      <c r="O21" s="124"/>
      <c r="P21" s="81"/>
      <c r="Q21" s="81"/>
      <c r="R21" s="81"/>
      <c r="S21" s="81"/>
      <c r="T21" s="81"/>
      <c r="U21" s="81"/>
      <c r="V21" s="81"/>
    </row>
    <row r="22">
      <c r="A22" s="117" t="s">
        <v>196</v>
      </c>
      <c r="B22" s="118">
        <v>42542.0</v>
      </c>
      <c r="C22" s="119" t="s">
        <v>197</v>
      </c>
      <c r="D22" s="117" t="s">
        <v>137</v>
      </c>
      <c r="E22" s="120"/>
      <c r="F22" s="121" t="s">
        <v>198</v>
      </c>
      <c r="G22" s="122">
        <v>1.7E7</v>
      </c>
      <c r="H22" s="123"/>
      <c r="I22" s="113" t="s">
        <v>199</v>
      </c>
      <c r="J22" s="113" t="s">
        <v>200</v>
      </c>
      <c r="K22" s="120"/>
      <c r="L22" s="120"/>
      <c r="M22" s="120"/>
      <c r="N22" s="122">
        <v>9.32E7</v>
      </c>
      <c r="O22" s="124"/>
      <c r="P22" s="81"/>
      <c r="Q22" s="81"/>
      <c r="R22" s="81"/>
      <c r="S22" s="81"/>
      <c r="T22" s="81"/>
      <c r="U22" s="81"/>
      <c r="V22" s="81"/>
    </row>
    <row r="23">
      <c r="A23" s="117" t="s">
        <v>203</v>
      </c>
      <c r="B23" s="118">
        <v>42541.0</v>
      </c>
      <c r="C23" s="119" t="s">
        <v>204</v>
      </c>
      <c r="D23" s="117" t="s">
        <v>37</v>
      </c>
      <c r="E23" s="117" t="s">
        <v>45</v>
      </c>
      <c r="F23" s="121" t="s">
        <v>205</v>
      </c>
      <c r="G23" s="122">
        <v>1.65E8</v>
      </c>
      <c r="H23" s="123"/>
      <c r="I23" s="113" t="s">
        <v>206</v>
      </c>
      <c r="J23" s="113" t="s">
        <v>207</v>
      </c>
      <c r="K23" s="113" t="s">
        <v>208</v>
      </c>
      <c r="L23" s="113" t="s">
        <v>209</v>
      </c>
      <c r="M23" s="113" t="s">
        <v>210</v>
      </c>
      <c r="N23" s="122">
        <v>3.823E8</v>
      </c>
      <c r="O23" s="124"/>
      <c r="P23" s="81"/>
      <c r="Q23" s="81"/>
      <c r="R23" s="81"/>
      <c r="S23" s="81"/>
      <c r="T23" s="81"/>
      <c r="U23" s="81"/>
      <c r="V23" s="81"/>
    </row>
    <row r="24">
      <c r="A24" s="117" t="s">
        <v>211</v>
      </c>
      <c r="B24" s="118">
        <v>42537.0</v>
      </c>
      <c r="C24" s="119" t="s">
        <v>212</v>
      </c>
      <c r="D24" s="117" t="s">
        <v>28</v>
      </c>
      <c r="E24" s="117" t="s">
        <v>20</v>
      </c>
      <c r="F24" s="125" t="s">
        <v>213</v>
      </c>
      <c r="G24" s="122">
        <v>5.0E7</v>
      </c>
      <c r="H24" s="123" t="s">
        <v>214</v>
      </c>
      <c r="I24" s="113" t="s">
        <v>59</v>
      </c>
      <c r="J24" s="113" t="s">
        <v>215</v>
      </c>
      <c r="K24" s="113" t="s">
        <v>216</v>
      </c>
      <c r="L24" s="113" t="s">
        <v>217</v>
      </c>
      <c r="M24" s="120"/>
      <c r="N24" s="122">
        <v>2.12E7</v>
      </c>
      <c r="O24" s="124"/>
      <c r="P24" s="81"/>
      <c r="Q24" s="81"/>
      <c r="R24" s="81"/>
      <c r="S24" s="81"/>
      <c r="T24" s="81"/>
      <c r="U24" s="81"/>
      <c r="V24" s="81"/>
    </row>
    <row r="25">
      <c r="A25" s="117" t="s">
        <v>219</v>
      </c>
      <c r="B25" s="118">
        <v>42531.0</v>
      </c>
      <c r="C25" s="119" t="s">
        <v>220</v>
      </c>
      <c r="D25" s="117" t="s">
        <v>37</v>
      </c>
      <c r="E25" s="117" t="s">
        <v>66</v>
      </c>
      <c r="F25" s="121" t="s">
        <v>221</v>
      </c>
      <c r="G25" s="122">
        <v>5.0E7</v>
      </c>
      <c r="H25" s="123"/>
      <c r="I25" s="113" t="s">
        <v>222</v>
      </c>
      <c r="J25" s="113" t="s">
        <v>176</v>
      </c>
      <c r="K25" s="113" t="s">
        <v>167</v>
      </c>
      <c r="L25" s="113" t="s">
        <v>223</v>
      </c>
      <c r="M25" s="120"/>
      <c r="N25" s="122">
        <v>2.122E8</v>
      </c>
      <c r="O25" s="124"/>
      <c r="P25" s="81"/>
      <c r="Q25" s="81"/>
      <c r="R25" s="81"/>
      <c r="S25" s="81"/>
      <c r="T25" s="81"/>
      <c r="U25" s="81"/>
      <c r="V25" s="81"/>
    </row>
    <row r="26">
      <c r="A26" s="117" t="s">
        <v>224</v>
      </c>
      <c r="B26" s="118">
        <v>42531.0</v>
      </c>
      <c r="C26" s="119" t="s">
        <v>225</v>
      </c>
      <c r="D26" s="117" t="s">
        <v>37</v>
      </c>
      <c r="E26" s="117" t="s">
        <v>56</v>
      </c>
      <c r="F26" s="121" t="s">
        <v>226</v>
      </c>
      <c r="G26" s="122">
        <v>1.6E8</v>
      </c>
      <c r="H26" s="123"/>
      <c r="I26" s="113" t="s">
        <v>227</v>
      </c>
      <c r="J26" s="113" t="s">
        <v>228</v>
      </c>
      <c r="K26" s="113" t="s">
        <v>229</v>
      </c>
      <c r="L26" s="113" t="s">
        <v>49</v>
      </c>
      <c r="M26" s="113" t="s">
        <v>230</v>
      </c>
      <c r="N26" s="122">
        <v>4.335E8</v>
      </c>
      <c r="O26" s="124"/>
      <c r="P26" s="81"/>
      <c r="Q26" s="81"/>
      <c r="R26" s="81"/>
      <c r="S26" s="81"/>
      <c r="T26" s="81"/>
      <c r="U26" s="81"/>
      <c r="V26" s="81"/>
    </row>
    <row r="27">
      <c r="A27" s="117" t="s">
        <v>231</v>
      </c>
      <c r="B27" s="118">
        <v>42528.0</v>
      </c>
      <c r="C27" s="119" t="s">
        <v>232</v>
      </c>
      <c r="D27" s="117" t="s">
        <v>137</v>
      </c>
      <c r="E27" s="120"/>
      <c r="F27" s="121" t="s">
        <v>233</v>
      </c>
      <c r="G27" s="122">
        <v>4.0E7</v>
      </c>
      <c r="H27" s="123"/>
      <c r="I27" s="113" t="s">
        <v>234</v>
      </c>
      <c r="J27" s="113" t="s">
        <v>235</v>
      </c>
      <c r="K27" s="120"/>
      <c r="L27" s="120"/>
      <c r="M27" s="120"/>
      <c r="N27" s="122">
        <v>3.195E8</v>
      </c>
      <c r="O27" s="124"/>
      <c r="P27" s="81"/>
      <c r="Q27" s="81"/>
      <c r="R27" s="81"/>
      <c r="S27" s="81"/>
      <c r="T27" s="81"/>
      <c r="U27" s="81"/>
      <c r="V27" s="81"/>
    </row>
    <row r="28">
      <c r="A28" s="117" t="s">
        <v>236</v>
      </c>
      <c r="B28" s="118">
        <v>42527.0</v>
      </c>
      <c r="C28" s="119" t="s">
        <v>237</v>
      </c>
      <c r="D28" s="117" t="s">
        <v>20</v>
      </c>
      <c r="E28" s="120"/>
      <c r="F28" s="121" t="s">
        <v>238</v>
      </c>
      <c r="G28" s="122">
        <v>9.0E7</v>
      </c>
      <c r="H28" s="123"/>
      <c r="I28" s="113" t="s">
        <v>239</v>
      </c>
      <c r="J28" s="113" t="s">
        <v>240</v>
      </c>
      <c r="K28" s="113" t="s">
        <v>241</v>
      </c>
      <c r="L28" s="113" t="s">
        <v>112</v>
      </c>
      <c r="M28" s="113" t="s">
        <v>242</v>
      </c>
      <c r="N28" s="122">
        <v>3.209E8</v>
      </c>
      <c r="O28" s="124"/>
      <c r="P28" s="81"/>
      <c r="Q28" s="81"/>
      <c r="R28" s="81"/>
      <c r="S28" s="81"/>
      <c r="T28" s="81"/>
      <c r="U28" s="81"/>
      <c r="V28" s="81"/>
    </row>
    <row r="29">
      <c r="A29" s="117" t="s">
        <v>245</v>
      </c>
      <c r="B29" s="118">
        <v>42524.0</v>
      </c>
      <c r="C29" s="119" t="s">
        <v>246</v>
      </c>
      <c r="D29" s="117" t="s">
        <v>28</v>
      </c>
      <c r="E29" s="117" t="s">
        <v>202</v>
      </c>
      <c r="F29" s="121" t="s">
        <v>247</v>
      </c>
      <c r="G29" s="122">
        <v>2.0E7</v>
      </c>
      <c r="H29" s="123"/>
      <c r="I29" s="113" t="s">
        <v>248</v>
      </c>
      <c r="J29" s="113" t="s">
        <v>249</v>
      </c>
      <c r="K29" s="113" t="s">
        <v>250</v>
      </c>
      <c r="L29" s="113" t="s">
        <v>251</v>
      </c>
      <c r="M29" s="113" t="s">
        <v>252</v>
      </c>
      <c r="N29" s="122">
        <v>1.962E8</v>
      </c>
      <c r="O29" s="124"/>
      <c r="P29" s="81"/>
      <c r="Q29" s="81"/>
      <c r="R29" s="81"/>
      <c r="S29" s="81"/>
      <c r="T29" s="81"/>
      <c r="U29" s="81"/>
      <c r="V29" s="81"/>
    </row>
    <row r="30">
      <c r="A30" s="117" t="s">
        <v>253</v>
      </c>
      <c r="B30" s="118">
        <v>42524.0</v>
      </c>
      <c r="C30" s="119" t="s">
        <v>254</v>
      </c>
      <c r="D30" s="117" t="s">
        <v>66</v>
      </c>
      <c r="E30" s="120"/>
      <c r="F30" s="121" t="s">
        <v>255</v>
      </c>
      <c r="G30" s="122">
        <v>2.0E7</v>
      </c>
      <c r="H30" s="121" t="s">
        <v>256</v>
      </c>
      <c r="I30" s="113" t="s">
        <v>255</v>
      </c>
      <c r="J30" s="113" t="s">
        <v>256</v>
      </c>
      <c r="K30" s="113" t="s">
        <v>257</v>
      </c>
      <c r="L30" s="120"/>
      <c r="M30" s="120"/>
      <c r="N30" s="122">
        <v>9500000.0</v>
      </c>
      <c r="O30" s="124"/>
      <c r="P30" s="81"/>
      <c r="Q30" s="81"/>
      <c r="R30" s="81"/>
      <c r="S30" s="81"/>
      <c r="T30" s="81"/>
      <c r="U30" s="81"/>
      <c r="V30" s="81"/>
    </row>
    <row r="31">
      <c r="A31" s="117" t="s">
        <v>258</v>
      </c>
      <c r="B31" s="118">
        <v>42512.0</v>
      </c>
      <c r="C31" s="119" t="s">
        <v>259</v>
      </c>
      <c r="D31" s="117" t="s">
        <v>37</v>
      </c>
      <c r="E31" s="117"/>
      <c r="F31" s="121" t="s">
        <v>260</v>
      </c>
      <c r="G31" s="122">
        <v>1.35E8</v>
      </c>
      <c r="H31" s="123"/>
      <c r="I31" s="113" t="s">
        <v>261</v>
      </c>
      <c r="J31" s="113" t="s">
        <v>262</v>
      </c>
      <c r="K31" s="113" t="s">
        <v>263</v>
      </c>
      <c r="L31" s="113" t="s">
        <v>264</v>
      </c>
      <c r="M31" s="113" t="s">
        <v>265</v>
      </c>
      <c r="N31" s="122">
        <v>2.425E8</v>
      </c>
      <c r="O31" s="124"/>
      <c r="P31" s="81"/>
      <c r="Q31" s="81"/>
      <c r="R31" s="81"/>
      <c r="S31" s="81"/>
      <c r="T31" s="81"/>
      <c r="U31" s="81"/>
      <c r="V31" s="81"/>
    </row>
    <row r="32">
      <c r="A32" s="117" t="s">
        <v>266</v>
      </c>
      <c r="B32" s="118">
        <v>42510.0</v>
      </c>
      <c r="C32" s="119" t="s">
        <v>267</v>
      </c>
      <c r="D32" s="117" t="s">
        <v>66</v>
      </c>
      <c r="E32" s="120"/>
      <c r="F32" s="121" t="s">
        <v>268</v>
      </c>
      <c r="G32" s="122">
        <v>3.5E7</v>
      </c>
      <c r="H32" s="123"/>
      <c r="I32" s="113" t="s">
        <v>269</v>
      </c>
      <c r="J32" s="113" t="s">
        <v>270</v>
      </c>
      <c r="K32" s="113" t="s">
        <v>271</v>
      </c>
      <c r="L32" s="113" t="s">
        <v>272</v>
      </c>
      <c r="M32" s="113" t="s">
        <v>112</v>
      </c>
      <c r="N32" s="122">
        <v>1.079E8</v>
      </c>
      <c r="O32" s="124"/>
      <c r="P32" s="81"/>
      <c r="Q32" s="81"/>
      <c r="R32" s="81"/>
      <c r="S32" s="81"/>
      <c r="T32" s="81"/>
      <c r="U32" s="81"/>
      <c r="V32" s="81"/>
    </row>
    <row r="33">
      <c r="A33" s="117" t="s">
        <v>273</v>
      </c>
      <c r="B33" s="118">
        <v>42503.0</v>
      </c>
      <c r="C33" s="119" t="s">
        <v>274</v>
      </c>
      <c r="D33" s="117" t="s">
        <v>28</v>
      </c>
      <c r="E33" s="120"/>
      <c r="F33" s="121" t="s">
        <v>275</v>
      </c>
      <c r="G33" s="122">
        <v>2.7E7</v>
      </c>
      <c r="H33" s="123"/>
      <c r="I33" s="113" t="s">
        <v>276</v>
      </c>
      <c r="J33" s="113" t="s">
        <v>277</v>
      </c>
      <c r="K33" s="113" t="s">
        <v>278</v>
      </c>
      <c r="L33" s="113" t="s">
        <v>279</v>
      </c>
      <c r="M33" s="113" t="s">
        <v>280</v>
      </c>
      <c r="N33" s="122">
        <v>9.31E7</v>
      </c>
      <c r="O33" s="124"/>
      <c r="P33" s="81"/>
      <c r="Q33" s="81"/>
      <c r="R33" s="81"/>
      <c r="S33" s="81"/>
      <c r="T33" s="81"/>
      <c r="U33" s="81"/>
      <c r="V33" s="81"/>
    </row>
    <row r="34">
      <c r="A34" s="117" t="s">
        <v>281</v>
      </c>
      <c r="B34" s="118">
        <v>42503.0</v>
      </c>
      <c r="C34" s="119" t="s">
        <v>282</v>
      </c>
      <c r="D34" s="117" t="s">
        <v>137</v>
      </c>
      <c r="E34" s="120"/>
      <c r="F34" s="121" t="s">
        <v>283</v>
      </c>
      <c r="G34" s="122">
        <v>4000000.0</v>
      </c>
      <c r="H34" s="123"/>
      <c r="I34" s="113" t="s">
        <v>284</v>
      </c>
      <c r="J34" s="113" t="s">
        <v>285</v>
      </c>
      <c r="K34" s="113" t="s">
        <v>286</v>
      </c>
      <c r="L34" s="113" t="s">
        <v>287</v>
      </c>
      <c r="M34" s="113" t="s">
        <v>288</v>
      </c>
      <c r="N34" s="122">
        <v>1.09E7</v>
      </c>
      <c r="O34" s="124"/>
      <c r="P34" s="81"/>
      <c r="Q34" s="81"/>
      <c r="R34" s="81"/>
      <c r="S34" s="81"/>
      <c r="T34" s="81"/>
      <c r="U34" s="81"/>
      <c r="V34" s="81"/>
    </row>
    <row r="35">
      <c r="A35" s="117" t="s">
        <v>289</v>
      </c>
      <c r="B35" s="118">
        <v>42499.0</v>
      </c>
      <c r="C35" s="119" t="s">
        <v>290</v>
      </c>
      <c r="D35" s="117" t="s">
        <v>37</v>
      </c>
      <c r="E35" s="117"/>
      <c r="F35" s="121" t="s">
        <v>291</v>
      </c>
      <c r="G35" s="122">
        <v>1.78E8</v>
      </c>
      <c r="H35" s="123"/>
      <c r="I35" s="113" t="s">
        <v>292</v>
      </c>
      <c r="J35" s="113" t="s">
        <v>293</v>
      </c>
      <c r="K35" s="113" t="s">
        <v>294</v>
      </c>
      <c r="L35" s="113" t="s">
        <v>295</v>
      </c>
      <c r="M35" s="113" t="s">
        <v>296</v>
      </c>
      <c r="N35" s="122">
        <v>5.446E8</v>
      </c>
      <c r="O35" s="124"/>
      <c r="P35" s="81"/>
      <c r="Q35" s="81"/>
      <c r="R35" s="81"/>
      <c r="S35" s="81"/>
      <c r="T35" s="81"/>
      <c r="U35" s="81"/>
      <c r="V35" s="81"/>
    </row>
    <row r="36">
      <c r="A36" s="117" t="s">
        <v>297</v>
      </c>
      <c r="B36" s="118">
        <v>42495.0</v>
      </c>
      <c r="C36" s="119" t="s">
        <v>298</v>
      </c>
      <c r="D36" s="117" t="s">
        <v>66</v>
      </c>
      <c r="E36" s="120"/>
      <c r="F36" s="121" t="s">
        <v>299</v>
      </c>
      <c r="G36" s="122">
        <v>7.3E7</v>
      </c>
      <c r="H36" s="121" t="s">
        <v>300</v>
      </c>
      <c r="I36" s="113" t="s">
        <v>301</v>
      </c>
      <c r="J36" s="113" t="s">
        <v>302</v>
      </c>
      <c r="K36" s="113" t="s">
        <v>303</v>
      </c>
      <c r="L36" s="113" t="s">
        <v>304</v>
      </c>
      <c r="M36" s="113" t="s">
        <v>305</v>
      </c>
      <c r="N36" s="122">
        <v>3.469E8</v>
      </c>
      <c r="O36" s="124"/>
      <c r="P36" s="81"/>
      <c r="Q36" s="81"/>
      <c r="R36" s="81"/>
      <c r="S36" s="81"/>
      <c r="T36" s="81"/>
      <c r="U36" s="81"/>
      <c r="V36" s="81"/>
    </row>
    <row r="37">
      <c r="A37" s="117" t="s">
        <v>306</v>
      </c>
      <c r="B37" s="118">
        <v>42489.0</v>
      </c>
      <c r="C37" s="119" t="s">
        <v>307</v>
      </c>
      <c r="D37" s="117" t="s">
        <v>66</v>
      </c>
      <c r="E37" s="120"/>
      <c r="F37" s="121" t="s">
        <v>308</v>
      </c>
      <c r="G37" s="122">
        <v>1.5E7</v>
      </c>
      <c r="H37" s="123"/>
      <c r="I37" s="113" t="s">
        <v>309</v>
      </c>
      <c r="J37" s="113" t="s">
        <v>310</v>
      </c>
      <c r="K37" s="113" t="s">
        <v>311</v>
      </c>
      <c r="L37" s="113" t="s">
        <v>312</v>
      </c>
      <c r="M37" s="113" t="s">
        <v>313</v>
      </c>
      <c r="N37" s="122">
        <v>2.07E7</v>
      </c>
      <c r="O37" s="124"/>
      <c r="P37" s="81"/>
      <c r="Q37" s="81"/>
      <c r="R37" s="81"/>
      <c r="S37" s="81"/>
      <c r="T37" s="81"/>
      <c r="U37" s="81"/>
      <c r="V37" s="81"/>
    </row>
    <row r="38">
      <c r="A38" s="117" t="s">
        <v>314</v>
      </c>
      <c r="B38" s="118">
        <v>42489.0</v>
      </c>
      <c r="C38" s="119" t="s">
        <v>315</v>
      </c>
      <c r="D38" s="117" t="s">
        <v>153</v>
      </c>
      <c r="E38" s="117" t="s">
        <v>37</v>
      </c>
      <c r="F38" s="121" t="s">
        <v>316</v>
      </c>
      <c r="G38" s="122">
        <v>2.0E7</v>
      </c>
      <c r="H38" s="121" t="s">
        <v>317</v>
      </c>
      <c r="I38" s="113" t="s">
        <v>318</v>
      </c>
      <c r="J38" s="113" t="s">
        <v>319</v>
      </c>
      <c r="K38" s="113" t="s">
        <v>320</v>
      </c>
      <c r="L38" s="113" t="s">
        <v>321</v>
      </c>
      <c r="M38" s="113" t="s">
        <v>322</v>
      </c>
      <c r="N38" s="122">
        <v>1.28E7</v>
      </c>
      <c r="O38" s="124"/>
      <c r="P38" s="81"/>
      <c r="Q38" s="81"/>
      <c r="R38" s="81"/>
      <c r="S38" s="81"/>
      <c r="T38" s="81"/>
      <c r="U38" s="81"/>
      <c r="V38" s="81"/>
    </row>
    <row r="39">
      <c r="A39" s="117" t="s">
        <v>323</v>
      </c>
      <c r="B39" s="118">
        <v>42487.0</v>
      </c>
      <c r="C39" s="119" t="s">
        <v>324</v>
      </c>
      <c r="D39" s="117" t="s">
        <v>27</v>
      </c>
      <c r="E39" s="117" t="s">
        <v>66</v>
      </c>
      <c r="F39" s="121" t="s">
        <v>325</v>
      </c>
      <c r="G39" s="122">
        <v>1.9E7</v>
      </c>
      <c r="H39" s="123"/>
      <c r="I39" s="113" t="s">
        <v>326</v>
      </c>
      <c r="J39" s="113" t="s">
        <v>327</v>
      </c>
      <c r="K39" s="113" t="s">
        <v>328</v>
      </c>
      <c r="L39" s="113" t="s">
        <v>329</v>
      </c>
      <c r="M39" s="113" t="s">
        <v>330</v>
      </c>
      <c r="N39" s="122">
        <v>3.17E7</v>
      </c>
      <c r="O39" s="124"/>
      <c r="P39" s="81"/>
      <c r="Q39" s="81"/>
      <c r="R39" s="81"/>
      <c r="S39" s="81"/>
      <c r="T39" s="81"/>
      <c r="U39" s="81"/>
      <c r="V39" s="81"/>
    </row>
    <row r="40">
      <c r="A40" s="117" t="s">
        <v>331</v>
      </c>
      <c r="B40" s="118">
        <v>42482.0</v>
      </c>
      <c r="C40" s="119" t="s">
        <v>332</v>
      </c>
      <c r="D40" s="117" t="s">
        <v>56</v>
      </c>
      <c r="E40" s="120"/>
      <c r="F40" s="121" t="s">
        <v>333</v>
      </c>
      <c r="G40" s="122">
        <v>1.15E8</v>
      </c>
      <c r="H40" s="123"/>
      <c r="I40" s="113" t="s">
        <v>159</v>
      </c>
      <c r="J40" s="113" t="s">
        <v>61</v>
      </c>
      <c r="K40" s="113" t="s">
        <v>334</v>
      </c>
      <c r="L40" s="113" t="s">
        <v>335</v>
      </c>
      <c r="M40" s="113" t="s">
        <v>336</v>
      </c>
      <c r="N40" s="122">
        <v>1.646E8</v>
      </c>
      <c r="O40" s="124"/>
      <c r="P40" s="81"/>
      <c r="Q40" s="81"/>
      <c r="R40" s="81"/>
      <c r="S40" s="81"/>
      <c r="T40" s="81"/>
      <c r="U40" s="81"/>
      <c r="V40" s="81"/>
    </row>
    <row r="41">
      <c r="A41" s="117" t="s">
        <v>337</v>
      </c>
      <c r="B41" s="118">
        <v>42475.0</v>
      </c>
      <c r="C41" s="119" t="s">
        <v>338</v>
      </c>
      <c r="D41" s="117" t="s">
        <v>66</v>
      </c>
      <c r="E41" s="120"/>
      <c r="F41" s="121" t="s">
        <v>339</v>
      </c>
      <c r="G41" s="122">
        <v>2.0E7</v>
      </c>
      <c r="H41" s="123"/>
      <c r="I41" s="113" t="s">
        <v>340</v>
      </c>
      <c r="J41" s="113" t="s">
        <v>341</v>
      </c>
      <c r="K41" s="113" t="s">
        <v>342</v>
      </c>
      <c r="L41" s="113" t="s">
        <v>343</v>
      </c>
      <c r="M41" s="113" t="s">
        <v>344</v>
      </c>
      <c r="N41" s="122">
        <v>5.5E7</v>
      </c>
      <c r="O41" s="124"/>
      <c r="P41" s="81"/>
      <c r="Q41" s="81"/>
      <c r="R41" s="81"/>
      <c r="S41" s="81"/>
      <c r="T41" s="81"/>
      <c r="U41" s="81"/>
      <c r="V41" s="81"/>
    </row>
    <row r="42">
      <c r="A42" s="117" t="s">
        <v>345</v>
      </c>
      <c r="B42" s="118">
        <v>42475.0</v>
      </c>
      <c r="C42" s="119" t="s">
        <v>346</v>
      </c>
      <c r="D42" s="117" t="s">
        <v>37</v>
      </c>
      <c r="E42" s="117" t="s">
        <v>20</v>
      </c>
      <c r="F42" s="121" t="s">
        <v>347</v>
      </c>
      <c r="G42" s="122">
        <v>3.15E7</v>
      </c>
      <c r="H42" s="123"/>
      <c r="I42" s="113" t="s">
        <v>348</v>
      </c>
      <c r="J42" s="113" t="s">
        <v>349</v>
      </c>
      <c r="K42" s="113" t="s">
        <v>41</v>
      </c>
      <c r="L42" s="113" t="s">
        <v>350</v>
      </c>
      <c r="M42" s="113" t="s">
        <v>351</v>
      </c>
      <c r="N42" s="122">
        <v>3.56E7</v>
      </c>
      <c r="O42" s="124"/>
      <c r="P42" s="81"/>
      <c r="Q42" s="81"/>
      <c r="R42" s="81"/>
      <c r="S42" s="81"/>
      <c r="T42" s="81"/>
      <c r="U42" s="81"/>
      <c r="V42" s="81"/>
    </row>
    <row r="43">
      <c r="A43" s="117" t="s">
        <v>352</v>
      </c>
      <c r="B43" s="118">
        <v>42473.0</v>
      </c>
      <c r="C43" s="119" t="s">
        <v>353</v>
      </c>
      <c r="D43" s="117" t="s">
        <v>66</v>
      </c>
      <c r="E43" s="117" t="s">
        <v>28</v>
      </c>
      <c r="F43" s="121" t="s">
        <v>354</v>
      </c>
      <c r="G43" s="122">
        <v>2.5E7</v>
      </c>
      <c r="H43" s="123"/>
      <c r="I43" s="113" t="s">
        <v>355</v>
      </c>
      <c r="J43" s="113" t="s">
        <v>277</v>
      </c>
      <c r="K43" s="113" t="s">
        <v>356</v>
      </c>
      <c r="L43" s="113" t="s">
        <v>357</v>
      </c>
      <c r="M43" s="113" t="s">
        <v>301</v>
      </c>
      <c r="N43" s="122">
        <v>4.38E7</v>
      </c>
      <c r="O43" s="124"/>
      <c r="P43" s="81"/>
      <c r="Q43" s="81"/>
      <c r="R43" s="81"/>
      <c r="S43" s="81"/>
      <c r="T43" s="81"/>
      <c r="U43" s="81"/>
      <c r="V43" s="81"/>
    </row>
    <row r="44">
      <c r="A44" s="117" t="s">
        <v>358</v>
      </c>
      <c r="B44" s="118">
        <v>42468.0</v>
      </c>
      <c r="C44" s="119" t="s">
        <v>359</v>
      </c>
      <c r="D44" s="117" t="s">
        <v>66</v>
      </c>
      <c r="E44" s="120"/>
      <c r="F44" s="121" t="s">
        <v>360</v>
      </c>
      <c r="G44" s="122">
        <v>2.9E7</v>
      </c>
      <c r="H44" s="123"/>
      <c r="I44" s="113" t="s">
        <v>155</v>
      </c>
      <c r="J44" s="113" t="s">
        <v>96</v>
      </c>
      <c r="K44" s="113" t="s">
        <v>361</v>
      </c>
      <c r="L44" s="113" t="s">
        <v>362</v>
      </c>
      <c r="M44" s="113" t="s">
        <v>363</v>
      </c>
      <c r="N44" s="122">
        <v>7.86E7</v>
      </c>
      <c r="O44" s="124"/>
      <c r="P44" s="81"/>
      <c r="Q44" s="81"/>
      <c r="R44" s="81"/>
      <c r="S44" s="81"/>
      <c r="T44" s="81"/>
      <c r="U44" s="81"/>
      <c r="V44" s="81"/>
    </row>
    <row r="45">
      <c r="A45" s="117" t="s">
        <v>364</v>
      </c>
      <c r="B45" s="118">
        <v>42461.0</v>
      </c>
      <c r="C45" s="119" t="s">
        <v>365</v>
      </c>
      <c r="D45" s="126" t="s">
        <v>117</v>
      </c>
      <c r="E45" s="120"/>
      <c r="F45" s="121" t="s">
        <v>366</v>
      </c>
      <c r="G45" s="122">
        <v>5000000.0</v>
      </c>
      <c r="H45" s="123"/>
      <c r="I45" s="113" t="s">
        <v>367</v>
      </c>
      <c r="J45" s="113" t="s">
        <v>368</v>
      </c>
      <c r="K45" s="113" t="s">
        <v>125</v>
      </c>
      <c r="L45" s="113" t="s">
        <v>369</v>
      </c>
      <c r="M45" s="113" t="s">
        <v>370</v>
      </c>
      <c r="N45" s="122">
        <v>2.35E7</v>
      </c>
      <c r="O45" s="124"/>
      <c r="P45" s="81"/>
      <c r="Q45" s="81"/>
      <c r="R45" s="81"/>
      <c r="S45" s="81"/>
      <c r="T45" s="81"/>
      <c r="U45" s="81"/>
      <c r="V45" s="81"/>
    </row>
    <row r="46">
      <c r="A46" s="117" t="s">
        <v>371</v>
      </c>
      <c r="B46" s="118">
        <v>42454.0</v>
      </c>
      <c r="C46" s="119" t="s">
        <v>372</v>
      </c>
      <c r="D46" s="126" t="s">
        <v>202</v>
      </c>
      <c r="E46" s="117" t="s">
        <v>66</v>
      </c>
      <c r="F46" s="121" t="s">
        <v>373</v>
      </c>
      <c r="G46" s="122">
        <v>1.8E7</v>
      </c>
      <c r="H46" s="123"/>
      <c r="I46" s="113" t="s">
        <v>374</v>
      </c>
      <c r="J46" s="113" t="s">
        <v>375</v>
      </c>
      <c r="K46" s="113" t="s">
        <v>376</v>
      </c>
      <c r="L46" s="113" t="s">
        <v>377</v>
      </c>
      <c r="M46" s="120"/>
      <c r="N46" s="122">
        <v>8.89E7</v>
      </c>
      <c r="O46" s="124"/>
      <c r="P46" s="81"/>
      <c r="Q46" s="81"/>
      <c r="R46" s="81"/>
      <c r="S46" s="81"/>
      <c r="T46" s="81"/>
      <c r="U46" s="81"/>
      <c r="V46" s="81"/>
    </row>
    <row r="47">
      <c r="A47" s="117" t="s">
        <v>378</v>
      </c>
      <c r="B47" s="118">
        <v>42448.0</v>
      </c>
      <c r="C47" s="119" t="s">
        <v>379</v>
      </c>
      <c r="D47" s="117" t="s">
        <v>37</v>
      </c>
      <c r="E47" s="117"/>
      <c r="F47" s="121" t="s">
        <v>380</v>
      </c>
      <c r="G47" s="122">
        <v>2.5E8</v>
      </c>
      <c r="H47" s="123"/>
      <c r="I47" s="113" t="s">
        <v>381</v>
      </c>
      <c r="J47" s="113" t="s">
        <v>382</v>
      </c>
      <c r="K47" s="113" t="s">
        <v>383</v>
      </c>
      <c r="L47" s="113" t="s">
        <v>240</v>
      </c>
      <c r="M47" s="113" t="s">
        <v>384</v>
      </c>
      <c r="N47" s="122">
        <v>8.727E8</v>
      </c>
      <c r="O47" s="124"/>
      <c r="P47" s="81"/>
      <c r="Q47" s="81"/>
      <c r="R47" s="81"/>
      <c r="S47" s="81"/>
      <c r="T47" s="81"/>
      <c r="U47" s="81"/>
      <c r="V47" s="81"/>
    </row>
    <row r="48">
      <c r="A48" s="117" t="s">
        <v>385</v>
      </c>
      <c r="B48" s="118">
        <v>42447.0</v>
      </c>
      <c r="C48" s="119" t="s">
        <v>386</v>
      </c>
      <c r="D48" s="117" t="s">
        <v>45</v>
      </c>
      <c r="E48" s="117" t="s">
        <v>37</v>
      </c>
      <c r="F48" s="121" t="s">
        <v>387</v>
      </c>
      <c r="G48" s="122">
        <v>1.1E8</v>
      </c>
      <c r="H48" s="123"/>
      <c r="I48" s="113" t="s">
        <v>388</v>
      </c>
      <c r="J48" s="113" t="s">
        <v>389</v>
      </c>
      <c r="K48" s="113" t="s">
        <v>390</v>
      </c>
      <c r="L48" s="113" t="s">
        <v>391</v>
      </c>
      <c r="M48" s="113" t="s">
        <v>392</v>
      </c>
      <c r="N48" s="122">
        <v>1.792E8</v>
      </c>
      <c r="O48" s="124"/>
      <c r="P48" s="81"/>
      <c r="Q48" s="81"/>
      <c r="R48" s="81"/>
      <c r="S48" s="81"/>
      <c r="T48" s="81"/>
      <c r="U48" s="81"/>
      <c r="V48" s="81"/>
    </row>
    <row r="49">
      <c r="A49" s="117" t="s">
        <v>393</v>
      </c>
      <c r="B49" s="118">
        <v>42445.0</v>
      </c>
      <c r="C49" s="119" t="s">
        <v>394</v>
      </c>
      <c r="D49" s="126" t="s">
        <v>28</v>
      </c>
      <c r="E49" s="117"/>
      <c r="F49" s="121" t="s">
        <v>395</v>
      </c>
      <c r="G49" s="122">
        <v>1.3E7</v>
      </c>
      <c r="H49" s="123"/>
      <c r="I49" s="113" t="s">
        <v>79</v>
      </c>
      <c r="J49" s="113" t="s">
        <v>396</v>
      </c>
      <c r="K49" s="113" t="s">
        <v>133</v>
      </c>
      <c r="L49" s="120"/>
      <c r="M49" s="120"/>
      <c r="N49" s="122">
        <v>7.36E7</v>
      </c>
      <c r="O49" s="124"/>
      <c r="P49" s="81"/>
      <c r="Q49" s="81"/>
      <c r="R49" s="81"/>
      <c r="S49" s="81"/>
      <c r="T49" s="81"/>
      <c r="U49" s="81"/>
      <c r="V49" s="81"/>
    </row>
    <row r="50">
      <c r="A50" s="117" t="s">
        <v>397</v>
      </c>
      <c r="B50" s="118">
        <v>42440.0</v>
      </c>
      <c r="C50" s="119" t="s">
        <v>398</v>
      </c>
      <c r="D50" s="117" t="s">
        <v>202</v>
      </c>
      <c r="E50" s="120"/>
      <c r="F50" s="121" t="s">
        <v>399</v>
      </c>
      <c r="G50" s="122">
        <v>5000000.0</v>
      </c>
      <c r="H50" s="123"/>
      <c r="I50" s="113" t="s">
        <v>400</v>
      </c>
      <c r="J50" s="113" t="s">
        <v>401</v>
      </c>
      <c r="K50" s="113" t="s">
        <v>402</v>
      </c>
      <c r="L50" s="113" t="s">
        <v>403</v>
      </c>
      <c r="M50" s="113" t="s">
        <v>404</v>
      </c>
      <c r="N50" s="122">
        <v>1.04E7</v>
      </c>
      <c r="O50" s="124"/>
      <c r="P50" s="81"/>
      <c r="Q50" s="81"/>
      <c r="R50" s="81"/>
      <c r="S50" s="81"/>
      <c r="T50" s="81"/>
      <c r="U50" s="81"/>
      <c r="V50" s="81"/>
    </row>
    <row r="51">
      <c r="A51" s="117" t="s">
        <v>405</v>
      </c>
      <c r="B51" s="118">
        <v>42440.0</v>
      </c>
      <c r="C51" s="119" t="s">
        <v>406</v>
      </c>
      <c r="D51" s="126" t="s">
        <v>28</v>
      </c>
      <c r="E51" s="117"/>
      <c r="F51" s="121" t="s">
        <v>407</v>
      </c>
      <c r="G51" s="122">
        <v>1.85E7</v>
      </c>
      <c r="H51" s="123"/>
      <c r="I51" s="113" t="s">
        <v>408</v>
      </c>
      <c r="J51" s="113" t="s">
        <v>409</v>
      </c>
      <c r="K51" s="120"/>
      <c r="L51" s="120"/>
      <c r="M51" s="120"/>
      <c r="N51" s="122">
        <v>7200000.0</v>
      </c>
      <c r="O51" s="124"/>
      <c r="P51" s="81"/>
      <c r="Q51" s="81"/>
      <c r="R51" s="81"/>
      <c r="S51" s="81"/>
      <c r="T51" s="81"/>
      <c r="U51" s="81"/>
      <c r="V51" s="81"/>
    </row>
    <row r="52">
      <c r="A52" s="117" t="s">
        <v>410</v>
      </c>
      <c r="B52" s="118">
        <v>42437.0</v>
      </c>
      <c r="C52" s="119" t="s">
        <v>411</v>
      </c>
      <c r="D52" s="117" t="s">
        <v>20</v>
      </c>
      <c r="E52" s="117" t="s">
        <v>137</v>
      </c>
      <c r="F52" s="121" t="s">
        <v>412</v>
      </c>
      <c r="G52" s="122">
        <v>1.5E7</v>
      </c>
      <c r="H52" s="123"/>
      <c r="I52" s="113" t="s">
        <v>413</v>
      </c>
      <c r="J52" s="113" t="s">
        <v>319</v>
      </c>
      <c r="K52" s="113" t="s">
        <v>414</v>
      </c>
      <c r="L52" s="120"/>
      <c r="M52" s="120"/>
      <c r="N52" s="122">
        <v>1.083E8</v>
      </c>
      <c r="O52" s="124"/>
      <c r="P52" s="81"/>
      <c r="Q52" s="81"/>
      <c r="R52" s="81"/>
      <c r="S52" s="81"/>
      <c r="T52" s="81"/>
      <c r="U52" s="81"/>
      <c r="V52" s="81"/>
    </row>
    <row r="53">
      <c r="A53" s="117" t="s">
        <v>415</v>
      </c>
      <c r="B53" s="118">
        <v>42433.0</v>
      </c>
      <c r="C53" s="119" t="s">
        <v>416</v>
      </c>
      <c r="D53" s="117" t="s">
        <v>37</v>
      </c>
      <c r="E53" s="120"/>
      <c r="F53" s="121" t="s">
        <v>417</v>
      </c>
      <c r="G53" s="122">
        <v>6.0E7</v>
      </c>
      <c r="H53" s="123"/>
      <c r="I53" s="113" t="s">
        <v>418</v>
      </c>
      <c r="J53" s="113" t="s">
        <v>419</v>
      </c>
      <c r="K53" s="113" t="s">
        <v>48</v>
      </c>
      <c r="L53" s="113" t="s">
        <v>420</v>
      </c>
      <c r="M53" s="113" t="s">
        <v>421</v>
      </c>
      <c r="N53" s="122">
        <v>1.957E8</v>
      </c>
      <c r="O53" s="124"/>
      <c r="P53" s="81"/>
      <c r="Q53" s="81"/>
      <c r="R53" s="81"/>
      <c r="S53" s="81"/>
      <c r="T53" s="81"/>
      <c r="U53" s="81"/>
      <c r="V53" s="81"/>
    </row>
    <row r="54">
      <c r="A54" s="117" t="s">
        <v>422</v>
      </c>
      <c r="B54" s="118">
        <v>42433.0</v>
      </c>
      <c r="C54" s="119" t="s">
        <v>423</v>
      </c>
      <c r="D54" s="117" t="s">
        <v>28</v>
      </c>
      <c r="E54" s="117" t="s">
        <v>66</v>
      </c>
      <c r="F54" s="121" t="s">
        <v>424</v>
      </c>
      <c r="G54" s="122">
        <v>3.5E7</v>
      </c>
      <c r="H54" s="121" t="s">
        <v>425</v>
      </c>
      <c r="I54" s="113" t="s">
        <v>426</v>
      </c>
      <c r="J54" s="113" t="s">
        <v>87</v>
      </c>
      <c r="K54" s="113" t="s">
        <v>427</v>
      </c>
      <c r="L54" s="113" t="s">
        <v>428</v>
      </c>
      <c r="M54" s="113" t="s">
        <v>429</v>
      </c>
      <c r="N54" s="122">
        <v>2.49E7</v>
      </c>
      <c r="O54" s="124"/>
      <c r="P54" s="81"/>
      <c r="Q54" s="81"/>
      <c r="R54" s="81"/>
      <c r="S54" s="81"/>
      <c r="T54" s="81"/>
      <c r="U54" s="81"/>
      <c r="V54" s="81"/>
    </row>
    <row r="55">
      <c r="A55" s="117" t="s">
        <v>430</v>
      </c>
      <c r="B55" s="118">
        <v>42426.0</v>
      </c>
      <c r="C55" s="119" t="s">
        <v>431</v>
      </c>
      <c r="D55" s="117" t="s">
        <v>28</v>
      </c>
      <c r="E55" s="117" t="s">
        <v>66</v>
      </c>
      <c r="F55" s="121" t="s">
        <v>432</v>
      </c>
      <c r="G55" s="122">
        <v>2.3E7</v>
      </c>
      <c r="H55" s="123"/>
      <c r="I55" s="113" t="s">
        <v>433</v>
      </c>
      <c r="J55" s="113" t="s">
        <v>80</v>
      </c>
      <c r="K55" s="113" t="s">
        <v>434</v>
      </c>
      <c r="L55" s="120"/>
      <c r="M55" s="120"/>
      <c r="N55" s="122">
        <v>4.62E7</v>
      </c>
      <c r="O55" s="124"/>
      <c r="P55" s="81"/>
      <c r="Q55" s="81"/>
      <c r="R55" s="81"/>
      <c r="S55" s="81"/>
      <c r="T55" s="81"/>
      <c r="U55" s="81"/>
      <c r="V55" s="81"/>
    </row>
    <row r="56">
      <c r="A56" s="117" t="s">
        <v>435</v>
      </c>
      <c r="B56" s="118">
        <v>42425.0</v>
      </c>
      <c r="C56" s="119" t="s">
        <v>436</v>
      </c>
      <c r="D56" s="117" t="s">
        <v>37</v>
      </c>
      <c r="E56" s="117" t="s">
        <v>56</v>
      </c>
      <c r="F56" s="121" t="s">
        <v>437</v>
      </c>
      <c r="G56" s="122">
        <v>1.4E8</v>
      </c>
      <c r="H56" s="123"/>
      <c r="I56" s="113" t="s">
        <v>438</v>
      </c>
      <c r="J56" s="113" t="s">
        <v>418</v>
      </c>
      <c r="K56" s="113" t="s">
        <v>439</v>
      </c>
      <c r="L56" s="113" t="s">
        <v>440</v>
      </c>
      <c r="M56" s="113" t="s">
        <v>441</v>
      </c>
      <c r="N56" s="122">
        <v>1.457E8</v>
      </c>
      <c r="O56" s="124"/>
      <c r="P56" s="81"/>
      <c r="Q56" s="81"/>
      <c r="R56" s="81"/>
      <c r="S56" s="81"/>
      <c r="T56" s="81"/>
      <c r="U56" s="81"/>
      <c r="V56" s="81"/>
    </row>
    <row r="57">
      <c r="A57" s="117" t="s">
        <v>442</v>
      </c>
      <c r="B57" s="118">
        <v>42419.0</v>
      </c>
      <c r="C57" s="119" t="s">
        <v>443</v>
      </c>
      <c r="D57" s="117" t="s">
        <v>28</v>
      </c>
      <c r="E57" s="117" t="s">
        <v>218</v>
      </c>
      <c r="F57" s="121" t="s">
        <v>444</v>
      </c>
      <c r="G57" s="122">
        <v>5000000.0</v>
      </c>
      <c r="H57" s="123"/>
      <c r="I57" s="113" t="s">
        <v>445</v>
      </c>
      <c r="J57" s="113" t="s">
        <v>301</v>
      </c>
      <c r="K57" s="113" t="s">
        <v>446</v>
      </c>
      <c r="L57" s="113" t="s">
        <v>447</v>
      </c>
      <c r="M57" s="113" t="s">
        <v>448</v>
      </c>
      <c r="N57" s="122">
        <v>2.35E7</v>
      </c>
      <c r="O57" s="124"/>
      <c r="P57" s="81"/>
      <c r="Q57" s="81"/>
      <c r="R57" s="81"/>
      <c r="S57" s="81"/>
      <c r="T57" s="81"/>
      <c r="U57" s="81"/>
      <c r="V57" s="81"/>
    </row>
    <row r="58">
      <c r="A58" s="117" t="s">
        <v>449</v>
      </c>
      <c r="B58" s="118">
        <v>42419.0</v>
      </c>
      <c r="C58" s="119" t="s">
        <v>450</v>
      </c>
      <c r="D58" s="126" t="s">
        <v>28</v>
      </c>
      <c r="E58" s="117"/>
      <c r="F58" s="121" t="s">
        <v>451</v>
      </c>
      <c r="G58" s="122">
        <v>2.0E7</v>
      </c>
      <c r="H58" s="123"/>
      <c r="I58" s="113" t="s">
        <v>452</v>
      </c>
      <c r="J58" s="113" t="s">
        <v>453</v>
      </c>
      <c r="K58" s="113" t="s">
        <v>454</v>
      </c>
      <c r="L58" s="120"/>
      <c r="M58" s="120"/>
      <c r="N58" s="122">
        <v>4.61E7</v>
      </c>
      <c r="O58" s="124"/>
      <c r="P58" s="81"/>
      <c r="Q58" s="81"/>
      <c r="R58" s="81"/>
      <c r="S58" s="81"/>
      <c r="T58" s="81"/>
      <c r="U58" s="81"/>
      <c r="V58" s="81"/>
    </row>
    <row r="59">
      <c r="A59" s="117" t="s">
        <v>455</v>
      </c>
      <c r="B59" s="118">
        <v>42416.0</v>
      </c>
      <c r="C59" s="119" t="s">
        <v>456</v>
      </c>
      <c r="D59" s="117" t="s">
        <v>65</v>
      </c>
      <c r="E59" s="117" t="s">
        <v>28</v>
      </c>
      <c r="F59" s="121" t="s">
        <v>457</v>
      </c>
      <c r="G59" s="122">
        <v>2.0E7</v>
      </c>
      <c r="H59" s="123"/>
      <c r="I59" s="113" t="s">
        <v>458</v>
      </c>
      <c r="J59" s="113" t="s">
        <v>241</v>
      </c>
      <c r="K59" s="113" t="s">
        <v>351</v>
      </c>
      <c r="L59" s="113" t="s">
        <v>459</v>
      </c>
      <c r="M59" s="113" t="s">
        <v>139</v>
      </c>
      <c r="N59" s="122">
        <v>2.34E7</v>
      </c>
      <c r="O59" s="124"/>
      <c r="P59" s="81"/>
      <c r="Q59" s="81"/>
      <c r="R59" s="81"/>
      <c r="S59" s="81"/>
      <c r="T59" s="81"/>
      <c r="U59" s="81"/>
      <c r="V59" s="81"/>
    </row>
    <row r="60">
      <c r="A60" s="117" t="s">
        <v>460</v>
      </c>
      <c r="B60" s="118">
        <v>42412.0</v>
      </c>
      <c r="C60" s="119" t="s">
        <v>461</v>
      </c>
      <c r="D60" s="117" t="s">
        <v>153</v>
      </c>
      <c r="E60" s="120"/>
      <c r="F60" s="121" t="s">
        <v>462</v>
      </c>
      <c r="G60" s="122">
        <v>1.8E7</v>
      </c>
      <c r="H60" s="123"/>
      <c r="I60" s="113" t="s">
        <v>463</v>
      </c>
      <c r="J60" s="113" t="s">
        <v>464</v>
      </c>
      <c r="K60" s="113" t="s">
        <v>465</v>
      </c>
      <c r="L60" s="113" t="s">
        <v>466</v>
      </c>
      <c r="M60" s="113" t="s">
        <v>467</v>
      </c>
      <c r="N60" s="122">
        <v>6200000.0</v>
      </c>
      <c r="O60" s="124"/>
      <c r="P60" s="81"/>
      <c r="Q60" s="81"/>
      <c r="R60" s="81"/>
      <c r="S60" s="81"/>
      <c r="T60" s="81"/>
      <c r="U60" s="81"/>
      <c r="V60" s="81"/>
    </row>
    <row r="61">
      <c r="A61" s="117" t="s">
        <v>468</v>
      </c>
      <c r="B61" s="118">
        <v>42412.0</v>
      </c>
      <c r="C61" s="119" t="s">
        <v>469</v>
      </c>
      <c r="D61" s="117" t="s">
        <v>66</v>
      </c>
      <c r="E61" s="120"/>
      <c r="F61" s="121" t="s">
        <v>470</v>
      </c>
      <c r="G61" s="122">
        <v>5.0E7</v>
      </c>
      <c r="H61" s="123"/>
      <c r="I61" s="113" t="s">
        <v>470</v>
      </c>
      <c r="J61" s="113" t="s">
        <v>471</v>
      </c>
      <c r="K61" s="113" t="s">
        <v>472</v>
      </c>
      <c r="L61" s="113" t="s">
        <v>473</v>
      </c>
      <c r="M61" s="113" t="s">
        <v>474</v>
      </c>
      <c r="N61" s="122">
        <v>5.6E7</v>
      </c>
      <c r="O61" s="124"/>
      <c r="P61" s="81"/>
      <c r="Q61" s="81"/>
      <c r="R61" s="81"/>
      <c r="S61" s="81"/>
      <c r="T61" s="81"/>
      <c r="U61" s="81"/>
      <c r="V61" s="81"/>
    </row>
    <row r="62">
      <c r="A62" s="117" t="s">
        <v>475</v>
      </c>
      <c r="B62" s="118">
        <v>42408.0</v>
      </c>
      <c r="C62" s="119" t="s">
        <v>476</v>
      </c>
      <c r="D62" s="117" t="s">
        <v>37</v>
      </c>
      <c r="E62" s="117"/>
      <c r="F62" s="121" t="s">
        <v>477</v>
      </c>
      <c r="G62" s="122">
        <v>5.8E7</v>
      </c>
      <c r="H62" s="123"/>
      <c r="I62" s="113" t="s">
        <v>478</v>
      </c>
      <c r="J62" s="113" t="s">
        <v>479</v>
      </c>
      <c r="K62" s="113" t="s">
        <v>480</v>
      </c>
      <c r="L62" s="113" t="s">
        <v>481</v>
      </c>
      <c r="M62" s="113" t="s">
        <v>482</v>
      </c>
      <c r="N62" s="122">
        <v>7.826E8</v>
      </c>
      <c r="O62" s="124"/>
      <c r="P62" s="81"/>
      <c r="Q62" s="81"/>
      <c r="R62" s="81"/>
      <c r="S62" s="81"/>
      <c r="T62" s="81"/>
      <c r="U62" s="81"/>
      <c r="V62" s="81"/>
    </row>
    <row r="63">
      <c r="A63" s="117" t="s">
        <v>483</v>
      </c>
      <c r="B63" s="118">
        <v>42408.0</v>
      </c>
      <c r="C63" s="119" t="s">
        <v>484</v>
      </c>
      <c r="D63" s="117" t="s">
        <v>153</v>
      </c>
      <c r="E63" s="117" t="s">
        <v>56</v>
      </c>
      <c r="F63" s="121" t="s">
        <v>485</v>
      </c>
      <c r="G63" s="122">
        <v>6.072E7</v>
      </c>
      <c r="H63" s="123"/>
      <c r="I63" s="113" t="s">
        <v>486</v>
      </c>
      <c r="J63" s="113" t="s">
        <v>487</v>
      </c>
      <c r="K63" s="113" t="s">
        <v>488</v>
      </c>
      <c r="L63" s="113" t="s">
        <v>489</v>
      </c>
      <c r="M63" s="113" t="s">
        <v>490</v>
      </c>
      <c r="N63" s="122">
        <v>5.538E8</v>
      </c>
      <c r="O63" s="124"/>
      <c r="P63" s="81"/>
      <c r="Q63" s="81"/>
      <c r="R63" s="81"/>
      <c r="S63" s="81"/>
      <c r="T63" s="81"/>
      <c r="U63" s="81"/>
      <c r="V63" s="81"/>
    </row>
    <row r="64">
      <c r="A64" s="117" t="s">
        <v>491</v>
      </c>
      <c r="B64" s="118">
        <v>42405.0</v>
      </c>
      <c r="C64" s="119" t="s">
        <v>492</v>
      </c>
      <c r="D64" s="117" t="s">
        <v>66</v>
      </c>
      <c r="E64" s="120"/>
      <c r="F64" s="121" t="s">
        <v>493</v>
      </c>
      <c r="G64" s="122">
        <v>2.2E7</v>
      </c>
      <c r="H64" s="123"/>
      <c r="I64" s="113" t="s">
        <v>494</v>
      </c>
      <c r="J64" s="113" t="s">
        <v>276</v>
      </c>
      <c r="K64" s="113" t="s">
        <v>495</v>
      </c>
      <c r="L64" s="113" t="s">
        <v>62</v>
      </c>
      <c r="M64" s="113" t="s">
        <v>68</v>
      </c>
      <c r="N64" s="122">
        <v>2.2E7</v>
      </c>
      <c r="O64" s="124"/>
      <c r="P64" s="81"/>
      <c r="Q64" s="81"/>
      <c r="R64" s="81"/>
      <c r="S64" s="81"/>
      <c r="T64" s="81"/>
      <c r="U64" s="81"/>
      <c r="V64" s="81"/>
    </row>
    <row r="65">
      <c r="A65" s="117" t="s">
        <v>496</v>
      </c>
      <c r="B65" s="118">
        <v>42405.0</v>
      </c>
      <c r="C65" s="119" t="s">
        <v>497</v>
      </c>
      <c r="D65" s="117" t="s">
        <v>66</v>
      </c>
      <c r="E65" s="117" t="s">
        <v>137</v>
      </c>
      <c r="F65" s="121" t="s">
        <v>498</v>
      </c>
      <c r="G65" s="122">
        <v>2.8E7</v>
      </c>
      <c r="H65" s="123"/>
      <c r="I65" s="113" t="s">
        <v>499</v>
      </c>
      <c r="J65" s="113" t="s">
        <v>500</v>
      </c>
      <c r="K65" s="113" t="s">
        <v>501</v>
      </c>
      <c r="L65" s="113" t="s">
        <v>502</v>
      </c>
      <c r="M65" s="113" t="s">
        <v>250</v>
      </c>
      <c r="N65" s="122">
        <v>1.64E7</v>
      </c>
      <c r="O65" s="124"/>
      <c r="P65" s="81"/>
      <c r="Q65" s="81"/>
      <c r="R65" s="81"/>
      <c r="S65" s="81"/>
      <c r="T65" s="81"/>
      <c r="U65" s="81"/>
      <c r="V65" s="81"/>
    </row>
    <row r="66">
      <c r="A66" s="117" t="s">
        <v>503</v>
      </c>
      <c r="B66" s="118">
        <v>42398.0</v>
      </c>
      <c r="C66" s="119" t="s">
        <v>504</v>
      </c>
      <c r="D66" s="117" t="s">
        <v>37</v>
      </c>
      <c r="E66" s="117" t="s">
        <v>28</v>
      </c>
      <c r="F66" s="121" t="s">
        <v>505</v>
      </c>
      <c r="G66" s="122">
        <v>2.5E7</v>
      </c>
      <c r="H66" s="123"/>
      <c r="I66" s="113" t="s">
        <v>506</v>
      </c>
      <c r="J66" s="113" t="s">
        <v>466</v>
      </c>
      <c r="K66" s="113" t="s">
        <v>507</v>
      </c>
      <c r="L66" s="113" t="s">
        <v>50</v>
      </c>
      <c r="M66" s="113" t="s">
        <v>508</v>
      </c>
      <c r="N66" s="122">
        <v>3000000.0</v>
      </c>
      <c r="O66" s="124"/>
      <c r="P66" s="81"/>
      <c r="Q66" s="81"/>
      <c r="R66" s="81"/>
      <c r="S66" s="81"/>
      <c r="T66" s="81"/>
      <c r="U66" s="81"/>
      <c r="V66" s="81"/>
    </row>
    <row r="67">
      <c r="A67" s="117" t="s">
        <v>509</v>
      </c>
      <c r="B67" s="118">
        <v>42396.0</v>
      </c>
      <c r="C67" s="119" t="s">
        <v>510</v>
      </c>
      <c r="D67" s="117" t="s">
        <v>153</v>
      </c>
      <c r="E67" s="117" t="s">
        <v>66</v>
      </c>
      <c r="F67" s="121" t="s">
        <v>511</v>
      </c>
      <c r="G67" s="122">
        <v>2400000.0</v>
      </c>
      <c r="H67" s="123"/>
      <c r="I67" s="113" t="s">
        <v>512</v>
      </c>
      <c r="J67" s="113" t="s">
        <v>513</v>
      </c>
      <c r="K67" s="113" t="s">
        <v>514</v>
      </c>
      <c r="L67" s="113" t="s">
        <v>515</v>
      </c>
      <c r="M67" s="113" t="s">
        <v>516</v>
      </c>
      <c r="N67" s="122">
        <v>1600000.0</v>
      </c>
      <c r="O67" s="124"/>
      <c r="P67" s="81"/>
      <c r="Q67" s="81"/>
      <c r="R67" s="81"/>
      <c r="S67" s="81"/>
      <c r="T67" s="81"/>
      <c r="U67" s="81"/>
      <c r="V67" s="81"/>
    </row>
    <row r="68">
      <c r="A68" s="117" t="s">
        <v>517</v>
      </c>
      <c r="B68" s="118">
        <v>42396.0</v>
      </c>
      <c r="C68" s="119" t="s">
        <v>518</v>
      </c>
      <c r="D68" s="117" t="s">
        <v>137</v>
      </c>
      <c r="E68" s="120"/>
      <c r="F68" s="121" t="s">
        <v>519</v>
      </c>
      <c r="G68" s="122">
        <v>3000000.0</v>
      </c>
      <c r="H68" s="123"/>
      <c r="I68" s="113" t="s">
        <v>520</v>
      </c>
      <c r="J68" s="113" t="s">
        <v>521</v>
      </c>
      <c r="K68" s="113" t="s">
        <v>522</v>
      </c>
      <c r="L68" s="120"/>
      <c r="M68" s="120"/>
      <c r="N68" s="122">
        <v>4.04E7</v>
      </c>
      <c r="O68" s="124"/>
      <c r="P68" s="81"/>
      <c r="Q68" s="81"/>
      <c r="R68" s="81"/>
      <c r="S68" s="81"/>
      <c r="T68" s="81"/>
      <c r="U68" s="81"/>
      <c r="V68" s="81"/>
    </row>
    <row r="69">
      <c r="A69" s="117" t="s">
        <v>523</v>
      </c>
      <c r="B69" s="118">
        <v>42392.0</v>
      </c>
      <c r="C69" s="119" t="s">
        <v>524</v>
      </c>
      <c r="D69" s="117" t="s">
        <v>37</v>
      </c>
      <c r="E69" s="117" t="s">
        <v>66</v>
      </c>
      <c r="F69" s="121" t="s">
        <v>525</v>
      </c>
      <c r="G69" s="122">
        <v>1.45E8</v>
      </c>
      <c r="H69" s="121" t="s">
        <v>526</v>
      </c>
      <c r="I69" s="113" t="s">
        <v>527</v>
      </c>
      <c r="J69" s="113" t="s">
        <v>528</v>
      </c>
      <c r="K69" s="113" t="s">
        <v>529</v>
      </c>
      <c r="L69" s="113" t="s">
        <v>530</v>
      </c>
      <c r="M69" s="113" t="s">
        <v>269</v>
      </c>
      <c r="N69" s="122">
        <v>5.199E8</v>
      </c>
      <c r="O69" s="124"/>
      <c r="P69" s="81"/>
      <c r="Q69" s="81"/>
      <c r="R69" s="81"/>
      <c r="S69" s="81"/>
      <c r="T69" s="81"/>
      <c r="U69" s="81"/>
      <c r="V69" s="81"/>
    </row>
    <row r="70">
      <c r="A70" s="117" t="s">
        <v>531</v>
      </c>
      <c r="B70" s="118">
        <v>42391.0</v>
      </c>
      <c r="C70" s="119" t="s">
        <v>532</v>
      </c>
      <c r="D70" s="117" t="s">
        <v>37</v>
      </c>
      <c r="E70" s="117" t="s">
        <v>66</v>
      </c>
      <c r="F70" s="121" t="s">
        <v>533</v>
      </c>
      <c r="G70" s="122">
        <v>5.6E7</v>
      </c>
      <c r="H70" s="123"/>
      <c r="I70" s="113" t="s">
        <v>534</v>
      </c>
      <c r="J70" s="113" t="s">
        <v>535</v>
      </c>
      <c r="K70" s="113" t="s">
        <v>536</v>
      </c>
      <c r="L70" s="113" t="s">
        <v>537</v>
      </c>
      <c r="M70" s="120"/>
      <c r="N70" s="122">
        <v>3.852E8</v>
      </c>
      <c r="O70" s="124"/>
      <c r="P70" s="81"/>
      <c r="Q70" s="81"/>
      <c r="R70" s="81"/>
      <c r="S70" s="81"/>
      <c r="T70" s="81"/>
      <c r="U70" s="81"/>
      <c r="V70" s="81"/>
    </row>
    <row r="71">
      <c r="A71" s="117" t="s">
        <v>538</v>
      </c>
      <c r="B71" s="118">
        <v>42391.0</v>
      </c>
      <c r="C71" s="119" t="s">
        <v>539</v>
      </c>
      <c r="D71" s="117" t="s">
        <v>153</v>
      </c>
      <c r="E71" s="117" t="s">
        <v>45</v>
      </c>
      <c r="F71" s="121" t="s">
        <v>540</v>
      </c>
      <c r="G71" s="122">
        <v>3.5E7</v>
      </c>
      <c r="H71" s="123"/>
      <c r="I71" s="113" t="s">
        <v>272</v>
      </c>
      <c r="J71" s="113" t="s">
        <v>541</v>
      </c>
      <c r="K71" s="113" t="s">
        <v>542</v>
      </c>
      <c r="L71" s="113" t="s">
        <v>543</v>
      </c>
      <c r="M71" s="113" t="s">
        <v>544</v>
      </c>
      <c r="N71" s="122">
        <v>1.107E8</v>
      </c>
      <c r="O71" s="124"/>
      <c r="P71" s="81"/>
      <c r="Q71" s="81"/>
      <c r="R71" s="81"/>
      <c r="S71" s="81"/>
      <c r="T71" s="81"/>
      <c r="U71" s="81"/>
      <c r="V71" s="81"/>
    </row>
    <row r="72">
      <c r="A72" s="117" t="s">
        <v>545</v>
      </c>
      <c r="B72" s="118">
        <v>42391.0</v>
      </c>
      <c r="C72" s="119" t="s">
        <v>546</v>
      </c>
      <c r="D72" s="117" t="s">
        <v>137</v>
      </c>
      <c r="E72" s="117" t="s">
        <v>20</v>
      </c>
      <c r="F72" s="121" t="s">
        <v>547</v>
      </c>
      <c r="G72" s="122">
        <v>1.0E7</v>
      </c>
      <c r="H72" s="123"/>
      <c r="I72" s="113" t="s">
        <v>548</v>
      </c>
      <c r="J72" s="113" t="s">
        <v>549</v>
      </c>
      <c r="K72" s="113" t="s">
        <v>550</v>
      </c>
      <c r="L72" s="113" t="s">
        <v>551</v>
      </c>
      <c r="M72" s="120"/>
      <c r="N72" s="122">
        <v>6.42E7</v>
      </c>
      <c r="O72" s="124"/>
      <c r="P72" s="81"/>
      <c r="Q72" s="81"/>
      <c r="R72" s="81"/>
      <c r="S72" s="81"/>
      <c r="T72" s="81"/>
      <c r="U72" s="81"/>
      <c r="V72" s="81"/>
    </row>
    <row r="73">
      <c r="A73" s="117" t="s">
        <v>552</v>
      </c>
      <c r="B73" s="118">
        <v>42384.0</v>
      </c>
      <c r="C73" s="119" t="s">
        <v>553</v>
      </c>
      <c r="D73" s="117" t="s">
        <v>37</v>
      </c>
      <c r="E73" s="117" t="s">
        <v>20</v>
      </c>
      <c r="F73" s="121" t="s">
        <v>554</v>
      </c>
      <c r="G73" s="122">
        <v>4.5E7</v>
      </c>
      <c r="H73" s="123"/>
      <c r="I73" s="113" t="s">
        <v>555</v>
      </c>
      <c r="J73" s="113" t="s">
        <v>556</v>
      </c>
      <c r="K73" s="113" t="s">
        <v>557</v>
      </c>
      <c r="L73" s="113" t="s">
        <v>558</v>
      </c>
      <c r="M73" s="113" t="s">
        <v>559</v>
      </c>
      <c r="N73" s="122">
        <v>6.94E7</v>
      </c>
      <c r="O73" s="124"/>
      <c r="P73" s="81"/>
      <c r="Q73" s="81"/>
      <c r="R73" s="81"/>
      <c r="S73" s="81"/>
      <c r="T73" s="81"/>
      <c r="U73" s="81"/>
      <c r="V73" s="81"/>
    </row>
    <row r="74">
      <c r="A74" s="117" t="s">
        <v>560</v>
      </c>
      <c r="B74" s="118">
        <v>42384.0</v>
      </c>
      <c r="C74" s="119" t="s">
        <v>561</v>
      </c>
      <c r="D74" s="117" t="s">
        <v>66</v>
      </c>
      <c r="E74" s="117" t="s">
        <v>37</v>
      </c>
      <c r="F74" s="121" t="s">
        <v>562</v>
      </c>
      <c r="G74" s="122">
        <v>4.0E7</v>
      </c>
      <c r="H74" s="123"/>
      <c r="I74" s="113" t="s">
        <v>340</v>
      </c>
      <c r="J74" s="113" t="s">
        <v>176</v>
      </c>
      <c r="K74" s="113" t="s">
        <v>166</v>
      </c>
      <c r="L74" s="113" t="s">
        <v>563</v>
      </c>
      <c r="M74" s="113" t="s">
        <v>564</v>
      </c>
      <c r="N74" s="122">
        <v>1.242E8</v>
      </c>
      <c r="O74" s="124"/>
      <c r="P74" s="81"/>
      <c r="Q74" s="81"/>
      <c r="R74" s="81"/>
      <c r="S74" s="81"/>
      <c r="T74" s="81"/>
      <c r="U74" s="81"/>
      <c r="V74" s="81"/>
    </row>
    <row r="75">
      <c r="A75" s="117" t="s">
        <v>565</v>
      </c>
      <c r="B75" s="118">
        <v>42377.0</v>
      </c>
      <c r="C75" s="119" t="s">
        <v>566</v>
      </c>
      <c r="D75" s="117" t="s">
        <v>137</v>
      </c>
      <c r="E75" s="120"/>
      <c r="F75" s="121" t="s">
        <v>567</v>
      </c>
      <c r="G75" s="122">
        <v>1.0E7</v>
      </c>
      <c r="H75" s="123"/>
      <c r="I75" s="113" t="s">
        <v>568</v>
      </c>
      <c r="J75" s="113" t="s">
        <v>569</v>
      </c>
      <c r="K75" s="120"/>
      <c r="L75" s="120"/>
      <c r="M75" s="120"/>
      <c r="N75" s="122">
        <v>3.76E7</v>
      </c>
      <c r="O75" s="124"/>
      <c r="P75" s="81"/>
      <c r="Q75" s="81"/>
      <c r="R75" s="81"/>
      <c r="S75" s="81"/>
      <c r="T75" s="81"/>
      <c r="U75" s="81"/>
      <c r="V75" s="81"/>
    </row>
    <row r="76" hidden="1">
      <c r="A76" s="117" t="s">
        <v>1005</v>
      </c>
      <c r="B76" s="118">
        <v>42363.0</v>
      </c>
      <c r="C76" s="119" t="s">
        <v>1006</v>
      </c>
      <c r="D76" s="117" t="s">
        <v>28</v>
      </c>
      <c r="E76" s="117" t="s">
        <v>218</v>
      </c>
      <c r="F76" s="121" t="s">
        <v>1007</v>
      </c>
      <c r="G76" s="122">
        <v>5.7E7</v>
      </c>
      <c r="H76" s="123"/>
      <c r="I76" s="113" t="s">
        <v>85</v>
      </c>
      <c r="J76" s="113" t="s">
        <v>1008</v>
      </c>
      <c r="K76" s="113" t="s">
        <v>215</v>
      </c>
      <c r="L76" s="113" t="s">
        <v>177</v>
      </c>
      <c r="M76" s="113" t="s">
        <v>1009</v>
      </c>
      <c r="N76" s="122">
        <v>5.03E7</v>
      </c>
      <c r="O76" s="124"/>
      <c r="P76" s="81"/>
      <c r="Q76" s="81"/>
      <c r="R76" s="81"/>
      <c r="S76" s="81"/>
      <c r="T76" s="81"/>
      <c r="U76" s="81"/>
      <c r="V76" s="81"/>
    </row>
    <row r="77" hidden="1">
      <c r="A77" s="117" t="s">
        <v>664</v>
      </c>
      <c r="B77" s="118">
        <v>42363.0</v>
      </c>
      <c r="C77" s="119" t="s">
        <v>665</v>
      </c>
      <c r="D77" s="117" t="s">
        <v>66</v>
      </c>
      <c r="E77" s="120"/>
      <c r="F77" s="121" t="s">
        <v>666</v>
      </c>
      <c r="G77" s="122">
        <v>6.9E7</v>
      </c>
      <c r="H77" s="121" t="s">
        <v>667</v>
      </c>
      <c r="I77" s="113" t="s">
        <v>473</v>
      </c>
      <c r="J77" s="113" t="s">
        <v>668</v>
      </c>
      <c r="K77" s="113" t="s">
        <v>669</v>
      </c>
      <c r="L77" s="120"/>
      <c r="M77" s="120"/>
      <c r="N77" s="122">
        <v>2.404E8</v>
      </c>
      <c r="O77" s="124"/>
      <c r="P77" s="81"/>
      <c r="Q77" s="81"/>
      <c r="R77" s="81"/>
      <c r="S77" s="81"/>
      <c r="T77" s="81"/>
      <c r="U77" s="81"/>
      <c r="V77" s="81"/>
    </row>
    <row r="78" hidden="1">
      <c r="A78" s="117" t="s">
        <v>816</v>
      </c>
      <c r="B78" s="118">
        <v>42363.0</v>
      </c>
      <c r="C78" s="119" t="s">
        <v>817</v>
      </c>
      <c r="D78" s="117" t="s">
        <v>66</v>
      </c>
      <c r="E78" s="117" t="s">
        <v>28</v>
      </c>
      <c r="F78" s="121" t="s">
        <v>818</v>
      </c>
      <c r="G78" s="122">
        <v>6.0E7</v>
      </c>
      <c r="H78" s="123"/>
      <c r="I78" s="113" t="s">
        <v>294</v>
      </c>
      <c r="J78" s="113" t="s">
        <v>31</v>
      </c>
      <c r="K78" s="113" t="s">
        <v>819</v>
      </c>
      <c r="L78" s="113" t="s">
        <v>30</v>
      </c>
      <c r="M78" s="120"/>
      <c r="N78" s="122">
        <v>1.011E8</v>
      </c>
      <c r="O78" s="124"/>
      <c r="P78" s="81"/>
      <c r="Q78" s="81"/>
      <c r="R78" s="81"/>
      <c r="S78" s="81"/>
      <c r="T78" s="81"/>
      <c r="U78" s="81"/>
      <c r="V78" s="81"/>
    </row>
    <row r="79" hidden="1">
      <c r="A79" s="117" t="s">
        <v>741</v>
      </c>
      <c r="B79" s="118">
        <v>42363.0</v>
      </c>
      <c r="C79" s="119" t="s">
        <v>742</v>
      </c>
      <c r="D79" s="117" t="s">
        <v>37</v>
      </c>
      <c r="E79" s="117" t="s">
        <v>20</v>
      </c>
      <c r="F79" s="121" t="s">
        <v>743</v>
      </c>
      <c r="G79" s="122">
        <v>1.05E8</v>
      </c>
      <c r="H79" s="123"/>
      <c r="I79" s="113" t="s">
        <v>744</v>
      </c>
      <c r="J79" s="113" t="s">
        <v>745</v>
      </c>
      <c r="K79" s="113" t="s">
        <v>746</v>
      </c>
      <c r="L79" s="113" t="s">
        <v>139</v>
      </c>
      <c r="M79" s="120"/>
      <c r="N79" s="122">
        <v>1.337E8</v>
      </c>
      <c r="O79" s="124"/>
      <c r="P79" s="81"/>
      <c r="Q79" s="81"/>
      <c r="R79" s="81"/>
      <c r="S79" s="81"/>
      <c r="T79" s="81"/>
      <c r="U79" s="81"/>
      <c r="V79" s="81"/>
    </row>
    <row r="80" hidden="1">
      <c r="A80" s="117" t="s">
        <v>722</v>
      </c>
      <c r="B80" s="118">
        <v>42363.0</v>
      </c>
      <c r="C80" s="119" t="s">
        <v>723</v>
      </c>
      <c r="D80" s="126" t="s">
        <v>28</v>
      </c>
      <c r="E80" s="117"/>
      <c r="F80" s="121" t="s">
        <v>724</v>
      </c>
      <c r="G80" s="122">
        <v>4.4E7</v>
      </c>
      <c r="H80" s="123"/>
      <c r="I80" s="113" t="s">
        <v>184</v>
      </c>
      <c r="J80" s="113" t="s">
        <v>725</v>
      </c>
      <c r="K80" s="113" t="s">
        <v>726</v>
      </c>
      <c r="L80" s="113" t="s">
        <v>727</v>
      </c>
      <c r="M80" s="113" t="s">
        <v>728</v>
      </c>
      <c r="N80" s="122">
        <v>1.558E8</v>
      </c>
      <c r="O80" s="124"/>
      <c r="P80" s="81"/>
      <c r="Q80" s="81"/>
      <c r="R80" s="81"/>
      <c r="S80" s="81"/>
      <c r="T80" s="81"/>
      <c r="U80" s="81"/>
      <c r="V80" s="81"/>
    </row>
    <row r="81" hidden="1">
      <c r="A81" s="117" t="s">
        <v>585</v>
      </c>
      <c r="B81" s="118">
        <v>42363.0</v>
      </c>
      <c r="C81" s="119" t="s">
        <v>586</v>
      </c>
      <c r="D81" s="126" t="s">
        <v>20</v>
      </c>
      <c r="E81" s="117"/>
      <c r="F81" s="121" t="s">
        <v>587</v>
      </c>
      <c r="G81" s="122">
        <v>1.35E8</v>
      </c>
      <c r="H81" s="123"/>
      <c r="I81" s="113" t="s">
        <v>588</v>
      </c>
      <c r="J81" s="113" t="s">
        <v>589</v>
      </c>
      <c r="K81" s="113" t="s">
        <v>590</v>
      </c>
      <c r="L81" s="113" t="s">
        <v>591</v>
      </c>
      <c r="M81" s="120"/>
      <c r="N81" s="122">
        <v>5.33E8</v>
      </c>
      <c r="O81" s="124"/>
      <c r="P81" s="81"/>
      <c r="Q81" s="81"/>
      <c r="R81" s="81"/>
      <c r="S81" s="81"/>
      <c r="T81" s="81"/>
      <c r="U81" s="81"/>
      <c r="V81" s="81"/>
    </row>
    <row r="82" hidden="1">
      <c r="A82" s="117" t="s">
        <v>673</v>
      </c>
      <c r="B82" s="118">
        <v>42356.0</v>
      </c>
      <c r="C82" s="119" t="s">
        <v>674</v>
      </c>
      <c r="D82" s="117" t="s">
        <v>66</v>
      </c>
      <c r="E82" s="117" t="s">
        <v>160</v>
      </c>
      <c r="F82" s="121" t="s">
        <v>675</v>
      </c>
      <c r="G82" s="122">
        <v>9.0E7</v>
      </c>
      <c r="H82" s="123"/>
      <c r="I82" s="113" t="s">
        <v>676</v>
      </c>
      <c r="J82" s="113" t="s">
        <v>677</v>
      </c>
      <c r="K82" s="113" t="s">
        <v>678</v>
      </c>
      <c r="L82" s="113" t="s">
        <v>679</v>
      </c>
      <c r="M82" s="113" t="s">
        <v>320</v>
      </c>
      <c r="N82" s="122">
        <v>2.348E8</v>
      </c>
      <c r="O82" s="124"/>
      <c r="P82" s="81"/>
      <c r="Q82" s="81"/>
      <c r="R82" s="81"/>
      <c r="S82" s="81"/>
      <c r="T82" s="81"/>
      <c r="U82" s="81"/>
      <c r="V82" s="81"/>
    </row>
    <row r="83" hidden="1">
      <c r="A83" s="117" t="s">
        <v>797</v>
      </c>
      <c r="B83" s="118">
        <v>42356.0</v>
      </c>
      <c r="C83" s="119" t="s">
        <v>798</v>
      </c>
      <c r="D83" s="117" t="s">
        <v>66</v>
      </c>
      <c r="E83" s="120"/>
      <c r="F83" s="121" t="s">
        <v>799</v>
      </c>
      <c r="G83" s="122">
        <v>3.0E7</v>
      </c>
      <c r="H83" s="123"/>
      <c r="I83" s="113" t="s">
        <v>800</v>
      </c>
      <c r="J83" s="113" t="s">
        <v>426</v>
      </c>
      <c r="K83" s="113" t="s">
        <v>801</v>
      </c>
      <c r="L83" s="113" t="s">
        <v>305</v>
      </c>
      <c r="M83" s="120"/>
      <c r="N83" s="122">
        <v>1.05E8</v>
      </c>
      <c r="O83" s="124"/>
      <c r="P83" s="81"/>
      <c r="Q83" s="81"/>
      <c r="R83" s="81"/>
      <c r="S83" s="81"/>
      <c r="T83" s="81"/>
      <c r="U83" s="81"/>
      <c r="V83" s="81"/>
    </row>
    <row r="84" hidden="1">
      <c r="A84" s="117" t="s">
        <v>842</v>
      </c>
      <c r="B84" s="118">
        <v>42349.0</v>
      </c>
      <c r="C84" s="119" t="s">
        <v>843</v>
      </c>
      <c r="D84" s="117" t="s">
        <v>27</v>
      </c>
      <c r="E84" s="120"/>
      <c r="F84" s="121" t="s">
        <v>844</v>
      </c>
      <c r="G84" s="122">
        <v>1.0E8</v>
      </c>
      <c r="H84" s="123"/>
      <c r="I84" s="113" t="s">
        <v>159</v>
      </c>
      <c r="J84" s="113" t="s">
        <v>845</v>
      </c>
      <c r="K84" s="113" t="s">
        <v>846</v>
      </c>
      <c r="L84" s="113" t="s">
        <v>847</v>
      </c>
      <c r="M84" s="113" t="s">
        <v>848</v>
      </c>
      <c r="N84" s="122">
        <v>9.39E7</v>
      </c>
      <c r="O84" s="124"/>
      <c r="P84" s="81"/>
      <c r="Q84" s="81"/>
      <c r="R84" s="81"/>
      <c r="S84" s="81"/>
      <c r="T84" s="81"/>
      <c r="U84" s="81"/>
      <c r="V84" s="81"/>
    </row>
    <row r="85" hidden="1">
      <c r="A85" s="117" t="s">
        <v>747</v>
      </c>
      <c r="B85" s="118">
        <v>42349.0</v>
      </c>
      <c r="C85" s="119" t="s">
        <v>748</v>
      </c>
      <c r="D85" s="117" t="s">
        <v>27</v>
      </c>
      <c r="E85" s="117" t="s">
        <v>28</v>
      </c>
      <c r="F85" s="121" t="s">
        <v>749</v>
      </c>
      <c r="G85" s="122">
        <v>2.8E7</v>
      </c>
      <c r="H85" s="123"/>
      <c r="I85" s="111" t="s">
        <v>750</v>
      </c>
      <c r="J85" s="113" t="s">
        <v>751</v>
      </c>
      <c r="K85" s="113" t="s">
        <v>752</v>
      </c>
      <c r="L85" s="113" t="s">
        <v>753</v>
      </c>
      <c r="M85" s="113" t="s">
        <v>754</v>
      </c>
      <c r="N85" s="122">
        <v>1.333E8</v>
      </c>
      <c r="O85" s="124"/>
      <c r="P85" s="81"/>
      <c r="Q85" s="81"/>
      <c r="R85" s="81"/>
      <c r="S85" s="81"/>
      <c r="T85" s="81"/>
      <c r="U85" s="81"/>
      <c r="V85" s="81"/>
    </row>
    <row r="86" hidden="1">
      <c r="A86" s="117" t="s">
        <v>963</v>
      </c>
      <c r="B86" s="118">
        <v>42342.0</v>
      </c>
      <c r="C86" s="119" t="s">
        <v>964</v>
      </c>
      <c r="D86" s="117" t="s">
        <v>137</v>
      </c>
      <c r="E86" s="120"/>
      <c r="F86" s="121" t="s">
        <v>965</v>
      </c>
      <c r="G86" s="122">
        <v>1.5E7</v>
      </c>
      <c r="H86" s="123"/>
      <c r="I86" s="113" t="s">
        <v>966</v>
      </c>
      <c r="J86" s="113" t="s">
        <v>967</v>
      </c>
      <c r="K86" s="113" t="s">
        <v>968</v>
      </c>
      <c r="L86" s="120"/>
      <c r="M86" s="120"/>
      <c r="N86" s="122">
        <v>6.15E7</v>
      </c>
      <c r="O86" s="124"/>
      <c r="P86" s="81"/>
      <c r="Q86" s="81"/>
      <c r="R86" s="81"/>
      <c r="S86" s="81"/>
      <c r="T86" s="81"/>
      <c r="U86" s="81"/>
      <c r="V86" s="81"/>
    </row>
    <row r="87" hidden="1">
      <c r="A87" s="117" t="s">
        <v>1035</v>
      </c>
      <c r="B87" s="118">
        <v>42342.0</v>
      </c>
      <c r="C87" s="119" t="s">
        <v>1036</v>
      </c>
      <c r="D87" s="117" t="s">
        <v>66</v>
      </c>
      <c r="E87" s="117" t="s">
        <v>28</v>
      </c>
      <c r="F87" s="121" t="s">
        <v>1037</v>
      </c>
      <c r="G87" s="122">
        <v>6000000.0</v>
      </c>
      <c r="H87" s="123"/>
      <c r="I87" s="113" t="s">
        <v>867</v>
      </c>
      <c r="J87" s="113" t="s">
        <v>1038</v>
      </c>
      <c r="K87" s="113" t="s">
        <v>954</v>
      </c>
      <c r="L87" s="113" t="s">
        <v>1039</v>
      </c>
      <c r="M87" s="113" t="s">
        <v>1040</v>
      </c>
      <c r="N87" s="122">
        <v>4.14E7</v>
      </c>
      <c r="O87" s="124"/>
      <c r="P87" s="81"/>
      <c r="Q87" s="81"/>
      <c r="R87" s="81"/>
      <c r="S87" s="81"/>
      <c r="T87" s="81"/>
      <c r="U87" s="81"/>
      <c r="V87" s="81"/>
    </row>
    <row r="88" hidden="1">
      <c r="A88" s="117" t="s">
        <v>1312</v>
      </c>
      <c r="B88" s="118">
        <v>42342.0</v>
      </c>
      <c r="C88" s="119" t="s">
        <v>1313</v>
      </c>
      <c r="D88" s="117" t="s">
        <v>28</v>
      </c>
      <c r="E88" s="120"/>
      <c r="F88" s="121" t="s">
        <v>1314</v>
      </c>
      <c r="G88" s="122">
        <v>1000000.0</v>
      </c>
      <c r="H88" s="123"/>
      <c r="I88" s="113" t="s">
        <v>1315</v>
      </c>
      <c r="J88" s="113" t="s">
        <v>1316</v>
      </c>
      <c r="K88" s="113" t="s">
        <v>1317</v>
      </c>
      <c r="L88" s="113" t="s">
        <v>1318</v>
      </c>
      <c r="M88" s="120"/>
      <c r="N88" s="122">
        <v>1600000.0</v>
      </c>
      <c r="O88" s="124"/>
      <c r="P88" s="81"/>
      <c r="Q88" s="81"/>
      <c r="R88" s="81"/>
      <c r="S88" s="81"/>
      <c r="T88" s="81"/>
      <c r="U88" s="81"/>
      <c r="V88" s="81"/>
    </row>
    <row r="89" hidden="1">
      <c r="A89" s="117" t="s">
        <v>702</v>
      </c>
      <c r="B89" s="118">
        <v>42333.0</v>
      </c>
      <c r="C89" s="119" t="s">
        <v>703</v>
      </c>
      <c r="D89" s="126" t="s">
        <v>28</v>
      </c>
      <c r="E89" s="117"/>
      <c r="F89" s="121" t="s">
        <v>704</v>
      </c>
      <c r="G89" s="122">
        <v>4.0E7</v>
      </c>
      <c r="H89" s="123"/>
      <c r="I89" s="113" t="s">
        <v>705</v>
      </c>
      <c r="J89" s="113" t="s">
        <v>706</v>
      </c>
      <c r="K89" s="113" t="s">
        <v>707</v>
      </c>
      <c r="L89" s="113" t="s">
        <v>708</v>
      </c>
      <c r="M89" s="113" t="s">
        <v>709</v>
      </c>
      <c r="N89" s="122">
        <v>1.736E8</v>
      </c>
      <c r="O89" s="124"/>
      <c r="P89" s="81"/>
      <c r="Q89" s="81"/>
      <c r="R89" s="81"/>
      <c r="S89" s="81"/>
      <c r="T89" s="81"/>
      <c r="U89" s="81"/>
      <c r="V89" s="81"/>
    </row>
    <row r="90" hidden="1">
      <c r="A90" s="117" t="s">
        <v>1091</v>
      </c>
      <c r="B90" s="118">
        <v>42333.0</v>
      </c>
      <c r="C90" s="119" t="s">
        <v>1092</v>
      </c>
      <c r="D90" s="117" t="s">
        <v>137</v>
      </c>
      <c r="E90" s="120"/>
      <c r="F90" s="121" t="s">
        <v>1093</v>
      </c>
      <c r="G90" s="122">
        <v>4.0E7</v>
      </c>
      <c r="H90" s="123"/>
      <c r="I90" s="113" t="s">
        <v>1094</v>
      </c>
      <c r="J90" s="113" t="s">
        <v>292</v>
      </c>
      <c r="K90" s="113" t="s">
        <v>1095</v>
      </c>
      <c r="L90" s="113" t="s">
        <v>1096</v>
      </c>
      <c r="M90" s="120"/>
      <c r="N90" s="122">
        <v>3.42E7</v>
      </c>
      <c r="O90" s="124"/>
      <c r="P90" s="81"/>
      <c r="Q90" s="81"/>
      <c r="R90" s="81"/>
      <c r="S90" s="81"/>
      <c r="T90" s="81"/>
      <c r="U90" s="81"/>
      <c r="V90" s="81"/>
    </row>
    <row r="91" hidden="1">
      <c r="A91" s="117" t="s">
        <v>1107</v>
      </c>
      <c r="B91" s="118">
        <v>42328.0</v>
      </c>
      <c r="C91" s="119" t="s">
        <v>1108</v>
      </c>
      <c r="D91" s="117" t="s">
        <v>65</v>
      </c>
      <c r="E91" s="117" t="s">
        <v>20</v>
      </c>
      <c r="F91" s="121" t="s">
        <v>1109</v>
      </c>
      <c r="G91" s="122">
        <v>1.95E7</v>
      </c>
      <c r="H91" s="123"/>
      <c r="I91" s="113" t="s">
        <v>277</v>
      </c>
      <c r="J91" s="113" t="s">
        <v>1110</v>
      </c>
      <c r="K91" s="113" t="s">
        <v>1111</v>
      </c>
      <c r="L91" s="113" t="s">
        <v>1112</v>
      </c>
      <c r="M91" s="120"/>
      <c r="N91" s="122">
        <v>3.22E7</v>
      </c>
      <c r="O91" s="124"/>
      <c r="P91" s="81"/>
      <c r="Q91" s="81"/>
      <c r="R91" s="81"/>
      <c r="S91" s="81"/>
      <c r="T91" s="81"/>
      <c r="U91" s="81"/>
      <c r="V91" s="81"/>
    </row>
    <row r="92" hidden="1">
      <c r="A92" s="117" t="s">
        <v>995</v>
      </c>
      <c r="B92" s="118">
        <v>42328.0</v>
      </c>
      <c r="C92" s="119" t="s">
        <v>996</v>
      </c>
      <c r="D92" s="117" t="s">
        <v>66</v>
      </c>
      <c r="E92" s="120"/>
      <c r="F92" s="121" t="s">
        <v>997</v>
      </c>
      <c r="G92" s="122">
        <v>2.5E7</v>
      </c>
      <c r="H92" s="123"/>
      <c r="I92" s="113" t="s">
        <v>972</v>
      </c>
      <c r="J92" s="113" t="s">
        <v>269</v>
      </c>
      <c r="K92" s="113" t="s">
        <v>459</v>
      </c>
      <c r="L92" s="120"/>
      <c r="M92" s="120"/>
      <c r="N92" s="122">
        <v>5.24E7</v>
      </c>
      <c r="O92" s="124"/>
      <c r="P92" s="81"/>
      <c r="Q92" s="81"/>
      <c r="R92" s="81"/>
      <c r="S92" s="81"/>
      <c r="T92" s="81"/>
      <c r="U92" s="81"/>
      <c r="V92" s="81"/>
    </row>
    <row r="93" hidden="1">
      <c r="A93" s="117" t="s">
        <v>1301</v>
      </c>
      <c r="B93" s="118">
        <v>42321.0</v>
      </c>
      <c r="C93" s="119" t="s">
        <v>1302</v>
      </c>
      <c r="D93" s="117" t="s">
        <v>27</v>
      </c>
      <c r="E93" s="117" t="s">
        <v>218</v>
      </c>
      <c r="F93" s="121" t="s">
        <v>1303</v>
      </c>
      <c r="G93" s="122">
        <v>2.0E7</v>
      </c>
      <c r="H93" s="123"/>
      <c r="I93" s="113" t="s">
        <v>419</v>
      </c>
      <c r="J93" s="113" t="s">
        <v>1304</v>
      </c>
      <c r="K93" s="113" t="s">
        <v>1305</v>
      </c>
      <c r="L93" s="113" t="s">
        <v>1306</v>
      </c>
      <c r="M93" s="113" t="s">
        <v>1307</v>
      </c>
      <c r="N93" s="122">
        <v>2200000.0</v>
      </c>
      <c r="O93" s="124"/>
      <c r="P93" s="81"/>
      <c r="Q93" s="81"/>
      <c r="R93" s="81"/>
      <c r="S93" s="81"/>
      <c r="T93" s="81"/>
      <c r="U93" s="81"/>
      <c r="V93" s="81"/>
    </row>
    <row r="94" hidden="1">
      <c r="A94" s="117" t="s">
        <v>1267</v>
      </c>
      <c r="B94" s="118">
        <v>42313.0</v>
      </c>
      <c r="C94" s="119" t="s">
        <v>1268</v>
      </c>
      <c r="D94" s="117" t="s">
        <v>28</v>
      </c>
      <c r="E94" s="120"/>
      <c r="F94" s="121" t="s">
        <v>528</v>
      </c>
      <c r="G94" s="122">
        <v>1.0E7</v>
      </c>
      <c r="H94" s="123"/>
      <c r="I94" s="113" t="s">
        <v>528</v>
      </c>
      <c r="J94" s="113" t="s">
        <v>753</v>
      </c>
      <c r="K94" s="113" t="s">
        <v>1269</v>
      </c>
      <c r="L94" s="113" t="s">
        <v>1270</v>
      </c>
      <c r="M94" s="113" t="s">
        <v>1271</v>
      </c>
      <c r="N94" s="122">
        <v>3300000.0</v>
      </c>
      <c r="O94" s="124"/>
      <c r="P94" s="81"/>
      <c r="Q94" s="81"/>
      <c r="R94" s="81"/>
      <c r="S94" s="81"/>
      <c r="T94" s="81"/>
      <c r="U94" s="81"/>
      <c r="V94" s="81"/>
    </row>
    <row r="95" hidden="1">
      <c r="A95" s="117" t="s">
        <v>1048</v>
      </c>
      <c r="B95" s="118">
        <v>42312.0</v>
      </c>
      <c r="C95" s="119" t="s">
        <v>1049</v>
      </c>
      <c r="D95" s="117" t="s">
        <v>202</v>
      </c>
      <c r="E95" s="117" t="s">
        <v>66</v>
      </c>
      <c r="F95" s="121" t="s">
        <v>1050</v>
      </c>
      <c r="G95" s="122">
        <v>2.4E7</v>
      </c>
      <c r="H95" s="123"/>
      <c r="I95" s="113" t="s">
        <v>319</v>
      </c>
      <c r="J95" s="113" t="s">
        <v>1051</v>
      </c>
      <c r="K95" s="113" t="s">
        <v>685</v>
      </c>
      <c r="L95" s="113" t="s">
        <v>1052</v>
      </c>
      <c r="M95" s="113" t="s">
        <v>1053</v>
      </c>
      <c r="N95" s="122">
        <v>4.11E7</v>
      </c>
      <c r="O95" s="124"/>
      <c r="P95" s="81"/>
      <c r="Q95" s="81"/>
      <c r="R95" s="81"/>
      <c r="S95" s="81"/>
      <c r="T95" s="81"/>
      <c r="U95" s="81"/>
      <c r="V95" s="81"/>
    </row>
    <row r="96" hidden="1">
      <c r="A96" s="117" t="s">
        <v>577</v>
      </c>
      <c r="B96" s="118">
        <v>42312.0</v>
      </c>
      <c r="C96" s="119" t="s">
        <v>578</v>
      </c>
      <c r="D96" s="117" t="s">
        <v>153</v>
      </c>
      <c r="E96" s="120"/>
      <c r="F96" s="121" t="s">
        <v>579</v>
      </c>
      <c r="G96" s="122">
        <v>1.6E8</v>
      </c>
      <c r="H96" s="123"/>
      <c r="I96" s="113" t="s">
        <v>294</v>
      </c>
      <c r="J96" s="113" t="s">
        <v>580</v>
      </c>
      <c r="K96" s="113" t="s">
        <v>209</v>
      </c>
      <c r="L96" s="113" t="s">
        <v>241</v>
      </c>
      <c r="M96" s="113" t="s">
        <v>581</v>
      </c>
      <c r="N96" s="122">
        <v>6.534E8</v>
      </c>
      <c r="O96" s="124"/>
      <c r="P96" s="81"/>
      <c r="Q96" s="81"/>
      <c r="R96" s="81"/>
      <c r="S96" s="81"/>
      <c r="T96" s="81"/>
      <c r="U96" s="81"/>
      <c r="V96" s="81"/>
    </row>
    <row r="97" hidden="1">
      <c r="A97" s="117" t="s">
        <v>652</v>
      </c>
      <c r="B97" s="118">
        <v>42309.0</v>
      </c>
      <c r="C97" s="119" t="s">
        <v>653</v>
      </c>
      <c r="D97" s="117" t="s">
        <v>99</v>
      </c>
      <c r="E97" s="117" t="s">
        <v>66</v>
      </c>
      <c r="F97" s="121" t="s">
        <v>654</v>
      </c>
      <c r="G97" s="122">
        <v>9.9E7</v>
      </c>
      <c r="H97" s="123"/>
      <c r="I97" s="113" t="s">
        <v>655</v>
      </c>
      <c r="J97" s="113" t="s">
        <v>656</v>
      </c>
      <c r="K97" s="113" t="s">
        <v>657</v>
      </c>
      <c r="L97" s="113" t="s">
        <v>658</v>
      </c>
      <c r="M97" s="113" t="s">
        <v>659</v>
      </c>
      <c r="N97" s="122">
        <v>2.462E8</v>
      </c>
      <c r="O97" s="124"/>
      <c r="P97" s="81"/>
      <c r="Q97" s="81"/>
      <c r="R97" s="81"/>
      <c r="S97" s="81"/>
      <c r="T97" s="81"/>
      <c r="U97" s="81"/>
      <c r="V97" s="81"/>
    </row>
    <row r="98" hidden="1">
      <c r="A98" s="117" t="s">
        <v>1295</v>
      </c>
      <c r="B98" s="118">
        <v>42300.0</v>
      </c>
      <c r="C98" s="119" t="s">
        <v>1296</v>
      </c>
      <c r="D98" s="117" t="s">
        <v>186</v>
      </c>
      <c r="E98" s="117" t="s">
        <v>66</v>
      </c>
      <c r="F98" s="121" t="s">
        <v>238</v>
      </c>
      <c r="G98" s="122">
        <v>5000000.0</v>
      </c>
      <c r="H98" s="123"/>
      <c r="I98" s="113" t="s">
        <v>1297</v>
      </c>
      <c r="J98" s="113" t="s">
        <v>771</v>
      </c>
      <c r="K98" s="113" t="s">
        <v>1298</v>
      </c>
      <c r="L98" s="113" t="s">
        <v>1299</v>
      </c>
      <c r="M98" s="113" t="s">
        <v>1300</v>
      </c>
      <c r="N98" s="122">
        <v>2300000.0</v>
      </c>
      <c r="O98" s="124"/>
      <c r="P98" s="81"/>
      <c r="Q98" s="81"/>
      <c r="R98" s="81"/>
      <c r="S98" s="81"/>
      <c r="T98" s="81"/>
      <c r="U98" s="81"/>
      <c r="V98" s="81"/>
    </row>
    <row r="99" hidden="1">
      <c r="A99" s="117" t="s">
        <v>892</v>
      </c>
      <c r="B99" s="118">
        <v>42300.0</v>
      </c>
      <c r="C99" s="119" t="s">
        <v>893</v>
      </c>
      <c r="D99" s="117" t="s">
        <v>137</v>
      </c>
      <c r="E99" s="120"/>
      <c r="F99" s="121" t="s">
        <v>894</v>
      </c>
      <c r="G99" s="122">
        <v>1.0E7</v>
      </c>
      <c r="H99" s="123"/>
      <c r="I99" s="113" t="s">
        <v>895</v>
      </c>
      <c r="J99" s="113" t="s">
        <v>896</v>
      </c>
      <c r="K99" s="120"/>
      <c r="L99" s="120"/>
      <c r="M99" s="120"/>
      <c r="N99" s="122">
        <v>7.81E7</v>
      </c>
      <c r="O99" s="124"/>
      <c r="P99" s="81"/>
      <c r="Q99" s="81"/>
      <c r="R99" s="81"/>
      <c r="S99" s="81"/>
      <c r="T99" s="81"/>
      <c r="U99" s="81"/>
      <c r="V99" s="81"/>
    </row>
    <row r="100" hidden="1">
      <c r="A100" s="117" t="s">
        <v>734</v>
      </c>
      <c r="B100" s="118">
        <v>42300.0</v>
      </c>
      <c r="C100" s="119" t="s">
        <v>735</v>
      </c>
      <c r="D100" s="117" t="s">
        <v>37</v>
      </c>
      <c r="E100" s="117" t="s">
        <v>56</v>
      </c>
      <c r="F100" s="121" t="s">
        <v>736</v>
      </c>
      <c r="G100" s="122">
        <v>9.0E7</v>
      </c>
      <c r="H100" s="123"/>
      <c r="I100" s="113" t="s">
        <v>737</v>
      </c>
      <c r="J100" s="113" t="s">
        <v>738</v>
      </c>
      <c r="K100" s="113" t="s">
        <v>739</v>
      </c>
      <c r="L100" s="113" t="s">
        <v>740</v>
      </c>
      <c r="M100" s="120"/>
      <c r="N100" s="122">
        <v>1.404E8</v>
      </c>
      <c r="O100" s="124"/>
      <c r="P100" s="81"/>
      <c r="Q100" s="81"/>
      <c r="R100" s="81"/>
      <c r="S100" s="81"/>
      <c r="T100" s="81"/>
      <c r="U100" s="81"/>
      <c r="V100" s="81"/>
    </row>
    <row r="101" hidden="1">
      <c r="A101" s="117" t="s">
        <v>1261</v>
      </c>
      <c r="B101" s="118">
        <v>42299.0</v>
      </c>
      <c r="C101" s="119" t="s">
        <v>1262</v>
      </c>
      <c r="D101" s="117" t="s">
        <v>66</v>
      </c>
      <c r="E101" s="120"/>
      <c r="F101" s="121" t="s">
        <v>1263</v>
      </c>
      <c r="G101" s="122">
        <v>1.5E7</v>
      </c>
      <c r="H101" s="123"/>
      <c r="I101" s="113" t="s">
        <v>1141</v>
      </c>
      <c r="J101" s="113" t="s">
        <v>1264</v>
      </c>
      <c r="K101" s="113" t="s">
        <v>356</v>
      </c>
      <c r="L101" s="113" t="s">
        <v>1265</v>
      </c>
      <c r="M101" s="113" t="s">
        <v>1266</v>
      </c>
      <c r="N101" s="122">
        <v>3400000.0</v>
      </c>
      <c r="O101" s="124"/>
      <c r="P101" s="81"/>
      <c r="Q101" s="81"/>
      <c r="R101" s="81"/>
      <c r="S101" s="81"/>
      <c r="T101" s="81"/>
      <c r="U101" s="81"/>
      <c r="V101" s="81"/>
    </row>
    <row r="102" hidden="1">
      <c r="A102" s="117" t="s">
        <v>897</v>
      </c>
      <c r="B102" s="118">
        <v>42293.0</v>
      </c>
      <c r="C102" s="119" t="s">
        <v>898</v>
      </c>
      <c r="D102" s="117" t="s">
        <v>137</v>
      </c>
      <c r="E102" s="117" t="s">
        <v>202</v>
      </c>
      <c r="F102" s="121" t="s">
        <v>899</v>
      </c>
      <c r="G102" s="122">
        <v>5.5E7</v>
      </c>
      <c r="H102" s="123"/>
      <c r="I102" s="113" t="s">
        <v>900</v>
      </c>
      <c r="J102" s="113" t="s">
        <v>901</v>
      </c>
      <c r="K102" s="113" t="s">
        <v>902</v>
      </c>
      <c r="L102" s="113" t="s">
        <v>335</v>
      </c>
      <c r="M102" s="113" t="s">
        <v>903</v>
      </c>
      <c r="N102" s="122">
        <v>7.47E7</v>
      </c>
      <c r="O102" s="124"/>
      <c r="P102" s="81"/>
      <c r="Q102" s="81"/>
      <c r="R102" s="81"/>
      <c r="S102" s="81"/>
      <c r="T102" s="81"/>
      <c r="U102" s="81"/>
      <c r="V102" s="81"/>
    </row>
    <row r="103" hidden="1">
      <c r="A103" s="117" t="s">
        <v>1182</v>
      </c>
      <c r="B103" s="118">
        <v>42293.0</v>
      </c>
      <c r="C103" s="119" t="s">
        <v>1183</v>
      </c>
      <c r="D103" s="117" t="s">
        <v>28</v>
      </c>
      <c r="E103" s="120"/>
      <c r="F103" s="121" t="s">
        <v>1184</v>
      </c>
      <c r="G103" s="122">
        <v>1.3E7</v>
      </c>
      <c r="H103" s="123"/>
      <c r="I103" s="113" t="s">
        <v>1185</v>
      </c>
      <c r="J103" s="113" t="s">
        <v>1186</v>
      </c>
      <c r="K103" s="113" t="s">
        <v>1187</v>
      </c>
      <c r="L103" s="113" t="s">
        <v>1188</v>
      </c>
      <c r="M103" s="113" t="s">
        <v>1189</v>
      </c>
      <c r="N103" s="122">
        <v>1.44E7</v>
      </c>
      <c r="O103" s="124"/>
      <c r="P103" s="81"/>
      <c r="Q103" s="81"/>
      <c r="R103" s="81"/>
      <c r="S103" s="81"/>
      <c r="T103" s="81"/>
      <c r="U103" s="81"/>
      <c r="V103" s="81"/>
    </row>
    <row r="104" hidden="1">
      <c r="A104" s="117" t="s">
        <v>1069</v>
      </c>
      <c r="B104" s="118">
        <v>42283.0</v>
      </c>
      <c r="C104" s="119" t="s">
        <v>1070</v>
      </c>
      <c r="D104" s="117" t="s">
        <v>66</v>
      </c>
      <c r="E104" s="117" t="s">
        <v>28</v>
      </c>
      <c r="F104" s="121" t="s">
        <v>1071</v>
      </c>
      <c r="G104" s="122">
        <v>2.0E7</v>
      </c>
      <c r="H104" s="123"/>
      <c r="I104" s="113" t="s">
        <v>819</v>
      </c>
      <c r="J104" s="113" t="s">
        <v>1072</v>
      </c>
      <c r="K104" s="113" t="s">
        <v>1073</v>
      </c>
      <c r="L104" s="113" t="s">
        <v>825</v>
      </c>
      <c r="M104" s="113" t="s">
        <v>960</v>
      </c>
      <c r="N104" s="122">
        <v>3.66E7</v>
      </c>
      <c r="O104" s="124"/>
      <c r="P104" s="81"/>
      <c r="Q104" s="81"/>
      <c r="R104" s="81"/>
      <c r="S104" s="81"/>
      <c r="T104" s="81"/>
      <c r="U104" s="81"/>
      <c r="V104" s="81"/>
    </row>
    <row r="105" hidden="1">
      <c r="A105" s="117" t="s">
        <v>729</v>
      </c>
      <c r="B105" s="118">
        <v>42282.0</v>
      </c>
      <c r="C105" s="119" t="s">
        <v>730</v>
      </c>
      <c r="D105" s="117" t="s">
        <v>37</v>
      </c>
      <c r="E105" s="117" t="s">
        <v>56</v>
      </c>
      <c r="F105" s="121" t="s">
        <v>731</v>
      </c>
      <c r="G105" s="122">
        <v>8.4E7</v>
      </c>
      <c r="H105" s="123"/>
      <c r="I105" s="113" t="s">
        <v>527</v>
      </c>
      <c r="J105" s="113" t="s">
        <v>22</v>
      </c>
      <c r="K105" s="113" t="s">
        <v>732</v>
      </c>
      <c r="L105" s="113" t="s">
        <v>167</v>
      </c>
      <c r="M105" s="113" t="s">
        <v>733</v>
      </c>
      <c r="N105" s="122">
        <v>1.502E8</v>
      </c>
      <c r="O105" s="124"/>
      <c r="P105" s="81"/>
      <c r="Q105" s="81"/>
      <c r="R105" s="81"/>
      <c r="S105" s="81"/>
      <c r="T105" s="81"/>
      <c r="U105" s="81"/>
      <c r="V105" s="81"/>
    </row>
    <row r="106" hidden="1">
      <c r="A106" s="117" t="s">
        <v>715</v>
      </c>
      <c r="B106" s="118">
        <v>42281.0</v>
      </c>
      <c r="C106" s="119" t="s">
        <v>716</v>
      </c>
      <c r="D106" s="126" t="s">
        <v>28</v>
      </c>
      <c r="E106" s="120"/>
      <c r="F106" s="121" t="s">
        <v>717</v>
      </c>
      <c r="G106" s="122">
        <v>4.0E7</v>
      </c>
      <c r="H106" s="123"/>
      <c r="I106" s="113" t="s">
        <v>718</v>
      </c>
      <c r="J106" s="113" t="s">
        <v>719</v>
      </c>
      <c r="K106" s="113" t="s">
        <v>167</v>
      </c>
      <c r="L106" s="113" t="s">
        <v>720</v>
      </c>
      <c r="M106" s="113" t="s">
        <v>721</v>
      </c>
      <c r="N106" s="122">
        <v>1.655E8</v>
      </c>
      <c r="O106" s="124"/>
      <c r="P106" s="81"/>
      <c r="Q106" s="81"/>
      <c r="R106" s="81"/>
      <c r="S106" s="81"/>
      <c r="T106" s="81"/>
      <c r="U106" s="81"/>
      <c r="V106" s="81"/>
    </row>
    <row r="107" hidden="1">
      <c r="A107" s="117" t="s">
        <v>755</v>
      </c>
      <c r="B107" s="118">
        <v>42277.0</v>
      </c>
      <c r="C107" s="119" t="s">
        <v>756</v>
      </c>
      <c r="D107" s="117" t="s">
        <v>56</v>
      </c>
      <c r="E107" s="117" t="s">
        <v>45</v>
      </c>
      <c r="F107" s="121" t="s">
        <v>757</v>
      </c>
      <c r="G107" s="122">
        <v>1.5E8</v>
      </c>
      <c r="H107" s="123"/>
      <c r="I107" s="113" t="s">
        <v>434</v>
      </c>
      <c r="J107" s="113" t="s">
        <v>758</v>
      </c>
      <c r="K107" s="113" t="s">
        <v>60</v>
      </c>
      <c r="L107" s="113" t="s">
        <v>685</v>
      </c>
      <c r="M107" s="113" t="s">
        <v>759</v>
      </c>
      <c r="N107" s="122">
        <v>1.284E8</v>
      </c>
      <c r="O107" s="124"/>
      <c r="P107" s="81"/>
      <c r="Q107" s="81"/>
      <c r="R107" s="81"/>
      <c r="S107" s="81"/>
      <c r="T107" s="81"/>
      <c r="U107" s="81"/>
      <c r="V107" s="81"/>
    </row>
    <row r="108" hidden="1">
      <c r="A108" s="117" t="s">
        <v>969</v>
      </c>
      <c r="B108" s="118">
        <v>42277.0</v>
      </c>
      <c r="C108" s="119" t="s">
        <v>970</v>
      </c>
      <c r="D108" s="117" t="s">
        <v>27</v>
      </c>
      <c r="E108" s="120"/>
      <c r="F108" s="121" t="s">
        <v>971</v>
      </c>
      <c r="G108" s="122">
        <v>4.5E7</v>
      </c>
      <c r="H108" s="123"/>
      <c r="I108" s="113" t="s">
        <v>972</v>
      </c>
      <c r="J108" s="113" t="s">
        <v>973</v>
      </c>
      <c r="K108" s="113" t="s">
        <v>555</v>
      </c>
      <c r="L108" s="113" t="s">
        <v>974</v>
      </c>
      <c r="M108" s="120"/>
      <c r="N108" s="122">
        <v>6.12E7</v>
      </c>
      <c r="O108" s="124"/>
      <c r="P108" s="81"/>
      <c r="Q108" s="81"/>
      <c r="R108" s="81"/>
      <c r="S108" s="81"/>
      <c r="T108" s="81"/>
      <c r="U108" s="81"/>
      <c r="V108" s="81"/>
    </row>
    <row r="109" hidden="1">
      <c r="A109" s="117" t="s">
        <v>600</v>
      </c>
      <c r="B109" s="118">
        <v>42272.0</v>
      </c>
      <c r="C109" s="119" t="s">
        <v>601</v>
      </c>
      <c r="D109" s="117" t="s">
        <v>56</v>
      </c>
      <c r="E109" s="117" t="s">
        <v>66</v>
      </c>
      <c r="F109" s="121" t="s">
        <v>602</v>
      </c>
      <c r="G109" s="122">
        <v>8.0E7</v>
      </c>
      <c r="H109" s="123"/>
      <c r="I109" s="113" t="s">
        <v>603</v>
      </c>
      <c r="J109" s="113" t="s">
        <v>604</v>
      </c>
      <c r="K109" s="113" t="s">
        <v>605</v>
      </c>
      <c r="L109" s="113" t="s">
        <v>606</v>
      </c>
      <c r="M109" s="113" t="s">
        <v>607</v>
      </c>
      <c r="N109" s="122">
        <v>4.73E8</v>
      </c>
      <c r="O109" s="124"/>
      <c r="P109" s="81"/>
      <c r="Q109" s="81"/>
      <c r="R109" s="81"/>
      <c r="S109" s="81"/>
      <c r="T109" s="81"/>
      <c r="U109" s="81"/>
      <c r="V109" s="81"/>
    </row>
    <row r="110" hidden="1">
      <c r="A110" s="117" t="s">
        <v>1278</v>
      </c>
      <c r="B110" s="118">
        <v>42265.0</v>
      </c>
      <c r="C110" s="119" t="s">
        <v>1279</v>
      </c>
      <c r="D110" s="117" t="s">
        <v>65</v>
      </c>
      <c r="E110" s="117" t="s">
        <v>20</v>
      </c>
      <c r="F110" s="121" t="s">
        <v>1280</v>
      </c>
      <c r="G110" s="122">
        <v>2000000.0</v>
      </c>
      <c r="H110" s="123"/>
      <c r="I110" s="113" t="s">
        <v>1281</v>
      </c>
      <c r="J110" s="113" t="s">
        <v>713</v>
      </c>
      <c r="K110" s="113" t="s">
        <v>1282</v>
      </c>
      <c r="L110" s="113" t="s">
        <v>1283</v>
      </c>
      <c r="M110" s="113" t="s">
        <v>1284</v>
      </c>
      <c r="N110" s="122">
        <v>2800000.0</v>
      </c>
      <c r="O110" s="124"/>
      <c r="P110" s="81"/>
      <c r="Q110" s="81"/>
      <c r="R110" s="81"/>
      <c r="S110" s="81"/>
      <c r="T110" s="81"/>
      <c r="U110" s="81"/>
      <c r="V110" s="81"/>
    </row>
    <row r="111" hidden="1">
      <c r="A111" s="117" t="s">
        <v>635</v>
      </c>
      <c r="B111" s="118">
        <v>42265.0</v>
      </c>
      <c r="C111" s="119" t="s">
        <v>636</v>
      </c>
      <c r="D111" s="117" t="s">
        <v>153</v>
      </c>
      <c r="E111" s="117" t="s">
        <v>37</v>
      </c>
      <c r="F111" s="121" t="s">
        <v>637</v>
      </c>
      <c r="G111" s="122">
        <v>6.1E7</v>
      </c>
      <c r="H111" s="123"/>
      <c r="I111" s="113" t="s">
        <v>638</v>
      </c>
      <c r="J111" s="113" t="s">
        <v>639</v>
      </c>
      <c r="K111" s="113" t="s">
        <v>640</v>
      </c>
      <c r="L111" s="113" t="s">
        <v>641</v>
      </c>
      <c r="M111" s="113" t="s">
        <v>642</v>
      </c>
      <c r="N111" s="122">
        <v>3.123E8</v>
      </c>
      <c r="O111" s="124"/>
      <c r="P111" s="81"/>
      <c r="Q111" s="81"/>
      <c r="R111" s="81"/>
      <c r="S111" s="81"/>
      <c r="T111" s="81"/>
      <c r="U111" s="81"/>
      <c r="V111" s="81"/>
    </row>
    <row r="112" hidden="1">
      <c r="A112" s="117" t="s">
        <v>1174</v>
      </c>
      <c r="B112" s="118">
        <v>42264.0</v>
      </c>
      <c r="C112" s="119" t="s">
        <v>1175</v>
      </c>
      <c r="D112" s="117" t="s">
        <v>37</v>
      </c>
      <c r="E112" s="120"/>
      <c r="F112" s="121" t="s">
        <v>1176</v>
      </c>
      <c r="G112" s="122">
        <v>2400000.0</v>
      </c>
      <c r="H112" s="123"/>
      <c r="I112" s="113" t="s">
        <v>1177</v>
      </c>
      <c r="J112" s="113" t="s">
        <v>1178</v>
      </c>
      <c r="K112" s="113" t="s">
        <v>1179</v>
      </c>
      <c r="L112" s="113" t="s">
        <v>1180</v>
      </c>
      <c r="M112" s="113" t="s">
        <v>1181</v>
      </c>
      <c r="N112" s="122">
        <v>1.73E7</v>
      </c>
      <c r="O112" s="124"/>
      <c r="P112" s="81"/>
      <c r="Q112" s="81"/>
      <c r="R112" s="81"/>
      <c r="S112" s="81"/>
      <c r="T112" s="81"/>
      <c r="U112" s="81"/>
      <c r="V112" s="81"/>
    </row>
    <row r="113" hidden="1">
      <c r="A113" s="117" t="s">
        <v>695</v>
      </c>
      <c r="B113" s="118">
        <v>42262.0</v>
      </c>
      <c r="C113" s="119" t="s">
        <v>696</v>
      </c>
      <c r="D113" s="117" t="s">
        <v>66</v>
      </c>
      <c r="E113" s="120"/>
      <c r="F113" s="121" t="s">
        <v>697</v>
      </c>
      <c r="G113" s="122">
        <v>4.4E7</v>
      </c>
      <c r="H113" s="123"/>
      <c r="I113" s="113" t="s">
        <v>31</v>
      </c>
      <c r="J113" s="113" t="s">
        <v>698</v>
      </c>
      <c r="K113" s="113" t="s">
        <v>699</v>
      </c>
      <c r="L113" s="113" t="s">
        <v>700</v>
      </c>
      <c r="M113" s="113" t="s">
        <v>701</v>
      </c>
      <c r="N113" s="122">
        <v>1.946E8</v>
      </c>
      <c r="O113" s="124"/>
      <c r="P113" s="81"/>
      <c r="Q113" s="81"/>
      <c r="R113" s="81"/>
      <c r="S113" s="81"/>
      <c r="T113" s="81"/>
      <c r="U113" s="81"/>
      <c r="V113" s="81"/>
    </row>
    <row r="114" hidden="1">
      <c r="A114" s="117" t="s">
        <v>1218</v>
      </c>
      <c r="B114" s="118">
        <v>42259.0</v>
      </c>
      <c r="C114" s="119" t="s">
        <v>1219</v>
      </c>
      <c r="D114" s="117" t="s">
        <v>28</v>
      </c>
      <c r="E114" s="120"/>
      <c r="F114" s="121" t="s">
        <v>1220</v>
      </c>
      <c r="G114" s="122">
        <v>1.5E7</v>
      </c>
      <c r="H114" s="123"/>
      <c r="I114" s="113" t="s">
        <v>164</v>
      </c>
      <c r="J114" s="113" t="s">
        <v>384</v>
      </c>
      <c r="K114" s="113" t="s">
        <v>959</v>
      </c>
      <c r="L114" s="113" t="s">
        <v>319</v>
      </c>
      <c r="M114" s="113" t="s">
        <v>1221</v>
      </c>
      <c r="N114" s="122">
        <v>8200000.0</v>
      </c>
      <c r="O114" s="124"/>
      <c r="P114" s="81"/>
      <c r="Q114" s="81"/>
      <c r="R114" s="81"/>
      <c r="S114" s="81"/>
      <c r="T114" s="81"/>
      <c r="U114" s="81"/>
      <c r="V114" s="81"/>
    </row>
    <row r="115" hidden="1">
      <c r="A115" s="117" t="s">
        <v>1238</v>
      </c>
      <c r="B115" s="118">
        <v>42259.0</v>
      </c>
      <c r="C115" s="127" t="s">
        <v>1239</v>
      </c>
      <c r="D115" s="126" t="s">
        <v>28</v>
      </c>
      <c r="E115" s="117"/>
      <c r="F115" s="121" t="s">
        <v>1240</v>
      </c>
      <c r="G115" s="122">
        <v>9600000.0</v>
      </c>
      <c r="H115" s="123"/>
      <c r="I115" s="113" t="s">
        <v>1085</v>
      </c>
      <c r="J115" s="113" t="s">
        <v>1057</v>
      </c>
      <c r="K115" s="113" t="s">
        <v>1241</v>
      </c>
      <c r="L115" s="113" t="s">
        <v>1137</v>
      </c>
      <c r="M115" s="113" t="s">
        <v>1242</v>
      </c>
      <c r="N115" s="122">
        <v>5400000.0</v>
      </c>
      <c r="O115" s="124"/>
      <c r="P115" s="81"/>
      <c r="Q115" s="81"/>
      <c r="R115" s="81"/>
      <c r="S115" s="81"/>
      <c r="T115" s="81"/>
      <c r="U115" s="81"/>
      <c r="V115" s="81"/>
    </row>
    <row r="116" hidden="1">
      <c r="A116" s="117" t="s">
        <v>1254</v>
      </c>
      <c r="B116" s="118">
        <v>42258.0</v>
      </c>
      <c r="C116" s="119" t="s">
        <v>1255</v>
      </c>
      <c r="D116" s="117" t="s">
        <v>28</v>
      </c>
      <c r="E116" s="120"/>
      <c r="F116" s="121" t="s">
        <v>1256</v>
      </c>
      <c r="G116" s="122">
        <v>5000000.0</v>
      </c>
      <c r="H116" s="123"/>
      <c r="I116" s="113" t="s">
        <v>1257</v>
      </c>
      <c r="J116" s="113" t="s">
        <v>1258</v>
      </c>
      <c r="K116" s="113" t="s">
        <v>1259</v>
      </c>
      <c r="L116" s="113" t="s">
        <v>1260</v>
      </c>
      <c r="M116" s="120"/>
      <c r="N116" s="122">
        <v>4800000.0</v>
      </c>
      <c r="O116" s="124"/>
      <c r="P116" s="81"/>
      <c r="Q116" s="81"/>
      <c r="R116" s="81"/>
      <c r="S116" s="81"/>
      <c r="T116" s="81"/>
      <c r="U116" s="81"/>
      <c r="V116" s="81"/>
    </row>
    <row r="117" hidden="1">
      <c r="A117" s="117" t="s">
        <v>1102</v>
      </c>
      <c r="B117" s="118">
        <v>42258.0</v>
      </c>
      <c r="C117" s="119" t="s">
        <v>1103</v>
      </c>
      <c r="D117" s="117" t="s">
        <v>20</v>
      </c>
      <c r="E117" s="120"/>
      <c r="F117" s="121" t="s">
        <v>1104</v>
      </c>
      <c r="G117" s="122">
        <v>1.3E7</v>
      </c>
      <c r="H117" s="123"/>
      <c r="I117" s="113" t="s">
        <v>959</v>
      </c>
      <c r="J117" s="113" t="s">
        <v>223</v>
      </c>
      <c r="K117" s="113" t="s">
        <v>1105</v>
      </c>
      <c r="L117" s="113" t="s">
        <v>1106</v>
      </c>
      <c r="M117" s="120"/>
      <c r="N117" s="122">
        <v>3.28E7</v>
      </c>
      <c r="O117" s="124"/>
      <c r="P117" s="81"/>
      <c r="Q117" s="81"/>
      <c r="R117" s="81"/>
      <c r="S117" s="81"/>
      <c r="T117" s="81"/>
      <c r="U117" s="81"/>
      <c r="V117" s="81"/>
    </row>
    <row r="118" hidden="1">
      <c r="A118" s="117" t="s">
        <v>1291</v>
      </c>
      <c r="B118" s="118">
        <v>42258.0</v>
      </c>
      <c r="C118" s="119" t="s">
        <v>1292</v>
      </c>
      <c r="D118" s="117" t="s">
        <v>28</v>
      </c>
      <c r="E118" s="117" t="s">
        <v>186</v>
      </c>
      <c r="F118" s="121" t="s">
        <v>2872</v>
      </c>
      <c r="G118" s="122">
        <v>1.3E7</v>
      </c>
      <c r="H118" s="128" t="s">
        <v>901</v>
      </c>
      <c r="I118" s="113" t="s">
        <v>1294</v>
      </c>
      <c r="J118" s="81"/>
      <c r="K118" s="120"/>
      <c r="L118" s="120"/>
      <c r="M118" s="120"/>
      <c r="N118" s="122">
        <v>2600000.0</v>
      </c>
      <c r="O118" s="124"/>
      <c r="P118" s="81"/>
      <c r="Q118" s="81"/>
      <c r="R118" s="81"/>
      <c r="S118" s="81"/>
      <c r="T118" s="81"/>
      <c r="U118" s="81"/>
      <c r="V118" s="81"/>
    </row>
    <row r="119" hidden="1">
      <c r="A119" s="117" t="s">
        <v>1212</v>
      </c>
      <c r="B119" s="118">
        <v>42258.0</v>
      </c>
      <c r="C119" s="119" t="s">
        <v>1213</v>
      </c>
      <c r="D119" s="117" t="s">
        <v>66</v>
      </c>
      <c r="E119" s="117" t="s">
        <v>28</v>
      </c>
      <c r="F119" s="121" t="s">
        <v>1214</v>
      </c>
      <c r="G119" s="122">
        <v>2.8E7</v>
      </c>
      <c r="H119" s="123"/>
      <c r="I119" s="113" t="s">
        <v>1215</v>
      </c>
      <c r="J119" s="113" t="s">
        <v>1216</v>
      </c>
      <c r="K119" s="113" t="s">
        <v>428</v>
      </c>
      <c r="L119" s="113" t="s">
        <v>459</v>
      </c>
      <c r="M119" s="113" t="s">
        <v>1217</v>
      </c>
      <c r="N119" s="122">
        <v>8600000.0</v>
      </c>
      <c r="O119" s="124"/>
      <c r="P119" s="81"/>
      <c r="Q119" s="81"/>
      <c r="R119" s="81"/>
      <c r="S119" s="81"/>
      <c r="T119" s="81"/>
      <c r="U119" s="81"/>
      <c r="V119" s="81"/>
    </row>
    <row r="120" hidden="1">
      <c r="A120" s="117" t="s">
        <v>1243</v>
      </c>
      <c r="B120" s="118">
        <v>42258.0</v>
      </c>
      <c r="C120" s="119" t="s">
        <v>1244</v>
      </c>
      <c r="D120" s="117" t="s">
        <v>27</v>
      </c>
      <c r="E120" s="117" t="s">
        <v>28</v>
      </c>
      <c r="F120" s="121" t="s">
        <v>1245</v>
      </c>
      <c r="G120" s="122">
        <v>1.9E7</v>
      </c>
      <c r="H120" s="123"/>
      <c r="I120" s="113" t="s">
        <v>1246</v>
      </c>
      <c r="J120" s="113" t="s">
        <v>543</v>
      </c>
      <c r="K120" s="113" t="s">
        <v>1247</v>
      </c>
      <c r="L120" s="113" t="s">
        <v>1248</v>
      </c>
      <c r="M120" s="113" t="s">
        <v>1249</v>
      </c>
      <c r="N120" s="122">
        <v>5400000.0</v>
      </c>
      <c r="O120" s="124"/>
      <c r="P120" s="81"/>
      <c r="Q120" s="81"/>
      <c r="R120" s="81"/>
      <c r="S120" s="81"/>
      <c r="T120" s="81"/>
      <c r="U120" s="81"/>
      <c r="V120" s="81"/>
    </row>
    <row r="121" hidden="1">
      <c r="A121" s="117" t="s">
        <v>582</v>
      </c>
      <c r="B121" s="118">
        <v>42258.0</v>
      </c>
      <c r="C121" s="119" t="s">
        <v>583</v>
      </c>
      <c r="D121" s="117" t="s">
        <v>153</v>
      </c>
      <c r="E121" s="120"/>
      <c r="F121" s="121" t="s">
        <v>584</v>
      </c>
      <c r="G121" s="122">
        <v>1.08E8</v>
      </c>
      <c r="H121" s="123"/>
      <c r="I121" s="113" t="s">
        <v>103</v>
      </c>
      <c r="J121" s="113" t="s">
        <v>391</v>
      </c>
      <c r="K121" s="113" t="s">
        <v>156</v>
      </c>
      <c r="L121" s="113" t="s">
        <v>409</v>
      </c>
      <c r="M121" s="113" t="s">
        <v>335</v>
      </c>
      <c r="N121" s="122">
        <v>6.302E8</v>
      </c>
      <c r="O121" s="124"/>
      <c r="P121" s="81"/>
      <c r="Q121" s="81"/>
      <c r="R121" s="81"/>
      <c r="S121" s="81"/>
      <c r="T121" s="81"/>
      <c r="U121" s="81"/>
      <c r="V121" s="81"/>
    </row>
    <row r="122" hidden="1">
      <c r="A122" s="117" t="s">
        <v>827</v>
      </c>
      <c r="B122" s="118">
        <v>42255.0</v>
      </c>
      <c r="C122" s="119" t="s">
        <v>828</v>
      </c>
      <c r="D122" s="117" t="s">
        <v>137</v>
      </c>
      <c r="E122" s="117" t="s">
        <v>20</v>
      </c>
      <c r="F122" s="121" t="s">
        <v>829</v>
      </c>
      <c r="G122" s="122">
        <v>5000000.0</v>
      </c>
      <c r="H122" s="123"/>
      <c r="I122" s="113" t="s">
        <v>98</v>
      </c>
      <c r="J122" s="113" t="s">
        <v>830</v>
      </c>
      <c r="K122" s="113" t="s">
        <v>831</v>
      </c>
      <c r="L122" s="113" t="s">
        <v>832</v>
      </c>
      <c r="M122" s="113" t="s">
        <v>833</v>
      </c>
      <c r="N122" s="122">
        <v>9.85E7</v>
      </c>
      <c r="O122" s="124"/>
      <c r="P122" s="81"/>
      <c r="Q122" s="81"/>
      <c r="R122" s="81"/>
      <c r="S122" s="81"/>
      <c r="T122" s="81"/>
      <c r="U122" s="81"/>
      <c r="V122" s="81"/>
    </row>
    <row r="123" hidden="1">
      <c r="A123" s="117" t="s">
        <v>1087</v>
      </c>
      <c r="B123" s="118">
        <v>42252.0</v>
      </c>
      <c r="C123" s="119" t="s">
        <v>1088</v>
      </c>
      <c r="D123" s="117" t="s">
        <v>27</v>
      </c>
      <c r="E123" s="120"/>
      <c r="F123" s="121" t="s">
        <v>1089</v>
      </c>
      <c r="G123" s="122">
        <v>3.0E7</v>
      </c>
      <c r="H123" s="123"/>
      <c r="I123" s="113" t="s">
        <v>293</v>
      </c>
      <c r="J123" s="113" t="s">
        <v>269</v>
      </c>
      <c r="K123" s="113" t="s">
        <v>458</v>
      </c>
      <c r="L123" s="113" t="s">
        <v>391</v>
      </c>
      <c r="M123" s="113" t="s">
        <v>1090</v>
      </c>
      <c r="N123" s="122">
        <v>3.44E7</v>
      </c>
      <c r="O123" s="124"/>
      <c r="P123" s="81"/>
      <c r="Q123" s="81"/>
      <c r="R123" s="81"/>
      <c r="S123" s="81"/>
      <c r="T123" s="81"/>
      <c r="U123" s="81"/>
      <c r="V123" s="81"/>
    </row>
    <row r="124" hidden="1">
      <c r="A124" s="117" t="s">
        <v>944</v>
      </c>
      <c r="B124" s="118">
        <v>42252.0</v>
      </c>
      <c r="C124" s="119" t="s">
        <v>945</v>
      </c>
      <c r="D124" s="117" t="s">
        <v>28</v>
      </c>
      <c r="E124" s="120"/>
      <c r="F124" s="121" t="s">
        <v>946</v>
      </c>
      <c r="G124" s="122">
        <v>1.5E7</v>
      </c>
      <c r="H124" s="123"/>
      <c r="I124" s="113" t="s">
        <v>947</v>
      </c>
      <c r="J124" s="113" t="s">
        <v>105</v>
      </c>
      <c r="K124" s="113" t="s">
        <v>948</v>
      </c>
      <c r="L124" s="113" t="s">
        <v>848</v>
      </c>
      <c r="M124" s="120"/>
      <c r="N124" s="122">
        <v>6.42E7</v>
      </c>
      <c r="O124" s="124"/>
      <c r="P124" s="81"/>
      <c r="Q124" s="81"/>
      <c r="R124" s="81"/>
      <c r="S124" s="81"/>
      <c r="T124" s="81"/>
      <c r="U124" s="81"/>
      <c r="V124" s="81"/>
    </row>
    <row r="125" hidden="1">
      <c r="A125" s="117" t="s">
        <v>820</v>
      </c>
      <c r="B125" s="118">
        <v>42251.0</v>
      </c>
      <c r="C125" s="119" t="s">
        <v>821</v>
      </c>
      <c r="D125" s="117" t="s">
        <v>37</v>
      </c>
      <c r="E125" s="117" t="s">
        <v>28</v>
      </c>
      <c r="F125" s="121" t="s">
        <v>822</v>
      </c>
      <c r="G125" s="122">
        <v>5.3E7</v>
      </c>
      <c r="H125" s="123"/>
      <c r="I125" s="113" t="s">
        <v>823</v>
      </c>
      <c r="J125" s="113" t="s">
        <v>466</v>
      </c>
      <c r="K125" s="113" t="s">
        <v>824</v>
      </c>
      <c r="L125" s="113" t="s">
        <v>825</v>
      </c>
      <c r="M125" s="113" t="s">
        <v>826</v>
      </c>
      <c r="N125" s="122">
        <v>9.98E7</v>
      </c>
      <c r="O125" s="124"/>
      <c r="P125" s="81"/>
      <c r="Q125" s="81"/>
      <c r="R125" s="81"/>
      <c r="S125" s="81"/>
      <c r="T125" s="81"/>
      <c r="U125" s="81"/>
      <c r="V125" s="81"/>
    </row>
    <row r="126" hidden="1">
      <c r="A126" s="117" t="s">
        <v>1074</v>
      </c>
      <c r="B126" s="118">
        <v>42251.0</v>
      </c>
      <c r="C126" s="119" t="s">
        <v>1075</v>
      </c>
      <c r="D126" s="117" t="s">
        <v>28</v>
      </c>
      <c r="E126" s="117" t="s">
        <v>20</v>
      </c>
      <c r="F126" s="121" t="s">
        <v>1076</v>
      </c>
      <c r="G126" s="122">
        <v>1.3E7</v>
      </c>
      <c r="H126" s="123"/>
      <c r="I126" s="113" t="s">
        <v>1077</v>
      </c>
      <c r="J126" s="113" t="s">
        <v>1078</v>
      </c>
      <c r="K126" s="113" t="s">
        <v>1079</v>
      </c>
      <c r="L126" s="113" t="s">
        <v>1080</v>
      </c>
      <c r="M126" s="113" t="s">
        <v>1081</v>
      </c>
      <c r="N126" s="122">
        <v>3.6E7</v>
      </c>
      <c r="O126" s="124"/>
      <c r="P126" s="81"/>
      <c r="Q126" s="81"/>
      <c r="R126" s="81"/>
      <c r="S126" s="81"/>
      <c r="T126" s="81"/>
      <c r="U126" s="81"/>
      <c r="V126" s="81"/>
    </row>
    <row r="127" hidden="1">
      <c r="A127" s="117" t="s">
        <v>1113</v>
      </c>
      <c r="B127" s="118">
        <v>42251.0</v>
      </c>
      <c r="C127" s="119" t="s">
        <v>1114</v>
      </c>
      <c r="D127" s="117" t="s">
        <v>28</v>
      </c>
      <c r="E127" s="120"/>
      <c r="F127" s="121" t="s">
        <v>1115</v>
      </c>
      <c r="G127" s="122">
        <v>1.4E7</v>
      </c>
      <c r="H127" s="123"/>
      <c r="I127" s="113" t="s">
        <v>1116</v>
      </c>
      <c r="J127" s="113" t="s">
        <v>1117</v>
      </c>
      <c r="K127" s="113" t="s">
        <v>326</v>
      </c>
      <c r="L127" s="113" t="s">
        <v>848</v>
      </c>
      <c r="M127" s="113" t="s">
        <v>1118</v>
      </c>
      <c r="N127" s="122">
        <v>3.2E7</v>
      </c>
      <c r="O127" s="124"/>
      <c r="P127" s="81"/>
      <c r="Q127" s="81"/>
      <c r="R127" s="81"/>
      <c r="S127" s="81"/>
      <c r="T127" s="81"/>
      <c r="U127" s="81"/>
      <c r="V127" s="81"/>
    </row>
    <row r="128" hidden="1">
      <c r="A128" s="117" t="s">
        <v>911</v>
      </c>
      <c r="B128" s="118">
        <v>42251.0</v>
      </c>
      <c r="C128" s="119" t="s">
        <v>912</v>
      </c>
      <c r="D128" s="117" t="s">
        <v>37</v>
      </c>
      <c r="E128" s="117" t="s">
        <v>20</v>
      </c>
      <c r="F128" s="121" t="s">
        <v>913</v>
      </c>
      <c r="G128" s="122">
        <v>2.5E7</v>
      </c>
      <c r="H128" s="123"/>
      <c r="I128" s="113" t="s">
        <v>481</v>
      </c>
      <c r="J128" s="113" t="s">
        <v>914</v>
      </c>
      <c r="K128" s="113" t="s">
        <v>915</v>
      </c>
      <c r="L128" s="113" t="s">
        <v>916</v>
      </c>
      <c r="M128" s="120"/>
      <c r="N128" s="122">
        <v>7.26E7</v>
      </c>
      <c r="O128" s="124"/>
      <c r="P128" s="81"/>
      <c r="Q128" s="81"/>
      <c r="R128" s="81"/>
      <c r="S128" s="81"/>
      <c r="T128" s="81"/>
      <c r="U128" s="81"/>
      <c r="V128" s="81"/>
    </row>
    <row r="129" hidden="1">
      <c r="A129" s="117" t="s">
        <v>857</v>
      </c>
      <c r="B129" s="118">
        <v>42250.0</v>
      </c>
      <c r="C129" s="119" t="s">
        <v>858</v>
      </c>
      <c r="D129" s="117" t="s">
        <v>28</v>
      </c>
      <c r="E129" s="120"/>
      <c r="F129" s="121" t="s">
        <v>859</v>
      </c>
      <c r="G129" s="122">
        <v>2.0E7</v>
      </c>
      <c r="H129" s="123"/>
      <c r="I129" s="113" t="s">
        <v>239</v>
      </c>
      <c r="J129" s="113" t="s">
        <v>860</v>
      </c>
      <c r="K129" s="113" t="s">
        <v>853</v>
      </c>
      <c r="L129" s="113" t="s">
        <v>543</v>
      </c>
      <c r="M129" s="113" t="s">
        <v>861</v>
      </c>
      <c r="N129" s="122">
        <v>8.83E7</v>
      </c>
      <c r="O129" s="124"/>
      <c r="P129" s="81"/>
      <c r="Q129" s="81"/>
      <c r="R129" s="81"/>
      <c r="S129" s="81"/>
      <c r="T129" s="81"/>
      <c r="U129" s="81"/>
      <c r="V129" s="81"/>
    </row>
    <row r="130" hidden="1">
      <c r="A130" s="117" t="s">
        <v>975</v>
      </c>
      <c r="B130" s="118">
        <v>42249.0</v>
      </c>
      <c r="C130" s="119" t="s">
        <v>976</v>
      </c>
      <c r="D130" s="117" t="s">
        <v>20</v>
      </c>
      <c r="E130" s="120"/>
      <c r="F130" s="121" t="s">
        <v>977</v>
      </c>
      <c r="G130" s="122">
        <v>1.8E7</v>
      </c>
      <c r="H130" s="123"/>
      <c r="I130" s="113" t="s">
        <v>978</v>
      </c>
      <c r="J130" s="113" t="s">
        <v>979</v>
      </c>
      <c r="K130" s="113" t="s">
        <v>980</v>
      </c>
      <c r="L130" s="120"/>
      <c r="M130" s="120"/>
      <c r="N130" s="122">
        <v>6.03E7</v>
      </c>
      <c r="O130" s="124"/>
      <c r="P130" s="81"/>
      <c r="Q130" s="81"/>
      <c r="R130" s="81"/>
      <c r="S130" s="81"/>
      <c r="T130" s="81"/>
      <c r="U130" s="81"/>
      <c r="V130" s="81"/>
    </row>
    <row r="131" hidden="1">
      <c r="A131" s="117" t="s">
        <v>904</v>
      </c>
      <c r="B131" s="118">
        <v>42244.0</v>
      </c>
      <c r="C131" s="119" t="s">
        <v>905</v>
      </c>
      <c r="D131" s="117" t="s">
        <v>28</v>
      </c>
      <c r="E131" s="120"/>
      <c r="F131" s="121" t="s">
        <v>906</v>
      </c>
      <c r="G131" s="122">
        <v>3000000.0</v>
      </c>
      <c r="H131" s="123"/>
      <c r="I131" s="113" t="s">
        <v>906</v>
      </c>
      <c r="J131" s="113" t="s">
        <v>907</v>
      </c>
      <c r="K131" s="113" t="s">
        <v>908</v>
      </c>
      <c r="L131" s="113" t="s">
        <v>909</v>
      </c>
      <c r="M131" s="113" t="s">
        <v>910</v>
      </c>
      <c r="N131" s="122">
        <v>7.37E7</v>
      </c>
      <c r="O131" s="124"/>
      <c r="P131" s="81"/>
      <c r="Q131" s="81"/>
      <c r="R131" s="81"/>
      <c r="S131" s="81"/>
      <c r="T131" s="81"/>
      <c r="U131" s="81"/>
      <c r="V131" s="81"/>
    </row>
    <row r="132" hidden="1">
      <c r="A132" s="117" t="s">
        <v>1132</v>
      </c>
      <c r="B132" s="118">
        <v>42237.0</v>
      </c>
      <c r="C132" s="119" t="s">
        <v>1133</v>
      </c>
      <c r="D132" s="117" t="s">
        <v>37</v>
      </c>
      <c r="E132" s="117" t="s">
        <v>66</v>
      </c>
      <c r="F132" s="121" t="s">
        <v>1134</v>
      </c>
      <c r="G132" s="122">
        <v>2.8E7</v>
      </c>
      <c r="H132" s="123"/>
      <c r="I132" s="113" t="s">
        <v>240</v>
      </c>
      <c r="J132" s="113" t="s">
        <v>1135</v>
      </c>
      <c r="K132" s="113" t="s">
        <v>1136</v>
      </c>
      <c r="L132" s="113" t="s">
        <v>1137</v>
      </c>
      <c r="M132" s="113" t="s">
        <v>131</v>
      </c>
      <c r="N132" s="122">
        <v>2.71E7</v>
      </c>
      <c r="O132" s="124"/>
      <c r="P132" s="81"/>
      <c r="Q132" s="81"/>
      <c r="R132" s="81"/>
      <c r="S132" s="81"/>
      <c r="T132" s="81"/>
      <c r="U132" s="81"/>
      <c r="V132" s="81"/>
    </row>
    <row r="133" hidden="1">
      <c r="A133" s="117" t="s">
        <v>880</v>
      </c>
      <c r="B133" s="118">
        <v>42237.0</v>
      </c>
      <c r="C133" s="119" t="s">
        <v>881</v>
      </c>
      <c r="D133" s="117" t="s">
        <v>37</v>
      </c>
      <c r="E133" s="117" t="s">
        <v>20</v>
      </c>
      <c r="F133" s="121" t="s">
        <v>882</v>
      </c>
      <c r="G133" s="122">
        <v>3.5E7</v>
      </c>
      <c r="H133" s="123"/>
      <c r="I133" s="113" t="s">
        <v>883</v>
      </c>
      <c r="J133" s="113" t="s">
        <v>147</v>
      </c>
      <c r="K133" s="113" t="s">
        <v>884</v>
      </c>
      <c r="L133" s="113" t="s">
        <v>885</v>
      </c>
      <c r="M133" s="120"/>
      <c r="N133" s="122">
        <v>8.23E7</v>
      </c>
      <c r="O133" s="124"/>
      <c r="P133" s="81"/>
      <c r="Q133" s="81"/>
      <c r="R133" s="81"/>
      <c r="S133" s="81"/>
      <c r="T133" s="81"/>
      <c r="U133" s="81"/>
      <c r="V133" s="81"/>
    </row>
    <row r="134" hidden="1">
      <c r="A134" s="117" t="s">
        <v>990</v>
      </c>
      <c r="B134" s="118">
        <v>42237.0</v>
      </c>
      <c r="C134" s="119" t="s">
        <v>991</v>
      </c>
      <c r="D134" s="117" t="s">
        <v>137</v>
      </c>
      <c r="E134" s="120"/>
      <c r="F134" s="121" t="s">
        <v>992</v>
      </c>
      <c r="G134" s="122">
        <v>1.0E7</v>
      </c>
      <c r="H134" s="123"/>
      <c r="I134" s="113" t="s">
        <v>993</v>
      </c>
      <c r="J134" s="113" t="s">
        <v>994</v>
      </c>
      <c r="K134" s="120"/>
      <c r="L134" s="120"/>
      <c r="M134" s="120"/>
      <c r="N134" s="122">
        <v>5.29E7</v>
      </c>
      <c r="O134" s="124"/>
      <c r="P134" s="81"/>
      <c r="Q134" s="81"/>
      <c r="R134" s="81"/>
      <c r="S134" s="81"/>
      <c r="T134" s="81"/>
      <c r="U134" s="81"/>
      <c r="V134" s="81"/>
    </row>
    <row r="135" hidden="1">
      <c r="A135" s="117" t="s">
        <v>985</v>
      </c>
      <c r="B135" s="118">
        <v>42233.0</v>
      </c>
      <c r="C135" s="119" t="s">
        <v>986</v>
      </c>
      <c r="D135" s="117" t="s">
        <v>37</v>
      </c>
      <c r="E135" s="117" t="s">
        <v>20</v>
      </c>
      <c r="F135" s="121" t="s">
        <v>987</v>
      </c>
      <c r="G135" s="122">
        <v>5000000.0</v>
      </c>
      <c r="H135" s="123"/>
      <c r="I135" s="113" t="s">
        <v>471</v>
      </c>
      <c r="J135" s="113" t="s">
        <v>988</v>
      </c>
      <c r="K135" s="113" t="s">
        <v>989</v>
      </c>
      <c r="L135" s="120"/>
      <c r="M135" s="120"/>
      <c r="N135" s="122">
        <v>5.44E7</v>
      </c>
      <c r="O135" s="124"/>
      <c r="P135" s="81"/>
      <c r="Q135" s="81"/>
      <c r="R135" s="81"/>
      <c r="S135" s="81"/>
      <c r="T135" s="81"/>
      <c r="U135" s="81"/>
      <c r="V135" s="81"/>
    </row>
    <row r="136" hidden="1">
      <c r="A136" s="117" t="s">
        <v>687</v>
      </c>
      <c r="B136" s="118">
        <v>42227.0</v>
      </c>
      <c r="C136" s="119" t="s">
        <v>688</v>
      </c>
      <c r="D136" s="117" t="s">
        <v>27</v>
      </c>
      <c r="E136" s="117" t="s">
        <v>28</v>
      </c>
      <c r="F136" s="121" t="s">
        <v>689</v>
      </c>
      <c r="G136" s="122">
        <v>5.0E7</v>
      </c>
      <c r="H136" s="123"/>
      <c r="I136" s="113" t="s">
        <v>690</v>
      </c>
      <c r="J136" s="113" t="s">
        <v>691</v>
      </c>
      <c r="K136" s="113" t="s">
        <v>692</v>
      </c>
      <c r="L136" s="113" t="s">
        <v>693</v>
      </c>
      <c r="M136" s="113" t="s">
        <v>694</v>
      </c>
      <c r="N136" s="122">
        <v>2.016E8</v>
      </c>
      <c r="O136" s="124"/>
      <c r="P136" s="81"/>
      <c r="Q136" s="81"/>
      <c r="R136" s="81"/>
      <c r="S136" s="81"/>
      <c r="T136" s="81"/>
      <c r="U136" s="81"/>
      <c r="V136" s="81"/>
    </row>
    <row r="137" hidden="1">
      <c r="A137" s="117" t="s">
        <v>1041</v>
      </c>
      <c r="B137" s="118">
        <v>42223.0</v>
      </c>
      <c r="C137" s="119" t="s">
        <v>1042</v>
      </c>
      <c r="D137" s="117" t="s">
        <v>66</v>
      </c>
      <c r="E137" s="117" t="s">
        <v>28</v>
      </c>
      <c r="F137" s="121" t="s">
        <v>1043</v>
      </c>
      <c r="G137" s="122">
        <v>1.8E7</v>
      </c>
      <c r="H137" s="123"/>
      <c r="I137" s="113" t="s">
        <v>326</v>
      </c>
      <c r="J137" s="113" t="s">
        <v>1044</v>
      </c>
      <c r="K137" s="113" t="s">
        <v>1045</v>
      </c>
      <c r="L137" s="113" t="s">
        <v>1046</v>
      </c>
      <c r="M137" s="113" t="s">
        <v>1047</v>
      </c>
      <c r="N137" s="122">
        <v>4.13E7</v>
      </c>
      <c r="O137" s="124"/>
      <c r="P137" s="81"/>
      <c r="Q137" s="81"/>
      <c r="R137" s="81"/>
      <c r="S137" s="81"/>
      <c r="T137" s="81"/>
      <c r="U137" s="81"/>
      <c r="V137" s="81"/>
    </row>
    <row r="138" hidden="1">
      <c r="A138" s="117" t="s">
        <v>780</v>
      </c>
      <c r="B138" s="118">
        <v>42223.0</v>
      </c>
      <c r="C138" s="119" t="s">
        <v>781</v>
      </c>
      <c r="D138" s="117" t="s">
        <v>37</v>
      </c>
      <c r="E138" s="117" t="s">
        <v>66</v>
      </c>
      <c r="F138" s="121" t="s">
        <v>782</v>
      </c>
      <c r="G138" s="122">
        <v>7.5E7</v>
      </c>
      <c r="H138" s="123"/>
      <c r="I138" s="113" t="s">
        <v>382</v>
      </c>
      <c r="J138" s="113" t="s">
        <v>783</v>
      </c>
      <c r="K138" s="113" t="s">
        <v>784</v>
      </c>
      <c r="L138" s="113" t="s">
        <v>105</v>
      </c>
      <c r="M138" s="113" t="s">
        <v>327</v>
      </c>
      <c r="N138" s="122">
        <v>1.098E8</v>
      </c>
      <c r="O138" s="124"/>
      <c r="P138" s="81"/>
      <c r="Q138" s="81"/>
      <c r="R138" s="81"/>
      <c r="S138" s="81"/>
      <c r="T138" s="81"/>
      <c r="U138" s="81"/>
      <c r="V138" s="81"/>
    </row>
    <row r="139" hidden="1">
      <c r="A139" s="117" t="s">
        <v>1142</v>
      </c>
      <c r="B139" s="118">
        <v>42222.0</v>
      </c>
      <c r="C139" s="119" t="s">
        <v>1143</v>
      </c>
      <c r="D139" s="126" t="s">
        <v>28</v>
      </c>
      <c r="E139" s="120"/>
      <c r="F139" s="121" t="s">
        <v>395</v>
      </c>
      <c r="G139" s="122">
        <v>2.6E7</v>
      </c>
      <c r="H139" s="123"/>
      <c r="I139" s="113" t="s">
        <v>633</v>
      </c>
      <c r="J139" s="113" t="s">
        <v>50</v>
      </c>
      <c r="K139" s="113" t="s">
        <v>1144</v>
      </c>
      <c r="L139" s="113" t="s">
        <v>1145</v>
      </c>
      <c r="M139" s="113" t="s">
        <v>1146</v>
      </c>
      <c r="N139" s="122">
        <v>2.49E7</v>
      </c>
      <c r="O139" s="124"/>
      <c r="P139" s="81"/>
      <c r="Q139" s="81"/>
      <c r="R139" s="81"/>
      <c r="S139" s="81"/>
      <c r="T139" s="81"/>
      <c r="U139" s="81"/>
      <c r="V139" s="81"/>
    </row>
    <row r="140" hidden="1">
      <c r="A140" s="117" t="s">
        <v>710</v>
      </c>
      <c r="B140" s="118">
        <v>42220.0</v>
      </c>
      <c r="C140" s="119" t="s">
        <v>711</v>
      </c>
      <c r="D140" s="117" t="s">
        <v>37</v>
      </c>
      <c r="E140" s="117" t="s">
        <v>45</v>
      </c>
      <c r="F140" s="121" t="s">
        <v>712</v>
      </c>
      <c r="G140" s="122">
        <v>1.2E8</v>
      </c>
      <c r="H140" s="123"/>
      <c r="I140" s="113" t="s">
        <v>69</v>
      </c>
      <c r="J140" s="113" t="s">
        <v>705</v>
      </c>
      <c r="K140" s="113" t="s">
        <v>713</v>
      </c>
      <c r="L140" s="113" t="s">
        <v>714</v>
      </c>
      <c r="M140" s="113" t="s">
        <v>49</v>
      </c>
      <c r="N140" s="122">
        <v>1.68E8</v>
      </c>
      <c r="O140" s="124"/>
      <c r="P140" s="81"/>
      <c r="Q140" s="81"/>
      <c r="R140" s="81"/>
      <c r="S140" s="81"/>
      <c r="T140" s="81"/>
      <c r="U140" s="81"/>
      <c r="V140" s="81"/>
    </row>
    <row r="141" hidden="1">
      <c r="A141" s="117" t="s">
        <v>981</v>
      </c>
      <c r="B141" s="118">
        <v>42215.0</v>
      </c>
      <c r="C141" s="119" t="s">
        <v>982</v>
      </c>
      <c r="D141" s="117" t="s">
        <v>20</v>
      </c>
      <c r="E141" s="120"/>
      <c r="F141" s="121" t="s">
        <v>466</v>
      </c>
      <c r="G141" s="122">
        <v>5000000.0</v>
      </c>
      <c r="H141" s="123"/>
      <c r="I141" s="113" t="s">
        <v>983</v>
      </c>
      <c r="J141" s="113" t="s">
        <v>984</v>
      </c>
      <c r="K141" s="113" t="s">
        <v>466</v>
      </c>
      <c r="L141" s="120"/>
      <c r="M141" s="120"/>
      <c r="N141" s="122">
        <v>5.9E7</v>
      </c>
      <c r="O141" s="124"/>
      <c r="P141" s="81"/>
      <c r="Q141" s="81"/>
      <c r="R141" s="81"/>
      <c r="S141" s="81"/>
      <c r="T141" s="81"/>
      <c r="U141" s="81"/>
      <c r="V141" s="81"/>
    </row>
    <row r="142" hidden="1">
      <c r="A142" s="117" t="s">
        <v>802</v>
      </c>
      <c r="B142" s="118">
        <v>42214.0</v>
      </c>
      <c r="C142" s="119" t="s">
        <v>803</v>
      </c>
      <c r="D142" s="117" t="s">
        <v>45</v>
      </c>
      <c r="E142" s="117" t="s">
        <v>66</v>
      </c>
      <c r="F142" s="121" t="s">
        <v>804</v>
      </c>
      <c r="G142" s="122">
        <v>3.1E7</v>
      </c>
      <c r="H142" s="121" t="s">
        <v>805</v>
      </c>
      <c r="I142" s="113" t="s">
        <v>806</v>
      </c>
      <c r="J142" s="113" t="s">
        <v>95</v>
      </c>
      <c r="K142" s="113" t="s">
        <v>807</v>
      </c>
      <c r="L142" s="113" t="s">
        <v>159</v>
      </c>
      <c r="M142" s="113" t="s">
        <v>808</v>
      </c>
      <c r="N142" s="122">
        <v>1.049E8</v>
      </c>
      <c r="O142" s="124"/>
      <c r="P142" s="81"/>
      <c r="Q142" s="81"/>
      <c r="R142" s="81"/>
      <c r="S142" s="81"/>
      <c r="T142" s="81"/>
      <c r="U142" s="81"/>
      <c r="V142" s="81"/>
    </row>
    <row r="143" hidden="1">
      <c r="A143" s="117" t="s">
        <v>1195</v>
      </c>
      <c r="B143" s="118">
        <v>42210.0</v>
      </c>
      <c r="C143" s="119" t="s">
        <v>1196</v>
      </c>
      <c r="D143" s="117" t="s">
        <v>137</v>
      </c>
      <c r="E143" s="120"/>
      <c r="F143" s="121" t="s">
        <v>1197</v>
      </c>
      <c r="G143" s="122">
        <v>1.3E7</v>
      </c>
      <c r="H143" s="123"/>
      <c r="I143" s="113" t="s">
        <v>1198</v>
      </c>
      <c r="J143" s="113" t="s">
        <v>599</v>
      </c>
      <c r="K143" s="113" t="s">
        <v>185</v>
      </c>
      <c r="L143" s="113" t="s">
        <v>1199</v>
      </c>
      <c r="M143" s="113" t="s">
        <v>1200</v>
      </c>
      <c r="N143" s="122">
        <v>1.35E7</v>
      </c>
      <c r="O143" s="124"/>
      <c r="P143" s="81"/>
      <c r="Q143" s="81"/>
      <c r="R143" s="81"/>
      <c r="S143" s="81"/>
      <c r="T143" s="81"/>
      <c r="U143" s="81"/>
      <c r="V143" s="81"/>
    </row>
    <row r="144" hidden="1">
      <c r="A144" s="117" t="s">
        <v>870</v>
      </c>
      <c r="B144" s="118">
        <v>42209.0</v>
      </c>
      <c r="C144" s="119" t="s">
        <v>871</v>
      </c>
      <c r="D144" s="117" t="s">
        <v>202</v>
      </c>
      <c r="E144" s="117" t="s">
        <v>195</v>
      </c>
      <c r="F144" s="121" t="s">
        <v>872</v>
      </c>
      <c r="G144" s="122">
        <v>1.2E7</v>
      </c>
      <c r="H144" s="123"/>
      <c r="I144" s="113" t="s">
        <v>873</v>
      </c>
      <c r="J144" s="113" t="s">
        <v>874</v>
      </c>
      <c r="K144" s="120"/>
      <c r="L144" s="120"/>
      <c r="M144" s="120"/>
      <c r="N144" s="122">
        <v>8.55E7</v>
      </c>
      <c r="O144" s="124"/>
      <c r="P144" s="81"/>
      <c r="Q144" s="81"/>
      <c r="R144" s="81"/>
      <c r="S144" s="81"/>
      <c r="T144" s="81"/>
      <c r="U144" s="81"/>
      <c r="V144" s="81"/>
    </row>
    <row r="145" hidden="1">
      <c r="A145" s="117" t="s">
        <v>660</v>
      </c>
      <c r="B145" s="118">
        <v>42209.0</v>
      </c>
      <c r="C145" s="119" t="s">
        <v>661</v>
      </c>
      <c r="D145" s="117" t="s">
        <v>66</v>
      </c>
      <c r="E145" s="117" t="s">
        <v>37</v>
      </c>
      <c r="F145" s="121" t="s">
        <v>662</v>
      </c>
      <c r="G145" s="122">
        <v>1.29E8</v>
      </c>
      <c r="H145" s="123"/>
      <c r="I145" s="113" t="s">
        <v>603</v>
      </c>
      <c r="J145" s="113" t="s">
        <v>606</v>
      </c>
      <c r="K145" s="113" t="s">
        <v>302</v>
      </c>
      <c r="L145" s="113" t="s">
        <v>361</v>
      </c>
      <c r="M145" s="113" t="s">
        <v>663</v>
      </c>
      <c r="N145" s="122">
        <v>2.449E8</v>
      </c>
      <c r="O145" s="124"/>
      <c r="P145" s="81"/>
      <c r="Q145" s="81"/>
      <c r="R145" s="81"/>
      <c r="S145" s="81"/>
      <c r="T145" s="81"/>
      <c r="U145" s="81"/>
      <c r="V145" s="81"/>
    </row>
    <row r="146" hidden="1">
      <c r="A146" s="117" t="s">
        <v>570</v>
      </c>
      <c r="B146" s="118">
        <v>42208.0</v>
      </c>
      <c r="C146" s="119" t="s">
        <v>571</v>
      </c>
      <c r="D146" s="117" t="s">
        <v>37</v>
      </c>
      <c r="E146" s="120"/>
      <c r="F146" s="121" t="s">
        <v>572</v>
      </c>
      <c r="G146" s="122">
        <v>1.5E8</v>
      </c>
      <c r="H146" s="123"/>
      <c r="I146" s="113" t="s">
        <v>573</v>
      </c>
      <c r="J146" s="113" t="s">
        <v>574</v>
      </c>
      <c r="K146" s="113" t="s">
        <v>575</v>
      </c>
      <c r="L146" s="113" t="s">
        <v>576</v>
      </c>
      <c r="M146" s="113" t="s">
        <v>330</v>
      </c>
      <c r="N146" s="122">
        <v>6.823E8</v>
      </c>
      <c r="O146" s="124"/>
      <c r="P146" s="81"/>
      <c r="Q146" s="81"/>
      <c r="R146" s="81"/>
      <c r="S146" s="81"/>
      <c r="T146" s="81"/>
      <c r="U146" s="81"/>
      <c r="V146" s="81"/>
    </row>
    <row r="147" hidden="1">
      <c r="A147" s="117" t="s">
        <v>1119</v>
      </c>
      <c r="B147" s="118">
        <v>42195.0</v>
      </c>
      <c r="C147" s="119" t="s">
        <v>1120</v>
      </c>
      <c r="D147" s="117" t="s">
        <v>28</v>
      </c>
      <c r="E147" s="117" t="s">
        <v>153</v>
      </c>
      <c r="F147" s="121" t="s">
        <v>1121</v>
      </c>
      <c r="G147" s="122">
        <v>2.6E7</v>
      </c>
      <c r="H147" s="123"/>
      <c r="I147" s="113" t="s">
        <v>478</v>
      </c>
      <c r="J147" s="113" t="s">
        <v>973</v>
      </c>
      <c r="K147" s="113" t="s">
        <v>1122</v>
      </c>
      <c r="L147" s="113" t="s">
        <v>1123</v>
      </c>
      <c r="M147" s="113" t="s">
        <v>1124</v>
      </c>
      <c r="N147" s="122">
        <v>3.05E7</v>
      </c>
      <c r="O147" s="124"/>
      <c r="P147" s="81"/>
      <c r="Q147" s="81"/>
      <c r="R147" s="81"/>
      <c r="S147" s="81"/>
      <c r="T147" s="81"/>
      <c r="U147" s="81"/>
      <c r="V147" s="81"/>
    </row>
    <row r="148" hidden="1">
      <c r="A148" s="117" t="s">
        <v>592</v>
      </c>
      <c r="B148" s="118">
        <v>42184.0</v>
      </c>
      <c r="C148" s="119" t="s">
        <v>593</v>
      </c>
      <c r="D148" s="117" t="s">
        <v>37</v>
      </c>
      <c r="E148" s="117" t="s">
        <v>45</v>
      </c>
      <c r="F148" s="121" t="s">
        <v>594</v>
      </c>
      <c r="G148" s="122">
        <v>1.3E8</v>
      </c>
      <c r="H148" s="123"/>
      <c r="I148" s="113" t="s">
        <v>595</v>
      </c>
      <c r="J148" s="113" t="s">
        <v>596</v>
      </c>
      <c r="K148" s="113" t="s">
        <v>597</v>
      </c>
      <c r="L148" s="113" t="s">
        <v>598</v>
      </c>
      <c r="M148" s="113" t="s">
        <v>599</v>
      </c>
      <c r="N148" s="122">
        <v>5.194E8</v>
      </c>
      <c r="O148" s="124"/>
      <c r="P148" s="81"/>
      <c r="Q148" s="81"/>
      <c r="R148" s="81"/>
      <c r="S148" s="81"/>
      <c r="T148" s="81"/>
      <c r="U148" s="81"/>
      <c r="V148" s="81"/>
    </row>
    <row r="149" hidden="1">
      <c r="A149" s="117" t="s">
        <v>1023</v>
      </c>
      <c r="B149" s="118">
        <v>42181.0</v>
      </c>
      <c r="C149" s="119" t="s">
        <v>1024</v>
      </c>
      <c r="D149" s="117" t="s">
        <v>45</v>
      </c>
      <c r="E149" s="120"/>
      <c r="F149" s="121" t="s">
        <v>1025</v>
      </c>
      <c r="G149" s="122">
        <v>2.0E7</v>
      </c>
      <c r="H149" s="123"/>
      <c r="I149" s="113" t="s">
        <v>1026</v>
      </c>
      <c r="J149" s="113" t="s">
        <v>1027</v>
      </c>
      <c r="K149" s="113" t="s">
        <v>1028</v>
      </c>
      <c r="L149" s="120"/>
      <c r="M149" s="120"/>
      <c r="N149" s="122">
        <v>4.4E7</v>
      </c>
      <c r="O149" s="124"/>
      <c r="P149" s="81"/>
      <c r="Q149" s="81"/>
      <c r="R149" s="81"/>
      <c r="S149" s="81"/>
      <c r="T149" s="81"/>
      <c r="U149" s="81"/>
      <c r="V149" s="81"/>
    </row>
    <row r="150" hidden="1">
      <c r="A150" s="117" t="s">
        <v>680</v>
      </c>
      <c r="B150" s="118">
        <v>42179.0</v>
      </c>
      <c r="C150" s="119" t="s">
        <v>681</v>
      </c>
      <c r="D150" s="117" t="s">
        <v>66</v>
      </c>
      <c r="E150" s="120"/>
      <c r="F150" s="121" t="s">
        <v>682</v>
      </c>
      <c r="G150" s="122">
        <v>6.8E7</v>
      </c>
      <c r="H150" s="123"/>
      <c r="I150" s="113" t="s">
        <v>683</v>
      </c>
      <c r="J150" s="113" t="s">
        <v>684</v>
      </c>
      <c r="K150" s="113" t="s">
        <v>682</v>
      </c>
      <c r="L150" s="113" t="s">
        <v>685</v>
      </c>
      <c r="M150" s="113" t="s">
        <v>686</v>
      </c>
      <c r="N150" s="122">
        <v>2.167E8</v>
      </c>
      <c r="O150" s="124"/>
      <c r="P150" s="81"/>
      <c r="Q150" s="81"/>
      <c r="R150" s="81"/>
      <c r="S150" s="81"/>
      <c r="T150" s="81"/>
      <c r="U150" s="81"/>
      <c r="V150" s="81"/>
    </row>
    <row r="151" hidden="1">
      <c r="A151" s="117" t="s">
        <v>608</v>
      </c>
      <c r="B151" s="118">
        <v>42177.0</v>
      </c>
      <c r="C151" s="119" t="s">
        <v>609</v>
      </c>
      <c r="D151" s="117" t="s">
        <v>153</v>
      </c>
      <c r="E151" s="117" t="s">
        <v>37</v>
      </c>
      <c r="F151" s="121" t="s">
        <v>610</v>
      </c>
      <c r="G151" s="122">
        <v>1.55E8</v>
      </c>
      <c r="H151" s="123"/>
      <c r="I151" s="113" t="s">
        <v>611</v>
      </c>
      <c r="J151" s="113" t="s">
        <v>612</v>
      </c>
      <c r="K151" s="113" t="s">
        <v>248</v>
      </c>
      <c r="L151" s="113" t="s">
        <v>613</v>
      </c>
      <c r="M151" s="113" t="s">
        <v>614</v>
      </c>
      <c r="N151" s="122">
        <v>4.406E8</v>
      </c>
      <c r="O151" s="124"/>
      <c r="P151" s="81"/>
      <c r="Q151" s="81"/>
      <c r="R151" s="81"/>
      <c r="S151" s="81"/>
      <c r="T151" s="81"/>
      <c r="U151" s="81"/>
      <c r="V151" s="81"/>
    </row>
    <row r="152" hidden="1">
      <c r="A152" s="117" t="s">
        <v>1153</v>
      </c>
      <c r="B152" s="118">
        <v>42171.0</v>
      </c>
      <c r="C152" s="119" t="s">
        <v>1154</v>
      </c>
      <c r="D152" s="117" t="s">
        <v>27</v>
      </c>
      <c r="E152" s="117" t="s">
        <v>142</v>
      </c>
      <c r="F152" s="121" t="s">
        <v>1155</v>
      </c>
      <c r="G152" s="122">
        <v>3400000.0</v>
      </c>
      <c r="H152" s="123"/>
      <c r="I152" s="113" t="s">
        <v>1156</v>
      </c>
      <c r="J152" s="113" t="s">
        <v>1157</v>
      </c>
      <c r="K152" s="113" t="s">
        <v>1158</v>
      </c>
      <c r="L152" s="113" t="s">
        <v>1159</v>
      </c>
      <c r="M152" s="113" t="s">
        <v>1160</v>
      </c>
      <c r="N152" s="122">
        <v>2.2E7</v>
      </c>
      <c r="O152" s="124"/>
      <c r="P152" s="81"/>
      <c r="Q152" s="81"/>
      <c r="R152" s="81"/>
      <c r="S152" s="81"/>
      <c r="T152" s="81"/>
      <c r="U152" s="81"/>
      <c r="V152" s="81"/>
    </row>
    <row r="153" hidden="1">
      <c r="A153" s="117" t="s">
        <v>849</v>
      </c>
      <c r="B153" s="118">
        <v>42170.0</v>
      </c>
      <c r="C153" s="119" t="s">
        <v>850</v>
      </c>
      <c r="D153" s="117" t="s">
        <v>28</v>
      </c>
      <c r="E153" s="120"/>
      <c r="F153" s="121" t="s">
        <v>851</v>
      </c>
      <c r="G153" s="122">
        <v>3.0E7</v>
      </c>
      <c r="H153" s="123"/>
      <c r="I153" s="113" t="s">
        <v>852</v>
      </c>
      <c r="J153" s="113" t="s">
        <v>853</v>
      </c>
      <c r="K153" s="113" t="s">
        <v>854</v>
      </c>
      <c r="L153" s="113" t="s">
        <v>855</v>
      </c>
      <c r="M153" s="113" t="s">
        <v>856</v>
      </c>
      <c r="N153" s="122">
        <v>9.2E7</v>
      </c>
      <c r="O153" s="124"/>
      <c r="P153" s="81"/>
      <c r="Q153" s="81"/>
      <c r="R153" s="81"/>
      <c r="S153" s="81"/>
      <c r="T153" s="81"/>
      <c r="U153" s="81"/>
      <c r="V153" s="81"/>
    </row>
    <row r="154" hidden="1">
      <c r="A154" s="117" t="s">
        <v>1272</v>
      </c>
      <c r="B154" s="118">
        <v>42165.0</v>
      </c>
      <c r="C154" s="119" t="s">
        <v>1273</v>
      </c>
      <c r="D154" s="117" t="s">
        <v>66</v>
      </c>
      <c r="E154" s="120"/>
      <c r="F154" s="121" t="s">
        <v>1274</v>
      </c>
      <c r="G154" s="122">
        <v>3800000.0</v>
      </c>
      <c r="H154" s="123"/>
      <c r="I154" s="113" t="s">
        <v>1274</v>
      </c>
      <c r="J154" s="113" t="s">
        <v>1275</v>
      </c>
      <c r="K154" s="113" t="s">
        <v>1276</v>
      </c>
      <c r="L154" s="113" t="s">
        <v>1277</v>
      </c>
      <c r="M154" s="120"/>
      <c r="N154" s="122">
        <v>3300000.0</v>
      </c>
      <c r="O154" s="124"/>
      <c r="P154" s="81"/>
      <c r="Q154" s="81"/>
      <c r="R154" s="81"/>
      <c r="S154" s="81"/>
      <c r="T154" s="81"/>
      <c r="U154" s="81"/>
      <c r="V154" s="81"/>
    </row>
    <row r="155" hidden="1">
      <c r="A155" s="117" t="s">
        <v>767</v>
      </c>
      <c r="B155" s="118">
        <v>42160.0</v>
      </c>
      <c r="C155" s="119" t="s">
        <v>768</v>
      </c>
      <c r="D155" s="117" t="s">
        <v>137</v>
      </c>
      <c r="E155" s="120"/>
      <c r="F155" s="121" t="s">
        <v>769</v>
      </c>
      <c r="G155" s="122">
        <v>1.1E7</v>
      </c>
      <c r="H155" s="123"/>
      <c r="I155" s="113" t="s">
        <v>770</v>
      </c>
      <c r="J155" s="113" t="s">
        <v>771</v>
      </c>
      <c r="K155" s="113" t="s">
        <v>772</v>
      </c>
      <c r="L155" s="113" t="s">
        <v>769</v>
      </c>
      <c r="M155" s="113" t="s">
        <v>773</v>
      </c>
      <c r="N155" s="122">
        <v>1.13E8</v>
      </c>
      <c r="O155" s="124"/>
      <c r="P155" s="81"/>
      <c r="Q155" s="81"/>
      <c r="R155" s="81"/>
      <c r="S155" s="81"/>
      <c r="T155" s="81"/>
      <c r="U155" s="81"/>
      <c r="V155" s="81"/>
    </row>
    <row r="156" hidden="1">
      <c r="A156" s="117" t="s">
        <v>1138</v>
      </c>
      <c r="B156" s="118">
        <v>42151.0</v>
      </c>
      <c r="C156" s="119" t="s">
        <v>1139</v>
      </c>
      <c r="D156" s="117" t="s">
        <v>202</v>
      </c>
      <c r="E156" s="117" t="s">
        <v>66</v>
      </c>
      <c r="F156" s="121" t="s">
        <v>1140</v>
      </c>
      <c r="G156" s="122">
        <v>5.2E7</v>
      </c>
      <c r="H156" s="123"/>
      <c r="I156" s="113" t="s">
        <v>819</v>
      </c>
      <c r="J156" s="113" t="s">
        <v>1129</v>
      </c>
      <c r="K156" s="113" t="s">
        <v>1008</v>
      </c>
      <c r="L156" s="113" t="s">
        <v>853</v>
      </c>
      <c r="M156" s="113" t="s">
        <v>1141</v>
      </c>
      <c r="N156" s="122">
        <v>2.63E7</v>
      </c>
      <c r="O156" s="124"/>
      <c r="P156" s="81"/>
      <c r="Q156" s="81"/>
      <c r="R156" s="81"/>
      <c r="S156" s="81"/>
      <c r="T156" s="81"/>
      <c r="U156" s="81"/>
      <c r="V156" s="81"/>
    </row>
    <row r="157" hidden="1">
      <c r="A157" s="117" t="s">
        <v>1010</v>
      </c>
      <c r="B157" s="118">
        <v>42151.0</v>
      </c>
      <c r="C157" s="119" t="s">
        <v>1011</v>
      </c>
      <c r="D157" s="117" t="s">
        <v>66</v>
      </c>
      <c r="E157" s="120"/>
      <c r="F157" s="121" t="s">
        <v>1012</v>
      </c>
      <c r="G157" s="122">
        <v>3.9E7</v>
      </c>
      <c r="H157" s="123"/>
      <c r="I157" s="113" t="s">
        <v>1013</v>
      </c>
      <c r="J157" s="113" t="s">
        <v>1014</v>
      </c>
      <c r="K157" s="113" t="s">
        <v>1015</v>
      </c>
      <c r="L157" s="113" t="s">
        <v>1016</v>
      </c>
      <c r="M157" s="113" t="s">
        <v>1017</v>
      </c>
      <c r="N157" s="122">
        <v>4.93E7</v>
      </c>
      <c r="O157" s="124"/>
      <c r="P157" s="81"/>
      <c r="Q157" s="81"/>
      <c r="R157" s="81"/>
      <c r="S157" s="81"/>
      <c r="T157" s="81"/>
      <c r="U157" s="81"/>
      <c r="V157" s="81"/>
    </row>
    <row r="158" hidden="1">
      <c r="A158" s="117" t="s">
        <v>834</v>
      </c>
      <c r="B158" s="118">
        <v>42146.0</v>
      </c>
      <c r="C158" s="119" t="s">
        <v>835</v>
      </c>
      <c r="D158" s="117" t="s">
        <v>137</v>
      </c>
      <c r="E158" s="120"/>
      <c r="F158" s="121" t="s">
        <v>836</v>
      </c>
      <c r="G158" s="122">
        <v>3.5E7</v>
      </c>
      <c r="H158" s="123"/>
      <c r="I158" s="113" t="s">
        <v>837</v>
      </c>
      <c r="J158" s="113" t="s">
        <v>838</v>
      </c>
      <c r="K158" s="113" t="s">
        <v>839</v>
      </c>
      <c r="L158" s="113" t="s">
        <v>840</v>
      </c>
      <c r="M158" s="113" t="s">
        <v>841</v>
      </c>
      <c r="N158" s="122">
        <v>9.54E7</v>
      </c>
      <c r="O158" s="124"/>
      <c r="P158" s="81"/>
      <c r="Q158" s="81"/>
      <c r="R158" s="81"/>
      <c r="S158" s="81"/>
      <c r="T158" s="81"/>
      <c r="U158" s="81"/>
      <c r="V158" s="81"/>
    </row>
    <row r="159" hidden="1">
      <c r="A159" s="117" t="s">
        <v>1250</v>
      </c>
      <c r="B159" s="118">
        <v>42143.0</v>
      </c>
      <c r="C159" s="119" t="s">
        <v>1251</v>
      </c>
      <c r="D159" s="117" t="s">
        <v>28</v>
      </c>
      <c r="E159" s="120"/>
      <c r="F159" s="121" t="s">
        <v>1252</v>
      </c>
      <c r="G159" s="122">
        <v>1300000.0</v>
      </c>
      <c r="H159" s="123"/>
      <c r="I159" s="113" t="s">
        <v>1253</v>
      </c>
      <c r="J159" s="120"/>
      <c r="K159" s="120"/>
      <c r="L159" s="120"/>
      <c r="M159" s="120"/>
      <c r="N159" s="122">
        <v>4900000.0</v>
      </c>
      <c r="O159" s="124"/>
      <c r="P159" s="81"/>
      <c r="Q159" s="81"/>
      <c r="R159" s="81"/>
      <c r="S159" s="81"/>
      <c r="T159" s="81"/>
      <c r="U159" s="81"/>
      <c r="V159" s="81"/>
    </row>
    <row r="160" hidden="1">
      <c r="A160" s="117" t="s">
        <v>875</v>
      </c>
      <c r="B160" s="118">
        <v>42143.0</v>
      </c>
      <c r="C160" s="119" t="s">
        <v>876</v>
      </c>
      <c r="D160" s="117" t="s">
        <v>65</v>
      </c>
      <c r="E160" s="117" t="s">
        <v>28</v>
      </c>
      <c r="F160" s="121" t="s">
        <v>877</v>
      </c>
      <c r="G160" s="122">
        <v>3.0E7</v>
      </c>
      <c r="H160" s="123"/>
      <c r="I160" s="113" t="s">
        <v>334</v>
      </c>
      <c r="J160" s="113" t="s">
        <v>878</v>
      </c>
      <c r="K160" s="113" t="s">
        <v>494</v>
      </c>
      <c r="L160" s="113" t="s">
        <v>879</v>
      </c>
      <c r="M160" s="120"/>
      <c r="N160" s="122">
        <v>8.49E7</v>
      </c>
      <c r="O160" s="124"/>
      <c r="P160" s="81"/>
      <c r="Q160" s="81"/>
      <c r="R160" s="81"/>
      <c r="S160" s="81"/>
      <c r="T160" s="81"/>
      <c r="U160" s="81"/>
      <c r="V160" s="81"/>
    </row>
    <row r="161" hidden="1">
      <c r="A161" s="117" t="s">
        <v>1054</v>
      </c>
      <c r="B161" s="118">
        <v>42141.0</v>
      </c>
      <c r="C161" s="119" t="s">
        <v>1055</v>
      </c>
      <c r="D161" s="117" t="s">
        <v>28</v>
      </c>
      <c r="E161" s="120"/>
      <c r="F161" s="121" t="s">
        <v>1056</v>
      </c>
      <c r="G161" s="122">
        <v>1.18E7</v>
      </c>
      <c r="H161" s="123"/>
      <c r="I161" s="113" t="s">
        <v>1057</v>
      </c>
      <c r="J161" s="113" t="s">
        <v>60</v>
      </c>
      <c r="K161" s="113" t="s">
        <v>1058</v>
      </c>
      <c r="L161" s="113" t="s">
        <v>1059</v>
      </c>
      <c r="M161" s="113" t="s">
        <v>1060</v>
      </c>
      <c r="N161" s="122">
        <v>4.03E7</v>
      </c>
      <c r="O161" s="124"/>
      <c r="P161" s="81"/>
      <c r="Q161" s="81"/>
      <c r="R161" s="81"/>
      <c r="S161" s="81"/>
      <c r="T161" s="81"/>
      <c r="U161" s="81"/>
      <c r="V161" s="81"/>
    </row>
    <row r="162" hidden="1">
      <c r="A162" s="117" t="s">
        <v>1125</v>
      </c>
      <c r="B162" s="118">
        <v>42140.0</v>
      </c>
      <c r="C162" s="119" t="s">
        <v>1126</v>
      </c>
      <c r="D162" s="117" t="s">
        <v>195</v>
      </c>
      <c r="E162" s="117" t="s">
        <v>28</v>
      </c>
      <c r="F162" s="121" t="s">
        <v>1127</v>
      </c>
      <c r="G162" s="122">
        <v>1.1E7</v>
      </c>
      <c r="H162" s="123"/>
      <c r="I162" s="113" t="s">
        <v>1128</v>
      </c>
      <c r="J162" s="113" t="s">
        <v>1129</v>
      </c>
      <c r="K162" s="113" t="s">
        <v>1130</v>
      </c>
      <c r="L162" s="113" t="s">
        <v>1131</v>
      </c>
      <c r="M162" s="120"/>
      <c r="N162" s="122">
        <v>2.74E7</v>
      </c>
      <c r="O162" s="124"/>
      <c r="P162" s="81"/>
      <c r="Q162" s="81"/>
      <c r="R162" s="81"/>
      <c r="S162" s="81"/>
      <c r="T162" s="81"/>
      <c r="U162" s="81"/>
      <c r="V162" s="81"/>
    </row>
    <row r="163" hidden="1">
      <c r="A163" s="117" t="s">
        <v>1285</v>
      </c>
      <c r="B163" s="118">
        <v>42139.0</v>
      </c>
      <c r="C163" s="119" t="s">
        <v>1286</v>
      </c>
      <c r="D163" s="117" t="s">
        <v>45</v>
      </c>
      <c r="E163" s="117" t="s">
        <v>28</v>
      </c>
      <c r="F163" s="121" t="s">
        <v>1287</v>
      </c>
      <c r="G163" s="122">
        <v>1400000.0</v>
      </c>
      <c r="H163" s="123"/>
      <c r="I163" s="113" t="s">
        <v>1288</v>
      </c>
      <c r="J163" s="113" t="s">
        <v>1289</v>
      </c>
      <c r="K163" s="113" t="s">
        <v>1290</v>
      </c>
      <c r="L163" s="120"/>
      <c r="M163" s="120"/>
      <c r="N163" s="122">
        <v>2800000.0</v>
      </c>
      <c r="O163" s="124"/>
      <c r="P163" s="81"/>
      <c r="Q163" s="81"/>
      <c r="R163" s="81"/>
      <c r="S163" s="81"/>
      <c r="T163" s="81"/>
      <c r="U163" s="81"/>
      <c r="V163" s="81"/>
    </row>
    <row r="164" hidden="1">
      <c r="A164" s="117" t="s">
        <v>1308</v>
      </c>
      <c r="B164" s="118">
        <v>42139.0</v>
      </c>
      <c r="C164" s="119" t="s">
        <v>1309</v>
      </c>
      <c r="D164" s="117" t="s">
        <v>28</v>
      </c>
      <c r="E164" s="120"/>
      <c r="F164" s="121" t="s">
        <v>1310</v>
      </c>
      <c r="G164" s="122">
        <v>1750000.0</v>
      </c>
      <c r="H164" s="123"/>
      <c r="I164" s="113" t="s">
        <v>1311</v>
      </c>
      <c r="J164" s="120"/>
      <c r="K164" s="120"/>
      <c r="L164" s="120"/>
      <c r="M164" s="120"/>
      <c r="N164" s="122">
        <v>1740000.0</v>
      </c>
      <c r="O164" s="124"/>
      <c r="P164" s="81"/>
      <c r="Q164" s="81"/>
      <c r="R164" s="81"/>
      <c r="S164" s="81"/>
      <c r="T164" s="81"/>
      <c r="U164" s="81"/>
      <c r="V164" s="81"/>
    </row>
    <row r="165" hidden="1">
      <c r="A165" s="117" t="s">
        <v>1228</v>
      </c>
      <c r="B165" s="118">
        <v>42139.0</v>
      </c>
      <c r="C165" s="119" t="s">
        <v>1229</v>
      </c>
      <c r="D165" s="117" t="s">
        <v>28</v>
      </c>
      <c r="E165" s="120"/>
      <c r="F165" s="121" t="s">
        <v>1230</v>
      </c>
      <c r="G165" s="122">
        <v>1500000.0</v>
      </c>
      <c r="H165" s="123"/>
      <c r="I165" s="113" t="s">
        <v>1231</v>
      </c>
      <c r="J165" s="120"/>
      <c r="K165" s="120"/>
      <c r="L165" s="120"/>
      <c r="M165" s="120"/>
      <c r="N165" s="122">
        <v>6200000.0</v>
      </c>
      <c r="O165" s="124"/>
      <c r="P165" s="81"/>
      <c r="Q165" s="81"/>
      <c r="R165" s="81"/>
      <c r="S165" s="81"/>
      <c r="T165" s="81"/>
      <c r="U165" s="81"/>
      <c r="V165" s="81"/>
    </row>
    <row r="166" hidden="1">
      <c r="A166" s="117" t="s">
        <v>670</v>
      </c>
      <c r="B166" s="118">
        <v>42139.0</v>
      </c>
      <c r="C166" s="119" t="s">
        <v>671</v>
      </c>
      <c r="D166" s="117" t="s">
        <v>37</v>
      </c>
      <c r="E166" s="117" t="s">
        <v>66</v>
      </c>
      <c r="F166" s="121" t="s">
        <v>154</v>
      </c>
      <c r="G166" s="122">
        <v>6.5E7</v>
      </c>
      <c r="H166" s="123"/>
      <c r="I166" s="113" t="s">
        <v>155</v>
      </c>
      <c r="J166" s="113" t="s">
        <v>39</v>
      </c>
      <c r="K166" s="113" t="s">
        <v>271</v>
      </c>
      <c r="L166" s="113" t="s">
        <v>672</v>
      </c>
      <c r="M166" s="113" t="s">
        <v>598</v>
      </c>
      <c r="N166" s="122">
        <v>2.357E8</v>
      </c>
      <c r="O166" s="124"/>
      <c r="P166" s="81"/>
      <c r="Q166" s="81"/>
      <c r="R166" s="81"/>
      <c r="S166" s="81"/>
      <c r="T166" s="81"/>
      <c r="U166" s="81"/>
      <c r="V166" s="81"/>
    </row>
    <row r="167" hidden="1">
      <c r="A167" s="117" t="s">
        <v>998</v>
      </c>
      <c r="B167" s="118">
        <v>42132.0</v>
      </c>
      <c r="C167" s="119" t="s">
        <v>999</v>
      </c>
      <c r="D167" s="117" t="s">
        <v>37</v>
      </c>
      <c r="E167" s="117" t="s">
        <v>66</v>
      </c>
      <c r="F167" s="121" t="s">
        <v>1000</v>
      </c>
      <c r="G167" s="122">
        <v>3.5E7</v>
      </c>
      <c r="H167" s="123"/>
      <c r="I167" s="113" t="s">
        <v>1001</v>
      </c>
      <c r="J167" s="113" t="s">
        <v>1002</v>
      </c>
      <c r="K167" s="113" t="s">
        <v>1003</v>
      </c>
      <c r="L167" s="113" t="s">
        <v>1004</v>
      </c>
      <c r="M167" s="120"/>
      <c r="N167" s="122">
        <v>5.17E7</v>
      </c>
      <c r="O167" s="124"/>
      <c r="P167" s="81"/>
      <c r="Q167" s="81"/>
      <c r="R167" s="81"/>
      <c r="S167" s="81"/>
      <c r="T167" s="81"/>
      <c r="U167" s="81"/>
      <c r="V167" s="81"/>
    </row>
    <row r="168" hidden="1">
      <c r="A168" s="117" t="s">
        <v>622</v>
      </c>
      <c r="B168" s="118">
        <v>42131.0</v>
      </c>
      <c r="C168" s="119" t="s">
        <v>623</v>
      </c>
      <c r="D168" s="117" t="s">
        <v>37</v>
      </c>
      <c r="E168" s="120"/>
      <c r="F168" s="121" t="s">
        <v>624</v>
      </c>
      <c r="G168" s="122">
        <v>1.5E8</v>
      </c>
      <c r="H168" s="123"/>
      <c r="I168" s="113" t="s">
        <v>589</v>
      </c>
      <c r="J168" s="113" t="s">
        <v>61</v>
      </c>
      <c r="K168" s="113" t="s">
        <v>625</v>
      </c>
      <c r="L168" s="113" t="s">
        <v>296</v>
      </c>
      <c r="M168" s="113" t="s">
        <v>626</v>
      </c>
      <c r="N168" s="122">
        <v>3.784E8</v>
      </c>
      <c r="O168" s="124"/>
      <c r="P168" s="81"/>
      <c r="Q168" s="81"/>
      <c r="R168" s="81"/>
      <c r="S168" s="81"/>
      <c r="T168" s="81"/>
      <c r="U168" s="81"/>
      <c r="V168" s="81"/>
    </row>
    <row r="169" hidden="1">
      <c r="A169" s="117" t="s">
        <v>1167</v>
      </c>
      <c r="B169" s="118">
        <v>42118.0</v>
      </c>
      <c r="C169" s="119" t="s">
        <v>1168</v>
      </c>
      <c r="D169" s="117" t="s">
        <v>28</v>
      </c>
      <c r="E169" s="120"/>
      <c r="F169" s="121" t="s">
        <v>1169</v>
      </c>
      <c r="G169" s="122">
        <v>2.0E7</v>
      </c>
      <c r="H169" s="123"/>
      <c r="I169" s="113" t="s">
        <v>1170</v>
      </c>
      <c r="J169" s="113" t="s">
        <v>1171</v>
      </c>
      <c r="K169" s="113" t="s">
        <v>606</v>
      </c>
      <c r="L169" s="113" t="s">
        <v>1172</v>
      </c>
      <c r="M169" s="113" t="s">
        <v>1173</v>
      </c>
      <c r="N169" s="122">
        <v>1.75E7</v>
      </c>
      <c r="O169" s="124"/>
      <c r="P169" s="81"/>
      <c r="Q169" s="81"/>
      <c r="R169" s="81"/>
      <c r="S169" s="81"/>
      <c r="T169" s="81"/>
      <c r="U169" s="81"/>
      <c r="V169" s="81"/>
    </row>
    <row r="170" hidden="1">
      <c r="A170" s="117" t="s">
        <v>921</v>
      </c>
      <c r="B170" s="118">
        <v>42118.0</v>
      </c>
      <c r="C170" s="119" t="s">
        <v>922</v>
      </c>
      <c r="D170" s="117" t="s">
        <v>202</v>
      </c>
      <c r="E170" s="120"/>
      <c r="F170" s="121" t="s">
        <v>923</v>
      </c>
      <c r="G170" s="122">
        <v>2.5E7</v>
      </c>
      <c r="H170" s="123"/>
      <c r="I170" s="113" t="s">
        <v>199</v>
      </c>
      <c r="J170" s="113" t="s">
        <v>924</v>
      </c>
      <c r="K170" s="113" t="s">
        <v>925</v>
      </c>
      <c r="L170" s="113" t="s">
        <v>926</v>
      </c>
      <c r="M170" s="113" t="s">
        <v>927</v>
      </c>
      <c r="N170" s="122">
        <v>6.57E7</v>
      </c>
      <c r="O170" s="124"/>
      <c r="P170" s="81"/>
      <c r="Q170" s="81"/>
      <c r="R170" s="81"/>
      <c r="S170" s="81"/>
      <c r="T170" s="81"/>
      <c r="U170" s="81"/>
      <c r="V170" s="81"/>
    </row>
    <row r="171" hidden="1">
      <c r="A171" s="117" t="s">
        <v>645</v>
      </c>
      <c r="B171" s="118">
        <v>42114.0</v>
      </c>
      <c r="C171" s="119" t="s">
        <v>646</v>
      </c>
      <c r="D171" s="117" t="s">
        <v>66</v>
      </c>
      <c r="E171" s="120"/>
      <c r="F171" s="121" t="s">
        <v>581</v>
      </c>
      <c r="G171" s="122">
        <v>2.9E7</v>
      </c>
      <c r="H171" s="123"/>
      <c r="I171" s="113" t="s">
        <v>647</v>
      </c>
      <c r="J171" s="113" t="s">
        <v>648</v>
      </c>
      <c r="K171" s="113" t="s">
        <v>649</v>
      </c>
      <c r="L171" s="113" t="s">
        <v>650</v>
      </c>
      <c r="M171" s="113" t="s">
        <v>651</v>
      </c>
      <c r="N171" s="122">
        <v>2.871E8</v>
      </c>
      <c r="O171" s="124"/>
      <c r="P171" s="81"/>
      <c r="Q171" s="81"/>
      <c r="R171" s="81"/>
      <c r="S171" s="81"/>
      <c r="T171" s="81"/>
      <c r="U171" s="81"/>
      <c r="V171" s="81"/>
    </row>
    <row r="172" hidden="1">
      <c r="A172" s="117" t="s">
        <v>1201</v>
      </c>
      <c r="B172" s="118">
        <v>42111.0</v>
      </c>
      <c r="C172" s="119" t="s">
        <v>1202</v>
      </c>
      <c r="D172" s="117" t="s">
        <v>28</v>
      </c>
      <c r="E172" s="120"/>
      <c r="F172" s="121" t="s">
        <v>1203</v>
      </c>
      <c r="G172" s="122">
        <v>5.0E7</v>
      </c>
      <c r="H172" s="123"/>
      <c r="I172" s="113" t="s">
        <v>589</v>
      </c>
      <c r="J172" s="113" t="s">
        <v>349</v>
      </c>
      <c r="K172" s="113" t="s">
        <v>88</v>
      </c>
      <c r="L172" s="113" t="s">
        <v>1204</v>
      </c>
      <c r="M172" s="113" t="s">
        <v>613</v>
      </c>
      <c r="N172" s="122">
        <v>1.3E7</v>
      </c>
      <c r="O172" s="124"/>
      <c r="P172" s="81"/>
      <c r="Q172" s="81"/>
      <c r="R172" s="81"/>
      <c r="S172" s="81"/>
      <c r="T172" s="81"/>
      <c r="U172" s="81"/>
      <c r="V172" s="81"/>
    </row>
    <row r="173" hidden="1">
      <c r="A173" s="117" t="s">
        <v>785</v>
      </c>
      <c r="B173" s="118">
        <v>42111.0</v>
      </c>
      <c r="C173" s="119" t="s">
        <v>786</v>
      </c>
      <c r="D173" s="117" t="s">
        <v>37</v>
      </c>
      <c r="E173" s="117" t="s">
        <v>66</v>
      </c>
      <c r="F173" s="121" t="s">
        <v>787</v>
      </c>
      <c r="G173" s="122">
        <v>4.0E7</v>
      </c>
      <c r="H173" s="123"/>
      <c r="I173" s="113" t="s">
        <v>606</v>
      </c>
      <c r="J173" s="113" t="s">
        <v>788</v>
      </c>
      <c r="K173" s="113" t="s">
        <v>789</v>
      </c>
      <c r="L173" s="113" t="s">
        <v>790</v>
      </c>
      <c r="M173" s="113" t="s">
        <v>791</v>
      </c>
      <c r="N173" s="122">
        <v>1.076E8</v>
      </c>
      <c r="O173" s="124"/>
      <c r="P173" s="81"/>
      <c r="Q173" s="81"/>
      <c r="R173" s="81"/>
      <c r="S173" s="81"/>
      <c r="T173" s="81"/>
      <c r="U173" s="81"/>
      <c r="V173" s="81"/>
    </row>
    <row r="174" hidden="1">
      <c r="A174" s="117" t="s">
        <v>956</v>
      </c>
      <c r="B174" s="118">
        <v>42095.0</v>
      </c>
      <c r="C174" s="119" t="s">
        <v>957</v>
      </c>
      <c r="D174" s="117" t="s">
        <v>28</v>
      </c>
      <c r="E174" s="120"/>
      <c r="F174" s="121" t="s">
        <v>958</v>
      </c>
      <c r="G174" s="122">
        <v>1.1E7</v>
      </c>
      <c r="H174" s="123"/>
      <c r="I174" s="113" t="s">
        <v>959</v>
      </c>
      <c r="J174" s="113" t="s">
        <v>478</v>
      </c>
      <c r="K174" s="113" t="s">
        <v>960</v>
      </c>
      <c r="L174" s="113" t="s">
        <v>961</v>
      </c>
      <c r="M174" s="113" t="s">
        <v>962</v>
      </c>
      <c r="N174" s="122">
        <v>6.16E7</v>
      </c>
      <c r="O174" s="124"/>
      <c r="P174" s="81"/>
      <c r="Q174" s="81"/>
      <c r="R174" s="81"/>
      <c r="S174" s="81"/>
      <c r="T174" s="81"/>
      <c r="U174" s="81"/>
      <c r="V174" s="81"/>
    </row>
    <row r="175" hidden="1">
      <c r="A175" s="117" t="s">
        <v>774</v>
      </c>
      <c r="B175" s="118">
        <v>42090.0</v>
      </c>
      <c r="C175" s="119" t="s">
        <v>775</v>
      </c>
      <c r="D175" s="117" t="s">
        <v>66</v>
      </c>
      <c r="E175" s="120"/>
      <c r="F175" s="121" t="s">
        <v>776</v>
      </c>
      <c r="G175" s="122">
        <v>4.0E7</v>
      </c>
      <c r="H175" s="123"/>
      <c r="I175" s="113" t="s">
        <v>473</v>
      </c>
      <c r="J175" s="113" t="s">
        <v>176</v>
      </c>
      <c r="K175" s="113" t="s">
        <v>777</v>
      </c>
      <c r="L175" s="113" t="s">
        <v>778</v>
      </c>
      <c r="M175" s="113" t="s">
        <v>779</v>
      </c>
      <c r="N175" s="122">
        <v>1.118E8</v>
      </c>
      <c r="O175" s="124"/>
      <c r="P175" s="81"/>
      <c r="Q175" s="81"/>
      <c r="R175" s="81"/>
      <c r="S175" s="81"/>
      <c r="T175" s="81"/>
      <c r="U175" s="81"/>
      <c r="V175" s="81"/>
    </row>
    <row r="176" hidden="1">
      <c r="A176" s="117" t="s">
        <v>1222</v>
      </c>
      <c r="B176" s="118">
        <v>42083.0</v>
      </c>
      <c r="C176" s="119" t="s">
        <v>1223</v>
      </c>
      <c r="D176" s="117" t="s">
        <v>66</v>
      </c>
      <c r="E176" s="117" t="s">
        <v>28</v>
      </c>
      <c r="F176" s="121" t="s">
        <v>1224</v>
      </c>
      <c r="G176" s="122">
        <v>1.0E7</v>
      </c>
      <c r="H176" s="123"/>
      <c r="I176" s="113" t="s">
        <v>1225</v>
      </c>
      <c r="J176" s="113" t="s">
        <v>1226</v>
      </c>
      <c r="K176" s="113" t="s">
        <v>79</v>
      </c>
      <c r="L176" s="113" t="s">
        <v>598</v>
      </c>
      <c r="M176" s="113" t="s">
        <v>1227</v>
      </c>
      <c r="N176" s="122">
        <v>8200000.0</v>
      </c>
      <c r="O176" s="124"/>
      <c r="P176" s="81"/>
      <c r="Q176" s="81"/>
      <c r="R176" s="81"/>
      <c r="S176" s="81"/>
      <c r="T176" s="81"/>
      <c r="U176" s="81"/>
      <c r="V176" s="81"/>
    </row>
    <row r="177" hidden="1">
      <c r="A177" s="117" t="s">
        <v>1147</v>
      </c>
      <c r="B177" s="118">
        <v>42083.0</v>
      </c>
      <c r="C177" s="119" t="s">
        <v>1148</v>
      </c>
      <c r="D177" s="117" t="s">
        <v>20</v>
      </c>
      <c r="E177" s="120"/>
      <c r="F177" s="121" t="s">
        <v>1149</v>
      </c>
      <c r="G177" s="122">
        <v>4.0E7</v>
      </c>
      <c r="H177" s="123"/>
      <c r="I177" s="113" t="s">
        <v>1150</v>
      </c>
      <c r="J177" s="113" t="s">
        <v>1151</v>
      </c>
      <c r="K177" s="113" t="s">
        <v>746</v>
      </c>
      <c r="L177" s="113" t="s">
        <v>1152</v>
      </c>
      <c r="M177" s="113" t="s">
        <v>719</v>
      </c>
      <c r="N177" s="122">
        <v>2.42E7</v>
      </c>
      <c r="O177" s="124"/>
      <c r="P177" s="81"/>
      <c r="Q177" s="81"/>
      <c r="R177" s="81"/>
      <c r="S177" s="81"/>
      <c r="T177" s="81"/>
      <c r="U177" s="81"/>
      <c r="V177" s="81"/>
    </row>
    <row r="178" hidden="1">
      <c r="A178" s="117" t="s">
        <v>643</v>
      </c>
      <c r="B178" s="118">
        <v>42082.0</v>
      </c>
      <c r="C178" s="119" t="s">
        <v>644</v>
      </c>
      <c r="D178" s="117" t="s">
        <v>153</v>
      </c>
      <c r="E178" s="117" t="s">
        <v>37</v>
      </c>
      <c r="F178" s="121" t="s">
        <v>387</v>
      </c>
      <c r="G178" s="122">
        <v>1.1E8</v>
      </c>
      <c r="H178" s="123"/>
      <c r="I178" s="113" t="s">
        <v>388</v>
      </c>
      <c r="J178" s="113" t="s">
        <v>458</v>
      </c>
      <c r="K178" s="113" t="s">
        <v>389</v>
      </c>
      <c r="L178" s="113" t="s">
        <v>392</v>
      </c>
      <c r="M178" s="113" t="s">
        <v>390</v>
      </c>
      <c r="N178" s="122">
        <v>2.973E8</v>
      </c>
      <c r="O178" s="124"/>
      <c r="P178" s="81"/>
      <c r="Q178" s="81"/>
      <c r="R178" s="81"/>
      <c r="S178" s="81"/>
      <c r="T178" s="81"/>
      <c r="U178" s="81"/>
      <c r="V178" s="81"/>
    </row>
    <row r="179" hidden="1">
      <c r="A179" s="117" t="s">
        <v>917</v>
      </c>
      <c r="B179" s="118">
        <v>42076.0</v>
      </c>
      <c r="C179" s="119" t="s">
        <v>918</v>
      </c>
      <c r="D179" s="117" t="s">
        <v>37</v>
      </c>
      <c r="E179" s="120"/>
      <c r="F179" s="121" t="s">
        <v>198</v>
      </c>
      <c r="G179" s="122">
        <v>6.16E7</v>
      </c>
      <c r="H179" s="123"/>
      <c r="I179" s="113" t="s">
        <v>919</v>
      </c>
      <c r="J179" s="113" t="s">
        <v>88</v>
      </c>
      <c r="K179" s="113" t="s">
        <v>920</v>
      </c>
      <c r="L179" s="120"/>
      <c r="M179" s="120"/>
      <c r="N179" s="122">
        <v>7.17E7</v>
      </c>
      <c r="O179" s="124"/>
      <c r="P179" s="81"/>
      <c r="Q179" s="81"/>
      <c r="R179" s="81"/>
      <c r="S179" s="81"/>
      <c r="T179" s="81"/>
      <c r="U179" s="81"/>
      <c r="V179" s="81"/>
    </row>
    <row r="180" hidden="1">
      <c r="A180" s="117" t="s">
        <v>615</v>
      </c>
      <c r="B180" s="118">
        <v>42070.0</v>
      </c>
      <c r="C180" s="119" t="s">
        <v>616</v>
      </c>
      <c r="D180" s="117" t="s">
        <v>99</v>
      </c>
      <c r="E180" s="117" t="s">
        <v>66</v>
      </c>
      <c r="F180" s="121" t="s">
        <v>617</v>
      </c>
      <c r="G180" s="122">
        <v>1.35E8</v>
      </c>
      <c r="H180" s="123"/>
      <c r="I180" s="113" t="s">
        <v>618</v>
      </c>
      <c r="J180" s="113" t="s">
        <v>619</v>
      </c>
      <c r="K180" s="113" t="s">
        <v>134</v>
      </c>
      <c r="L180" s="113" t="s">
        <v>620</v>
      </c>
      <c r="M180" s="113" t="s">
        <v>621</v>
      </c>
      <c r="N180" s="122">
        <v>3.86E8</v>
      </c>
      <c r="O180" s="124"/>
      <c r="P180" s="81"/>
      <c r="Q180" s="81"/>
      <c r="R180" s="81"/>
      <c r="S180" s="81"/>
      <c r="T180" s="81"/>
      <c r="U180" s="81"/>
      <c r="V180" s="81"/>
    </row>
    <row r="181" hidden="1">
      <c r="A181" s="117" t="s">
        <v>1190</v>
      </c>
      <c r="B181" s="118">
        <v>42069.0</v>
      </c>
      <c r="C181" s="119" t="s">
        <v>1191</v>
      </c>
      <c r="D181" s="117" t="s">
        <v>66</v>
      </c>
      <c r="E181" s="120"/>
      <c r="F181" s="121" t="s">
        <v>1192</v>
      </c>
      <c r="G181" s="122">
        <v>3.5E7</v>
      </c>
      <c r="H181" s="123"/>
      <c r="I181" s="113" t="s">
        <v>1193</v>
      </c>
      <c r="J181" s="113" t="s">
        <v>1194</v>
      </c>
      <c r="K181" s="113" t="s">
        <v>112</v>
      </c>
      <c r="L181" s="113" t="s">
        <v>825</v>
      </c>
      <c r="M181" s="113" t="s">
        <v>336</v>
      </c>
      <c r="N181" s="122">
        <v>1.44E7</v>
      </c>
      <c r="O181" s="124"/>
      <c r="P181" s="81"/>
      <c r="Q181" s="81"/>
      <c r="R181" s="81"/>
      <c r="S181" s="81"/>
      <c r="T181" s="81"/>
      <c r="U181" s="81"/>
      <c r="V181" s="81"/>
    </row>
    <row r="182" hidden="1">
      <c r="A182" s="117" t="s">
        <v>809</v>
      </c>
      <c r="B182" s="118">
        <v>42067.0</v>
      </c>
      <c r="C182" s="119" t="s">
        <v>810</v>
      </c>
      <c r="D182" s="117" t="s">
        <v>153</v>
      </c>
      <c r="E182" s="120"/>
      <c r="F182" s="121" t="s">
        <v>811</v>
      </c>
      <c r="G182" s="122">
        <v>4.9E7</v>
      </c>
      <c r="H182" s="123"/>
      <c r="I182" s="113" t="s">
        <v>812</v>
      </c>
      <c r="J182" s="113" t="s">
        <v>813</v>
      </c>
      <c r="K182" s="113" t="s">
        <v>814</v>
      </c>
      <c r="L182" s="113" t="s">
        <v>815</v>
      </c>
      <c r="M182" s="113" t="s">
        <v>434</v>
      </c>
      <c r="N182" s="122">
        <v>1.021E8</v>
      </c>
      <c r="O182" s="124"/>
      <c r="P182" s="81"/>
      <c r="Q182" s="81"/>
      <c r="R182" s="81"/>
      <c r="S182" s="81"/>
      <c r="T182" s="81"/>
      <c r="U182" s="81"/>
      <c r="V182" s="81"/>
    </row>
    <row r="183" hidden="1">
      <c r="A183" s="117" t="s">
        <v>1061</v>
      </c>
      <c r="B183" s="118">
        <v>42062.0</v>
      </c>
      <c r="C183" s="119" t="s">
        <v>1062</v>
      </c>
      <c r="D183" s="117" t="s">
        <v>137</v>
      </c>
      <c r="E183" s="120"/>
      <c r="F183" s="121" t="s">
        <v>1063</v>
      </c>
      <c r="G183" s="122">
        <v>3300000.0</v>
      </c>
      <c r="H183" s="123"/>
      <c r="I183" s="113" t="s">
        <v>1053</v>
      </c>
      <c r="J183" s="113" t="s">
        <v>1064</v>
      </c>
      <c r="K183" s="113" t="s">
        <v>1065</v>
      </c>
      <c r="L183" s="120"/>
      <c r="M183" s="120"/>
      <c r="N183" s="122">
        <v>3.84E7</v>
      </c>
      <c r="O183" s="124"/>
      <c r="P183" s="81"/>
      <c r="Q183" s="81"/>
      <c r="R183" s="81"/>
      <c r="S183" s="81"/>
      <c r="T183" s="81"/>
      <c r="U183" s="81"/>
      <c r="V183" s="81"/>
    </row>
    <row r="184" hidden="1">
      <c r="A184" s="117" t="s">
        <v>862</v>
      </c>
      <c r="B184" s="118">
        <v>42061.0</v>
      </c>
      <c r="C184" s="119" t="s">
        <v>863</v>
      </c>
      <c r="D184" s="117" t="s">
        <v>66</v>
      </c>
      <c r="E184" s="117" t="s">
        <v>28</v>
      </c>
      <c r="F184" s="121" t="s">
        <v>864</v>
      </c>
      <c r="G184" s="122">
        <v>1.0E7</v>
      </c>
      <c r="H184" s="123"/>
      <c r="I184" s="113" t="s">
        <v>865</v>
      </c>
      <c r="J184" s="113" t="s">
        <v>866</v>
      </c>
      <c r="K184" s="113" t="s">
        <v>867</v>
      </c>
      <c r="L184" s="113" t="s">
        <v>868</v>
      </c>
      <c r="M184" s="113" t="s">
        <v>869</v>
      </c>
      <c r="N184" s="122">
        <v>8.6E7</v>
      </c>
      <c r="O184" s="124"/>
      <c r="P184" s="81"/>
      <c r="Q184" s="81"/>
      <c r="R184" s="81"/>
      <c r="S184" s="81"/>
      <c r="T184" s="81"/>
      <c r="U184" s="81"/>
      <c r="V184" s="81"/>
    </row>
    <row r="185" hidden="1">
      <c r="A185" s="117" t="s">
        <v>936</v>
      </c>
      <c r="B185" s="118">
        <v>42054.0</v>
      </c>
      <c r="C185" s="119" t="s">
        <v>937</v>
      </c>
      <c r="D185" s="117" t="s">
        <v>202</v>
      </c>
      <c r="E185" s="117" t="s">
        <v>56</v>
      </c>
      <c r="F185" s="121" t="s">
        <v>938</v>
      </c>
      <c r="G185" s="122">
        <v>3.0E7</v>
      </c>
      <c r="H185" s="123"/>
      <c r="I185" s="113" t="s">
        <v>939</v>
      </c>
      <c r="J185" s="113" t="s">
        <v>940</v>
      </c>
      <c r="K185" s="113" t="s">
        <v>941</v>
      </c>
      <c r="L185" s="113" t="s">
        <v>942</v>
      </c>
      <c r="M185" s="113" t="s">
        <v>943</v>
      </c>
      <c r="N185" s="122">
        <v>6.447E7</v>
      </c>
      <c r="O185" s="124"/>
      <c r="P185" s="81"/>
      <c r="Q185" s="81"/>
      <c r="R185" s="81"/>
      <c r="S185" s="81"/>
      <c r="T185" s="81"/>
      <c r="U185" s="81"/>
      <c r="V185" s="81"/>
    </row>
    <row r="186" hidden="1">
      <c r="A186" s="117" t="s">
        <v>760</v>
      </c>
      <c r="B186" s="118">
        <v>42053.0</v>
      </c>
      <c r="C186" s="119" t="s">
        <v>761</v>
      </c>
      <c r="D186" s="117" t="s">
        <v>37</v>
      </c>
      <c r="E186" s="120"/>
      <c r="F186" s="121" t="s">
        <v>762</v>
      </c>
      <c r="G186" s="122">
        <v>6.5E7</v>
      </c>
      <c r="H186" s="123"/>
      <c r="I186" s="113" t="s">
        <v>530</v>
      </c>
      <c r="J186" s="113" t="s">
        <v>763</v>
      </c>
      <c r="K186" s="113" t="s">
        <v>764</v>
      </c>
      <c r="L186" s="113" t="s">
        <v>765</v>
      </c>
      <c r="M186" s="113" t="s">
        <v>766</v>
      </c>
      <c r="N186" s="122">
        <v>1.2E8</v>
      </c>
      <c r="O186" s="124"/>
      <c r="P186" s="81"/>
      <c r="Q186" s="81"/>
      <c r="R186" s="81"/>
      <c r="S186" s="81"/>
      <c r="T186" s="81"/>
      <c r="U186" s="81"/>
      <c r="V186" s="81"/>
    </row>
    <row r="187" hidden="1">
      <c r="A187" s="117" t="s">
        <v>1029</v>
      </c>
      <c r="B187" s="118">
        <v>42047.0</v>
      </c>
      <c r="C187" s="119" t="s">
        <v>1030</v>
      </c>
      <c r="D187" s="117" t="s">
        <v>66</v>
      </c>
      <c r="E187" s="120"/>
      <c r="F187" s="121" t="s">
        <v>1031</v>
      </c>
      <c r="G187" s="122">
        <v>8500000.0</v>
      </c>
      <c r="H187" s="123"/>
      <c r="I187" s="113" t="s">
        <v>1032</v>
      </c>
      <c r="J187" s="113" t="s">
        <v>78</v>
      </c>
      <c r="K187" s="113" t="s">
        <v>320</v>
      </c>
      <c r="L187" s="113" t="s">
        <v>1033</v>
      </c>
      <c r="M187" s="113" t="s">
        <v>1034</v>
      </c>
      <c r="N187" s="122">
        <v>4.35E7</v>
      </c>
      <c r="O187" s="124"/>
      <c r="P187" s="81"/>
      <c r="Q187" s="81"/>
      <c r="R187" s="81"/>
      <c r="S187" s="81"/>
      <c r="T187" s="81"/>
      <c r="U187" s="81"/>
      <c r="V187" s="81"/>
    </row>
    <row r="188" hidden="1">
      <c r="A188" s="117" t="s">
        <v>627</v>
      </c>
      <c r="B188" s="118">
        <v>42041.0</v>
      </c>
      <c r="C188" s="119" t="s">
        <v>628</v>
      </c>
      <c r="D188" s="117" t="s">
        <v>45</v>
      </c>
      <c r="E188" s="117" t="s">
        <v>66</v>
      </c>
      <c r="F188" s="125" t="s">
        <v>629</v>
      </c>
      <c r="G188" s="122">
        <v>7.4E7</v>
      </c>
      <c r="H188" s="121" t="s">
        <v>630</v>
      </c>
      <c r="I188" s="113" t="s">
        <v>631</v>
      </c>
      <c r="J188" s="113" t="s">
        <v>630</v>
      </c>
      <c r="K188" s="113" t="s">
        <v>632</v>
      </c>
      <c r="L188" s="113" t="s">
        <v>633</v>
      </c>
      <c r="M188" s="113" t="s">
        <v>634</v>
      </c>
      <c r="N188" s="122">
        <v>3.234E8</v>
      </c>
      <c r="O188" s="124"/>
      <c r="P188" s="81"/>
      <c r="Q188" s="81"/>
      <c r="R188" s="81"/>
      <c r="S188" s="81"/>
      <c r="T188" s="81"/>
      <c r="U188" s="81"/>
      <c r="V188" s="81"/>
    </row>
    <row r="189" hidden="1">
      <c r="A189" s="117" t="s">
        <v>1097</v>
      </c>
      <c r="B189" s="118">
        <v>42034.0</v>
      </c>
      <c r="C189" s="119" t="s">
        <v>1098</v>
      </c>
      <c r="D189" s="117" t="s">
        <v>153</v>
      </c>
      <c r="E189" s="117" t="s">
        <v>45</v>
      </c>
      <c r="F189" s="121" t="s">
        <v>1099</v>
      </c>
      <c r="G189" s="122">
        <v>1.2E7</v>
      </c>
      <c r="H189" s="123"/>
      <c r="I189" s="113" t="s">
        <v>1100</v>
      </c>
      <c r="J189" s="113" t="s">
        <v>1101</v>
      </c>
      <c r="K189" s="120"/>
      <c r="L189" s="120"/>
      <c r="M189" s="120"/>
      <c r="N189" s="122">
        <v>3.32E7</v>
      </c>
      <c r="O189" s="124"/>
      <c r="P189" s="81"/>
      <c r="Q189" s="81"/>
      <c r="R189" s="81"/>
      <c r="S189" s="81"/>
      <c r="T189" s="81"/>
      <c r="U189" s="81"/>
      <c r="V189" s="81"/>
    </row>
    <row r="190" hidden="1">
      <c r="A190" s="117" t="s">
        <v>949</v>
      </c>
      <c r="B190" s="118">
        <v>42030.0</v>
      </c>
      <c r="C190" s="119" t="s">
        <v>950</v>
      </c>
      <c r="D190" s="117" t="s">
        <v>28</v>
      </c>
      <c r="E190" s="117" t="s">
        <v>202</v>
      </c>
      <c r="F190" s="121" t="s">
        <v>951</v>
      </c>
      <c r="G190" s="122">
        <v>1.1E7</v>
      </c>
      <c r="H190" s="123"/>
      <c r="I190" s="113" t="s">
        <v>952</v>
      </c>
      <c r="J190" s="113" t="s">
        <v>953</v>
      </c>
      <c r="K190" s="113" t="s">
        <v>590</v>
      </c>
      <c r="L190" s="113" t="s">
        <v>954</v>
      </c>
      <c r="M190" s="113" t="s">
        <v>955</v>
      </c>
      <c r="N190" s="122">
        <v>6.21E7</v>
      </c>
      <c r="O190" s="124"/>
      <c r="P190" s="81"/>
      <c r="Q190" s="81"/>
      <c r="R190" s="81"/>
      <c r="S190" s="81"/>
      <c r="T190" s="81"/>
      <c r="U190" s="81"/>
      <c r="V190" s="81"/>
    </row>
    <row r="191" hidden="1">
      <c r="A191" s="117" t="s">
        <v>1205</v>
      </c>
      <c r="B191" s="118">
        <v>42029.0</v>
      </c>
      <c r="C191" s="119" t="s">
        <v>1206</v>
      </c>
      <c r="D191" s="117" t="s">
        <v>66</v>
      </c>
      <c r="E191" s="117" t="s">
        <v>28</v>
      </c>
      <c r="F191" s="121" t="s">
        <v>1207</v>
      </c>
      <c r="G191" s="122">
        <v>8000000.0</v>
      </c>
      <c r="H191" s="123"/>
      <c r="I191" s="113" t="s">
        <v>1208</v>
      </c>
      <c r="J191" s="113" t="s">
        <v>1209</v>
      </c>
      <c r="K191" s="113" t="s">
        <v>1210</v>
      </c>
      <c r="L191" s="113" t="s">
        <v>879</v>
      </c>
      <c r="M191" s="113" t="s">
        <v>1211</v>
      </c>
      <c r="N191" s="122">
        <v>9100000.0</v>
      </c>
      <c r="O191" s="124"/>
      <c r="P191" s="81"/>
      <c r="Q191" s="81"/>
      <c r="R191" s="81"/>
      <c r="S191" s="81"/>
      <c r="T191" s="81"/>
      <c r="U191" s="81"/>
      <c r="V191" s="81"/>
    </row>
    <row r="192" hidden="1">
      <c r="A192" s="117" t="s">
        <v>1232</v>
      </c>
      <c r="B192" s="118">
        <v>42029.0</v>
      </c>
      <c r="C192" s="119" t="s">
        <v>1233</v>
      </c>
      <c r="D192" s="117" t="s">
        <v>28</v>
      </c>
      <c r="E192" s="120"/>
      <c r="F192" s="121" t="s">
        <v>1234</v>
      </c>
      <c r="G192" s="122">
        <v>4000000.0</v>
      </c>
      <c r="H192" s="123"/>
      <c r="I192" s="113" t="s">
        <v>1235</v>
      </c>
      <c r="J192" s="113" t="s">
        <v>1236</v>
      </c>
      <c r="K192" s="113" t="s">
        <v>1237</v>
      </c>
      <c r="L192" s="120"/>
      <c r="M192" s="120"/>
      <c r="N192" s="122">
        <v>6200000.0</v>
      </c>
      <c r="O192" s="124"/>
      <c r="P192" s="81"/>
      <c r="Q192" s="81"/>
      <c r="R192" s="81"/>
      <c r="S192" s="81"/>
      <c r="T192" s="81"/>
      <c r="U192" s="81"/>
      <c r="V192" s="81"/>
    </row>
    <row r="193" hidden="1">
      <c r="A193" s="117" t="s">
        <v>792</v>
      </c>
      <c r="B193" s="118">
        <v>42028.0</v>
      </c>
      <c r="C193" s="119" t="s">
        <v>793</v>
      </c>
      <c r="D193" s="117" t="s">
        <v>45</v>
      </c>
      <c r="E193" s="117" t="s">
        <v>66</v>
      </c>
      <c r="F193" s="121" t="s">
        <v>794</v>
      </c>
      <c r="G193" s="122">
        <v>2.5E7</v>
      </c>
      <c r="H193" s="123"/>
      <c r="I193" s="113" t="s">
        <v>795</v>
      </c>
      <c r="J193" s="113" t="s">
        <v>796</v>
      </c>
      <c r="K193" s="120"/>
      <c r="L193" s="120"/>
      <c r="M193" s="120"/>
      <c r="N193" s="122">
        <v>1.06E8</v>
      </c>
      <c r="O193" s="124"/>
      <c r="P193" s="81"/>
      <c r="Q193" s="81"/>
      <c r="R193" s="81"/>
      <c r="S193" s="81"/>
      <c r="T193" s="81"/>
      <c r="U193" s="81"/>
      <c r="V193" s="81"/>
    </row>
    <row r="194" hidden="1">
      <c r="A194" s="117" t="s">
        <v>1082</v>
      </c>
      <c r="B194" s="118">
        <v>42027.0</v>
      </c>
      <c r="C194" s="119" t="s">
        <v>1083</v>
      </c>
      <c r="D194" s="117" t="s">
        <v>45</v>
      </c>
      <c r="E194" s="117" t="s">
        <v>66</v>
      </c>
      <c r="F194" s="121" t="s">
        <v>1084</v>
      </c>
      <c r="G194" s="122">
        <v>8000000.0</v>
      </c>
      <c r="H194" s="123"/>
      <c r="I194" s="113" t="s">
        <v>1085</v>
      </c>
      <c r="J194" s="113" t="s">
        <v>1086</v>
      </c>
      <c r="K194" s="113" t="s">
        <v>1073</v>
      </c>
      <c r="L194" s="120"/>
      <c r="M194" s="120"/>
      <c r="N194" s="122">
        <v>3.6E7</v>
      </c>
      <c r="O194" s="124"/>
      <c r="P194" s="81"/>
      <c r="Q194" s="81"/>
      <c r="R194" s="81"/>
      <c r="S194" s="81"/>
      <c r="T194" s="81"/>
      <c r="U194" s="81"/>
      <c r="V194" s="81"/>
    </row>
    <row r="195" hidden="1">
      <c r="A195" s="117" t="s">
        <v>1018</v>
      </c>
      <c r="B195" s="118">
        <v>42027.0</v>
      </c>
      <c r="C195" s="119" t="s">
        <v>1019</v>
      </c>
      <c r="D195" s="117" t="s">
        <v>37</v>
      </c>
      <c r="E195" s="117" t="s">
        <v>66</v>
      </c>
      <c r="F195" s="121" t="s">
        <v>1020</v>
      </c>
      <c r="G195" s="122">
        <v>6.0E7</v>
      </c>
      <c r="H195" s="123"/>
      <c r="I195" s="113" t="s">
        <v>823</v>
      </c>
      <c r="J195" s="113" t="s">
        <v>507</v>
      </c>
      <c r="K195" s="113" t="s">
        <v>563</v>
      </c>
      <c r="L195" s="113" t="s">
        <v>1021</v>
      </c>
      <c r="M195" s="113" t="s">
        <v>1022</v>
      </c>
      <c r="N195" s="122">
        <v>4.7E7</v>
      </c>
      <c r="O195" s="124"/>
      <c r="P195" s="81"/>
      <c r="Q195" s="81"/>
      <c r="R195" s="81"/>
      <c r="S195" s="81"/>
      <c r="T195" s="81"/>
      <c r="U195" s="81"/>
      <c r="V195" s="81"/>
    </row>
    <row r="196" hidden="1">
      <c r="A196" s="117" t="s">
        <v>1066</v>
      </c>
      <c r="B196" s="118">
        <v>42025.0</v>
      </c>
      <c r="C196" s="119" t="s">
        <v>1067</v>
      </c>
      <c r="D196" s="117" t="s">
        <v>153</v>
      </c>
      <c r="E196" s="117" t="s">
        <v>20</v>
      </c>
      <c r="F196" s="121" t="s">
        <v>1068</v>
      </c>
      <c r="G196" s="122">
        <v>1.5E7</v>
      </c>
      <c r="H196" s="123"/>
      <c r="I196" s="113" t="s">
        <v>590</v>
      </c>
      <c r="J196" s="113" t="s">
        <v>295</v>
      </c>
      <c r="K196" s="113" t="s">
        <v>105</v>
      </c>
      <c r="L196" s="120"/>
      <c r="M196" s="120"/>
      <c r="N196" s="122">
        <v>3.69E7</v>
      </c>
      <c r="O196" s="124"/>
      <c r="P196" s="81"/>
      <c r="Q196" s="81"/>
      <c r="R196" s="81"/>
      <c r="S196" s="81"/>
      <c r="T196" s="81"/>
      <c r="U196" s="81"/>
      <c r="V196" s="81"/>
    </row>
    <row r="197" hidden="1">
      <c r="A197" s="117" t="s">
        <v>886</v>
      </c>
      <c r="B197" s="118">
        <v>42020.0</v>
      </c>
      <c r="C197" s="119" t="s">
        <v>887</v>
      </c>
      <c r="D197" s="117" t="s">
        <v>202</v>
      </c>
      <c r="E197" s="117" t="s">
        <v>66</v>
      </c>
      <c r="F197" s="121" t="s">
        <v>888</v>
      </c>
      <c r="G197" s="122">
        <v>2.3E7</v>
      </c>
      <c r="H197" s="123"/>
      <c r="I197" s="113" t="s">
        <v>176</v>
      </c>
      <c r="J197" s="113" t="s">
        <v>302</v>
      </c>
      <c r="K197" s="113" t="s">
        <v>889</v>
      </c>
      <c r="L197" s="113" t="s">
        <v>890</v>
      </c>
      <c r="M197" s="113" t="s">
        <v>891</v>
      </c>
      <c r="N197" s="122">
        <v>7.98E7</v>
      </c>
      <c r="O197" s="124"/>
      <c r="P197" s="81"/>
      <c r="Q197" s="81"/>
      <c r="R197" s="81"/>
      <c r="S197" s="81"/>
      <c r="T197" s="81"/>
      <c r="U197" s="81"/>
      <c r="V197" s="81"/>
    </row>
    <row r="198" hidden="1">
      <c r="A198" s="117" t="s">
        <v>928</v>
      </c>
      <c r="B198" s="118">
        <v>42018.0</v>
      </c>
      <c r="C198" s="119" t="s">
        <v>929</v>
      </c>
      <c r="D198" s="126" t="s">
        <v>202</v>
      </c>
      <c r="E198" s="117" t="s">
        <v>20</v>
      </c>
      <c r="F198" s="121" t="s">
        <v>930</v>
      </c>
      <c r="G198" s="122">
        <v>1.5E7</v>
      </c>
      <c r="H198" s="123"/>
      <c r="I198" s="113" t="s">
        <v>931</v>
      </c>
      <c r="J198" s="113" t="s">
        <v>932</v>
      </c>
      <c r="K198" s="113" t="s">
        <v>933</v>
      </c>
      <c r="L198" s="113" t="s">
        <v>934</v>
      </c>
      <c r="M198" s="113" t="s">
        <v>935</v>
      </c>
      <c r="N198" s="122">
        <v>6.5E7</v>
      </c>
      <c r="O198" s="124"/>
      <c r="P198" s="81"/>
      <c r="Q198" s="81"/>
      <c r="R198" s="81"/>
      <c r="S198" s="81"/>
      <c r="T198" s="81"/>
      <c r="U198" s="81"/>
      <c r="V198" s="81"/>
    </row>
    <row r="199" hidden="1">
      <c r="A199" s="117" t="s">
        <v>1161</v>
      </c>
      <c r="B199" s="118">
        <v>42012.0</v>
      </c>
      <c r="C199" s="119" t="s">
        <v>1162</v>
      </c>
      <c r="D199" s="117" t="s">
        <v>37</v>
      </c>
      <c r="E199" s="117" t="s">
        <v>20</v>
      </c>
      <c r="F199" s="121" t="s">
        <v>1163</v>
      </c>
      <c r="G199" s="122">
        <v>7.0E7</v>
      </c>
      <c r="H199" s="123"/>
      <c r="I199" s="113" t="s">
        <v>159</v>
      </c>
      <c r="J199" s="113" t="s">
        <v>89</v>
      </c>
      <c r="K199" s="113" t="s">
        <v>1164</v>
      </c>
      <c r="L199" s="113" t="s">
        <v>1165</v>
      </c>
      <c r="M199" s="113" t="s">
        <v>1166</v>
      </c>
      <c r="N199" s="122">
        <v>1.97E7</v>
      </c>
      <c r="O199" s="124"/>
      <c r="P199" s="81"/>
      <c r="Q199" s="81"/>
      <c r="R199" s="81"/>
      <c r="S199" s="81"/>
      <c r="T199" s="81"/>
      <c r="U199" s="81"/>
      <c r="V199" s="81"/>
    </row>
    <row r="200" hidden="1">
      <c r="A200" s="117" t="s">
        <v>1319</v>
      </c>
      <c r="B200" s="118">
        <v>42003.0</v>
      </c>
      <c r="C200" s="119" t="s">
        <v>1320</v>
      </c>
      <c r="D200" s="117" t="s">
        <v>137</v>
      </c>
      <c r="E200" s="120"/>
      <c r="F200" s="121" t="s">
        <v>1321</v>
      </c>
      <c r="G200" s="122">
        <v>1.5E7</v>
      </c>
      <c r="H200" s="123"/>
      <c r="I200" s="113" t="s">
        <v>1322</v>
      </c>
      <c r="J200" s="113" t="s">
        <v>1323</v>
      </c>
      <c r="K200" s="113" t="s">
        <v>1324</v>
      </c>
      <c r="L200" s="113" t="s">
        <v>1325</v>
      </c>
      <c r="M200" s="113" t="s">
        <v>1326</v>
      </c>
      <c r="N200" s="122">
        <v>4.89E7</v>
      </c>
      <c r="O200" s="124"/>
      <c r="P200" s="81"/>
      <c r="Q200" s="81"/>
      <c r="R200" s="81"/>
      <c r="S200" s="81"/>
      <c r="T200" s="81"/>
      <c r="U200" s="81"/>
      <c r="V200" s="81"/>
    </row>
    <row r="201" hidden="1">
      <c r="A201" s="117" t="s">
        <v>1327</v>
      </c>
      <c r="B201" s="118">
        <v>41999.0</v>
      </c>
      <c r="C201" s="119" t="s">
        <v>1328</v>
      </c>
      <c r="D201" s="117" t="s">
        <v>28</v>
      </c>
      <c r="E201" s="117"/>
      <c r="F201" s="121" t="s">
        <v>1329</v>
      </c>
      <c r="G201" s="122">
        <v>2.25E7</v>
      </c>
      <c r="H201" s="123"/>
      <c r="I201" s="113" t="s">
        <v>1330</v>
      </c>
      <c r="J201" s="113" t="s">
        <v>1331</v>
      </c>
      <c r="K201" s="113" t="s">
        <v>1332</v>
      </c>
      <c r="L201" s="120"/>
      <c r="M201" s="120"/>
      <c r="N201" s="122">
        <v>3.08E7</v>
      </c>
      <c r="O201" s="124"/>
      <c r="P201" s="81"/>
      <c r="Q201" s="81"/>
      <c r="R201" s="81"/>
      <c r="S201" s="81"/>
      <c r="T201" s="81"/>
      <c r="U201" s="81"/>
      <c r="V201" s="81"/>
    </row>
    <row r="202" hidden="1">
      <c r="A202" s="117" t="s">
        <v>1333</v>
      </c>
      <c r="B202" s="118">
        <v>41998.0</v>
      </c>
      <c r="C202" s="119" t="s">
        <v>1334</v>
      </c>
      <c r="D202" s="117" t="s">
        <v>27</v>
      </c>
      <c r="E202" s="117" t="s">
        <v>28</v>
      </c>
      <c r="F202" s="121" t="s">
        <v>1335</v>
      </c>
      <c r="G202" s="122">
        <v>1.0E7</v>
      </c>
      <c r="H202" s="123"/>
      <c r="I202" s="113" t="s">
        <v>383</v>
      </c>
      <c r="J202" s="113" t="s">
        <v>183</v>
      </c>
      <c r="K202" s="113" t="s">
        <v>1336</v>
      </c>
      <c r="L202" s="113" t="s">
        <v>1337</v>
      </c>
      <c r="M202" s="113" t="s">
        <v>1338</v>
      </c>
      <c r="N202" s="122">
        <v>2.93E7</v>
      </c>
      <c r="O202" s="124"/>
      <c r="P202" s="81"/>
      <c r="Q202" s="81"/>
      <c r="R202" s="81"/>
      <c r="S202" s="81"/>
      <c r="T202" s="81"/>
      <c r="U202" s="81"/>
      <c r="V202" s="81"/>
    </row>
    <row r="203" hidden="1">
      <c r="A203" s="117" t="s">
        <v>1339</v>
      </c>
      <c r="B203" s="118">
        <v>41998.0</v>
      </c>
      <c r="C203" s="119" t="s">
        <v>1340</v>
      </c>
      <c r="D203" s="117" t="s">
        <v>28</v>
      </c>
      <c r="E203" s="117"/>
      <c r="F203" s="121" t="s">
        <v>1341</v>
      </c>
      <c r="G203" s="122">
        <v>2.0E7</v>
      </c>
      <c r="H203" s="123"/>
      <c r="I203" s="113" t="s">
        <v>1281</v>
      </c>
      <c r="J203" s="113" t="s">
        <v>1194</v>
      </c>
      <c r="K203" s="113" t="s">
        <v>1342</v>
      </c>
      <c r="L203" s="113" t="s">
        <v>1343</v>
      </c>
      <c r="M203" s="120"/>
      <c r="N203" s="122">
        <v>6.68E7</v>
      </c>
      <c r="O203" s="124"/>
      <c r="P203" s="81"/>
      <c r="Q203" s="81"/>
      <c r="R203" s="81"/>
      <c r="S203" s="81"/>
      <c r="T203" s="81"/>
      <c r="U203" s="81"/>
      <c r="V203" s="81"/>
    </row>
    <row r="204" hidden="1">
      <c r="A204" s="117" t="s">
        <v>1344</v>
      </c>
      <c r="B204" s="118">
        <v>41990.0</v>
      </c>
      <c r="C204" s="119" t="s">
        <v>1345</v>
      </c>
      <c r="D204" s="117" t="s">
        <v>56</v>
      </c>
      <c r="E204" s="120"/>
      <c r="F204" s="121" t="s">
        <v>1346</v>
      </c>
      <c r="G204" s="122">
        <v>9.5E7</v>
      </c>
      <c r="H204" s="123"/>
      <c r="I204" s="113" t="s">
        <v>1347</v>
      </c>
      <c r="J204" s="113" t="s">
        <v>1348</v>
      </c>
      <c r="K204" s="113" t="s">
        <v>1349</v>
      </c>
      <c r="L204" s="113" t="s">
        <v>105</v>
      </c>
      <c r="M204" s="113" t="s">
        <v>1350</v>
      </c>
      <c r="N204" s="122">
        <v>1.142E8</v>
      </c>
      <c r="O204" s="124"/>
      <c r="P204" s="81"/>
      <c r="Q204" s="81"/>
      <c r="R204" s="81"/>
      <c r="S204" s="81"/>
      <c r="T204" s="81"/>
      <c r="U204" s="81"/>
      <c r="V204" s="81"/>
    </row>
    <row r="205" hidden="1">
      <c r="A205" s="117" t="s">
        <v>1351</v>
      </c>
      <c r="B205" s="118">
        <v>41986.0</v>
      </c>
      <c r="C205" s="119" t="s">
        <v>1352</v>
      </c>
      <c r="D205" s="117" t="s">
        <v>37</v>
      </c>
      <c r="E205" s="120"/>
      <c r="F205" s="121" t="s">
        <v>1353</v>
      </c>
      <c r="G205" s="122">
        <v>9.4E7</v>
      </c>
      <c r="H205" s="123"/>
      <c r="I205" s="113" t="s">
        <v>1354</v>
      </c>
      <c r="J205" s="113" t="s">
        <v>433</v>
      </c>
      <c r="K205" s="113" t="s">
        <v>184</v>
      </c>
      <c r="L205" s="113" t="s">
        <v>1355</v>
      </c>
      <c r="M205" s="113" t="s">
        <v>738</v>
      </c>
      <c r="N205" s="122">
        <v>4.144E8</v>
      </c>
      <c r="O205" s="124"/>
      <c r="P205" s="81"/>
      <c r="Q205" s="81"/>
      <c r="R205" s="81"/>
      <c r="S205" s="81"/>
      <c r="T205" s="81"/>
      <c r="U205" s="81"/>
      <c r="V205" s="81"/>
    </row>
    <row r="206" hidden="1">
      <c r="A206" s="117" t="s">
        <v>1356</v>
      </c>
      <c r="B206" s="118">
        <v>41984.0</v>
      </c>
      <c r="C206" s="119" t="s">
        <v>1357</v>
      </c>
      <c r="D206" s="117" t="s">
        <v>66</v>
      </c>
      <c r="E206" s="120"/>
      <c r="F206" s="121" t="s">
        <v>1358</v>
      </c>
      <c r="G206" s="122">
        <v>1.27E8</v>
      </c>
      <c r="H206" s="123"/>
      <c r="I206" s="113" t="s">
        <v>470</v>
      </c>
      <c r="J206" s="113" t="s">
        <v>1359</v>
      </c>
      <c r="K206" s="113" t="s">
        <v>1360</v>
      </c>
      <c r="L206" s="113" t="s">
        <v>471</v>
      </c>
      <c r="M206" s="113" t="s">
        <v>1361</v>
      </c>
      <c r="N206" s="122">
        <v>3.632E8</v>
      </c>
      <c r="O206" s="124"/>
      <c r="P206" s="81"/>
      <c r="Q206" s="81"/>
      <c r="R206" s="81"/>
      <c r="S206" s="81"/>
      <c r="T206" s="81"/>
      <c r="U206" s="81"/>
      <c r="V206" s="81"/>
    </row>
    <row r="207" hidden="1">
      <c r="A207" s="117" t="s">
        <v>1362</v>
      </c>
      <c r="B207" s="118">
        <v>41984.0</v>
      </c>
      <c r="C207" s="119" t="s">
        <v>1363</v>
      </c>
      <c r="D207" s="117" t="s">
        <v>37</v>
      </c>
      <c r="E207" s="117" t="s">
        <v>66</v>
      </c>
      <c r="F207" s="121" t="s">
        <v>269</v>
      </c>
      <c r="G207" s="122">
        <v>4.4E7</v>
      </c>
      <c r="H207" s="121" t="s">
        <v>1364</v>
      </c>
      <c r="I207" s="113" t="s">
        <v>269</v>
      </c>
      <c r="J207" s="113" t="s">
        <v>1365</v>
      </c>
      <c r="K207" s="113" t="s">
        <v>242</v>
      </c>
      <c r="L207" s="120"/>
      <c r="M207" s="120"/>
      <c r="N207" s="122">
        <v>1.13E7</v>
      </c>
      <c r="O207" s="124"/>
      <c r="P207" s="81"/>
      <c r="Q207" s="81"/>
      <c r="R207" s="81"/>
      <c r="S207" s="81"/>
      <c r="T207" s="81"/>
      <c r="U207" s="81"/>
      <c r="V207" s="81"/>
    </row>
    <row r="208" hidden="1">
      <c r="A208" s="117" t="s">
        <v>1366</v>
      </c>
      <c r="B208" s="118">
        <v>41980.0</v>
      </c>
      <c r="C208" s="119" t="s">
        <v>1367</v>
      </c>
      <c r="D208" s="117" t="s">
        <v>66</v>
      </c>
      <c r="E208" s="117" t="s">
        <v>28</v>
      </c>
      <c r="F208" s="121" t="s">
        <v>1368</v>
      </c>
      <c r="G208" s="122">
        <v>6.5E7</v>
      </c>
      <c r="H208" s="123"/>
      <c r="I208" s="113" t="s">
        <v>1369</v>
      </c>
      <c r="J208" s="113" t="s">
        <v>1370</v>
      </c>
      <c r="K208" s="113" t="s">
        <v>1371</v>
      </c>
      <c r="L208" s="113" t="s">
        <v>271</v>
      </c>
      <c r="M208" s="113" t="s">
        <v>598</v>
      </c>
      <c r="N208" s="122">
        <v>1.338E8</v>
      </c>
      <c r="O208" s="124"/>
      <c r="P208" s="81"/>
      <c r="Q208" s="81"/>
      <c r="R208" s="81"/>
      <c r="S208" s="81"/>
      <c r="T208" s="81"/>
      <c r="U208" s="81"/>
      <c r="V208" s="81"/>
    </row>
    <row r="209" hidden="1">
      <c r="A209" s="117" t="s">
        <v>1372</v>
      </c>
      <c r="B209" s="118">
        <v>41974.0</v>
      </c>
      <c r="C209" s="119" t="s">
        <v>1373</v>
      </c>
      <c r="D209" s="117" t="s">
        <v>45</v>
      </c>
      <c r="E209" s="117" t="s">
        <v>56</v>
      </c>
      <c r="F209" s="121" t="s">
        <v>1374</v>
      </c>
      <c r="G209" s="122">
        <v>2.5E8</v>
      </c>
      <c r="H209" s="123"/>
      <c r="I209" s="113" t="s">
        <v>1375</v>
      </c>
      <c r="J209" s="113" t="s">
        <v>427</v>
      </c>
      <c r="K209" s="113" t="s">
        <v>1376</v>
      </c>
      <c r="L209" s="113" t="s">
        <v>596</v>
      </c>
      <c r="M209" s="113" t="s">
        <v>1377</v>
      </c>
      <c r="N209" s="122">
        <v>9.56E8</v>
      </c>
      <c r="O209" s="124"/>
      <c r="P209" s="81"/>
      <c r="Q209" s="81"/>
      <c r="R209" s="81"/>
      <c r="S209" s="81"/>
      <c r="T209" s="81"/>
      <c r="U209" s="81"/>
      <c r="V209" s="81"/>
    </row>
    <row r="210" hidden="1">
      <c r="A210" s="117" t="s">
        <v>1378</v>
      </c>
      <c r="B210" s="118">
        <v>41969.0</v>
      </c>
      <c r="C210" s="119" t="s">
        <v>1379</v>
      </c>
      <c r="D210" s="117" t="s">
        <v>66</v>
      </c>
      <c r="E210" s="120"/>
      <c r="F210" s="121" t="s">
        <v>666</v>
      </c>
      <c r="G210" s="122">
        <v>5.7E7</v>
      </c>
      <c r="H210" s="123"/>
      <c r="I210" s="113" t="s">
        <v>983</v>
      </c>
      <c r="J210" s="113" t="s">
        <v>808</v>
      </c>
      <c r="K210" s="113" t="s">
        <v>301</v>
      </c>
      <c r="L210" s="113" t="s">
        <v>77</v>
      </c>
      <c r="M210" s="113" t="s">
        <v>355</v>
      </c>
      <c r="N210" s="122">
        <v>1.077E8</v>
      </c>
      <c r="O210" s="124"/>
      <c r="P210" s="81"/>
      <c r="Q210" s="81"/>
      <c r="R210" s="81"/>
      <c r="S210" s="81"/>
      <c r="T210" s="81"/>
      <c r="U210" s="81"/>
      <c r="V210" s="81"/>
    </row>
    <row r="211" hidden="1">
      <c r="A211" s="117" t="s">
        <v>1380</v>
      </c>
      <c r="B211" s="118">
        <v>41960.0</v>
      </c>
      <c r="C211" s="119" t="s">
        <v>1381</v>
      </c>
      <c r="D211" s="117" t="s">
        <v>28</v>
      </c>
      <c r="E211" s="117"/>
      <c r="F211" s="121" t="s">
        <v>528</v>
      </c>
      <c r="G211" s="122">
        <v>6.5E7</v>
      </c>
      <c r="H211" s="123"/>
      <c r="I211" s="113" t="s">
        <v>278</v>
      </c>
      <c r="J211" s="113" t="s">
        <v>1331</v>
      </c>
      <c r="K211" s="113" t="s">
        <v>590</v>
      </c>
      <c r="L211" s="113" t="s">
        <v>758</v>
      </c>
      <c r="M211" s="113" t="s">
        <v>614</v>
      </c>
      <c r="N211" s="122">
        <v>1.634E8</v>
      </c>
      <c r="O211" s="124"/>
      <c r="P211" s="81"/>
      <c r="Q211" s="81"/>
      <c r="R211" s="81"/>
      <c r="S211" s="81"/>
      <c r="T211" s="81"/>
      <c r="U211" s="81"/>
      <c r="V211" s="81"/>
    </row>
    <row r="212" hidden="1">
      <c r="A212" s="117" t="s">
        <v>1382</v>
      </c>
      <c r="B212" s="118">
        <v>41957.0</v>
      </c>
      <c r="C212" s="119" t="s">
        <v>1383</v>
      </c>
      <c r="D212" s="117" t="s">
        <v>66</v>
      </c>
      <c r="E212" s="120"/>
      <c r="F212" s="121" t="s">
        <v>1384</v>
      </c>
      <c r="G212" s="122">
        <v>5.0E7</v>
      </c>
      <c r="H212" s="121" t="s">
        <v>1385</v>
      </c>
      <c r="I212" s="113" t="s">
        <v>1386</v>
      </c>
      <c r="J212" s="113" t="s">
        <v>391</v>
      </c>
      <c r="K212" s="113" t="s">
        <v>1387</v>
      </c>
      <c r="L212" s="113" t="s">
        <v>1388</v>
      </c>
      <c r="M212" s="120"/>
      <c r="N212" s="122">
        <v>1.698E8</v>
      </c>
      <c r="O212" s="124"/>
      <c r="P212" s="81"/>
      <c r="Q212" s="81"/>
      <c r="R212" s="81"/>
      <c r="S212" s="81"/>
      <c r="T212" s="81"/>
      <c r="U212" s="81"/>
      <c r="V212" s="81"/>
    </row>
    <row r="213" hidden="1">
      <c r="A213" s="117" t="s">
        <v>1389</v>
      </c>
      <c r="B213" s="118">
        <v>41957.0</v>
      </c>
      <c r="C213" s="119" t="s">
        <v>1390</v>
      </c>
      <c r="D213" s="117" t="s">
        <v>160</v>
      </c>
      <c r="E213" s="120"/>
      <c r="F213" s="121" t="s">
        <v>1391</v>
      </c>
      <c r="G213" s="122">
        <v>1.32E8</v>
      </c>
      <c r="H213" s="123"/>
      <c r="I213" s="113" t="s">
        <v>1392</v>
      </c>
      <c r="J213" s="113" t="s">
        <v>1393</v>
      </c>
      <c r="K213" s="113" t="s">
        <v>1394</v>
      </c>
      <c r="L213" s="113" t="s">
        <v>1395</v>
      </c>
      <c r="M213" s="113" t="s">
        <v>824</v>
      </c>
      <c r="N213" s="122">
        <v>3.73E8</v>
      </c>
      <c r="O213" s="124"/>
      <c r="P213" s="81"/>
      <c r="Q213" s="81"/>
      <c r="R213" s="81"/>
      <c r="S213" s="81"/>
      <c r="T213" s="81"/>
      <c r="U213" s="81"/>
      <c r="V213" s="81"/>
    </row>
    <row r="214" hidden="1">
      <c r="A214" s="117" t="s">
        <v>1396</v>
      </c>
      <c r="B214" s="118">
        <v>41954.0</v>
      </c>
      <c r="C214" s="119" t="s">
        <v>1397</v>
      </c>
      <c r="D214" s="126" t="s">
        <v>28</v>
      </c>
      <c r="E214" s="117"/>
      <c r="F214" s="121" t="s">
        <v>1398</v>
      </c>
      <c r="G214" s="122">
        <v>5.88E7</v>
      </c>
      <c r="H214" s="123"/>
      <c r="I214" s="113" t="s">
        <v>819</v>
      </c>
      <c r="J214" s="113" t="s">
        <v>825</v>
      </c>
      <c r="K214" s="113" t="s">
        <v>1399</v>
      </c>
      <c r="L214" s="113" t="s">
        <v>1400</v>
      </c>
      <c r="M214" s="120"/>
      <c r="N214" s="122">
        <v>5.474E8</v>
      </c>
      <c r="O214" s="124"/>
      <c r="P214" s="81"/>
      <c r="Q214" s="81"/>
      <c r="R214" s="81"/>
      <c r="S214" s="81"/>
      <c r="T214" s="81"/>
      <c r="U214" s="81"/>
      <c r="V214" s="81"/>
    </row>
    <row r="215" hidden="1">
      <c r="A215" s="117" t="s">
        <v>1401</v>
      </c>
      <c r="B215" s="118">
        <v>41953.0</v>
      </c>
      <c r="C215" s="119" t="s">
        <v>1402</v>
      </c>
      <c r="D215" s="117" t="s">
        <v>153</v>
      </c>
      <c r="E215" s="117" t="s">
        <v>45</v>
      </c>
      <c r="F215" s="121" t="s">
        <v>579</v>
      </c>
      <c r="G215" s="122">
        <v>1.25E8</v>
      </c>
      <c r="H215" s="123"/>
      <c r="I215" s="113" t="s">
        <v>294</v>
      </c>
      <c r="J215" s="113" t="s">
        <v>580</v>
      </c>
      <c r="K215" s="113" t="s">
        <v>241</v>
      </c>
      <c r="L215" s="113" t="s">
        <v>1349</v>
      </c>
      <c r="M215" s="113" t="s">
        <v>1403</v>
      </c>
      <c r="N215" s="122">
        <v>7.554E8</v>
      </c>
      <c r="O215" s="124"/>
      <c r="P215" s="81"/>
      <c r="Q215" s="81"/>
      <c r="R215" s="81"/>
      <c r="S215" s="81"/>
      <c r="T215" s="81"/>
      <c r="U215" s="81"/>
      <c r="V215" s="81"/>
    </row>
    <row r="216" hidden="1">
      <c r="A216" s="117" t="s">
        <v>1404</v>
      </c>
      <c r="B216" s="118">
        <v>41949.0</v>
      </c>
      <c r="C216" s="119" t="s">
        <v>1405</v>
      </c>
      <c r="D216" s="117" t="s">
        <v>37</v>
      </c>
      <c r="E216" s="117" t="s">
        <v>65</v>
      </c>
      <c r="F216" s="121" t="s">
        <v>1406</v>
      </c>
      <c r="G216" s="122">
        <v>2.0E7</v>
      </c>
      <c r="H216" s="123"/>
      <c r="I216" s="113" t="s">
        <v>295</v>
      </c>
      <c r="J216" s="113" t="s">
        <v>335</v>
      </c>
      <c r="K216" s="113" t="s">
        <v>1407</v>
      </c>
      <c r="L216" s="113" t="s">
        <v>1281</v>
      </c>
      <c r="M216" s="113" t="s">
        <v>177</v>
      </c>
      <c r="N216" s="122">
        <v>1.2E7</v>
      </c>
      <c r="O216" s="124"/>
      <c r="P216" s="81"/>
      <c r="Q216" s="81"/>
      <c r="R216" s="81"/>
      <c r="S216" s="81"/>
      <c r="T216" s="81"/>
      <c r="U216" s="81"/>
      <c r="V216" s="81"/>
    </row>
    <row r="217" hidden="1">
      <c r="A217" s="117" t="s">
        <v>1408</v>
      </c>
      <c r="B217" s="118">
        <v>41938.0</v>
      </c>
      <c r="C217" s="119" t="s">
        <v>1409</v>
      </c>
      <c r="D217" s="117" t="s">
        <v>153</v>
      </c>
      <c r="E217" s="120"/>
      <c r="F217" s="121" t="s">
        <v>1410</v>
      </c>
      <c r="G217" s="122">
        <v>1.65E8</v>
      </c>
      <c r="H217" s="123"/>
      <c r="I217" s="113" t="s">
        <v>59</v>
      </c>
      <c r="J217" s="113" t="s">
        <v>698</v>
      </c>
      <c r="K217" s="113" t="s">
        <v>738</v>
      </c>
      <c r="L217" s="113" t="s">
        <v>335</v>
      </c>
      <c r="M217" s="113" t="s">
        <v>103</v>
      </c>
      <c r="N217" s="122">
        <v>6.751E8</v>
      </c>
      <c r="O217" s="124"/>
      <c r="P217" s="81"/>
      <c r="Q217" s="81"/>
      <c r="R217" s="81"/>
      <c r="S217" s="81"/>
      <c r="T217" s="81"/>
      <c r="U217" s="81"/>
      <c r="V217" s="81"/>
    </row>
    <row r="218" hidden="1">
      <c r="A218" s="117" t="s">
        <v>1411</v>
      </c>
      <c r="B218" s="118">
        <v>41936.0</v>
      </c>
      <c r="C218" s="119" t="s">
        <v>1412</v>
      </c>
      <c r="D218" s="117" t="s">
        <v>137</v>
      </c>
      <c r="E218" s="120"/>
      <c r="F218" s="121" t="s">
        <v>1413</v>
      </c>
      <c r="G218" s="122">
        <v>5000000.0</v>
      </c>
      <c r="H218" s="123"/>
      <c r="I218" s="113" t="s">
        <v>1414</v>
      </c>
      <c r="J218" s="113" t="s">
        <v>1209</v>
      </c>
      <c r="K218" s="113" t="s">
        <v>1415</v>
      </c>
      <c r="L218" s="113" t="s">
        <v>1416</v>
      </c>
      <c r="M218" s="113" t="s">
        <v>1417</v>
      </c>
      <c r="N218" s="122">
        <v>1.036E8</v>
      </c>
      <c r="O218" s="124"/>
      <c r="P218" s="81"/>
      <c r="Q218" s="81"/>
      <c r="R218" s="81"/>
      <c r="S218" s="81"/>
      <c r="T218" s="81"/>
      <c r="U218" s="81"/>
      <c r="V218" s="81"/>
    </row>
    <row r="219" hidden="1">
      <c r="A219" s="117" t="s">
        <v>1418</v>
      </c>
      <c r="B219" s="118">
        <v>41927.0</v>
      </c>
      <c r="C219" s="119" t="s">
        <v>1419</v>
      </c>
      <c r="D219" s="117" t="s">
        <v>37</v>
      </c>
      <c r="E219" s="117" t="s">
        <v>28</v>
      </c>
      <c r="F219" s="121" t="s">
        <v>84</v>
      </c>
      <c r="G219" s="122">
        <v>6.8E7</v>
      </c>
      <c r="H219" s="123"/>
      <c r="I219" s="113" t="s">
        <v>753</v>
      </c>
      <c r="J219" s="113" t="s">
        <v>1420</v>
      </c>
      <c r="K219" s="113" t="s">
        <v>1421</v>
      </c>
      <c r="L219" s="113" t="s">
        <v>599</v>
      </c>
      <c r="M219" s="113" t="s">
        <v>879</v>
      </c>
      <c r="N219" s="122">
        <v>2.118E8</v>
      </c>
      <c r="O219" s="124"/>
      <c r="P219" s="81"/>
      <c r="Q219" s="81"/>
      <c r="R219" s="81"/>
      <c r="S219" s="81"/>
      <c r="T219" s="81"/>
      <c r="U219" s="81"/>
      <c r="V219" s="81"/>
    </row>
    <row r="220" hidden="1">
      <c r="A220" s="117" t="s">
        <v>1422</v>
      </c>
      <c r="B220" s="118">
        <v>41925.0</v>
      </c>
      <c r="C220" s="119" t="s">
        <v>1423</v>
      </c>
      <c r="D220" s="117" t="s">
        <v>37</v>
      </c>
      <c r="E220" s="117" t="s">
        <v>20</v>
      </c>
      <c r="F220" s="121" t="s">
        <v>1424</v>
      </c>
      <c r="G220" s="122">
        <v>2.0E7</v>
      </c>
      <c r="H220" s="121" t="s">
        <v>1425</v>
      </c>
      <c r="I220" s="113" t="s">
        <v>1426</v>
      </c>
      <c r="J220" s="113" t="s">
        <v>1427</v>
      </c>
      <c r="K220" s="113" t="s">
        <v>1428</v>
      </c>
      <c r="L220" s="120"/>
      <c r="M220" s="120"/>
      <c r="N220" s="122">
        <v>8.6E7</v>
      </c>
      <c r="O220" s="124"/>
      <c r="P220" s="81"/>
      <c r="Q220" s="81"/>
      <c r="R220" s="81"/>
      <c r="S220" s="81"/>
      <c r="T220" s="81"/>
      <c r="U220" s="81"/>
      <c r="V220" s="81"/>
    </row>
    <row r="221" hidden="1">
      <c r="A221" s="117" t="s">
        <v>1429</v>
      </c>
      <c r="B221" s="118">
        <v>41924.0</v>
      </c>
      <c r="C221" s="119" t="s">
        <v>1430</v>
      </c>
      <c r="D221" s="117" t="s">
        <v>160</v>
      </c>
      <c r="E221" s="120"/>
      <c r="F221" s="121" t="s">
        <v>1431</v>
      </c>
      <c r="G221" s="122">
        <v>5.0E7</v>
      </c>
      <c r="H221" s="123"/>
      <c r="I221" s="113" t="s">
        <v>95</v>
      </c>
      <c r="J221" s="113" t="s">
        <v>1432</v>
      </c>
      <c r="K221" s="113" t="s">
        <v>148</v>
      </c>
      <c r="L221" s="113" t="s">
        <v>1433</v>
      </c>
      <c r="M221" s="120"/>
      <c r="N221" s="122">
        <v>9.98E7</v>
      </c>
      <c r="O221" s="124"/>
      <c r="P221" s="81"/>
      <c r="Q221" s="81"/>
      <c r="R221" s="81"/>
      <c r="S221" s="81"/>
      <c r="T221" s="81"/>
      <c r="U221" s="81"/>
      <c r="V221" s="81"/>
    </row>
    <row r="222" hidden="1">
      <c r="A222" s="117" t="s">
        <v>1434</v>
      </c>
      <c r="B222" s="118">
        <v>41922.0</v>
      </c>
      <c r="C222" s="119" t="s">
        <v>1435</v>
      </c>
      <c r="D222" s="117" t="s">
        <v>28</v>
      </c>
      <c r="E222" s="117" t="s">
        <v>137</v>
      </c>
      <c r="F222" s="121" t="s">
        <v>1436</v>
      </c>
      <c r="G222" s="122">
        <v>7.0E7</v>
      </c>
      <c r="H222" s="123"/>
      <c r="I222" s="113" t="s">
        <v>1377</v>
      </c>
      <c r="J222" s="113" t="s">
        <v>1437</v>
      </c>
      <c r="K222" s="113" t="s">
        <v>1438</v>
      </c>
      <c r="L222" s="113" t="s">
        <v>230</v>
      </c>
      <c r="M222" s="113" t="s">
        <v>1439</v>
      </c>
      <c r="N222" s="122">
        <v>2.171E8</v>
      </c>
      <c r="O222" s="124"/>
      <c r="P222" s="81"/>
      <c r="Q222" s="81"/>
      <c r="R222" s="81"/>
      <c r="S222" s="81"/>
      <c r="T222" s="81"/>
      <c r="U222" s="81"/>
      <c r="V222" s="81"/>
    </row>
    <row r="223" hidden="1">
      <c r="A223" s="117" t="s">
        <v>1440</v>
      </c>
      <c r="B223" s="118">
        <v>41922.0</v>
      </c>
      <c r="C223" s="119" t="s">
        <v>1441</v>
      </c>
      <c r="D223" s="117" t="s">
        <v>65</v>
      </c>
      <c r="E223" s="117" t="s">
        <v>28</v>
      </c>
      <c r="F223" s="121" t="s">
        <v>1442</v>
      </c>
      <c r="G223" s="122">
        <v>5000000.0</v>
      </c>
      <c r="H223" s="123"/>
      <c r="I223" s="113" t="s">
        <v>574</v>
      </c>
      <c r="J223" s="113" t="s">
        <v>1443</v>
      </c>
      <c r="K223" s="113" t="s">
        <v>413</v>
      </c>
      <c r="L223" s="113" t="s">
        <v>839</v>
      </c>
      <c r="M223" s="113" t="s">
        <v>1444</v>
      </c>
      <c r="N223" s="122">
        <v>2500000.0</v>
      </c>
      <c r="O223" s="124"/>
      <c r="P223" s="81"/>
      <c r="Q223" s="81"/>
      <c r="R223" s="81"/>
      <c r="S223" s="81"/>
      <c r="T223" s="81"/>
      <c r="U223" s="81"/>
      <c r="V223" s="81"/>
    </row>
    <row r="224" hidden="1">
      <c r="A224" s="117" t="s">
        <v>1445</v>
      </c>
      <c r="B224" s="118">
        <v>41915.0</v>
      </c>
      <c r="C224" s="119" t="s">
        <v>1446</v>
      </c>
      <c r="D224" s="126" t="s">
        <v>117</v>
      </c>
      <c r="E224" s="117" t="s">
        <v>20</v>
      </c>
      <c r="F224" s="121" t="s">
        <v>1447</v>
      </c>
      <c r="G224" s="122">
        <v>1.6E7</v>
      </c>
      <c r="H224" s="123"/>
      <c r="I224" s="113" t="s">
        <v>1448</v>
      </c>
      <c r="J224" s="113" t="s">
        <v>1449</v>
      </c>
      <c r="K224" s="113" t="s">
        <v>1450</v>
      </c>
      <c r="L224" s="113" t="s">
        <v>1451</v>
      </c>
      <c r="M224" s="113" t="s">
        <v>1452</v>
      </c>
      <c r="N224" s="122">
        <v>2.76E7</v>
      </c>
      <c r="O224" s="124"/>
      <c r="P224" s="81"/>
      <c r="Q224" s="81"/>
      <c r="R224" s="81"/>
      <c r="S224" s="81"/>
      <c r="T224" s="81"/>
      <c r="U224" s="81"/>
      <c r="V224" s="81"/>
    </row>
    <row r="225" hidden="1">
      <c r="A225" s="117" t="s">
        <v>1453</v>
      </c>
      <c r="B225" s="118">
        <v>41908.0</v>
      </c>
      <c r="C225" s="119" t="s">
        <v>1454</v>
      </c>
      <c r="D225" s="117" t="s">
        <v>137</v>
      </c>
      <c r="E225" s="120"/>
      <c r="F225" s="121" t="s">
        <v>1455</v>
      </c>
      <c r="G225" s="122">
        <v>6500000.0</v>
      </c>
      <c r="H225" s="123"/>
      <c r="I225" s="113" t="s">
        <v>1456</v>
      </c>
      <c r="J225" s="113" t="s">
        <v>1457</v>
      </c>
      <c r="K225" s="113" t="s">
        <v>1458</v>
      </c>
      <c r="L225" s="113" t="s">
        <v>1459</v>
      </c>
      <c r="M225" s="120"/>
      <c r="N225" s="122">
        <v>2.569E8</v>
      </c>
      <c r="O225" s="124"/>
      <c r="P225" s="81"/>
      <c r="Q225" s="81"/>
      <c r="R225" s="81"/>
      <c r="S225" s="81"/>
      <c r="T225" s="81"/>
      <c r="U225" s="81"/>
      <c r="V225" s="81"/>
    </row>
    <row r="226" hidden="1">
      <c r="A226" s="117" t="s">
        <v>1460</v>
      </c>
      <c r="B226" s="118">
        <v>41908.0</v>
      </c>
      <c r="C226" s="119" t="s">
        <v>1461</v>
      </c>
      <c r="D226" s="117" t="s">
        <v>195</v>
      </c>
      <c r="E226" s="117" t="s">
        <v>20</v>
      </c>
      <c r="F226" s="121" t="s">
        <v>1462</v>
      </c>
      <c r="G226" s="122">
        <v>6.1E7</v>
      </c>
      <c r="H226" s="123"/>
      <c r="I226" s="113" t="s">
        <v>381</v>
      </c>
      <c r="J226" s="113" t="s">
        <v>1463</v>
      </c>
      <c r="K226" s="113" t="s">
        <v>1464</v>
      </c>
      <c r="L226" s="113" t="s">
        <v>1465</v>
      </c>
      <c r="M226" s="113" t="s">
        <v>1466</v>
      </c>
      <c r="N226" s="122">
        <v>3.693E8</v>
      </c>
      <c r="O226" s="124"/>
      <c r="P226" s="81"/>
      <c r="Q226" s="81"/>
      <c r="R226" s="81"/>
      <c r="S226" s="81"/>
      <c r="T226" s="81"/>
      <c r="U226" s="81"/>
      <c r="V226" s="81"/>
    </row>
    <row r="227" hidden="1">
      <c r="A227" s="117" t="s">
        <v>1467</v>
      </c>
      <c r="B227" s="118">
        <v>41901.0</v>
      </c>
      <c r="C227" s="119" t="s">
        <v>1468</v>
      </c>
      <c r="D227" s="117" t="s">
        <v>65</v>
      </c>
      <c r="E227" s="117" t="s">
        <v>28</v>
      </c>
      <c r="F227" s="121" t="s">
        <v>1469</v>
      </c>
      <c r="G227" s="122">
        <v>2.8E7</v>
      </c>
      <c r="H227" s="123"/>
      <c r="I227" s="113" t="s">
        <v>919</v>
      </c>
      <c r="J227" s="113" t="s">
        <v>1360</v>
      </c>
      <c r="K227" s="113" t="s">
        <v>1470</v>
      </c>
      <c r="L227" s="113" t="s">
        <v>1471</v>
      </c>
      <c r="M227" s="120"/>
      <c r="N227" s="122">
        <v>5.88E7</v>
      </c>
      <c r="O227" s="124"/>
      <c r="P227" s="81"/>
      <c r="Q227" s="81"/>
      <c r="R227" s="81"/>
      <c r="S227" s="81"/>
      <c r="T227" s="81"/>
      <c r="U227" s="81"/>
      <c r="V227" s="81"/>
    </row>
    <row r="228" hidden="1">
      <c r="A228" s="117" t="s">
        <v>1472</v>
      </c>
      <c r="B228" s="118">
        <v>41901.0</v>
      </c>
      <c r="C228" s="119" t="s">
        <v>1473</v>
      </c>
      <c r="D228" s="117" t="s">
        <v>153</v>
      </c>
      <c r="E228" s="117" t="s">
        <v>195</v>
      </c>
      <c r="F228" s="121" t="s">
        <v>637</v>
      </c>
      <c r="G228" s="122">
        <v>3.4E7</v>
      </c>
      <c r="H228" s="123"/>
      <c r="I228" s="113" t="s">
        <v>638</v>
      </c>
      <c r="J228" s="113" t="s">
        <v>591</v>
      </c>
      <c r="K228" s="113" t="s">
        <v>640</v>
      </c>
      <c r="L228" s="113" t="s">
        <v>1474</v>
      </c>
      <c r="M228" s="113" t="s">
        <v>641</v>
      </c>
      <c r="N228" s="122">
        <v>3.483E8</v>
      </c>
      <c r="O228" s="124"/>
      <c r="P228" s="81"/>
      <c r="Q228" s="81"/>
      <c r="R228" s="81"/>
      <c r="S228" s="81"/>
      <c r="T228" s="81"/>
      <c r="U228" s="81"/>
      <c r="V228" s="81"/>
    </row>
    <row r="229" hidden="1">
      <c r="A229" s="117" t="s">
        <v>1475</v>
      </c>
      <c r="B229" s="118">
        <v>41901.0</v>
      </c>
      <c r="C229" s="119" t="s">
        <v>1476</v>
      </c>
      <c r="D229" s="117" t="s">
        <v>66</v>
      </c>
      <c r="E229" s="120"/>
      <c r="F229" s="121" t="s">
        <v>1358</v>
      </c>
      <c r="G229" s="122">
        <v>1.98E7</v>
      </c>
      <c r="H229" s="123"/>
      <c r="I229" s="113" t="s">
        <v>983</v>
      </c>
      <c r="J229" s="113" t="s">
        <v>426</v>
      </c>
      <c r="K229" s="113" t="s">
        <v>1477</v>
      </c>
      <c r="L229" s="113" t="s">
        <v>357</v>
      </c>
      <c r="M229" s="113" t="s">
        <v>597</v>
      </c>
      <c r="N229" s="122">
        <v>4.13E7</v>
      </c>
      <c r="O229" s="124"/>
      <c r="P229" s="81"/>
      <c r="Q229" s="81"/>
      <c r="R229" s="81"/>
      <c r="S229" s="81"/>
      <c r="T229" s="81"/>
      <c r="U229" s="81"/>
      <c r="V229" s="81"/>
    </row>
    <row r="230" hidden="1">
      <c r="A230" s="117" t="s">
        <v>1478</v>
      </c>
      <c r="B230" s="118">
        <v>41894.0</v>
      </c>
      <c r="C230" s="119" t="s">
        <v>1479</v>
      </c>
      <c r="D230" s="117" t="s">
        <v>160</v>
      </c>
      <c r="E230" s="120"/>
      <c r="F230" s="121" t="s">
        <v>1480</v>
      </c>
      <c r="G230" s="122">
        <v>3.6E7</v>
      </c>
      <c r="H230" s="123"/>
      <c r="I230" s="113" t="s">
        <v>1481</v>
      </c>
      <c r="J230" s="113" t="s">
        <v>1482</v>
      </c>
      <c r="K230" s="113" t="s">
        <v>1483</v>
      </c>
      <c r="L230" s="113" t="s">
        <v>1484</v>
      </c>
      <c r="M230" s="113" t="s">
        <v>691</v>
      </c>
      <c r="N230" s="122">
        <v>5.78E7</v>
      </c>
      <c r="O230" s="124"/>
      <c r="P230" s="81"/>
      <c r="Q230" s="81"/>
      <c r="R230" s="81"/>
      <c r="S230" s="81"/>
      <c r="T230" s="81"/>
      <c r="U230" s="81"/>
      <c r="V230" s="81"/>
    </row>
    <row r="231" hidden="1">
      <c r="A231" s="117" t="s">
        <v>1485</v>
      </c>
      <c r="B231" s="118">
        <v>41894.0</v>
      </c>
      <c r="C231" s="119" t="s">
        <v>1486</v>
      </c>
      <c r="D231" s="117" t="s">
        <v>65</v>
      </c>
      <c r="E231" s="120"/>
      <c r="F231" s="121" t="s">
        <v>1487</v>
      </c>
      <c r="G231" s="122">
        <v>1.32E7</v>
      </c>
      <c r="H231" s="123"/>
      <c r="I231" s="113" t="s">
        <v>1152</v>
      </c>
      <c r="J231" s="113" t="s">
        <v>1488</v>
      </c>
      <c r="K231" s="113" t="s">
        <v>1489</v>
      </c>
      <c r="L231" s="120"/>
      <c r="M231" s="120"/>
      <c r="N231" s="122">
        <v>5.43E7</v>
      </c>
      <c r="O231" s="124"/>
      <c r="P231" s="81"/>
      <c r="Q231" s="81"/>
      <c r="R231" s="81"/>
      <c r="S231" s="81"/>
      <c r="T231" s="81"/>
      <c r="U231" s="81"/>
      <c r="V231" s="81"/>
    </row>
    <row r="232" hidden="1">
      <c r="A232" s="117" t="s">
        <v>1490</v>
      </c>
      <c r="B232" s="118">
        <v>41894.0</v>
      </c>
      <c r="C232" s="119" t="s">
        <v>1491</v>
      </c>
      <c r="D232" s="117" t="s">
        <v>28</v>
      </c>
      <c r="E232" s="120"/>
      <c r="F232" s="121" t="s">
        <v>1492</v>
      </c>
      <c r="G232" s="122">
        <v>1.26E7</v>
      </c>
      <c r="H232" s="123"/>
      <c r="I232" s="113" t="s">
        <v>589</v>
      </c>
      <c r="J232" s="113" t="s">
        <v>1204</v>
      </c>
      <c r="K232" s="113" t="s">
        <v>1493</v>
      </c>
      <c r="L232" s="113" t="s">
        <v>948</v>
      </c>
      <c r="M232" s="113" t="s">
        <v>1164</v>
      </c>
      <c r="N232" s="122">
        <v>1.87E7</v>
      </c>
      <c r="O232" s="124"/>
      <c r="P232" s="81"/>
      <c r="Q232" s="81"/>
      <c r="R232" s="81"/>
      <c r="S232" s="81"/>
      <c r="T232" s="81"/>
      <c r="U232" s="81"/>
      <c r="V232" s="81"/>
    </row>
    <row r="233" hidden="1">
      <c r="A233" s="117" t="s">
        <v>1494</v>
      </c>
      <c r="B233" s="118">
        <v>41889.0</v>
      </c>
      <c r="C233" s="119" t="s">
        <v>1495</v>
      </c>
      <c r="D233" s="117" t="s">
        <v>20</v>
      </c>
      <c r="E233" s="120"/>
      <c r="F233" s="121" t="s">
        <v>851</v>
      </c>
      <c r="G233" s="122">
        <v>5.5E7</v>
      </c>
      <c r="H233" s="123"/>
      <c r="I233" s="113" t="s">
        <v>1496</v>
      </c>
      <c r="J233" s="113" t="s">
        <v>272</v>
      </c>
      <c r="K233" s="113" t="s">
        <v>1497</v>
      </c>
      <c r="L233" s="113" t="s">
        <v>1498</v>
      </c>
      <c r="M233" s="113" t="s">
        <v>207</v>
      </c>
      <c r="N233" s="122">
        <v>1.923E8</v>
      </c>
      <c r="O233" s="124"/>
      <c r="P233" s="81"/>
      <c r="Q233" s="81"/>
      <c r="R233" s="81"/>
      <c r="S233" s="81"/>
      <c r="T233" s="81"/>
      <c r="U233" s="81"/>
      <c r="V233" s="81"/>
    </row>
    <row r="234" hidden="1">
      <c r="A234" s="117" t="s">
        <v>1499</v>
      </c>
      <c r="B234" s="118">
        <v>41889.0</v>
      </c>
      <c r="C234" s="119" t="s">
        <v>1500</v>
      </c>
      <c r="D234" s="117" t="s">
        <v>27</v>
      </c>
      <c r="E234" s="117" t="s">
        <v>28</v>
      </c>
      <c r="F234" s="121" t="s">
        <v>1501</v>
      </c>
      <c r="G234" s="122">
        <v>1.5E7</v>
      </c>
      <c r="H234" s="123"/>
      <c r="I234" s="113" t="s">
        <v>947</v>
      </c>
      <c r="J234" s="113" t="s">
        <v>1502</v>
      </c>
      <c r="K234" s="120"/>
      <c r="L234" s="120"/>
      <c r="M234" s="120"/>
      <c r="N234" s="122">
        <v>1.237E8</v>
      </c>
      <c r="O234" s="124"/>
      <c r="P234" s="81"/>
      <c r="Q234" s="81"/>
      <c r="R234" s="81"/>
      <c r="S234" s="81"/>
      <c r="T234" s="81"/>
      <c r="U234" s="81"/>
      <c r="V234" s="81"/>
    </row>
    <row r="235" hidden="1">
      <c r="A235" s="117" t="s">
        <v>1503</v>
      </c>
      <c r="B235" s="118">
        <v>41888.0</v>
      </c>
      <c r="C235" s="119" t="s">
        <v>1504</v>
      </c>
      <c r="D235" s="117" t="s">
        <v>202</v>
      </c>
      <c r="E235" s="117" t="s">
        <v>28</v>
      </c>
      <c r="F235" s="121" t="s">
        <v>1505</v>
      </c>
      <c r="G235" s="122">
        <v>7000000.0</v>
      </c>
      <c r="H235" s="123"/>
      <c r="I235" s="113" t="s">
        <v>215</v>
      </c>
      <c r="J235" s="113" t="s">
        <v>1506</v>
      </c>
      <c r="K235" s="113" t="s">
        <v>1507</v>
      </c>
      <c r="L235" s="113" t="s">
        <v>1508</v>
      </c>
      <c r="M235" s="120"/>
      <c r="N235" s="122">
        <v>1.46E7</v>
      </c>
      <c r="O235" s="124"/>
      <c r="P235" s="81"/>
      <c r="Q235" s="81"/>
      <c r="R235" s="81"/>
      <c r="S235" s="81"/>
      <c r="T235" s="81"/>
      <c r="U235" s="81"/>
      <c r="V235" s="81"/>
    </row>
    <row r="236" hidden="1">
      <c r="A236" s="117" t="s">
        <v>1509</v>
      </c>
      <c r="B236" s="118">
        <v>41888.0</v>
      </c>
      <c r="C236" s="119" t="s">
        <v>1510</v>
      </c>
      <c r="D236" s="117" t="s">
        <v>66</v>
      </c>
      <c r="E236" s="120"/>
      <c r="F236" s="121" t="s">
        <v>1511</v>
      </c>
      <c r="G236" s="122">
        <v>1.2E7</v>
      </c>
      <c r="H236" s="123"/>
      <c r="I236" s="113" t="s">
        <v>1511</v>
      </c>
      <c r="J236" s="113" t="s">
        <v>321</v>
      </c>
      <c r="K236" s="113" t="s">
        <v>1512</v>
      </c>
      <c r="L236" s="113" t="s">
        <v>1513</v>
      </c>
      <c r="M236" s="113" t="s">
        <v>1514</v>
      </c>
      <c r="N236" s="122">
        <v>2.61E7</v>
      </c>
      <c r="O236" s="124"/>
      <c r="P236" s="81"/>
      <c r="Q236" s="81"/>
      <c r="R236" s="81"/>
      <c r="S236" s="81"/>
      <c r="T236" s="81"/>
      <c r="U236" s="81"/>
      <c r="V236" s="81"/>
    </row>
    <row r="237" hidden="1">
      <c r="A237" s="117" t="s">
        <v>1515</v>
      </c>
      <c r="B237" s="118">
        <v>41888.0</v>
      </c>
      <c r="C237" s="119" t="s">
        <v>1516</v>
      </c>
      <c r="D237" s="117" t="s">
        <v>137</v>
      </c>
      <c r="E237" s="120"/>
      <c r="F237" s="121" t="s">
        <v>1517</v>
      </c>
      <c r="G237" s="122">
        <v>3000000.0</v>
      </c>
      <c r="H237" s="123"/>
      <c r="I237" s="113" t="s">
        <v>1518</v>
      </c>
      <c r="J237" s="113" t="s">
        <v>1519</v>
      </c>
      <c r="K237" s="113" t="s">
        <v>1520</v>
      </c>
      <c r="L237" s="113" t="s">
        <v>1521</v>
      </c>
      <c r="M237" s="113" t="s">
        <v>823</v>
      </c>
      <c r="N237" s="122">
        <v>1900000.0</v>
      </c>
      <c r="O237" s="124"/>
      <c r="P237" s="81"/>
      <c r="Q237" s="81"/>
      <c r="R237" s="81"/>
      <c r="S237" s="81"/>
      <c r="T237" s="81"/>
      <c r="U237" s="81"/>
      <c r="V237" s="81"/>
    </row>
    <row r="238" hidden="1">
      <c r="A238" s="117" t="s">
        <v>1522</v>
      </c>
      <c r="B238" s="118">
        <v>41887.0</v>
      </c>
      <c r="C238" s="119" t="s">
        <v>1523</v>
      </c>
      <c r="D238" s="117" t="s">
        <v>28</v>
      </c>
      <c r="E238" s="120"/>
      <c r="F238" s="121" t="s">
        <v>1524</v>
      </c>
      <c r="G238" s="122">
        <v>8500000.0</v>
      </c>
      <c r="H238" s="123"/>
      <c r="I238" s="113" t="s">
        <v>852</v>
      </c>
      <c r="J238" s="113" t="s">
        <v>1525</v>
      </c>
      <c r="K238" s="113" t="s">
        <v>699</v>
      </c>
      <c r="L238" s="113" t="s">
        <v>106</v>
      </c>
      <c r="M238" s="120"/>
      <c r="N238" s="122">
        <v>5.03E7</v>
      </c>
      <c r="O238" s="124"/>
      <c r="P238" s="81"/>
      <c r="Q238" s="81"/>
      <c r="R238" s="81"/>
      <c r="S238" s="81"/>
      <c r="T238" s="81"/>
      <c r="U238" s="81"/>
      <c r="V238" s="81"/>
    </row>
    <row r="239" hidden="1">
      <c r="A239" s="117" t="s">
        <v>1526</v>
      </c>
      <c r="B239" s="118">
        <v>41887.0</v>
      </c>
      <c r="C239" s="119" t="s">
        <v>1527</v>
      </c>
      <c r="D239" s="117" t="s">
        <v>66</v>
      </c>
      <c r="E239" s="120"/>
      <c r="F239" s="125" t="s">
        <v>1528</v>
      </c>
      <c r="G239" s="122">
        <v>1.3E7</v>
      </c>
      <c r="H239" s="123" t="s">
        <v>214</v>
      </c>
      <c r="I239" s="113" t="s">
        <v>1141</v>
      </c>
      <c r="J239" s="113" t="s">
        <v>155</v>
      </c>
      <c r="K239" s="113" t="s">
        <v>390</v>
      </c>
      <c r="L239" s="113" t="s">
        <v>1529</v>
      </c>
      <c r="M239" s="113" t="s">
        <v>1530</v>
      </c>
      <c r="N239" s="122">
        <v>5.48E7</v>
      </c>
      <c r="O239" s="124"/>
      <c r="P239" s="81"/>
      <c r="Q239" s="81"/>
      <c r="R239" s="81"/>
      <c r="S239" s="81"/>
      <c r="T239" s="81"/>
      <c r="U239" s="81"/>
      <c r="V239" s="81"/>
    </row>
    <row r="240" hidden="1">
      <c r="A240" s="117" t="s">
        <v>1531</v>
      </c>
      <c r="B240" s="118">
        <v>41886.0</v>
      </c>
      <c r="C240" s="119" t="s">
        <v>1532</v>
      </c>
      <c r="D240" s="117" t="s">
        <v>195</v>
      </c>
      <c r="E240" s="117" t="s">
        <v>20</v>
      </c>
      <c r="F240" s="121" t="s">
        <v>1533</v>
      </c>
      <c r="G240" s="122">
        <v>2.2E7</v>
      </c>
      <c r="H240" s="123"/>
      <c r="I240" s="113" t="s">
        <v>1110</v>
      </c>
      <c r="J240" s="113" t="s">
        <v>1355</v>
      </c>
      <c r="K240" s="113" t="s">
        <v>1354</v>
      </c>
      <c r="L240" s="113" t="s">
        <v>1534</v>
      </c>
      <c r="M240" s="120"/>
      <c r="N240" s="122">
        <v>1.51E7</v>
      </c>
      <c r="O240" s="124"/>
      <c r="P240" s="81"/>
      <c r="Q240" s="81"/>
      <c r="R240" s="81"/>
      <c r="S240" s="81"/>
      <c r="T240" s="81"/>
      <c r="U240" s="81"/>
      <c r="V240" s="81"/>
    </row>
    <row r="241" hidden="1">
      <c r="A241" s="117" t="s">
        <v>1535</v>
      </c>
      <c r="B241" s="118">
        <v>41886.0</v>
      </c>
      <c r="C241" s="119" t="s">
        <v>1536</v>
      </c>
      <c r="D241" s="117" t="s">
        <v>66</v>
      </c>
      <c r="E241" s="117" t="s">
        <v>28</v>
      </c>
      <c r="F241" s="121" t="s">
        <v>1537</v>
      </c>
      <c r="G241" s="122">
        <v>5.0E7</v>
      </c>
      <c r="H241" s="123"/>
      <c r="I241" s="113" t="s">
        <v>1538</v>
      </c>
      <c r="J241" s="113" t="s">
        <v>691</v>
      </c>
      <c r="K241" s="113" t="s">
        <v>1539</v>
      </c>
      <c r="L241" s="113" t="s">
        <v>235</v>
      </c>
      <c r="M241" s="113" t="s">
        <v>428</v>
      </c>
      <c r="N241" s="122">
        <v>8.44E7</v>
      </c>
      <c r="O241" s="124"/>
      <c r="P241" s="81"/>
      <c r="Q241" s="81"/>
      <c r="R241" s="81"/>
      <c r="S241" s="81"/>
      <c r="T241" s="81"/>
      <c r="U241" s="81"/>
      <c r="V241" s="81"/>
    </row>
    <row r="242" hidden="1">
      <c r="A242" s="117" t="s">
        <v>1540</v>
      </c>
      <c r="B242" s="118">
        <v>41882.0</v>
      </c>
      <c r="C242" s="119" t="s">
        <v>1541</v>
      </c>
      <c r="D242" s="117" t="s">
        <v>160</v>
      </c>
      <c r="E242" s="120"/>
      <c r="F242" s="121" t="s">
        <v>1542</v>
      </c>
      <c r="G242" s="122">
        <v>6.0E7</v>
      </c>
      <c r="H242" s="121" t="s">
        <v>1543</v>
      </c>
      <c r="I242" s="113" t="s">
        <v>973</v>
      </c>
      <c r="J242" s="113" t="s">
        <v>1544</v>
      </c>
      <c r="K242" s="113" t="s">
        <v>1221</v>
      </c>
      <c r="L242" s="113" t="s">
        <v>1545</v>
      </c>
      <c r="M242" s="113" t="s">
        <v>838</v>
      </c>
      <c r="N242" s="122">
        <v>1.093E8</v>
      </c>
      <c r="O242" s="124"/>
      <c r="P242" s="81"/>
      <c r="Q242" s="81"/>
      <c r="R242" s="81"/>
      <c r="S242" s="81"/>
      <c r="T242" s="81"/>
      <c r="U242" s="81"/>
      <c r="V242" s="81"/>
    </row>
    <row r="243" hidden="1">
      <c r="A243" s="117" t="s">
        <v>1546</v>
      </c>
      <c r="B243" s="118">
        <v>41880.0</v>
      </c>
      <c r="C243" s="119" t="s">
        <v>1547</v>
      </c>
      <c r="D243" s="117" t="s">
        <v>137</v>
      </c>
      <c r="E243" s="120"/>
      <c r="F243" s="121" t="s">
        <v>987</v>
      </c>
      <c r="G243" s="122">
        <v>5000000.0</v>
      </c>
      <c r="H243" s="123"/>
      <c r="I243" s="113" t="s">
        <v>1548</v>
      </c>
      <c r="J243" s="113" t="s">
        <v>1549</v>
      </c>
      <c r="K243" s="113" t="s">
        <v>192</v>
      </c>
      <c r="L243" s="113" t="s">
        <v>1550</v>
      </c>
      <c r="M243" s="113" t="s">
        <v>1551</v>
      </c>
      <c r="N243" s="122">
        <v>5000000.0</v>
      </c>
      <c r="O243" s="124"/>
      <c r="P243" s="81"/>
      <c r="Q243" s="81"/>
      <c r="R243" s="81"/>
      <c r="S243" s="81"/>
      <c r="T243" s="81"/>
      <c r="U243" s="81"/>
      <c r="V243" s="81"/>
    </row>
    <row r="244" hidden="1">
      <c r="A244" s="117" t="s">
        <v>1552</v>
      </c>
      <c r="B244" s="118">
        <v>41880.0</v>
      </c>
      <c r="C244" s="119" t="s">
        <v>1553</v>
      </c>
      <c r="D244" s="126" t="s">
        <v>28</v>
      </c>
      <c r="E244" s="117"/>
      <c r="F244" s="121" t="s">
        <v>1554</v>
      </c>
      <c r="G244" s="122">
        <v>1.4E7</v>
      </c>
      <c r="H244" s="123"/>
      <c r="I244" s="113" t="s">
        <v>824</v>
      </c>
      <c r="J244" s="113" t="s">
        <v>1555</v>
      </c>
      <c r="K244" s="113" t="s">
        <v>1124</v>
      </c>
      <c r="L244" s="113" t="s">
        <v>1556</v>
      </c>
      <c r="M244" s="113" t="s">
        <v>1557</v>
      </c>
      <c r="N244" s="122">
        <v>2.336E8</v>
      </c>
      <c r="O244" s="124"/>
      <c r="P244" s="81"/>
      <c r="Q244" s="81"/>
      <c r="R244" s="81"/>
      <c r="S244" s="81"/>
      <c r="T244" s="81"/>
      <c r="U244" s="81"/>
      <c r="V244" s="81"/>
    </row>
    <row r="245" hidden="1">
      <c r="A245" s="117" t="s">
        <v>1558</v>
      </c>
      <c r="B245" s="118">
        <v>41880.0</v>
      </c>
      <c r="C245" s="119" t="s">
        <v>1559</v>
      </c>
      <c r="D245" s="126" t="s">
        <v>28</v>
      </c>
      <c r="E245" s="117"/>
      <c r="F245" s="121" t="s">
        <v>1560</v>
      </c>
      <c r="G245" s="122">
        <v>1.5E7</v>
      </c>
      <c r="H245" s="123"/>
      <c r="I245" s="113" t="s">
        <v>1001</v>
      </c>
      <c r="J245" s="113" t="s">
        <v>1561</v>
      </c>
      <c r="K245" s="113" t="s">
        <v>924</v>
      </c>
      <c r="L245" s="113" t="s">
        <v>1562</v>
      </c>
      <c r="M245" s="120"/>
      <c r="N245" s="122">
        <v>5.25E7</v>
      </c>
      <c r="O245" s="124"/>
      <c r="P245" s="81"/>
      <c r="Q245" s="81"/>
      <c r="R245" s="81"/>
      <c r="S245" s="81"/>
      <c r="T245" s="81"/>
      <c r="U245" s="81"/>
      <c r="V245" s="81"/>
    </row>
    <row r="246" hidden="1">
      <c r="A246" s="117" t="s">
        <v>1563</v>
      </c>
      <c r="B246" s="118">
        <v>41878.0</v>
      </c>
      <c r="C246" s="119" t="s">
        <v>1564</v>
      </c>
      <c r="D246" s="126" t="s">
        <v>20</v>
      </c>
      <c r="E246" s="117"/>
      <c r="F246" s="121" t="s">
        <v>1565</v>
      </c>
      <c r="G246" s="122">
        <v>1.5E7</v>
      </c>
      <c r="H246" s="123"/>
      <c r="I246" s="113" t="s">
        <v>988</v>
      </c>
      <c r="J246" s="113" t="s">
        <v>1566</v>
      </c>
      <c r="K246" s="113" t="s">
        <v>745</v>
      </c>
      <c r="L246" s="113" t="s">
        <v>1567</v>
      </c>
      <c r="M246" s="113" t="s">
        <v>1568</v>
      </c>
      <c r="N246" s="122">
        <v>3.48E7</v>
      </c>
      <c r="O246" s="124"/>
      <c r="P246" s="81"/>
      <c r="Q246" s="81"/>
      <c r="R246" s="81"/>
      <c r="S246" s="81"/>
      <c r="T246" s="81"/>
      <c r="U246" s="81"/>
      <c r="V246" s="81"/>
    </row>
    <row r="247" hidden="1">
      <c r="A247" s="117" t="s">
        <v>1569</v>
      </c>
      <c r="B247" s="118">
        <v>41870.0</v>
      </c>
      <c r="C247" s="119" t="s">
        <v>1570</v>
      </c>
      <c r="D247" s="117" t="s">
        <v>65</v>
      </c>
      <c r="E247" s="117" t="s">
        <v>20</v>
      </c>
      <c r="F247" s="125" t="s">
        <v>1571</v>
      </c>
      <c r="G247" s="122">
        <v>6.5E7</v>
      </c>
      <c r="H247" s="121" t="s">
        <v>1572</v>
      </c>
      <c r="I247" s="113" t="s">
        <v>40</v>
      </c>
      <c r="J247" s="113" t="s">
        <v>1573</v>
      </c>
      <c r="K247" s="113" t="s">
        <v>494</v>
      </c>
      <c r="L247" s="113" t="s">
        <v>321</v>
      </c>
      <c r="M247" s="113" t="s">
        <v>972</v>
      </c>
      <c r="N247" s="122">
        <v>3.94E7</v>
      </c>
      <c r="O247" s="124"/>
      <c r="P247" s="81"/>
      <c r="Q247" s="81"/>
      <c r="R247" s="81"/>
      <c r="S247" s="81"/>
      <c r="T247" s="81"/>
      <c r="U247" s="81"/>
      <c r="V247" s="81"/>
    </row>
    <row r="248" hidden="1">
      <c r="A248" s="117" t="s">
        <v>1574</v>
      </c>
      <c r="B248" s="118">
        <v>41869.0</v>
      </c>
      <c r="C248" s="119" t="s">
        <v>1575</v>
      </c>
      <c r="D248" s="117" t="s">
        <v>28</v>
      </c>
      <c r="E248" s="120"/>
      <c r="F248" s="121" t="s">
        <v>1576</v>
      </c>
      <c r="G248" s="122">
        <v>1.1E7</v>
      </c>
      <c r="H248" s="123"/>
      <c r="I248" s="113" t="s">
        <v>272</v>
      </c>
      <c r="J248" s="113" t="s">
        <v>1577</v>
      </c>
      <c r="K248" s="113" t="s">
        <v>1578</v>
      </c>
      <c r="L248" s="113" t="s">
        <v>1579</v>
      </c>
      <c r="M248" s="113" t="s">
        <v>1131</v>
      </c>
      <c r="N248" s="122">
        <v>7.89E7</v>
      </c>
      <c r="O248" s="124"/>
      <c r="P248" s="81"/>
      <c r="Q248" s="81"/>
      <c r="R248" s="81"/>
      <c r="S248" s="81"/>
      <c r="T248" s="81"/>
      <c r="U248" s="81"/>
      <c r="V248" s="81"/>
    </row>
    <row r="249" hidden="1">
      <c r="A249" s="117" t="s">
        <v>1580</v>
      </c>
      <c r="B249" s="118">
        <v>41864.0</v>
      </c>
      <c r="C249" s="119" t="s">
        <v>1581</v>
      </c>
      <c r="D249" s="117" t="s">
        <v>37</v>
      </c>
      <c r="E249" s="117" t="s">
        <v>66</v>
      </c>
      <c r="F249" s="121" t="s">
        <v>1582</v>
      </c>
      <c r="G249" s="122">
        <v>1.7E7</v>
      </c>
      <c r="H249" s="123"/>
      <c r="I249" s="113" t="s">
        <v>1583</v>
      </c>
      <c r="J249" s="113" t="s">
        <v>1584</v>
      </c>
      <c r="K249" s="113" t="s">
        <v>691</v>
      </c>
      <c r="L249" s="120"/>
      <c r="M249" s="120"/>
      <c r="N249" s="122">
        <v>1.382E8</v>
      </c>
      <c r="O249" s="124"/>
      <c r="P249" s="81"/>
      <c r="Q249" s="81"/>
      <c r="R249" s="81"/>
      <c r="S249" s="81"/>
      <c r="T249" s="81"/>
      <c r="U249" s="81"/>
      <c r="V249" s="81"/>
    </row>
    <row r="250" hidden="1">
      <c r="A250" s="117" t="s">
        <v>1585</v>
      </c>
      <c r="B250" s="118">
        <v>41862.0</v>
      </c>
      <c r="C250" s="119" t="s">
        <v>1586</v>
      </c>
      <c r="D250" s="117" t="s">
        <v>153</v>
      </c>
      <c r="E250" s="120"/>
      <c r="F250" s="121" t="s">
        <v>1587</v>
      </c>
      <c r="G250" s="122">
        <v>2.5E7</v>
      </c>
      <c r="H250" s="123"/>
      <c r="I250" s="113" t="s">
        <v>1348</v>
      </c>
      <c r="J250" s="113" t="s">
        <v>439</v>
      </c>
      <c r="K250" s="113" t="s">
        <v>326</v>
      </c>
      <c r="L250" s="113" t="s">
        <v>1588</v>
      </c>
      <c r="M250" s="113" t="s">
        <v>961</v>
      </c>
      <c r="N250" s="122">
        <v>6.7E7</v>
      </c>
      <c r="O250" s="124"/>
      <c r="P250" s="81"/>
      <c r="Q250" s="81"/>
      <c r="R250" s="81"/>
      <c r="S250" s="81"/>
      <c r="T250" s="81"/>
      <c r="U250" s="81"/>
      <c r="V250" s="81"/>
    </row>
    <row r="251" hidden="1">
      <c r="A251" s="117" t="s">
        <v>1589</v>
      </c>
      <c r="B251" s="118">
        <v>41859.0</v>
      </c>
      <c r="C251" s="119" t="s">
        <v>1590</v>
      </c>
      <c r="D251" s="117" t="s">
        <v>45</v>
      </c>
      <c r="E251" s="117" t="s">
        <v>20</v>
      </c>
      <c r="F251" s="121" t="s">
        <v>1591</v>
      </c>
      <c r="G251" s="122">
        <v>5.0E7</v>
      </c>
      <c r="H251" s="123"/>
      <c r="I251" s="113" t="s">
        <v>1376</v>
      </c>
      <c r="J251" s="113" t="s">
        <v>1592</v>
      </c>
      <c r="K251" s="113" t="s">
        <v>1593</v>
      </c>
      <c r="L251" s="113" t="s">
        <v>1594</v>
      </c>
      <c r="M251" s="120"/>
      <c r="N251" s="122">
        <v>1.617E8</v>
      </c>
      <c r="O251" s="124"/>
      <c r="P251" s="81"/>
      <c r="Q251" s="81"/>
      <c r="R251" s="81"/>
      <c r="S251" s="81"/>
      <c r="T251" s="81"/>
      <c r="U251" s="81"/>
      <c r="V251" s="81"/>
    </row>
    <row r="252" hidden="1">
      <c r="A252" s="117" t="s">
        <v>1595</v>
      </c>
      <c r="B252" s="118">
        <v>41859.0</v>
      </c>
      <c r="C252" s="119" t="s">
        <v>1596</v>
      </c>
      <c r="D252" s="117" t="s">
        <v>99</v>
      </c>
      <c r="E252" s="120"/>
      <c r="F252" s="121" t="s">
        <v>1597</v>
      </c>
      <c r="G252" s="122">
        <v>3.5E7</v>
      </c>
      <c r="H252" s="121" t="s">
        <v>1598</v>
      </c>
      <c r="I252" s="113" t="s">
        <v>1599</v>
      </c>
      <c r="J252" s="113" t="s">
        <v>1600</v>
      </c>
      <c r="K252" s="113" t="s">
        <v>1601</v>
      </c>
      <c r="L252" s="113" t="s">
        <v>1602</v>
      </c>
      <c r="M252" s="113" t="s">
        <v>1603</v>
      </c>
      <c r="N252" s="122">
        <v>1.964E8</v>
      </c>
      <c r="O252" s="124"/>
      <c r="P252" s="81"/>
      <c r="Q252" s="81"/>
      <c r="R252" s="81"/>
      <c r="S252" s="81"/>
      <c r="T252" s="81"/>
      <c r="U252" s="81"/>
      <c r="V252" s="81"/>
    </row>
    <row r="253" hidden="1">
      <c r="A253" s="117" t="s">
        <v>1604</v>
      </c>
      <c r="B253" s="118">
        <v>41859.0</v>
      </c>
      <c r="C253" s="119" t="s">
        <v>1605</v>
      </c>
      <c r="D253" s="126" t="s">
        <v>28</v>
      </c>
      <c r="E253" s="117"/>
      <c r="F253" s="121" t="s">
        <v>1606</v>
      </c>
      <c r="G253" s="122">
        <v>4.5E7</v>
      </c>
      <c r="H253" s="123"/>
      <c r="I253" s="113" t="s">
        <v>1300</v>
      </c>
      <c r="J253" s="113" t="s">
        <v>1607</v>
      </c>
      <c r="K253" s="113" t="s">
        <v>1608</v>
      </c>
      <c r="L253" s="113" t="s">
        <v>1609</v>
      </c>
      <c r="M253" s="113" t="s">
        <v>1610</v>
      </c>
      <c r="N253" s="122">
        <v>8.62E7</v>
      </c>
      <c r="O253" s="124"/>
      <c r="P253" s="81"/>
      <c r="Q253" s="81"/>
      <c r="R253" s="81"/>
      <c r="S253" s="81"/>
      <c r="T253" s="81"/>
      <c r="U253" s="81"/>
      <c r="V253" s="81"/>
    </row>
    <row r="254" hidden="1">
      <c r="A254" s="117" t="s">
        <v>1611</v>
      </c>
      <c r="B254" s="118">
        <v>41859.0</v>
      </c>
      <c r="C254" s="119" t="s">
        <v>1612</v>
      </c>
      <c r="D254" s="117" t="s">
        <v>28</v>
      </c>
      <c r="E254" s="120"/>
      <c r="F254" s="121" t="s">
        <v>1613</v>
      </c>
      <c r="G254" s="122">
        <v>2.2E7</v>
      </c>
      <c r="H254" s="123"/>
      <c r="I254" s="113" t="s">
        <v>959</v>
      </c>
      <c r="J254" s="113" t="s">
        <v>1614</v>
      </c>
      <c r="K254" s="120"/>
      <c r="L254" s="120"/>
      <c r="M254" s="120"/>
      <c r="N254" s="122">
        <v>8.89E7</v>
      </c>
      <c r="O254" s="124"/>
      <c r="P254" s="81"/>
      <c r="Q254" s="81"/>
      <c r="R254" s="81"/>
      <c r="S254" s="81"/>
      <c r="T254" s="81"/>
      <c r="U254" s="81"/>
      <c r="V254" s="81"/>
    </row>
    <row r="255" hidden="1">
      <c r="A255" s="117" t="s">
        <v>1615</v>
      </c>
      <c r="B255" s="118">
        <v>41855.0</v>
      </c>
      <c r="C255" s="119" t="s">
        <v>1616</v>
      </c>
      <c r="D255" s="117" t="s">
        <v>37</v>
      </c>
      <c r="E255" s="120"/>
      <c r="F255" s="121" t="s">
        <v>1617</v>
      </c>
      <c r="G255" s="122">
        <v>9.0E7</v>
      </c>
      <c r="H255" s="123"/>
      <c r="I255" s="113" t="s">
        <v>706</v>
      </c>
      <c r="J255" s="113" t="s">
        <v>611</v>
      </c>
      <c r="K255" s="113" t="s">
        <v>925</v>
      </c>
      <c r="L255" s="113" t="s">
        <v>1618</v>
      </c>
      <c r="M255" s="113" t="s">
        <v>39</v>
      </c>
      <c r="N255" s="122">
        <v>2.062E8</v>
      </c>
      <c r="O255" s="124"/>
      <c r="P255" s="81"/>
      <c r="Q255" s="81"/>
      <c r="R255" s="81"/>
      <c r="S255" s="81"/>
      <c r="T255" s="81"/>
      <c r="U255" s="81"/>
      <c r="V255" s="81"/>
    </row>
    <row r="256" hidden="1">
      <c r="A256" s="117" t="s">
        <v>1619</v>
      </c>
      <c r="B256" s="118">
        <v>41855.0</v>
      </c>
      <c r="C256" s="119" t="s">
        <v>1620</v>
      </c>
      <c r="D256" s="126" t="s">
        <v>117</v>
      </c>
      <c r="E256" s="117" t="s">
        <v>28</v>
      </c>
      <c r="F256" s="121" t="s">
        <v>1621</v>
      </c>
      <c r="G256" s="122">
        <v>1.5E7</v>
      </c>
      <c r="H256" s="123"/>
      <c r="I256" s="113" t="s">
        <v>1622</v>
      </c>
      <c r="J256" s="113" t="s">
        <v>1623</v>
      </c>
      <c r="K256" s="113" t="s">
        <v>1624</v>
      </c>
      <c r="L256" s="113" t="s">
        <v>1625</v>
      </c>
      <c r="M256" s="120"/>
      <c r="N256" s="122">
        <v>3.01E7</v>
      </c>
      <c r="O256" s="124"/>
      <c r="P256" s="81"/>
      <c r="Q256" s="81"/>
      <c r="R256" s="81"/>
      <c r="S256" s="81"/>
      <c r="T256" s="81"/>
      <c r="U256" s="81"/>
      <c r="V256" s="81"/>
    </row>
    <row r="257" hidden="1">
      <c r="A257" s="117" t="s">
        <v>1626</v>
      </c>
      <c r="B257" s="118">
        <v>41852.0</v>
      </c>
      <c r="C257" s="119" t="s">
        <v>1627</v>
      </c>
      <c r="D257" s="117" t="s">
        <v>28</v>
      </c>
      <c r="E257" s="117" t="s">
        <v>27</v>
      </c>
      <c r="F257" s="121" t="s">
        <v>1628</v>
      </c>
      <c r="G257" s="122">
        <v>3.0E7</v>
      </c>
      <c r="H257" s="123"/>
      <c r="I257" s="113" t="s">
        <v>1629</v>
      </c>
      <c r="J257" s="113" t="s">
        <v>1630</v>
      </c>
      <c r="K257" s="113" t="s">
        <v>1631</v>
      </c>
      <c r="L257" s="113" t="s">
        <v>1632</v>
      </c>
      <c r="M257" s="113" t="s">
        <v>1633</v>
      </c>
      <c r="N257" s="122">
        <v>3.34E7</v>
      </c>
      <c r="O257" s="124"/>
      <c r="P257" s="81"/>
      <c r="Q257" s="81"/>
      <c r="R257" s="81"/>
      <c r="S257" s="81"/>
      <c r="T257" s="81"/>
      <c r="U257" s="81"/>
      <c r="V257" s="81"/>
    </row>
    <row r="258" hidden="1">
      <c r="A258" s="117" t="s">
        <v>1634</v>
      </c>
      <c r="B258" s="118">
        <v>41849.0</v>
      </c>
      <c r="C258" s="119" t="s">
        <v>1635</v>
      </c>
      <c r="D258" s="117" t="s">
        <v>37</v>
      </c>
      <c r="E258" s="117" t="s">
        <v>66</v>
      </c>
      <c r="F258" s="121" t="s">
        <v>1636</v>
      </c>
      <c r="G258" s="122">
        <v>1.25E8</v>
      </c>
      <c r="H258" s="123"/>
      <c r="I258" s="113" t="s">
        <v>261</v>
      </c>
      <c r="J258" s="113" t="s">
        <v>1637</v>
      </c>
      <c r="K258" s="113" t="s">
        <v>891</v>
      </c>
      <c r="L258" s="113" t="s">
        <v>1638</v>
      </c>
      <c r="M258" s="113" t="s">
        <v>1639</v>
      </c>
      <c r="N258" s="122">
        <v>4.933E8</v>
      </c>
      <c r="O258" s="124"/>
      <c r="P258" s="81"/>
      <c r="Q258" s="81"/>
      <c r="R258" s="81"/>
      <c r="S258" s="81"/>
      <c r="T258" s="81"/>
      <c r="U258" s="81"/>
      <c r="V258" s="81"/>
    </row>
    <row r="259" hidden="1">
      <c r="A259" s="117" t="s">
        <v>1640</v>
      </c>
      <c r="B259" s="118">
        <v>41845.0</v>
      </c>
      <c r="C259" s="119" t="s">
        <v>1641</v>
      </c>
      <c r="D259" s="117" t="s">
        <v>153</v>
      </c>
      <c r="E259" s="120"/>
      <c r="F259" s="121" t="s">
        <v>1642</v>
      </c>
      <c r="G259" s="122">
        <v>4.0E7</v>
      </c>
      <c r="H259" s="123"/>
      <c r="I259" s="113" t="s">
        <v>1643</v>
      </c>
      <c r="J259" s="113" t="s">
        <v>48</v>
      </c>
      <c r="K259" s="113" t="s">
        <v>1644</v>
      </c>
      <c r="L259" s="120"/>
      <c r="M259" s="120"/>
      <c r="N259" s="122">
        <v>4.634E8</v>
      </c>
      <c r="O259" s="124"/>
      <c r="P259" s="81"/>
      <c r="Q259" s="81"/>
      <c r="R259" s="81"/>
      <c r="S259" s="81"/>
      <c r="T259" s="81"/>
      <c r="U259" s="81"/>
      <c r="V259" s="81"/>
    </row>
    <row r="260" hidden="1">
      <c r="A260" s="117" t="s">
        <v>1645</v>
      </c>
      <c r="B260" s="118">
        <v>41845.0</v>
      </c>
      <c r="C260" s="119" t="s">
        <v>1646</v>
      </c>
      <c r="D260" s="117" t="s">
        <v>66</v>
      </c>
      <c r="E260" s="120"/>
      <c r="F260" s="121" t="s">
        <v>1127</v>
      </c>
      <c r="G260" s="122">
        <v>1.68E7</v>
      </c>
      <c r="H260" s="123"/>
      <c r="I260" s="113" t="s">
        <v>1129</v>
      </c>
      <c r="J260" s="113" t="s">
        <v>1354</v>
      </c>
      <c r="K260" s="113" t="s">
        <v>1647</v>
      </c>
      <c r="L260" s="113" t="s">
        <v>1648</v>
      </c>
      <c r="M260" s="113" t="s">
        <v>1649</v>
      </c>
      <c r="N260" s="122">
        <v>5.1E7</v>
      </c>
      <c r="O260" s="124"/>
      <c r="P260" s="81"/>
      <c r="Q260" s="81"/>
      <c r="R260" s="81"/>
      <c r="S260" s="81"/>
      <c r="T260" s="81"/>
      <c r="U260" s="81"/>
      <c r="V260" s="81"/>
    </row>
    <row r="261" hidden="1">
      <c r="A261" s="117" t="s">
        <v>1650</v>
      </c>
      <c r="B261" s="118">
        <v>41840.0</v>
      </c>
      <c r="C261" s="119" t="s">
        <v>1651</v>
      </c>
      <c r="D261" s="117" t="s">
        <v>137</v>
      </c>
      <c r="E261" s="120"/>
      <c r="F261" s="121" t="s">
        <v>1652</v>
      </c>
      <c r="G261" s="122">
        <v>1000000.0</v>
      </c>
      <c r="H261" s="123"/>
      <c r="I261" s="113" t="s">
        <v>1653</v>
      </c>
      <c r="J261" s="113" t="s">
        <v>1654</v>
      </c>
      <c r="K261" s="113" t="s">
        <v>1655</v>
      </c>
      <c r="L261" s="113" t="s">
        <v>1656</v>
      </c>
      <c r="M261" s="120"/>
      <c r="N261" s="122">
        <v>6.41E7</v>
      </c>
      <c r="O261" s="124"/>
      <c r="P261" s="81"/>
      <c r="Q261" s="81"/>
      <c r="R261" s="81"/>
      <c r="S261" s="81"/>
      <c r="T261" s="81"/>
      <c r="U261" s="81"/>
      <c r="V261" s="81"/>
    </row>
    <row r="262" hidden="1">
      <c r="A262" s="117" t="s">
        <v>1657</v>
      </c>
      <c r="B262" s="118">
        <v>41822.0</v>
      </c>
      <c r="C262" s="119" t="s">
        <v>1658</v>
      </c>
      <c r="D262" s="117" t="s">
        <v>137</v>
      </c>
      <c r="E262" s="117" t="s">
        <v>20</v>
      </c>
      <c r="F262" s="121" t="s">
        <v>1659</v>
      </c>
      <c r="G262" s="122">
        <v>3.0E7</v>
      </c>
      <c r="H262" s="128" t="s">
        <v>1660</v>
      </c>
      <c r="I262" s="113" t="s">
        <v>1661</v>
      </c>
      <c r="J262" s="113" t="s">
        <v>30</v>
      </c>
      <c r="K262" s="113" t="s">
        <v>563</v>
      </c>
      <c r="L262" s="113" t="s">
        <v>1662</v>
      </c>
      <c r="M262" s="120"/>
      <c r="N262" s="122">
        <v>8.79E7</v>
      </c>
      <c r="O262" s="124"/>
      <c r="P262" s="81"/>
      <c r="Q262" s="81"/>
      <c r="R262" s="81"/>
      <c r="S262" s="81"/>
      <c r="T262" s="81"/>
      <c r="U262" s="81"/>
      <c r="V262" s="81"/>
    </row>
    <row r="263" hidden="1">
      <c r="A263" s="117" t="s">
        <v>1663</v>
      </c>
      <c r="B263" s="118">
        <v>41822.0</v>
      </c>
      <c r="C263" s="119" t="s">
        <v>1664</v>
      </c>
      <c r="D263" s="117" t="s">
        <v>66</v>
      </c>
      <c r="E263" s="120"/>
      <c r="F263" s="121" t="s">
        <v>360</v>
      </c>
      <c r="G263" s="122">
        <v>2.0E7</v>
      </c>
      <c r="H263" s="123"/>
      <c r="I263" s="113" t="s">
        <v>155</v>
      </c>
      <c r="J263" s="113" t="s">
        <v>1665</v>
      </c>
      <c r="K263" s="113" t="s">
        <v>1034</v>
      </c>
      <c r="L263" s="113" t="s">
        <v>1544</v>
      </c>
      <c r="M263" s="113" t="s">
        <v>1666</v>
      </c>
      <c r="N263" s="122">
        <v>1.005E8</v>
      </c>
      <c r="O263" s="124"/>
      <c r="P263" s="81"/>
      <c r="Q263" s="81"/>
      <c r="R263" s="81"/>
      <c r="S263" s="81"/>
      <c r="T263" s="81"/>
      <c r="U263" s="81"/>
      <c r="V263" s="81"/>
    </row>
    <row r="264" hidden="1">
      <c r="A264" s="117" t="s">
        <v>1667</v>
      </c>
      <c r="B264" s="118">
        <v>41816.0</v>
      </c>
      <c r="C264" s="119" t="s">
        <v>1668</v>
      </c>
      <c r="D264" s="117" t="s">
        <v>37</v>
      </c>
      <c r="E264" s="117" t="s">
        <v>45</v>
      </c>
      <c r="F264" s="121" t="s">
        <v>1669</v>
      </c>
      <c r="G264" s="122">
        <v>2.35E8</v>
      </c>
      <c r="H264" s="123"/>
      <c r="I264" s="113" t="s">
        <v>1670</v>
      </c>
      <c r="J264" s="113" t="s">
        <v>349</v>
      </c>
      <c r="K264" s="113" t="s">
        <v>613</v>
      </c>
      <c r="L264" s="113" t="s">
        <v>1671</v>
      </c>
      <c r="M264" s="113" t="s">
        <v>216</v>
      </c>
      <c r="N264" s="122">
        <v>7.106E8</v>
      </c>
      <c r="O264" s="124"/>
      <c r="P264" s="81"/>
      <c r="Q264" s="81"/>
      <c r="R264" s="81"/>
      <c r="S264" s="81"/>
      <c r="T264" s="81"/>
      <c r="U264" s="81"/>
      <c r="V264" s="81"/>
    </row>
    <row r="265" hidden="1">
      <c r="A265" s="117" t="s">
        <v>1672</v>
      </c>
      <c r="B265" s="118">
        <v>41804.0</v>
      </c>
      <c r="C265" s="119" t="s">
        <v>1673</v>
      </c>
      <c r="D265" s="117" t="s">
        <v>153</v>
      </c>
      <c r="E265" s="117" t="s">
        <v>160</v>
      </c>
      <c r="F265" s="121" t="s">
        <v>260</v>
      </c>
      <c r="G265" s="122">
        <v>1.3E7</v>
      </c>
      <c r="H265" s="123"/>
      <c r="I265" s="113" t="s">
        <v>1674</v>
      </c>
      <c r="J265" s="113" t="s">
        <v>1675</v>
      </c>
      <c r="K265" s="113" t="s">
        <v>1676</v>
      </c>
      <c r="L265" s="113" t="s">
        <v>1677</v>
      </c>
      <c r="M265" s="120"/>
      <c r="N265" s="122">
        <v>4.53E7</v>
      </c>
      <c r="O265" s="124"/>
      <c r="P265" s="81"/>
      <c r="Q265" s="81"/>
      <c r="R265" s="81"/>
      <c r="S265" s="81"/>
      <c r="T265" s="81"/>
      <c r="U265" s="81"/>
      <c r="V265" s="81"/>
    </row>
    <row r="266" hidden="1">
      <c r="A266" s="117" t="s">
        <v>1678</v>
      </c>
      <c r="B266" s="118">
        <v>41795.0</v>
      </c>
      <c r="C266" s="119" t="s">
        <v>1679</v>
      </c>
      <c r="D266" s="117" t="s">
        <v>28</v>
      </c>
      <c r="E266" s="117" t="s">
        <v>186</v>
      </c>
      <c r="F266" s="121" t="s">
        <v>1398</v>
      </c>
      <c r="G266" s="122">
        <v>5.86E7</v>
      </c>
      <c r="H266" s="123"/>
      <c r="I266" s="113" t="s">
        <v>1680</v>
      </c>
      <c r="J266" s="113" t="s">
        <v>1681</v>
      </c>
      <c r="K266" s="113" t="s">
        <v>1682</v>
      </c>
      <c r="L266" s="113" t="s">
        <v>1683</v>
      </c>
      <c r="M266" s="113" t="s">
        <v>80</v>
      </c>
      <c r="N266" s="122">
        <v>6.77E7</v>
      </c>
      <c r="O266" s="124"/>
      <c r="P266" s="81"/>
      <c r="Q266" s="81"/>
      <c r="R266" s="81"/>
      <c r="S266" s="81"/>
      <c r="T266" s="81"/>
      <c r="U266" s="81"/>
      <c r="V266" s="81"/>
    </row>
    <row r="267" hidden="1">
      <c r="A267" s="117" t="s">
        <v>1684</v>
      </c>
      <c r="B267" s="118">
        <v>41794.0</v>
      </c>
      <c r="C267" s="119" t="s">
        <v>1685</v>
      </c>
      <c r="D267" s="117" t="s">
        <v>37</v>
      </c>
      <c r="E267" s="117" t="s">
        <v>66</v>
      </c>
      <c r="F267" s="121" t="s">
        <v>1686</v>
      </c>
      <c r="G267" s="122">
        <v>8.45E7</v>
      </c>
      <c r="H267" s="121" t="s">
        <v>1393</v>
      </c>
      <c r="I267" s="113" t="s">
        <v>1433</v>
      </c>
      <c r="J267" s="113" t="s">
        <v>68</v>
      </c>
      <c r="K267" s="113" t="s">
        <v>340</v>
      </c>
      <c r="L267" s="120"/>
      <c r="M267" s="120"/>
      <c r="N267" s="122">
        <v>3.313E8</v>
      </c>
      <c r="O267" s="124"/>
      <c r="P267" s="81"/>
      <c r="Q267" s="81"/>
      <c r="R267" s="81"/>
      <c r="S267" s="81"/>
      <c r="T267" s="81"/>
      <c r="U267" s="81"/>
      <c r="V267" s="81"/>
    </row>
    <row r="268" hidden="1">
      <c r="A268" s="117" t="s">
        <v>1687</v>
      </c>
      <c r="B268" s="118">
        <v>41787.0</v>
      </c>
      <c r="C268" s="119" t="s">
        <v>1688</v>
      </c>
      <c r="D268" s="117" t="s">
        <v>37</v>
      </c>
      <c r="E268" s="117" t="s">
        <v>153</v>
      </c>
      <c r="F268" s="121" t="s">
        <v>1689</v>
      </c>
      <c r="G268" s="122">
        <v>1.78E8</v>
      </c>
      <c r="H268" s="123"/>
      <c r="I268" s="113" t="s">
        <v>573</v>
      </c>
      <c r="J268" s="113" t="s">
        <v>334</v>
      </c>
      <c r="K268" s="120"/>
      <c r="L268" s="120"/>
      <c r="M268" s="120"/>
      <c r="N268" s="122">
        <v>3.705E8</v>
      </c>
      <c r="O268" s="124"/>
      <c r="P268" s="81"/>
      <c r="Q268" s="81"/>
      <c r="R268" s="81"/>
      <c r="S268" s="81"/>
      <c r="T268" s="81"/>
      <c r="U268" s="81"/>
      <c r="V268" s="81"/>
    </row>
    <row r="269" hidden="1">
      <c r="A269" s="117" t="s">
        <v>1690</v>
      </c>
      <c r="B269" s="118">
        <v>41782.0</v>
      </c>
      <c r="C269" s="119" t="s">
        <v>1691</v>
      </c>
      <c r="D269" s="117" t="s">
        <v>66</v>
      </c>
      <c r="E269" s="117" t="s">
        <v>202</v>
      </c>
      <c r="F269" s="121" t="s">
        <v>1692</v>
      </c>
      <c r="G269" s="122">
        <v>4.0E7</v>
      </c>
      <c r="H269" s="123"/>
      <c r="I269" s="113" t="s">
        <v>603</v>
      </c>
      <c r="J269" s="113" t="s">
        <v>1693</v>
      </c>
      <c r="K269" s="113" t="s">
        <v>320</v>
      </c>
      <c r="L269" s="113" t="s">
        <v>1694</v>
      </c>
      <c r="M269" s="113" t="s">
        <v>1695</v>
      </c>
      <c r="N269" s="122">
        <v>1.28E8</v>
      </c>
      <c r="O269" s="124"/>
      <c r="P269" s="81"/>
      <c r="Q269" s="81"/>
      <c r="R269" s="81"/>
      <c r="S269" s="81"/>
      <c r="T269" s="81"/>
      <c r="U269" s="81"/>
      <c r="V269" s="81"/>
    </row>
    <row r="270" hidden="1">
      <c r="A270" s="117" t="s">
        <v>1696</v>
      </c>
      <c r="B270" s="118">
        <v>41775.0</v>
      </c>
      <c r="C270" s="119" t="s">
        <v>1697</v>
      </c>
      <c r="D270" s="117" t="s">
        <v>160</v>
      </c>
      <c r="E270" s="120"/>
      <c r="F270" s="121" t="s">
        <v>1698</v>
      </c>
      <c r="G270" s="122">
        <v>1.45E8</v>
      </c>
      <c r="H270" s="123"/>
      <c r="I270" s="113" t="s">
        <v>1699</v>
      </c>
      <c r="J270" s="113" t="s">
        <v>418</v>
      </c>
      <c r="K270" s="113" t="s">
        <v>1700</v>
      </c>
      <c r="L270" s="113" t="s">
        <v>1701</v>
      </c>
      <c r="M270" s="113" t="s">
        <v>68</v>
      </c>
      <c r="N270" s="122">
        <v>6.215E8</v>
      </c>
      <c r="O270" s="124"/>
      <c r="P270" s="81"/>
      <c r="Q270" s="81"/>
      <c r="R270" s="81"/>
      <c r="S270" s="81"/>
      <c r="T270" s="81"/>
      <c r="U270" s="81"/>
      <c r="V270" s="81"/>
    </row>
    <row r="271" hidden="1">
      <c r="A271" s="117" t="s">
        <v>1702</v>
      </c>
      <c r="B271" s="118">
        <v>41775.0</v>
      </c>
      <c r="C271" s="119" t="s">
        <v>1703</v>
      </c>
      <c r="D271" s="117" t="s">
        <v>28</v>
      </c>
      <c r="E271" s="120"/>
      <c r="F271" s="121" t="s">
        <v>1704</v>
      </c>
      <c r="G271" s="122">
        <v>1.3E7</v>
      </c>
      <c r="H271" s="123"/>
      <c r="I271" s="113" t="s">
        <v>388</v>
      </c>
      <c r="J271" s="113" t="s">
        <v>392</v>
      </c>
      <c r="K271" s="120"/>
      <c r="L271" s="120"/>
      <c r="M271" s="120"/>
      <c r="N271" s="122">
        <v>3.072E8</v>
      </c>
      <c r="O271" s="124"/>
      <c r="P271" s="81"/>
      <c r="Q271" s="81"/>
      <c r="R271" s="81"/>
      <c r="S271" s="81"/>
      <c r="T271" s="81"/>
      <c r="U271" s="81"/>
      <c r="V271" s="81"/>
    </row>
    <row r="272" hidden="1">
      <c r="A272" s="117" t="s">
        <v>1705</v>
      </c>
      <c r="B272" s="118">
        <v>41769.0</v>
      </c>
      <c r="C272" s="119" t="s">
        <v>1706</v>
      </c>
      <c r="D272" s="117" t="s">
        <v>37</v>
      </c>
      <c r="E272" s="117" t="s">
        <v>45</v>
      </c>
      <c r="F272" s="121" t="s">
        <v>291</v>
      </c>
      <c r="G272" s="122">
        <v>2.0E8</v>
      </c>
      <c r="H272" s="123"/>
      <c r="I272" s="113" t="s">
        <v>434</v>
      </c>
      <c r="J272" s="113" t="s">
        <v>292</v>
      </c>
      <c r="K272" s="113" t="s">
        <v>293</v>
      </c>
      <c r="L272" s="113" t="s">
        <v>1707</v>
      </c>
      <c r="M272" s="113" t="s">
        <v>294</v>
      </c>
      <c r="N272" s="122">
        <v>7.479E8</v>
      </c>
      <c r="O272" s="124"/>
      <c r="P272" s="81"/>
      <c r="Q272" s="81"/>
      <c r="R272" s="81"/>
      <c r="S272" s="81"/>
      <c r="T272" s="81"/>
      <c r="U272" s="81"/>
      <c r="V272" s="81"/>
    </row>
    <row r="273" hidden="1">
      <c r="A273" s="117" t="s">
        <v>1708</v>
      </c>
      <c r="B273" s="118">
        <v>41768.0</v>
      </c>
      <c r="C273" s="119" t="s">
        <v>1709</v>
      </c>
      <c r="D273" s="126" t="s">
        <v>117</v>
      </c>
      <c r="E273" s="117" t="s">
        <v>66</v>
      </c>
      <c r="F273" s="121" t="s">
        <v>1710</v>
      </c>
      <c r="G273" s="122">
        <v>5000000.0</v>
      </c>
      <c r="H273" s="123"/>
      <c r="I273" s="113" t="s">
        <v>1711</v>
      </c>
      <c r="J273" s="113" t="s">
        <v>1712</v>
      </c>
      <c r="K273" s="113" t="s">
        <v>1185</v>
      </c>
      <c r="L273" s="113" t="s">
        <v>1713</v>
      </c>
      <c r="M273" s="120"/>
      <c r="N273" s="122">
        <v>1.05E7</v>
      </c>
      <c r="O273" s="124"/>
      <c r="P273" s="81"/>
      <c r="Q273" s="81"/>
      <c r="R273" s="81"/>
      <c r="S273" s="81"/>
      <c r="T273" s="81"/>
      <c r="U273" s="81"/>
      <c r="V273" s="81"/>
    </row>
    <row r="274" hidden="1">
      <c r="A274" s="117" t="s">
        <v>1714</v>
      </c>
      <c r="B274" s="118">
        <v>41767.0</v>
      </c>
      <c r="C274" s="119" t="s">
        <v>1715</v>
      </c>
      <c r="D274" s="117" t="s">
        <v>37</v>
      </c>
      <c r="E274" s="117" t="s">
        <v>45</v>
      </c>
      <c r="F274" s="121" t="s">
        <v>1716</v>
      </c>
      <c r="G274" s="122">
        <v>1.6E8</v>
      </c>
      <c r="H274" s="123"/>
      <c r="I274" s="113" t="s">
        <v>1717</v>
      </c>
      <c r="J274" s="113" t="s">
        <v>1718</v>
      </c>
      <c r="K274" s="113" t="s">
        <v>1294</v>
      </c>
      <c r="L274" s="113" t="s">
        <v>164</v>
      </c>
      <c r="M274" s="113" t="s">
        <v>1144</v>
      </c>
      <c r="N274" s="122">
        <v>5.29E8</v>
      </c>
      <c r="O274" s="124"/>
      <c r="P274" s="81"/>
      <c r="Q274" s="81"/>
      <c r="R274" s="81"/>
      <c r="S274" s="81"/>
      <c r="T274" s="81"/>
      <c r="U274" s="81"/>
      <c r="V274" s="81"/>
    </row>
    <row r="275" hidden="1">
      <c r="A275" s="117" t="s">
        <v>1719</v>
      </c>
      <c r="B275" s="118">
        <v>41752.0</v>
      </c>
      <c r="C275" s="119" t="s">
        <v>1720</v>
      </c>
      <c r="D275" s="117" t="s">
        <v>37</v>
      </c>
      <c r="E275" s="120"/>
      <c r="F275" s="121" t="s">
        <v>913</v>
      </c>
      <c r="G275" s="122">
        <v>2.3E7</v>
      </c>
      <c r="H275" s="123"/>
      <c r="I275" s="113" t="s">
        <v>1721</v>
      </c>
      <c r="J275" s="113" t="s">
        <v>1722</v>
      </c>
      <c r="K275" s="113" t="s">
        <v>1723</v>
      </c>
      <c r="L275" s="120"/>
      <c r="M275" s="120"/>
      <c r="N275" s="122">
        <v>6.9E7</v>
      </c>
      <c r="O275" s="124"/>
      <c r="P275" s="81"/>
      <c r="Q275" s="81"/>
      <c r="R275" s="81"/>
      <c r="S275" s="81"/>
      <c r="T275" s="81"/>
      <c r="U275" s="81"/>
      <c r="V275" s="81"/>
    </row>
    <row r="276" hidden="1">
      <c r="A276" s="117" t="s">
        <v>1724</v>
      </c>
      <c r="B276" s="118">
        <v>41747.0</v>
      </c>
      <c r="C276" s="119" t="s">
        <v>1725</v>
      </c>
      <c r="D276" s="117" t="s">
        <v>66</v>
      </c>
      <c r="E276" s="120"/>
      <c r="F276" s="121" t="s">
        <v>1726</v>
      </c>
      <c r="G276" s="122">
        <v>4000000.0</v>
      </c>
      <c r="H276" s="123"/>
      <c r="I276" s="113" t="s">
        <v>1727</v>
      </c>
      <c r="J276" s="113" t="s">
        <v>1728</v>
      </c>
      <c r="K276" s="113" t="s">
        <v>1729</v>
      </c>
      <c r="L276" s="113" t="s">
        <v>341</v>
      </c>
      <c r="M276" s="113" t="s">
        <v>1730</v>
      </c>
      <c r="N276" s="122">
        <v>2.4E7</v>
      </c>
      <c r="O276" s="124"/>
      <c r="P276" s="81"/>
      <c r="Q276" s="81"/>
      <c r="R276" s="81"/>
      <c r="S276" s="81"/>
      <c r="T276" s="81"/>
      <c r="U276" s="81"/>
      <c r="V276" s="81"/>
    </row>
    <row r="277" hidden="1">
      <c r="A277" s="117" t="s">
        <v>1731</v>
      </c>
      <c r="B277" s="118">
        <v>41746.0</v>
      </c>
      <c r="C277" s="119" t="s">
        <v>1732</v>
      </c>
      <c r="D277" s="126" t="s">
        <v>117</v>
      </c>
      <c r="E277" s="117" t="s">
        <v>186</v>
      </c>
      <c r="F277" s="121" t="s">
        <v>1733</v>
      </c>
      <c r="G277" s="122">
        <v>1.6E7</v>
      </c>
      <c r="H277" s="123"/>
      <c r="I277" s="113" t="s">
        <v>1444</v>
      </c>
      <c r="J277" s="113" t="s">
        <v>1734</v>
      </c>
      <c r="K277" s="113" t="s">
        <v>1735</v>
      </c>
      <c r="L277" s="113" t="s">
        <v>1736</v>
      </c>
      <c r="M277" s="113" t="s">
        <v>1737</v>
      </c>
      <c r="N277" s="122">
        <v>2800000.0</v>
      </c>
      <c r="O277" s="124"/>
      <c r="P277" s="81"/>
      <c r="Q277" s="81"/>
      <c r="R277" s="81"/>
      <c r="S277" s="81"/>
      <c r="T277" s="81"/>
      <c r="U277" s="81"/>
      <c r="V277" s="81"/>
    </row>
    <row r="278" hidden="1">
      <c r="A278" s="117" t="s">
        <v>1738</v>
      </c>
      <c r="B278" s="118">
        <v>41745.0</v>
      </c>
      <c r="C278" s="119" t="s">
        <v>1739</v>
      </c>
      <c r="D278" s="126" t="s">
        <v>117</v>
      </c>
      <c r="E278" s="120"/>
      <c r="F278" s="121" t="s">
        <v>1740</v>
      </c>
      <c r="G278" s="122">
        <v>1.2E7</v>
      </c>
      <c r="H278" s="123"/>
      <c r="I278" s="113" t="s">
        <v>1741</v>
      </c>
      <c r="J278" s="113" t="s">
        <v>1742</v>
      </c>
      <c r="K278" s="113" t="s">
        <v>1743</v>
      </c>
      <c r="L278" s="113" t="s">
        <v>1027</v>
      </c>
      <c r="M278" s="113" t="s">
        <v>1744</v>
      </c>
      <c r="N278" s="122">
        <v>1.013E8</v>
      </c>
      <c r="O278" s="124"/>
      <c r="P278" s="81"/>
      <c r="Q278" s="81"/>
      <c r="R278" s="81"/>
      <c r="S278" s="81"/>
      <c r="T278" s="81"/>
      <c r="U278" s="81"/>
      <c r="V278" s="81"/>
    </row>
    <row r="279" hidden="1">
      <c r="A279" s="117" t="s">
        <v>1745</v>
      </c>
      <c r="B279" s="118">
        <v>41739.0</v>
      </c>
      <c r="C279" s="119" t="s">
        <v>1746</v>
      </c>
      <c r="D279" s="117" t="s">
        <v>153</v>
      </c>
      <c r="E279" s="117" t="s">
        <v>20</v>
      </c>
      <c r="F279" s="121" t="s">
        <v>1747</v>
      </c>
      <c r="G279" s="122">
        <v>1.0E8</v>
      </c>
      <c r="H279" s="123"/>
      <c r="I279" s="113" t="s">
        <v>823</v>
      </c>
      <c r="J279" s="113" t="s">
        <v>1748</v>
      </c>
      <c r="K279" s="113" t="s">
        <v>984</v>
      </c>
      <c r="L279" s="113" t="s">
        <v>713</v>
      </c>
      <c r="M279" s="113" t="s">
        <v>48</v>
      </c>
      <c r="N279" s="122">
        <v>1.03E8</v>
      </c>
      <c r="O279" s="124"/>
      <c r="P279" s="81"/>
      <c r="Q279" s="81"/>
      <c r="R279" s="81"/>
      <c r="S279" s="81"/>
      <c r="T279" s="81"/>
      <c r="U279" s="81"/>
      <c r="V279" s="81"/>
    </row>
    <row r="280" hidden="1">
      <c r="A280" s="117" t="s">
        <v>1749</v>
      </c>
      <c r="B280" s="118">
        <v>41736.0</v>
      </c>
      <c r="C280" s="119" t="s">
        <v>1750</v>
      </c>
      <c r="D280" s="117" t="s">
        <v>28</v>
      </c>
      <c r="E280" s="117" t="s">
        <v>218</v>
      </c>
      <c r="F280" s="121" t="s">
        <v>1751</v>
      </c>
      <c r="G280" s="122">
        <v>2.5E7</v>
      </c>
      <c r="H280" s="123"/>
      <c r="I280" s="113" t="s">
        <v>348</v>
      </c>
      <c r="J280" s="113" t="s">
        <v>79</v>
      </c>
      <c r="K280" s="113" t="s">
        <v>132</v>
      </c>
      <c r="L280" s="113" t="s">
        <v>1752</v>
      </c>
      <c r="M280" s="113" t="s">
        <v>1753</v>
      </c>
      <c r="N280" s="122">
        <v>2.95E7</v>
      </c>
      <c r="O280" s="124"/>
      <c r="P280" s="81"/>
      <c r="Q280" s="81"/>
      <c r="R280" s="81"/>
      <c r="S280" s="81"/>
      <c r="T280" s="81"/>
      <c r="U280" s="81"/>
      <c r="V280" s="81"/>
    </row>
    <row r="281" hidden="1">
      <c r="A281" s="117" t="s">
        <v>1754</v>
      </c>
      <c r="B281" s="118">
        <v>41729.0</v>
      </c>
      <c r="C281" s="119" t="s">
        <v>1755</v>
      </c>
      <c r="D281" s="117" t="s">
        <v>66</v>
      </c>
      <c r="E281" s="120"/>
      <c r="F281" s="121" t="s">
        <v>1756</v>
      </c>
      <c r="G281" s="122">
        <v>4.0E7</v>
      </c>
      <c r="H281" s="123"/>
      <c r="I281" s="113" t="s">
        <v>1371</v>
      </c>
      <c r="J281" s="113" t="s">
        <v>807</v>
      </c>
      <c r="K281" s="113" t="s">
        <v>1757</v>
      </c>
      <c r="L281" s="113" t="s">
        <v>441</v>
      </c>
      <c r="M281" s="113" t="s">
        <v>569</v>
      </c>
      <c r="N281" s="122">
        <v>1.967E8</v>
      </c>
      <c r="O281" s="124"/>
      <c r="P281" s="81"/>
      <c r="Q281" s="81"/>
      <c r="R281" s="81"/>
      <c r="S281" s="81"/>
      <c r="T281" s="81"/>
      <c r="U281" s="81"/>
      <c r="V281" s="81"/>
    </row>
    <row r="282" hidden="1">
      <c r="A282" s="117" t="s">
        <v>1758</v>
      </c>
      <c r="B282" s="118">
        <v>41719.0</v>
      </c>
      <c r="C282" s="119" t="s">
        <v>1759</v>
      </c>
      <c r="D282" s="126" t="s">
        <v>117</v>
      </c>
      <c r="E282" s="120"/>
      <c r="F282" s="121" t="s">
        <v>366</v>
      </c>
      <c r="G282" s="122">
        <v>2000000.0</v>
      </c>
      <c r="H282" s="123"/>
      <c r="I282" s="113" t="s">
        <v>1760</v>
      </c>
      <c r="J282" s="113" t="s">
        <v>368</v>
      </c>
      <c r="K282" s="113" t="s">
        <v>1761</v>
      </c>
      <c r="L282" s="113" t="s">
        <v>1762</v>
      </c>
      <c r="M282" s="113" t="s">
        <v>1763</v>
      </c>
      <c r="N282" s="122">
        <v>6.26E7</v>
      </c>
      <c r="O282" s="124"/>
      <c r="P282" s="81"/>
      <c r="Q282" s="81"/>
      <c r="R282" s="81"/>
      <c r="S282" s="81"/>
      <c r="T282" s="81"/>
      <c r="U282" s="81"/>
      <c r="V282" s="81"/>
    </row>
    <row r="283" hidden="1">
      <c r="A283" s="117" t="s">
        <v>1764</v>
      </c>
      <c r="B283" s="118">
        <v>41718.0</v>
      </c>
      <c r="C283" s="119" t="s">
        <v>1765</v>
      </c>
      <c r="D283" s="117" t="s">
        <v>160</v>
      </c>
      <c r="E283" s="120"/>
      <c r="F283" s="121" t="s">
        <v>1766</v>
      </c>
      <c r="G283" s="122">
        <v>1.03E8</v>
      </c>
      <c r="H283" s="123"/>
      <c r="I283" s="113" t="s">
        <v>240</v>
      </c>
      <c r="J283" s="113" t="s">
        <v>698</v>
      </c>
      <c r="K283" s="113" t="s">
        <v>807</v>
      </c>
      <c r="L283" s="113" t="s">
        <v>1767</v>
      </c>
      <c r="M283" s="113" t="s">
        <v>1768</v>
      </c>
      <c r="N283" s="122">
        <v>5.001E8</v>
      </c>
      <c r="O283" s="124"/>
      <c r="P283" s="81"/>
      <c r="Q283" s="81"/>
      <c r="R283" s="81"/>
      <c r="S283" s="81"/>
      <c r="T283" s="81"/>
      <c r="U283" s="81"/>
      <c r="V283" s="81"/>
    </row>
    <row r="284" hidden="1">
      <c r="A284" s="117" t="s">
        <v>1769</v>
      </c>
      <c r="B284" s="118">
        <v>41717.0</v>
      </c>
      <c r="C284" s="119" t="s">
        <v>1770</v>
      </c>
      <c r="D284" s="117" t="s">
        <v>37</v>
      </c>
      <c r="E284" s="120"/>
      <c r="F284" s="121" t="s">
        <v>84</v>
      </c>
      <c r="G284" s="122">
        <v>3.5E7</v>
      </c>
      <c r="H284" s="123"/>
      <c r="I284" s="113" t="s">
        <v>611</v>
      </c>
      <c r="J284" s="113" t="s">
        <v>1577</v>
      </c>
      <c r="K284" s="113" t="s">
        <v>1771</v>
      </c>
      <c r="L284" s="113" t="s">
        <v>1772</v>
      </c>
      <c r="M284" s="113" t="s">
        <v>1773</v>
      </c>
      <c r="N284" s="122">
        <v>1.75E7</v>
      </c>
      <c r="O284" s="124"/>
      <c r="P284" s="81"/>
      <c r="Q284" s="81"/>
      <c r="R284" s="81"/>
      <c r="S284" s="81"/>
      <c r="T284" s="81"/>
      <c r="U284" s="81"/>
      <c r="V284" s="81"/>
    </row>
    <row r="285" hidden="1">
      <c r="A285" s="117" t="s">
        <v>1774</v>
      </c>
      <c r="B285" s="118">
        <v>41716.0</v>
      </c>
      <c r="C285" s="119" t="s">
        <v>1775</v>
      </c>
      <c r="D285" s="117" t="s">
        <v>153</v>
      </c>
      <c r="E285" s="117" t="s">
        <v>37</v>
      </c>
      <c r="F285" s="121" t="s">
        <v>1776</v>
      </c>
      <c r="G285" s="122">
        <v>8.5E7</v>
      </c>
      <c r="H285" s="123"/>
      <c r="I285" s="113" t="s">
        <v>388</v>
      </c>
      <c r="J285" s="113" t="s">
        <v>458</v>
      </c>
      <c r="K285" s="113" t="s">
        <v>389</v>
      </c>
      <c r="L285" s="113" t="s">
        <v>392</v>
      </c>
      <c r="M285" s="113" t="s">
        <v>1777</v>
      </c>
      <c r="N285" s="122">
        <v>2.889E8</v>
      </c>
      <c r="O285" s="124"/>
      <c r="P285" s="81"/>
      <c r="Q285" s="81"/>
      <c r="R285" s="81"/>
      <c r="S285" s="81"/>
      <c r="T285" s="81"/>
      <c r="U285" s="81"/>
      <c r="V285" s="81"/>
    </row>
    <row r="286" hidden="1">
      <c r="A286" s="117" t="s">
        <v>1778</v>
      </c>
      <c r="B286" s="118">
        <v>41712.0</v>
      </c>
      <c r="C286" s="119" t="s">
        <v>1779</v>
      </c>
      <c r="D286" s="117" t="s">
        <v>66</v>
      </c>
      <c r="E286" s="120"/>
      <c r="F286" s="121" t="s">
        <v>1465</v>
      </c>
      <c r="G286" s="122">
        <v>8000000.0</v>
      </c>
      <c r="H286" s="123"/>
      <c r="I286" s="113" t="s">
        <v>1465</v>
      </c>
      <c r="J286" s="113" t="s">
        <v>1780</v>
      </c>
      <c r="K286" s="113" t="s">
        <v>1781</v>
      </c>
      <c r="L286" s="113" t="s">
        <v>1782</v>
      </c>
      <c r="M286" s="113" t="s">
        <v>1783</v>
      </c>
      <c r="N286" s="122">
        <v>1.63E7</v>
      </c>
      <c r="O286" s="124"/>
      <c r="P286" s="81"/>
      <c r="Q286" s="81"/>
      <c r="R286" s="81"/>
      <c r="S286" s="81"/>
      <c r="T286" s="81"/>
      <c r="U286" s="81"/>
      <c r="V286" s="81"/>
    </row>
    <row r="287" hidden="1">
      <c r="A287" s="117" t="s">
        <v>1784</v>
      </c>
      <c r="B287" s="118">
        <v>41712.0</v>
      </c>
      <c r="C287" s="119" t="s">
        <v>1785</v>
      </c>
      <c r="D287" s="117" t="s">
        <v>195</v>
      </c>
      <c r="E287" s="117" t="s">
        <v>28</v>
      </c>
      <c r="F287" s="121" t="s">
        <v>1786</v>
      </c>
      <c r="G287" s="122">
        <v>6000000.0</v>
      </c>
      <c r="H287" s="123"/>
      <c r="I287" s="113" t="s">
        <v>96</v>
      </c>
      <c r="J287" s="113" t="s">
        <v>1787</v>
      </c>
      <c r="K287" s="113" t="s">
        <v>1336</v>
      </c>
      <c r="L287" s="113" t="s">
        <v>1788</v>
      </c>
      <c r="M287" s="113" t="s">
        <v>1789</v>
      </c>
      <c r="N287" s="122">
        <v>3500000.0</v>
      </c>
      <c r="O287" s="124"/>
      <c r="P287" s="81"/>
      <c r="Q287" s="81"/>
      <c r="R287" s="81"/>
      <c r="S287" s="81"/>
      <c r="T287" s="81"/>
      <c r="U287" s="81"/>
      <c r="V287" s="81"/>
    </row>
    <row r="288" hidden="1">
      <c r="A288" s="117" t="s">
        <v>1790</v>
      </c>
      <c r="B288" s="118">
        <v>41711.0</v>
      </c>
      <c r="C288" s="119" t="s">
        <v>1791</v>
      </c>
      <c r="D288" s="117" t="s">
        <v>37</v>
      </c>
      <c r="E288" s="120"/>
      <c r="F288" s="121" t="s">
        <v>1792</v>
      </c>
      <c r="G288" s="122">
        <v>1.7E8</v>
      </c>
      <c r="H288" s="121" t="s">
        <v>1793</v>
      </c>
      <c r="I288" s="113" t="s">
        <v>1794</v>
      </c>
      <c r="J288" s="113" t="s">
        <v>1643</v>
      </c>
      <c r="K288" s="113" t="s">
        <v>1047</v>
      </c>
      <c r="L288" s="113" t="s">
        <v>459</v>
      </c>
      <c r="M288" s="113" t="s">
        <v>1795</v>
      </c>
      <c r="N288" s="122">
        <v>7.144E8</v>
      </c>
      <c r="O288" s="124"/>
      <c r="P288" s="81"/>
      <c r="Q288" s="81"/>
      <c r="R288" s="81"/>
      <c r="S288" s="81"/>
      <c r="T288" s="81"/>
      <c r="U288" s="81"/>
      <c r="V288" s="81"/>
    </row>
    <row r="289" hidden="1">
      <c r="A289" s="117" t="s">
        <v>1796</v>
      </c>
      <c r="B289" s="118">
        <v>41710.0</v>
      </c>
      <c r="C289" s="119" t="s">
        <v>1797</v>
      </c>
      <c r="D289" s="117" t="s">
        <v>37</v>
      </c>
      <c r="E289" s="120"/>
      <c r="F289" s="121" t="s">
        <v>1798</v>
      </c>
      <c r="G289" s="122">
        <v>6.5E7</v>
      </c>
      <c r="H289" s="123"/>
      <c r="I289" s="113" t="s">
        <v>223</v>
      </c>
      <c r="J289" s="113" t="s">
        <v>1799</v>
      </c>
      <c r="K289" s="113" t="s">
        <v>230</v>
      </c>
      <c r="L289" s="113" t="s">
        <v>860</v>
      </c>
      <c r="M289" s="113" t="s">
        <v>1800</v>
      </c>
      <c r="N289" s="122">
        <v>2.033E8</v>
      </c>
      <c r="O289" s="124"/>
      <c r="P289" s="81"/>
      <c r="Q289" s="81"/>
      <c r="R289" s="81"/>
      <c r="S289" s="81"/>
      <c r="T289" s="81"/>
      <c r="U289" s="81"/>
      <c r="V289" s="81"/>
    </row>
    <row r="290" hidden="1">
      <c r="A290" s="117" t="s">
        <v>1801</v>
      </c>
      <c r="B290" s="118">
        <v>41708.0</v>
      </c>
      <c r="C290" s="119" t="s">
        <v>1802</v>
      </c>
      <c r="D290" s="117" t="s">
        <v>45</v>
      </c>
      <c r="E290" s="117" t="s">
        <v>28</v>
      </c>
      <c r="F290" s="121" t="s">
        <v>1803</v>
      </c>
      <c r="G290" s="122">
        <v>1.25E8</v>
      </c>
      <c r="H290" s="123"/>
      <c r="I290" s="113" t="s">
        <v>1329</v>
      </c>
      <c r="J290" s="113" t="s">
        <v>1804</v>
      </c>
      <c r="K290" s="113" t="s">
        <v>1421</v>
      </c>
      <c r="L290" s="113" t="s">
        <v>1805</v>
      </c>
      <c r="M290" s="113" t="s">
        <v>746</v>
      </c>
      <c r="N290" s="122">
        <v>3.626E8</v>
      </c>
      <c r="O290" s="124"/>
      <c r="P290" s="81"/>
      <c r="Q290" s="81"/>
      <c r="R290" s="81"/>
      <c r="S290" s="81"/>
      <c r="T290" s="81"/>
      <c r="U290" s="81"/>
      <c r="V290" s="81"/>
    </row>
    <row r="291" hidden="1">
      <c r="A291" s="117" t="s">
        <v>1806</v>
      </c>
      <c r="B291" s="118">
        <v>41706.0</v>
      </c>
      <c r="C291" s="119" t="s">
        <v>1807</v>
      </c>
      <c r="D291" s="117" t="s">
        <v>66</v>
      </c>
      <c r="E291" s="120"/>
      <c r="F291" s="121" t="s">
        <v>268</v>
      </c>
      <c r="G291" s="122">
        <v>1.8E7</v>
      </c>
      <c r="H291" s="123"/>
      <c r="I291" s="113" t="s">
        <v>269</v>
      </c>
      <c r="J291" s="113" t="s">
        <v>270</v>
      </c>
      <c r="K291" s="113" t="s">
        <v>271</v>
      </c>
      <c r="L291" s="113" t="s">
        <v>1808</v>
      </c>
      <c r="M291" s="113" t="s">
        <v>112</v>
      </c>
      <c r="N291" s="122">
        <v>2.707E8</v>
      </c>
      <c r="O291" s="124"/>
      <c r="P291" s="81"/>
      <c r="Q291" s="81"/>
      <c r="R291" s="81"/>
      <c r="S291" s="81"/>
      <c r="T291" s="81"/>
      <c r="U291" s="81"/>
      <c r="V291" s="81"/>
    </row>
    <row r="292" hidden="1">
      <c r="A292" s="117" t="s">
        <v>1809</v>
      </c>
      <c r="B292" s="118">
        <v>41705.0</v>
      </c>
      <c r="C292" s="119" t="s">
        <v>1810</v>
      </c>
      <c r="D292" s="117" t="s">
        <v>66</v>
      </c>
      <c r="E292" s="120"/>
      <c r="F292" s="121" t="s">
        <v>1811</v>
      </c>
      <c r="G292" s="122">
        <v>1.1E7</v>
      </c>
      <c r="H292" s="123"/>
      <c r="I292" s="113" t="s">
        <v>1811</v>
      </c>
      <c r="J292" s="113" t="s">
        <v>1002</v>
      </c>
      <c r="K292" s="113" t="s">
        <v>1643</v>
      </c>
      <c r="L292" s="113" t="s">
        <v>131</v>
      </c>
      <c r="M292" s="113" t="s">
        <v>1538</v>
      </c>
      <c r="N292" s="122">
        <v>4.6E7</v>
      </c>
      <c r="O292" s="124"/>
      <c r="P292" s="81"/>
      <c r="Q292" s="81"/>
      <c r="R292" s="81"/>
      <c r="S292" s="81"/>
      <c r="T292" s="81"/>
      <c r="U292" s="81"/>
      <c r="V292" s="81"/>
    </row>
    <row r="293" hidden="1">
      <c r="A293" s="117" t="s">
        <v>1812</v>
      </c>
      <c r="B293" s="118">
        <v>41702.0</v>
      </c>
      <c r="C293" s="119" t="s">
        <v>1813</v>
      </c>
      <c r="D293" s="117" t="s">
        <v>37</v>
      </c>
      <c r="E293" s="117" t="s">
        <v>56</v>
      </c>
      <c r="F293" s="121" t="s">
        <v>1814</v>
      </c>
      <c r="G293" s="122">
        <v>1.1E8</v>
      </c>
      <c r="H293" s="123"/>
      <c r="I293" s="113" t="s">
        <v>50</v>
      </c>
      <c r="J293" s="113" t="s">
        <v>1815</v>
      </c>
      <c r="K293" s="113" t="s">
        <v>1816</v>
      </c>
      <c r="L293" s="113" t="s">
        <v>1817</v>
      </c>
      <c r="M293" s="113" t="s">
        <v>502</v>
      </c>
      <c r="N293" s="122">
        <v>3.376E8</v>
      </c>
      <c r="O293" s="124"/>
      <c r="P293" s="81"/>
      <c r="Q293" s="81"/>
      <c r="R293" s="81"/>
      <c r="S293" s="81"/>
      <c r="T293" s="81"/>
      <c r="U293" s="81"/>
      <c r="V293" s="81"/>
    </row>
    <row r="294" hidden="1">
      <c r="A294" s="117" t="s">
        <v>1818</v>
      </c>
      <c r="B294" s="118">
        <v>41698.0</v>
      </c>
      <c r="C294" s="119" t="s">
        <v>1819</v>
      </c>
      <c r="D294" s="126" t="s">
        <v>28</v>
      </c>
      <c r="E294" s="117"/>
      <c r="F294" s="121" t="s">
        <v>1820</v>
      </c>
      <c r="G294" s="122">
        <v>2.2E7</v>
      </c>
      <c r="H294" s="123"/>
      <c r="I294" s="113" t="s">
        <v>1821</v>
      </c>
      <c r="J294" s="113" t="s">
        <v>1822</v>
      </c>
      <c r="K294" s="113" t="s">
        <v>1823</v>
      </c>
      <c r="L294" s="120"/>
      <c r="M294" s="120"/>
      <c r="N294" s="122">
        <v>6.78E7</v>
      </c>
      <c r="O294" s="124"/>
      <c r="P294" s="81"/>
      <c r="Q294" s="81"/>
      <c r="R294" s="81"/>
      <c r="S294" s="81"/>
      <c r="T294" s="81"/>
      <c r="U294" s="81"/>
      <c r="V294" s="81"/>
    </row>
    <row r="295" hidden="1">
      <c r="A295" s="117" t="s">
        <v>1824</v>
      </c>
      <c r="B295" s="118">
        <v>41688.0</v>
      </c>
      <c r="C295" s="119" t="s">
        <v>1825</v>
      </c>
      <c r="D295" s="117" t="s">
        <v>37</v>
      </c>
      <c r="E295" s="117" t="s">
        <v>45</v>
      </c>
      <c r="F295" s="121" t="s">
        <v>1826</v>
      </c>
      <c r="G295" s="122">
        <v>8.0E7</v>
      </c>
      <c r="H295" s="123"/>
      <c r="I295" s="113" t="s">
        <v>1350</v>
      </c>
      <c r="J295" s="113" t="s">
        <v>1827</v>
      </c>
      <c r="K295" s="113" t="s">
        <v>838</v>
      </c>
      <c r="L295" s="113" t="s">
        <v>1828</v>
      </c>
      <c r="M295" s="113" t="s">
        <v>1829</v>
      </c>
      <c r="N295" s="122">
        <v>1.178E8</v>
      </c>
      <c r="O295" s="124"/>
      <c r="P295" s="81"/>
      <c r="Q295" s="81"/>
      <c r="R295" s="81"/>
      <c r="S295" s="81"/>
      <c r="T295" s="81"/>
      <c r="U295" s="81"/>
      <c r="V295" s="81"/>
    </row>
    <row r="296" hidden="1">
      <c r="A296" s="117" t="s">
        <v>1830</v>
      </c>
      <c r="B296" s="118">
        <v>41683.0</v>
      </c>
      <c r="C296" s="119" t="s">
        <v>1831</v>
      </c>
      <c r="D296" s="117" t="s">
        <v>28</v>
      </c>
      <c r="E296" s="117" t="s">
        <v>56</v>
      </c>
      <c r="F296" s="121" t="s">
        <v>1832</v>
      </c>
      <c r="G296" s="122">
        <v>6.0E7</v>
      </c>
      <c r="H296" s="123"/>
      <c r="I296" s="113" t="s">
        <v>1833</v>
      </c>
      <c r="J296" s="113" t="s">
        <v>1329</v>
      </c>
      <c r="K296" s="113" t="s">
        <v>1095</v>
      </c>
      <c r="L296" s="113" t="s">
        <v>1804</v>
      </c>
      <c r="M296" s="113" t="s">
        <v>85</v>
      </c>
      <c r="N296" s="122">
        <v>3.11E7</v>
      </c>
      <c r="O296" s="124"/>
      <c r="P296" s="81"/>
      <c r="Q296" s="81"/>
      <c r="R296" s="81"/>
      <c r="S296" s="81"/>
      <c r="T296" s="81"/>
      <c r="U296" s="81"/>
      <c r="V296" s="81"/>
    </row>
    <row r="297" hidden="1">
      <c r="A297" s="117" t="s">
        <v>1834</v>
      </c>
      <c r="B297" s="118">
        <v>41682.0</v>
      </c>
      <c r="C297" s="119" t="s">
        <v>1835</v>
      </c>
      <c r="D297" s="117" t="s">
        <v>28</v>
      </c>
      <c r="E297" s="120"/>
      <c r="F297" s="121" t="s">
        <v>1432</v>
      </c>
      <c r="G297" s="122">
        <v>1.0E7</v>
      </c>
      <c r="H297" s="123"/>
      <c r="I297" s="113" t="s">
        <v>599</v>
      </c>
      <c r="J297" s="113" t="s">
        <v>1701</v>
      </c>
      <c r="K297" s="113" t="s">
        <v>321</v>
      </c>
      <c r="L297" s="113" t="s">
        <v>1836</v>
      </c>
      <c r="M297" s="120"/>
      <c r="N297" s="122">
        <v>6700000.0</v>
      </c>
      <c r="O297" s="124"/>
      <c r="P297" s="81"/>
      <c r="Q297" s="81"/>
      <c r="R297" s="81"/>
      <c r="S297" s="81"/>
      <c r="T297" s="81"/>
      <c r="U297" s="81"/>
      <c r="V297" s="81"/>
    </row>
    <row r="298" hidden="1">
      <c r="A298" s="117" t="s">
        <v>1837</v>
      </c>
      <c r="B298" s="118">
        <v>41680.0</v>
      </c>
      <c r="C298" s="119" t="s">
        <v>1838</v>
      </c>
      <c r="D298" s="117" t="s">
        <v>66</v>
      </c>
      <c r="E298" s="120"/>
      <c r="F298" s="121" t="s">
        <v>1839</v>
      </c>
      <c r="G298" s="122">
        <v>2.27E7</v>
      </c>
      <c r="H298" s="123"/>
      <c r="I298" s="113" t="s">
        <v>1544</v>
      </c>
      <c r="J298" s="113" t="s">
        <v>988</v>
      </c>
      <c r="K298" s="113" t="s">
        <v>223</v>
      </c>
      <c r="L298" s="113" t="s">
        <v>1799</v>
      </c>
      <c r="M298" s="120"/>
      <c r="N298" s="122">
        <v>7100000.0</v>
      </c>
      <c r="O298" s="124"/>
      <c r="P298" s="81"/>
      <c r="Q298" s="81"/>
      <c r="R298" s="81"/>
      <c r="S298" s="81"/>
      <c r="T298" s="81"/>
      <c r="U298" s="81"/>
      <c r="V298" s="81"/>
    </row>
    <row r="299" hidden="1">
      <c r="A299" s="113" t="s">
        <v>1840</v>
      </c>
      <c r="B299" s="118">
        <v>41677.0</v>
      </c>
      <c r="C299" s="119" t="s">
        <v>1841</v>
      </c>
      <c r="D299" s="117" t="s">
        <v>37</v>
      </c>
      <c r="E299" s="117" t="s">
        <v>28</v>
      </c>
      <c r="F299" s="121" t="s">
        <v>1842</v>
      </c>
      <c r="G299" s="122">
        <v>8100000.0</v>
      </c>
      <c r="H299" s="123"/>
      <c r="I299" s="113" t="s">
        <v>278</v>
      </c>
      <c r="J299" s="113" t="s">
        <v>1843</v>
      </c>
      <c r="K299" s="113" t="s">
        <v>1844</v>
      </c>
      <c r="L299" s="113" t="s">
        <v>1845</v>
      </c>
      <c r="M299" s="120"/>
      <c r="N299" s="122">
        <v>2900000.0</v>
      </c>
      <c r="O299" s="124"/>
      <c r="P299" s="81"/>
      <c r="Q299" s="81"/>
      <c r="R299" s="81"/>
      <c r="S299" s="81"/>
      <c r="T299" s="81"/>
      <c r="U299" s="81"/>
      <c r="V299" s="81"/>
    </row>
    <row r="300" hidden="1">
      <c r="A300" s="117" t="s">
        <v>1846</v>
      </c>
      <c r="B300" s="118">
        <v>41677.0</v>
      </c>
      <c r="C300" s="119" t="s">
        <v>1847</v>
      </c>
      <c r="D300" s="117" t="s">
        <v>160</v>
      </c>
      <c r="E300" s="120"/>
      <c r="F300" s="121" t="s">
        <v>1848</v>
      </c>
      <c r="G300" s="122">
        <v>1.45E8</v>
      </c>
      <c r="H300" s="123"/>
      <c r="I300" s="113" t="s">
        <v>1849</v>
      </c>
      <c r="J300" s="113" t="s">
        <v>1399</v>
      </c>
      <c r="K300" s="113" t="s">
        <v>1850</v>
      </c>
      <c r="L300" s="113" t="s">
        <v>1034</v>
      </c>
      <c r="M300" s="113" t="s">
        <v>1851</v>
      </c>
      <c r="N300" s="122">
        <v>2.757E8</v>
      </c>
      <c r="O300" s="124"/>
      <c r="P300" s="81"/>
      <c r="Q300" s="81"/>
      <c r="R300" s="81"/>
      <c r="S300" s="81"/>
      <c r="T300" s="81"/>
      <c r="U300" s="81"/>
      <c r="V300" s="81"/>
    </row>
    <row r="301" hidden="1">
      <c r="A301" s="117" t="s">
        <v>1852</v>
      </c>
      <c r="B301" s="118">
        <v>41677.0</v>
      </c>
      <c r="C301" s="119" t="s">
        <v>1853</v>
      </c>
      <c r="D301" s="117" t="s">
        <v>28</v>
      </c>
      <c r="E301" s="117"/>
      <c r="F301" s="121" t="s">
        <v>276</v>
      </c>
      <c r="G301" s="122">
        <v>7.0E7</v>
      </c>
      <c r="H301" s="123"/>
      <c r="I301" s="113" t="s">
        <v>276</v>
      </c>
      <c r="J301" s="113" t="s">
        <v>103</v>
      </c>
      <c r="K301" s="113" t="s">
        <v>1141</v>
      </c>
      <c r="L301" s="113" t="s">
        <v>319</v>
      </c>
      <c r="M301" s="113" t="s">
        <v>1854</v>
      </c>
      <c r="N301" s="122">
        <v>1.55E8</v>
      </c>
      <c r="O301" s="124"/>
      <c r="P301" s="81"/>
      <c r="Q301" s="81"/>
      <c r="R301" s="81"/>
      <c r="S301" s="81"/>
      <c r="T301" s="81"/>
      <c r="U301" s="81"/>
      <c r="V301" s="81"/>
    </row>
    <row r="302" hidden="1">
      <c r="A302" s="117" t="s">
        <v>1855</v>
      </c>
      <c r="B302" s="118">
        <v>41677.0</v>
      </c>
      <c r="C302" s="119" t="s">
        <v>1856</v>
      </c>
      <c r="D302" s="117" t="s">
        <v>37</v>
      </c>
      <c r="E302" s="117" t="s">
        <v>202</v>
      </c>
      <c r="F302" s="121" t="s">
        <v>1857</v>
      </c>
      <c r="G302" s="122">
        <v>3.0E7</v>
      </c>
      <c r="H302" s="123"/>
      <c r="I302" s="113" t="s">
        <v>1858</v>
      </c>
      <c r="J302" s="113" t="s">
        <v>287</v>
      </c>
      <c r="K302" s="113" t="s">
        <v>1859</v>
      </c>
      <c r="L302" s="120"/>
      <c r="M302" s="120"/>
      <c r="N302" s="122">
        <v>1.54E7</v>
      </c>
      <c r="O302" s="124"/>
      <c r="P302" s="81"/>
      <c r="Q302" s="81"/>
      <c r="R302" s="81"/>
      <c r="S302" s="81"/>
      <c r="T302" s="81"/>
      <c r="U302" s="81"/>
      <c r="V302" s="81"/>
    </row>
    <row r="303" hidden="1">
      <c r="A303" s="117" t="s">
        <v>1860</v>
      </c>
      <c r="B303" s="118">
        <v>41676.0</v>
      </c>
      <c r="C303" s="119" t="s">
        <v>1861</v>
      </c>
      <c r="D303" s="117" t="s">
        <v>66</v>
      </c>
      <c r="E303" s="120"/>
      <c r="F303" s="121" t="s">
        <v>1862</v>
      </c>
      <c r="G303" s="122">
        <v>2.3E7</v>
      </c>
      <c r="H303" s="123"/>
      <c r="I303" s="113" t="s">
        <v>62</v>
      </c>
      <c r="J303" s="113" t="s">
        <v>1863</v>
      </c>
      <c r="K303" s="113" t="s">
        <v>1864</v>
      </c>
      <c r="L303" s="113" t="s">
        <v>1865</v>
      </c>
      <c r="M303" s="113" t="s">
        <v>765</v>
      </c>
      <c r="N303" s="122">
        <v>1.748E8</v>
      </c>
      <c r="O303" s="124"/>
      <c r="P303" s="81"/>
      <c r="Q303" s="81"/>
      <c r="R303" s="81"/>
      <c r="S303" s="81"/>
      <c r="T303" s="81"/>
      <c r="U303" s="81"/>
      <c r="V303" s="81"/>
    </row>
    <row r="304" hidden="1">
      <c r="A304" s="117" t="s">
        <v>1866</v>
      </c>
      <c r="B304" s="118">
        <v>41671.0</v>
      </c>
      <c r="C304" s="119" t="s">
        <v>1867</v>
      </c>
      <c r="D304" s="117" t="s">
        <v>160</v>
      </c>
      <c r="E304" s="120"/>
      <c r="F304" s="121" t="s">
        <v>1686</v>
      </c>
      <c r="G304" s="122">
        <v>6.0E7</v>
      </c>
      <c r="H304" s="121" t="s">
        <v>1393</v>
      </c>
      <c r="I304" s="113" t="s">
        <v>1868</v>
      </c>
      <c r="J304" s="113" t="s">
        <v>473</v>
      </c>
      <c r="K304" s="113" t="s">
        <v>581</v>
      </c>
      <c r="L304" s="113" t="s">
        <v>263</v>
      </c>
      <c r="M304" s="113" t="s">
        <v>1211</v>
      </c>
      <c r="N304" s="122">
        <v>4.692E8</v>
      </c>
      <c r="O304" s="124"/>
      <c r="P304" s="81"/>
      <c r="Q304" s="81"/>
      <c r="R304" s="81"/>
      <c r="S304" s="81"/>
      <c r="T304" s="81"/>
      <c r="U304" s="81"/>
      <c r="V304" s="81"/>
    </row>
    <row r="305" hidden="1">
      <c r="A305" s="117" t="s">
        <v>1869</v>
      </c>
      <c r="B305" s="118">
        <v>41669.0</v>
      </c>
      <c r="C305" s="119" t="s">
        <v>1870</v>
      </c>
      <c r="D305" s="117" t="s">
        <v>37</v>
      </c>
      <c r="E305" s="117" t="s">
        <v>45</v>
      </c>
      <c r="F305" s="121" t="s">
        <v>1871</v>
      </c>
      <c r="G305" s="122">
        <v>1.0E8</v>
      </c>
      <c r="H305" s="123"/>
      <c r="I305" s="113" t="s">
        <v>88</v>
      </c>
      <c r="J305" s="113" t="s">
        <v>349</v>
      </c>
      <c r="K305" s="113" t="s">
        <v>860</v>
      </c>
      <c r="L305" s="113" t="s">
        <v>184</v>
      </c>
      <c r="M305" s="113" t="s">
        <v>1872</v>
      </c>
      <c r="N305" s="122">
        <v>2.427E8</v>
      </c>
      <c r="O305" s="124"/>
      <c r="P305" s="81"/>
      <c r="Q305" s="81"/>
      <c r="R305" s="81"/>
      <c r="S305" s="81"/>
      <c r="T305" s="81"/>
      <c r="U305" s="81"/>
      <c r="V305" s="81"/>
    </row>
    <row r="306" hidden="1">
      <c r="A306" s="117" t="s">
        <v>1873</v>
      </c>
      <c r="B306" s="118">
        <v>41666.0</v>
      </c>
      <c r="C306" s="119" t="s">
        <v>1874</v>
      </c>
      <c r="D306" s="117" t="s">
        <v>20</v>
      </c>
      <c r="E306" s="120"/>
      <c r="F306" s="121" t="s">
        <v>198</v>
      </c>
      <c r="G306" s="122">
        <v>5.0E7</v>
      </c>
      <c r="H306" s="123"/>
      <c r="I306" s="113" t="s">
        <v>919</v>
      </c>
      <c r="J306" s="113" t="s">
        <v>1349</v>
      </c>
      <c r="K306" s="113" t="s">
        <v>1875</v>
      </c>
      <c r="L306" s="113" t="s">
        <v>1506</v>
      </c>
      <c r="M306" s="113" t="s">
        <v>1876</v>
      </c>
      <c r="N306" s="122">
        <v>2.228E8</v>
      </c>
      <c r="O306" s="124"/>
      <c r="P306" s="81"/>
      <c r="Q306" s="81"/>
      <c r="R306" s="81"/>
      <c r="S306" s="81"/>
      <c r="T306" s="81"/>
      <c r="U306" s="81"/>
      <c r="V306" s="81"/>
    </row>
    <row r="307" hidden="1">
      <c r="A307" s="117" t="s">
        <v>1877</v>
      </c>
      <c r="B307" s="118">
        <v>41666.0</v>
      </c>
      <c r="C307" s="119" t="s">
        <v>1878</v>
      </c>
      <c r="D307" s="117" t="s">
        <v>66</v>
      </c>
      <c r="E307" s="117" t="s">
        <v>202</v>
      </c>
      <c r="F307" s="121" t="s">
        <v>1879</v>
      </c>
      <c r="G307" s="122">
        <v>8000000.0</v>
      </c>
      <c r="H307" s="123"/>
      <c r="I307" s="113" t="s">
        <v>270</v>
      </c>
      <c r="J307" s="113" t="s">
        <v>705</v>
      </c>
      <c r="K307" s="113" t="s">
        <v>69</v>
      </c>
      <c r="L307" s="113" t="s">
        <v>1799</v>
      </c>
      <c r="M307" s="113" t="s">
        <v>1880</v>
      </c>
      <c r="N307" s="122">
        <v>4.05E7</v>
      </c>
      <c r="O307" s="124"/>
      <c r="P307" s="81"/>
      <c r="Q307" s="81"/>
      <c r="R307" s="81"/>
      <c r="S307" s="81"/>
      <c r="T307" s="81"/>
      <c r="U307" s="81"/>
      <c r="V307" s="81"/>
    </row>
    <row r="308" hidden="1">
      <c r="A308" s="117" t="s">
        <v>1881</v>
      </c>
      <c r="B308" s="118">
        <v>41660.0</v>
      </c>
      <c r="C308" s="119" t="s">
        <v>1882</v>
      </c>
      <c r="D308" s="117" t="s">
        <v>37</v>
      </c>
      <c r="E308" s="120"/>
      <c r="F308" s="121" t="s">
        <v>1883</v>
      </c>
      <c r="G308" s="122">
        <v>4500000.0</v>
      </c>
      <c r="H308" s="123"/>
      <c r="I308" s="113" t="s">
        <v>1884</v>
      </c>
      <c r="J308" s="113" t="s">
        <v>1885</v>
      </c>
      <c r="K308" s="113" t="s">
        <v>1886</v>
      </c>
      <c r="L308" s="113" t="s">
        <v>1887</v>
      </c>
      <c r="M308" s="113" t="s">
        <v>1888</v>
      </c>
      <c r="N308" s="122">
        <v>6600000.0</v>
      </c>
      <c r="O308" s="124"/>
      <c r="P308" s="81"/>
      <c r="Q308" s="81"/>
      <c r="R308" s="81"/>
      <c r="S308" s="81"/>
      <c r="T308" s="81"/>
      <c r="U308" s="81"/>
      <c r="V308" s="81"/>
    </row>
    <row r="309" hidden="1">
      <c r="A309" s="117" t="s">
        <v>1889</v>
      </c>
      <c r="B309" s="118">
        <v>41659.0</v>
      </c>
      <c r="C309" s="119" t="s">
        <v>1890</v>
      </c>
      <c r="D309" s="117" t="s">
        <v>153</v>
      </c>
      <c r="E309" s="120"/>
      <c r="F309" s="121" t="s">
        <v>1891</v>
      </c>
      <c r="G309" s="122">
        <v>4000000.0</v>
      </c>
      <c r="H309" s="123"/>
      <c r="I309" s="113" t="s">
        <v>439</v>
      </c>
      <c r="J309" s="113" t="s">
        <v>1209</v>
      </c>
      <c r="K309" s="113" t="s">
        <v>1892</v>
      </c>
      <c r="L309" s="113" t="s">
        <v>1893</v>
      </c>
      <c r="M309" s="120"/>
      <c r="N309" s="122">
        <v>2420000.0</v>
      </c>
      <c r="O309" s="124"/>
      <c r="P309" s="81"/>
      <c r="Q309" s="81"/>
      <c r="R309" s="81"/>
      <c r="S309" s="81"/>
      <c r="T309" s="81"/>
      <c r="U309" s="81"/>
      <c r="V309" s="81"/>
    </row>
    <row r="310" hidden="1">
      <c r="A310" s="117" t="s">
        <v>1894</v>
      </c>
      <c r="B310" s="118">
        <v>41658.0</v>
      </c>
      <c r="C310" s="119" t="s">
        <v>1895</v>
      </c>
      <c r="D310" s="117" t="s">
        <v>20</v>
      </c>
      <c r="E310" s="120"/>
      <c r="F310" s="121" t="s">
        <v>1896</v>
      </c>
      <c r="G310" s="122">
        <v>1.5E7</v>
      </c>
      <c r="H310" s="123"/>
      <c r="I310" s="113" t="s">
        <v>1897</v>
      </c>
      <c r="J310" s="113" t="s">
        <v>853</v>
      </c>
      <c r="K310" s="113" t="s">
        <v>1898</v>
      </c>
      <c r="L310" s="113" t="s">
        <v>1428</v>
      </c>
      <c r="M310" s="113" t="s">
        <v>1899</v>
      </c>
      <c r="N310" s="122">
        <v>3.62E7</v>
      </c>
      <c r="O310" s="124"/>
      <c r="P310" s="81"/>
      <c r="Q310" s="81"/>
      <c r="R310" s="81"/>
      <c r="S310" s="81"/>
      <c r="T310" s="81"/>
      <c r="U310" s="81"/>
      <c r="V310" s="81"/>
    </row>
    <row r="311" hidden="1">
      <c r="A311" s="117" t="s">
        <v>1900</v>
      </c>
      <c r="B311" s="118">
        <v>41658.0</v>
      </c>
      <c r="C311" s="119" t="s">
        <v>1901</v>
      </c>
      <c r="D311" s="117" t="s">
        <v>28</v>
      </c>
      <c r="E311" s="120"/>
      <c r="F311" s="125" t="s">
        <v>1902</v>
      </c>
      <c r="G311" s="122">
        <v>4000000.0</v>
      </c>
      <c r="H311" s="123" t="s">
        <v>214</v>
      </c>
      <c r="I311" s="113" t="s">
        <v>1903</v>
      </c>
      <c r="J311" s="113" t="s">
        <v>1904</v>
      </c>
      <c r="K311" s="113" t="s">
        <v>1905</v>
      </c>
      <c r="L311" s="120"/>
      <c r="M311" s="120"/>
      <c r="N311" s="122">
        <v>4.45E7</v>
      </c>
      <c r="O311" s="124"/>
      <c r="P311" s="81"/>
      <c r="Q311" s="81"/>
      <c r="R311" s="81"/>
      <c r="S311" s="81"/>
      <c r="T311" s="81"/>
      <c r="U311" s="81"/>
      <c r="V311" s="81"/>
    </row>
    <row r="312" hidden="1">
      <c r="A312" s="117" t="s">
        <v>1906</v>
      </c>
      <c r="B312" s="118">
        <v>41657.0</v>
      </c>
      <c r="C312" s="119" t="s">
        <v>1907</v>
      </c>
      <c r="D312" s="117" t="s">
        <v>28</v>
      </c>
      <c r="E312" s="117" t="s">
        <v>66</v>
      </c>
      <c r="F312" s="121" t="s">
        <v>1908</v>
      </c>
      <c r="G312" s="122">
        <v>6000000.0</v>
      </c>
      <c r="H312" s="123"/>
      <c r="I312" s="113" t="s">
        <v>1908</v>
      </c>
      <c r="J312" s="113" t="s">
        <v>356</v>
      </c>
      <c r="K312" s="113" t="s">
        <v>618</v>
      </c>
      <c r="L312" s="113" t="s">
        <v>1909</v>
      </c>
      <c r="M312" s="113" t="s">
        <v>1910</v>
      </c>
      <c r="N312" s="122">
        <v>5500000.0</v>
      </c>
      <c r="O312" s="124"/>
      <c r="P312" s="81"/>
      <c r="Q312" s="81"/>
      <c r="R312" s="81"/>
      <c r="S312" s="81"/>
      <c r="T312" s="81"/>
      <c r="U312" s="81"/>
      <c r="V312" s="81"/>
    </row>
    <row r="313" hidden="1">
      <c r="A313" s="117" t="s">
        <v>1911</v>
      </c>
      <c r="B313" s="118">
        <v>41656.0</v>
      </c>
      <c r="C313" s="119" t="s">
        <v>1912</v>
      </c>
      <c r="D313" s="117" t="s">
        <v>137</v>
      </c>
      <c r="E313" s="117" t="s">
        <v>20</v>
      </c>
      <c r="F313" s="121" t="s">
        <v>1913</v>
      </c>
      <c r="G313" s="122">
        <v>7000000.0</v>
      </c>
      <c r="H313" s="121" t="s">
        <v>1914</v>
      </c>
      <c r="I313" s="113" t="s">
        <v>1915</v>
      </c>
      <c r="J313" s="113" t="s">
        <v>1916</v>
      </c>
      <c r="K313" s="113" t="s">
        <v>1917</v>
      </c>
      <c r="L313" s="113" t="s">
        <v>1918</v>
      </c>
      <c r="M313" s="113" t="s">
        <v>1919</v>
      </c>
      <c r="N313" s="122">
        <v>3.69E7</v>
      </c>
      <c r="O313" s="124"/>
      <c r="P313" s="81"/>
      <c r="Q313" s="81"/>
      <c r="R313" s="81"/>
      <c r="S313" s="81"/>
      <c r="T313" s="81"/>
      <c r="U313" s="81"/>
      <c r="V313" s="81"/>
    </row>
    <row r="314" hidden="1">
      <c r="A314" s="117" t="s">
        <v>1920</v>
      </c>
      <c r="B314" s="118">
        <v>41656.0</v>
      </c>
      <c r="C314" s="119" t="s">
        <v>1921</v>
      </c>
      <c r="D314" s="117" t="s">
        <v>37</v>
      </c>
      <c r="E314" s="117" t="s">
        <v>66</v>
      </c>
      <c r="F314" s="121" t="s">
        <v>562</v>
      </c>
      <c r="G314" s="122">
        <v>2.5E7</v>
      </c>
      <c r="H314" s="123"/>
      <c r="I314" s="113" t="s">
        <v>340</v>
      </c>
      <c r="J314" s="113" t="s">
        <v>176</v>
      </c>
      <c r="K314" s="113" t="s">
        <v>131</v>
      </c>
      <c r="L314" s="113" t="s">
        <v>1922</v>
      </c>
      <c r="M314" s="113" t="s">
        <v>1633</v>
      </c>
      <c r="N314" s="122">
        <v>1.545E8</v>
      </c>
      <c r="O314" s="124"/>
      <c r="P314" s="81"/>
      <c r="Q314" s="81"/>
      <c r="R314" s="81"/>
      <c r="S314" s="81"/>
      <c r="T314" s="81"/>
      <c r="U314" s="81"/>
      <c r="V314" s="81"/>
    </row>
    <row r="315" hidden="1">
      <c r="A315" s="117" t="s">
        <v>1923</v>
      </c>
      <c r="B315" s="118">
        <v>41655.0</v>
      </c>
      <c r="C315" s="119" t="s">
        <v>1924</v>
      </c>
      <c r="D315" s="117" t="s">
        <v>28</v>
      </c>
      <c r="E315" s="120"/>
      <c r="F315" s="121" t="s">
        <v>1925</v>
      </c>
      <c r="G315" s="122">
        <v>3300000.0</v>
      </c>
      <c r="H315" s="123"/>
      <c r="I315" s="113" t="s">
        <v>612</v>
      </c>
      <c r="J315" s="113" t="s">
        <v>69</v>
      </c>
      <c r="K315" s="113" t="s">
        <v>1009</v>
      </c>
      <c r="L315" s="113" t="s">
        <v>1926</v>
      </c>
      <c r="M315" s="120"/>
      <c r="N315" s="122">
        <v>4.9E7</v>
      </c>
      <c r="O315" s="124"/>
      <c r="P315" s="81"/>
      <c r="Q315" s="81"/>
      <c r="R315" s="81"/>
      <c r="S315" s="81"/>
      <c r="T315" s="81"/>
      <c r="U315" s="81"/>
      <c r="V315" s="81"/>
    </row>
    <row r="316" hidden="1">
      <c r="A316" s="117" t="s">
        <v>1927</v>
      </c>
      <c r="B316" s="118">
        <v>41654.0</v>
      </c>
      <c r="C316" s="119" t="s">
        <v>1928</v>
      </c>
      <c r="D316" s="117" t="s">
        <v>37</v>
      </c>
      <c r="E316" s="117" t="s">
        <v>45</v>
      </c>
      <c r="F316" s="121" t="s">
        <v>1929</v>
      </c>
      <c r="G316" s="122">
        <v>6.0E7</v>
      </c>
      <c r="H316" s="123"/>
      <c r="I316" s="113" t="s">
        <v>1020</v>
      </c>
      <c r="J316" s="113" t="s">
        <v>1930</v>
      </c>
      <c r="K316" s="113" t="s">
        <v>1931</v>
      </c>
      <c r="L316" s="113" t="s">
        <v>1932</v>
      </c>
      <c r="M316" s="113" t="s">
        <v>146</v>
      </c>
      <c r="N316" s="122">
        <v>1.355E8</v>
      </c>
      <c r="O316" s="124"/>
      <c r="P316" s="81"/>
      <c r="Q316" s="81"/>
      <c r="R316" s="81"/>
      <c r="S316" s="81"/>
      <c r="T316" s="81"/>
      <c r="U316" s="81"/>
      <c r="V316" s="81"/>
    </row>
    <row r="317" hidden="1">
      <c r="A317" s="117" t="s">
        <v>1933</v>
      </c>
      <c r="B317" s="118">
        <v>41650.0</v>
      </c>
      <c r="C317" s="119" t="s">
        <v>1934</v>
      </c>
      <c r="D317" s="117" t="s">
        <v>160</v>
      </c>
      <c r="E317" s="120"/>
      <c r="F317" s="121" t="s">
        <v>1935</v>
      </c>
      <c r="G317" s="122">
        <v>4.28E7</v>
      </c>
      <c r="H317" s="123"/>
      <c r="I317" s="113" t="s">
        <v>263</v>
      </c>
      <c r="J317" s="113" t="s">
        <v>1936</v>
      </c>
      <c r="K317" s="113" t="s">
        <v>919</v>
      </c>
      <c r="L317" s="113" t="s">
        <v>1937</v>
      </c>
      <c r="M317" s="113" t="s">
        <v>1730</v>
      </c>
      <c r="N317" s="122">
        <v>1.209E8</v>
      </c>
      <c r="O317" s="124"/>
      <c r="P317" s="81"/>
      <c r="Q317" s="81"/>
      <c r="R317" s="81"/>
      <c r="S317" s="81"/>
      <c r="T317" s="81"/>
      <c r="U317" s="81"/>
      <c r="V317" s="81"/>
    </row>
    <row r="318" hidden="1">
      <c r="A318" s="117" t="s">
        <v>1938</v>
      </c>
      <c r="B318" s="118">
        <v>41649.0</v>
      </c>
      <c r="C318" s="119" t="s">
        <v>1939</v>
      </c>
      <c r="D318" s="117" t="s">
        <v>37</v>
      </c>
      <c r="E318" s="117" t="s">
        <v>45</v>
      </c>
      <c r="F318" s="121" t="s">
        <v>1940</v>
      </c>
      <c r="G318" s="122">
        <v>7.0E7</v>
      </c>
      <c r="H318" s="123"/>
      <c r="I318" s="113" t="s">
        <v>1941</v>
      </c>
      <c r="J318" s="113" t="s">
        <v>1942</v>
      </c>
      <c r="K318" s="113" t="s">
        <v>1943</v>
      </c>
      <c r="L318" s="113" t="s">
        <v>1944</v>
      </c>
      <c r="M318" s="113" t="s">
        <v>1945</v>
      </c>
      <c r="N318" s="122">
        <v>6.13E7</v>
      </c>
      <c r="O318" s="124"/>
      <c r="P318" s="81"/>
      <c r="Q318" s="81"/>
      <c r="R318" s="81"/>
      <c r="S318" s="81"/>
      <c r="T318" s="81"/>
      <c r="U318" s="81"/>
      <c r="V318" s="81"/>
    </row>
    <row r="319" hidden="1">
      <c r="A319" s="117" t="s">
        <v>1946</v>
      </c>
      <c r="B319" s="118">
        <v>41544.0</v>
      </c>
      <c r="C319" s="119" t="s">
        <v>1947</v>
      </c>
      <c r="D319" s="117" t="s">
        <v>160</v>
      </c>
      <c r="E319" s="117" t="s">
        <v>66</v>
      </c>
      <c r="F319" s="121" t="s">
        <v>1948</v>
      </c>
      <c r="G319" s="122">
        <v>7.8E7</v>
      </c>
      <c r="H319" s="121" t="s">
        <v>1949</v>
      </c>
      <c r="I319" s="113" t="s">
        <v>1950</v>
      </c>
      <c r="J319" s="113" t="s">
        <v>304</v>
      </c>
      <c r="K319" s="113" t="s">
        <v>604</v>
      </c>
      <c r="L319" s="113" t="s">
        <v>363</v>
      </c>
      <c r="M319" s="113" t="s">
        <v>1951</v>
      </c>
      <c r="N319" s="122">
        <v>2.743E8</v>
      </c>
      <c r="O319" s="124"/>
      <c r="P319" s="81"/>
      <c r="Q319" s="81"/>
      <c r="R319" s="81"/>
      <c r="S319" s="81"/>
      <c r="T319" s="81"/>
      <c r="U319" s="81"/>
      <c r="V319" s="81"/>
    </row>
    <row r="320" hidden="1">
      <c r="A320" s="117" t="s">
        <v>1952</v>
      </c>
      <c r="B320" s="118">
        <v>41544.0</v>
      </c>
      <c r="C320" s="119" t="s">
        <v>1953</v>
      </c>
      <c r="D320" s="117" t="s">
        <v>65</v>
      </c>
      <c r="E320" s="120"/>
      <c r="F320" s="121" t="s">
        <v>163</v>
      </c>
      <c r="G320" s="122">
        <v>3.0E7</v>
      </c>
      <c r="H320" s="123"/>
      <c r="I320" s="113" t="s">
        <v>381</v>
      </c>
      <c r="J320" s="113" t="s">
        <v>1954</v>
      </c>
      <c r="K320" s="113" t="s">
        <v>1955</v>
      </c>
      <c r="L320" s="113" t="s">
        <v>459</v>
      </c>
      <c r="M320" s="120"/>
      <c r="N320" s="122">
        <v>3.0E7</v>
      </c>
      <c r="O320" s="124"/>
      <c r="P320" s="81"/>
      <c r="Q320" s="81"/>
      <c r="R320" s="81"/>
      <c r="S320" s="81"/>
      <c r="T320" s="81"/>
      <c r="U320" s="81"/>
      <c r="V320" s="81"/>
    </row>
    <row r="321" hidden="1">
      <c r="A321" s="117" t="s">
        <v>1956</v>
      </c>
      <c r="B321" s="118">
        <v>41537.0</v>
      </c>
      <c r="C321" s="119" t="s">
        <v>1957</v>
      </c>
      <c r="D321" s="117" t="s">
        <v>186</v>
      </c>
      <c r="E321" s="120"/>
      <c r="F321" s="121" t="s">
        <v>1958</v>
      </c>
      <c r="G321" s="122">
        <v>2.0E7</v>
      </c>
      <c r="H321" s="123"/>
      <c r="I321" s="113" t="s">
        <v>1959</v>
      </c>
      <c r="J321" s="113" t="s">
        <v>1960</v>
      </c>
      <c r="K321" s="113" t="s">
        <v>1961</v>
      </c>
      <c r="L321" s="113" t="s">
        <v>1962</v>
      </c>
      <c r="M321" s="113" t="s">
        <v>1963</v>
      </c>
      <c r="N321" s="122">
        <v>1.65E7</v>
      </c>
      <c r="O321" s="124"/>
      <c r="P321" s="81"/>
      <c r="Q321" s="81"/>
      <c r="R321" s="81"/>
      <c r="S321" s="81"/>
      <c r="T321" s="81"/>
      <c r="U321" s="81"/>
      <c r="V321" s="81"/>
    </row>
    <row r="322" hidden="1">
      <c r="A322" s="117" t="s">
        <v>1964</v>
      </c>
      <c r="B322" s="118">
        <v>41537.0</v>
      </c>
      <c r="C322" s="119" t="s">
        <v>1965</v>
      </c>
      <c r="D322" s="117" t="s">
        <v>66</v>
      </c>
      <c r="E322" s="120"/>
      <c r="F322" s="121" t="s">
        <v>1966</v>
      </c>
      <c r="G322" s="122">
        <v>8000000.0</v>
      </c>
      <c r="H322" s="123"/>
      <c r="I322" s="113" t="s">
        <v>1493</v>
      </c>
      <c r="J322" s="113" t="s">
        <v>1967</v>
      </c>
      <c r="K322" s="113" t="s">
        <v>1544</v>
      </c>
      <c r="L322" s="113" t="s">
        <v>1968</v>
      </c>
      <c r="M322" s="113" t="s">
        <v>360</v>
      </c>
      <c r="N322" s="122">
        <v>2.53E7</v>
      </c>
      <c r="O322" s="124"/>
      <c r="P322" s="81"/>
      <c r="Q322" s="81"/>
      <c r="R322" s="81"/>
      <c r="S322" s="81"/>
      <c r="T322" s="81"/>
      <c r="U322" s="81"/>
      <c r="V322" s="81"/>
    </row>
    <row r="323" hidden="1">
      <c r="A323" s="117" t="s">
        <v>1969</v>
      </c>
      <c r="B323" s="118">
        <v>41537.0</v>
      </c>
      <c r="C323" s="119" t="s">
        <v>1970</v>
      </c>
      <c r="D323" s="117" t="s">
        <v>65</v>
      </c>
      <c r="E323" s="120"/>
      <c r="F323" s="121" t="s">
        <v>877</v>
      </c>
      <c r="G323" s="122">
        <v>4.6E7</v>
      </c>
      <c r="H323" s="123"/>
      <c r="I323" s="113" t="s">
        <v>852</v>
      </c>
      <c r="J323" s="113" t="s">
        <v>434</v>
      </c>
      <c r="K323" s="113" t="s">
        <v>1971</v>
      </c>
      <c r="L323" s="113" t="s">
        <v>754</v>
      </c>
      <c r="M323" s="113" t="s">
        <v>89</v>
      </c>
      <c r="N323" s="122">
        <v>1.221E8</v>
      </c>
      <c r="O323" s="124"/>
      <c r="P323" s="81"/>
      <c r="Q323" s="81"/>
      <c r="R323" s="81"/>
      <c r="S323" s="81"/>
      <c r="T323" s="81"/>
      <c r="U323" s="81"/>
      <c r="V323" s="81"/>
    </row>
    <row r="324" hidden="1">
      <c r="A324" s="117" t="s">
        <v>1972</v>
      </c>
      <c r="B324" s="118">
        <v>41537.0</v>
      </c>
      <c r="C324" s="119" t="s">
        <v>1973</v>
      </c>
      <c r="D324" s="117" t="s">
        <v>37</v>
      </c>
      <c r="E324" s="120"/>
      <c r="F324" s="121" t="s">
        <v>844</v>
      </c>
      <c r="G324" s="122">
        <v>3.8E7</v>
      </c>
      <c r="H324" s="123"/>
      <c r="I324" s="113" t="s">
        <v>159</v>
      </c>
      <c r="J324" s="113" t="s">
        <v>1974</v>
      </c>
      <c r="K324" s="113" t="s">
        <v>1053</v>
      </c>
      <c r="L324" s="113" t="s">
        <v>1975</v>
      </c>
      <c r="M324" s="120"/>
      <c r="N324" s="122">
        <v>9.02E7</v>
      </c>
      <c r="O324" s="124"/>
      <c r="P324" s="81"/>
      <c r="Q324" s="81"/>
      <c r="R324" s="81"/>
      <c r="S324" s="81"/>
      <c r="T324" s="81"/>
      <c r="U324" s="81"/>
      <c r="V324" s="81"/>
    </row>
    <row r="325" hidden="1">
      <c r="A325" s="117" t="s">
        <v>1976</v>
      </c>
      <c r="B325" s="118">
        <v>41530.0</v>
      </c>
      <c r="C325" s="119" t="s">
        <v>1977</v>
      </c>
      <c r="D325" s="117" t="s">
        <v>137</v>
      </c>
      <c r="E325" s="120"/>
      <c r="F325" s="121" t="s">
        <v>233</v>
      </c>
      <c r="G325" s="122">
        <v>5000000.0</v>
      </c>
      <c r="H325" s="123"/>
      <c r="I325" s="113" t="s">
        <v>234</v>
      </c>
      <c r="J325" s="113" t="s">
        <v>271</v>
      </c>
      <c r="K325" s="113" t="s">
        <v>773</v>
      </c>
      <c r="L325" s="113" t="s">
        <v>1978</v>
      </c>
      <c r="M325" s="120"/>
      <c r="N325" s="122">
        <v>1.619E8</v>
      </c>
      <c r="O325" s="124"/>
      <c r="P325" s="81"/>
      <c r="Q325" s="81"/>
      <c r="R325" s="81"/>
      <c r="S325" s="81"/>
      <c r="T325" s="81"/>
      <c r="U325" s="81"/>
      <c r="V325" s="81"/>
    </row>
    <row r="326" hidden="1">
      <c r="A326" s="117" t="s">
        <v>1979</v>
      </c>
      <c r="B326" s="118">
        <v>41530.0</v>
      </c>
      <c r="C326" s="119" t="s">
        <v>1980</v>
      </c>
      <c r="D326" s="117" t="s">
        <v>65</v>
      </c>
      <c r="E326" s="120"/>
      <c r="F326" s="121" t="s">
        <v>1642</v>
      </c>
      <c r="G326" s="122">
        <v>3.0E7</v>
      </c>
      <c r="H326" s="123"/>
      <c r="I326" s="113" t="s">
        <v>31</v>
      </c>
      <c r="J326" s="113" t="s">
        <v>1981</v>
      </c>
      <c r="K326" s="113" t="s">
        <v>1982</v>
      </c>
      <c r="L326" s="113" t="s">
        <v>41</v>
      </c>
      <c r="M326" s="113" t="s">
        <v>1983</v>
      </c>
      <c r="N326" s="122">
        <v>7.84E7</v>
      </c>
      <c r="O326" s="124"/>
      <c r="P326" s="81"/>
      <c r="Q326" s="81"/>
      <c r="R326" s="81"/>
      <c r="S326" s="81"/>
      <c r="T326" s="81"/>
      <c r="U326" s="81"/>
      <c r="V326" s="81"/>
    </row>
    <row r="327" hidden="1">
      <c r="A327" s="117" t="s">
        <v>1984</v>
      </c>
      <c r="B327" s="118">
        <v>41523.0</v>
      </c>
      <c r="C327" s="119" t="s">
        <v>1985</v>
      </c>
      <c r="D327" s="117" t="s">
        <v>37</v>
      </c>
      <c r="E327" s="117" t="s">
        <v>153</v>
      </c>
      <c r="F327" s="121" t="s">
        <v>1986</v>
      </c>
      <c r="G327" s="122">
        <v>4.0E7</v>
      </c>
      <c r="H327" s="123"/>
      <c r="I327" s="113" t="s">
        <v>737</v>
      </c>
      <c r="J327" s="113" t="s">
        <v>149</v>
      </c>
      <c r="K327" s="113" t="s">
        <v>1987</v>
      </c>
      <c r="L327" s="113" t="s">
        <v>1988</v>
      </c>
      <c r="M327" s="113" t="s">
        <v>1989</v>
      </c>
      <c r="N327" s="122">
        <v>1.003E8</v>
      </c>
      <c r="O327" s="124"/>
      <c r="P327" s="81"/>
      <c r="Q327" s="81"/>
      <c r="R327" s="81"/>
      <c r="S327" s="81"/>
      <c r="T327" s="81"/>
      <c r="U327" s="81"/>
      <c r="V327" s="81"/>
    </row>
    <row r="328" hidden="1">
      <c r="A328" s="117" t="s">
        <v>1990</v>
      </c>
      <c r="B328" s="118">
        <v>41516.0</v>
      </c>
      <c r="C328" s="119" t="s">
        <v>1991</v>
      </c>
      <c r="D328" s="117" t="s">
        <v>37</v>
      </c>
      <c r="E328" s="120"/>
      <c r="F328" s="121" t="s">
        <v>1992</v>
      </c>
      <c r="G328" s="122">
        <v>1.8E7</v>
      </c>
      <c r="H328" s="121" t="s">
        <v>1993</v>
      </c>
      <c r="I328" s="113" t="s">
        <v>1903</v>
      </c>
      <c r="J328" s="113" t="s">
        <v>605</v>
      </c>
      <c r="K328" s="113" t="s">
        <v>1189</v>
      </c>
      <c r="L328" s="113" t="s">
        <v>1994</v>
      </c>
      <c r="M328" s="120"/>
      <c r="N328" s="122">
        <v>1.18E7</v>
      </c>
      <c r="O328" s="124"/>
      <c r="P328" s="81"/>
      <c r="Q328" s="81"/>
      <c r="R328" s="81"/>
      <c r="S328" s="81"/>
      <c r="T328" s="81"/>
      <c r="U328" s="81"/>
      <c r="V328" s="81"/>
    </row>
    <row r="329" hidden="1">
      <c r="A329" s="117" t="s">
        <v>1995</v>
      </c>
      <c r="B329" s="118">
        <v>41515.0</v>
      </c>
      <c r="C329" s="119" t="s">
        <v>1996</v>
      </c>
      <c r="D329" s="117" t="s">
        <v>142</v>
      </c>
      <c r="E329" s="117" t="s">
        <v>186</v>
      </c>
      <c r="F329" s="121" t="s">
        <v>1997</v>
      </c>
      <c r="G329" s="122">
        <v>1.0E7</v>
      </c>
      <c r="H329" s="123"/>
      <c r="I329" s="113" t="s">
        <v>1998</v>
      </c>
      <c r="J329" s="113" t="s">
        <v>1999</v>
      </c>
      <c r="K329" s="113" t="s">
        <v>2000</v>
      </c>
      <c r="L329" s="113" t="s">
        <v>2001</v>
      </c>
      <c r="M329" s="113" t="s">
        <v>2002</v>
      </c>
      <c r="N329" s="122">
        <v>6.85E7</v>
      </c>
      <c r="O329" s="124"/>
      <c r="P329" s="81"/>
      <c r="Q329" s="81"/>
      <c r="R329" s="81"/>
      <c r="S329" s="81"/>
      <c r="T329" s="81"/>
      <c r="U329" s="81"/>
      <c r="V329" s="81"/>
    </row>
    <row r="330" hidden="1">
      <c r="A330" s="117" t="s">
        <v>2003</v>
      </c>
      <c r="B330" s="118">
        <v>41509.0</v>
      </c>
      <c r="C330" s="119" t="s">
        <v>2004</v>
      </c>
      <c r="D330" s="117" t="s">
        <v>137</v>
      </c>
      <c r="E330" s="120"/>
      <c r="F330" s="121" t="s">
        <v>2005</v>
      </c>
      <c r="G330" s="122">
        <v>1000000.0</v>
      </c>
      <c r="H330" s="123"/>
      <c r="I330" s="113" t="s">
        <v>2006</v>
      </c>
      <c r="J330" s="113" t="s">
        <v>2007</v>
      </c>
      <c r="K330" s="113" t="s">
        <v>2008</v>
      </c>
      <c r="L330" s="113" t="s">
        <v>2009</v>
      </c>
      <c r="M330" s="113" t="s">
        <v>2010</v>
      </c>
      <c r="N330" s="122">
        <v>2.68E7</v>
      </c>
      <c r="O330" s="124"/>
      <c r="P330" s="81"/>
      <c r="Q330" s="81"/>
      <c r="R330" s="81"/>
      <c r="S330" s="81"/>
      <c r="T330" s="81"/>
      <c r="U330" s="81"/>
      <c r="V330" s="81"/>
    </row>
    <row r="331" hidden="1">
      <c r="A331" s="117" t="s">
        <v>2011</v>
      </c>
      <c r="B331" s="118">
        <v>41507.0</v>
      </c>
      <c r="C331" s="119" t="s">
        <v>2012</v>
      </c>
      <c r="D331" s="117" t="s">
        <v>37</v>
      </c>
      <c r="E331" s="117" t="s">
        <v>56</v>
      </c>
      <c r="F331" s="121" t="s">
        <v>2013</v>
      </c>
      <c r="G331" s="122">
        <v>6.0E7</v>
      </c>
      <c r="H331" s="123"/>
      <c r="I331" s="113" t="s">
        <v>2014</v>
      </c>
      <c r="J331" s="113" t="s">
        <v>2015</v>
      </c>
      <c r="K331" s="113" t="s">
        <v>2016</v>
      </c>
      <c r="L331" s="113" t="s">
        <v>2017</v>
      </c>
      <c r="M331" s="113" t="s">
        <v>2018</v>
      </c>
      <c r="N331" s="122">
        <v>9.06E7</v>
      </c>
      <c r="O331" s="124"/>
      <c r="P331" s="81"/>
      <c r="Q331" s="81"/>
      <c r="R331" s="81"/>
      <c r="S331" s="81"/>
      <c r="T331" s="81"/>
      <c r="U331" s="81"/>
      <c r="V331" s="81"/>
    </row>
    <row r="332" hidden="1">
      <c r="A332" s="117" t="s">
        <v>2019</v>
      </c>
      <c r="B332" s="118">
        <v>41502.0</v>
      </c>
      <c r="C332" s="119" t="s">
        <v>2020</v>
      </c>
      <c r="D332" s="126" t="s">
        <v>28</v>
      </c>
      <c r="E332" s="117"/>
      <c r="F332" s="121" t="s">
        <v>2021</v>
      </c>
      <c r="G332" s="122">
        <v>4000000.0</v>
      </c>
      <c r="H332" s="123"/>
      <c r="I332" s="113" t="s">
        <v>2022</v>
      </c>
      <c r="J332" s="113" t="s">
        <v>60</v>
      </c>
      <c r="K332" s="113" t="s">
        <v>227</v>
      </c>
      <c r="L332" s="113" t="s">
        <v>2023</v>
      </c>
      <c r="M332" s="113" t="s">
        <v>2024</v>
      </c>
      <c r="N332" s="122">
        <v>1000000.0</v>
      </c>
      <c r="O332" s="124"/>
      <c r="P332" s="81"/>
      <c r="Q332" s="81"/>
      <c r="R332" s="81"/>
      <c r="S332" s="81"/>
      <c r="T332" s="81"/>
      <c r="U332" s="81"/>
      <c r="V332" s="81"/>
    </row>
    <row r="333" hidden="1">
      <c r="A333" s="117" t="s">
        <v>2025</v>
      </c>
      <c r="B333" s="118">
        <v>41502.0</v>
      </c>
      <c r="C333" s="119" t="s">
        <v>2026</v>
      </c>
      <c r="D333" s="117" t="s">
        <v>27</v>
      </c>
      <c r="E333" s="120"/>
      <c r="F333" s="121" t="s">
        <v>2027</v>
      </c>
      <c r="G333" s="122">
        <v>1.2E7</v>
      </c>
      <c r="H333" s="123"/>
      <c r="I333" s="113" t="s">
        <v>2028</v>
      </c>
      <c r="J333" s="113" t="s">
        <v>770</v>
      </c>
      <c r="K333" s="113" t="s">
        <v>302</v>
      </c>
      <c r="L333" s="113" t="s">
        <v>2029</v>
      </c>
      <c r="M333" s="113" t="s">
        <v>2030</v>
      </c>
      <c r="N333" s="122">
        <v>3.59E7</v>
      </c>
      <c r="O333" s="124"/>
      <c r="P333" s="81"/>
      <c r="Q333" s="81"/>
      <c r="R333" s="81"/>
      <c r="S333" s="81"/>
      <c r="T333" s="81"/>
      <c r="U333" s="81"/>
      <c r="V333" s="81"/>
    </row>
    <row r="334" hidden="1">
      <c r="A334" s="117" t="s">
        <v>2031</v>
      </c>
      <c r="B334" s="118">
        <v>41502.0</v>
      </c>
      <c r="C334" s="119" t="s">
        <v>2032</v>
      </c>
      <c r="D334" s="117" t="s">
        <v>28</v>
      </c>
      <c r="E334" s="117" t="s">
        <v>27</v>
      </c>
      <c r="F334" s="121" t="s">
        <v>2033</v>
      </c>
      <c r="G334" s="122">
        <v>3.0E7</v>
      </c>
      <c r="H334" s="123"/>
      <c r="I334" s="113" t="s">
        <v>855</v>
      </c>
      <c r="J334" s="113" t="s">
        <v>2034</v>
      </c>
      <c r="K334" s="113" t="s">
        <v>1281</v>
      </c>
      <c r="L334" s="113" t="s">
        <v>919</v>
      </c>
      <c r="M334" s="113" t="s">
        <v>764</v>
      </c>
      <c r="N334" s="122">
        <v>1.766E8</v>
      </c>
      <c r="O334" s="124"/>
      <c r="P334" s="81"/>
      <c r="Q334" s="81"/>
      <c r="R334" s="81"/>
      <c r="S334" s="81"/>
      <c r="T334" s="81"/>
      <c r="U334" s="81"/>
      <c r="V334" s="81"/>
    </row>
    <row r="335" hidden="1">
      <c r="A335" s="117" t="s">
        <v>2035</v>
      </c>
      <c r="B335" s="118">
        <v>41495.0</v>
      </c>
      <c r="C335" s="119" t="s">
        <v>2036</v>
      </c>
      <c r="D335" s="117" t="s">
        <v>153</v>
      </c>
      <c r="E335" s="81"/>
      <c r="F335" s="121" t="s">
        <v>811</v>
      </c>
      <c r="G335" s="122">
        <v>1.15E8</v>
      </c>
      <c r="H335" s="123"/>
      <c r="I335" s="113" t="s">
        <v>103</v>
      </c>
      <c r="J335" s="113" t="s">
        <v>275</v>
      </c>
      <c r="K335" s="113" t="s">
        <v>812</v>
      </c>
      <c r="L335" s="113" t="s">
        <v>2037</v>
      </c>
      <c r="M335" s="113" t="s">
        <v>2038</v>
      </c>
      <c r="N335" s="122">
        <v>2.861E8</v>
      </c>
      <c r="O335" s="124"/>
      <c r="P335" s="81"/>
      <c r="Q335" s="81"/>
      <c r="R335" s="81"/>
      <c r="S335" s="81"/>
      <c r="T335" s="81"/>
      <c r="U335" s="81"/>
      <c r="V335" s="81"/>
    </row>
    <row r="336" hidden="1">
      <c r="A336" s="117" t="s">
        <v>2039</v>
      </c>
      <c r="B336" s="118">
        <v>41493.0</v>
      </c>
      <c r="C336" s="119" t="s">
        <v>2040</v>
      </c>
      <c r="D336" s="117" t="s">
        <v>45</v>
      </c>
      <c r="E336" s="117" t="s">
        <v>56</v>
      </c>
      <c r="F336" s="121" t="s">
        <v>2041</v>
      </c>
      <c r="G336" s="122">
        <v>9.0E7</v>
      </c>
      <c r="H336" s="123"/>
      <c r="I336" s="113" t="s">
        <v>1421</v>
      </c>
      <c r="J336" s="113" t="s">
        <v>2042</v>
      </c>
      <c r="K336" s="113" t="s">
        <v>1414</v>
      </c>
      <c r="L336" s="113" t="s">
        <v>2043</v>
      </c>
      <c r="M336" s="113" t="s">
        <v>2044</v>
      </c>
      <c r="N336" s="122">
        <v>2.022E8</v>
      </c>
      <c r="O336" s="124"/>
      <c r="P336" s="81"/>
      <c r="Q336" s="81"/>
      <c r="R336" s="81"/>
      <c r="S336" s="81"/>
      <c r="T336" s="81"/>
      <c r="U336" s="81"/>
      <c r="V336" s="81"/>
    </row>
    <row r="337" hidden="1">
      <c r="A337" s="117" t="s">
        <v>2045</v>
      </c>
      <c r="B337" s="118">
        <v>41488.0</v>
      </c>
      <c r="C337" s="119" t="s">
        <v>2046</v>
      </c>
      <c r="D337" s="117" t="s">
        <v>37</v>
      </c>
      <c r="E337" s="117" t="s">
        <v>65</v>
      </c>
      <c r="F337" s="121" t="s">
        <v>2047</v>
      </c>
      <c r="G337" s="122">
        <v>6.1E7</v>
      </c>
      <c r="H337" s="123"/>
      <c r="I337" s="113" t="s">
        <v>668</v>
      </c>
      <c r="J337" s="113" t="s">
        <v>1496</v>
      </c>
      <c r="K337" s="113" t="s">
        <v>229</v>
      </c>
      <c r="L337" s="113" t="s">
        <v>1525</v>
      </c>
      <c r="M337" s="113" t="s">
        <v>2048</v>
      </c>
      <c r="N337" s="122">
        <v>1.319E8</v>
      </c>
      <c r="O337" s="124"/>
      <c r="P337" s="81"/>
      <c r="Q337" s="81"/>
      <c r="R337" s="81"/>
      <c r="S337" s="81"/>
      <c r="T337" s="81"/>
      <c r="U337" s="81"/>
      <c r="V337" s="81"/>
    </row>
    <row r="338" hidden="1">
      <c r="A338" s="117" t="s">
        <v>2049</v>
      </c>
      <c r="B338" s="118">
        <v>41488.0</v>
      </c>
      <c r="C338" s="119" t="s">
        <v>2050</v>
      </c>
      <c r="D338" s="117" t="s">
        <v>28</v>
      </c>
      <c r="E338" s="120"/>
      <c r="F338" s="121" t="s">
        <v>2051</v>
      </c>
      <c r="G338" s="122">
        <v>2500000.0</v>
      </c>
      <c r="H338" s="123"/>
      <c r="I338" s="113" t="s">
        <v>69</v>
      </c>
      <c r="J338" s="113" t="s">
        <v>388</v>
      </c>
      <c r="K338" s="113" t="s">
        <v>2052</v>
      </c>
      <c r="L338" s="113" t="s">
        <v>1077</v>
      </c>
      <c r="M338" s="113" t="s">
        <v>2053</v>
      </c>
      <c r="N338" s="122">
        <v>6900000.0</v>
      </c>
      <c r="O338" s="124"/>
      <c r="P338" s="81"/>
      <c r="Q338" s="81"/>
      <c r="R338" s="81"/>
      <c r="S338" s="81"/>
      <c r="T338" s="81"/>
      <c r="U338" s="81"/>
      <c r="V338" s="81"/>
    </row>
    <row r="339" hidden="1">
      <c r="A339" s="117" t="s">
        <v>2054</v>
      </c>
      <c r="B339" s="118">
        <v>41486.0</v>
      </c>
      <c r="C339" s="119" t="s">
        <v>2055</v>
      </c>
      <c r="D339" s="117" t="s">
        <v>45</v>
      </c>
      <c r="E339" s="117" t="s">
        <v>160</v>
      </c>
      <c r="F339" s="121" t="s">
        <v>2056</v>
      </c>
      <c r="G339" s="122">
        <v>1.05E8</v>
      </c>
      <c r="H339" s="123"/>
      <c r="I339" s="113" t="s">
        <v>1464</v>
      </c>
      <c r="J339" s="113" t="s">
        <v>2057</v>
      </c>
      <c r="K339" s="113" t="s">
        <v>2058</v>
      </c>
      <c r="L339" s="113" t="s">
        <v>2059</v>
      </c>
      <c r="M339" s="113" t="s">
        <v>1118</v>
      </c>
      <c r="N339" s="122">
        <v>3.475E8</v>
      </c>
      <c r="O339" s="124"/>
      <c r="P339" s="81"/>
      <c r="Q339" s="81"/>
      <c r="R339" s="81"/>
      <c r="S339" s="81"/>
      <c r="T339" s="81"/>
      <c r="U339" s="81"/>
      <c r="V339" s="81"/>
    </row>
    <row r="340" hidden="1">
      <c r="A340" s="117" t="s">
        <v>2060</v>
      </c>
      <c r="B340" s="118">
        <v>41481.0</v>
      </c>
      <c r="C340" s="119" t="s">
        <v>2061</v>
      </c>
      <c r="D340" s="117" t="s">
        <v>28</v>
      </c>
      <c r="E340" s="120"/>
      <c r="F340" s="121" t="s">
        <v>1127</v>
      </c>
      <c r="G340" s="122">
        <v>1.8E7</v>
      </c>
      <c r="H340" s="123" t="s">
        <v>214</v>
      </c>
      <c r="I340" s="113" t="s">
        <v>1008</v>
      </c>
      <c r="J340" s="113" t="s">
        <v>1057</v>
      </c>
      <c r="K340" s="113" t="s">
        <v>598</v>
      </c>
      <c r="L340" s="113" t="s">
        <v>174</v>
      </c>
      <c r="M340" s="113" t="s">
        <v>2062</v>
      </c>
      <c r="N340" s="122">
        <v>9.75E7</v>
      </c>
      <c r="O340" s="124"/>
      <c r="P340" s="81"/>
      <c r="Q340" s="81"/>
      <c r="R340" s="81"/>
      <c r="S340" s="81"/>
      <c r="T340" s="81"/>
      <c r="U340" s="81"/>
      <c r="V340" s="81"/>
    </row>
    <row r="341" hidden="1">
      <c r="A341" s="117" t="s">
        <v>2063</v>
      </c>
      <c r="B341" s="118">
        <v>41481.0</v>
      </c>
      <c r="C341" s="119" t="s">
        <v>2064</v>
      </c>
      <c r="D341" s="117" t="s">
        <v>28</v>
      </c>
      <c r="E341" s="120"/>
      <c r="F341" s="121" t="s">
        <v>2065</v>
      </c>
      <c r="G341" s="122">
        <v>1.5E7</v>
      </c>
      <c r="H341" s="123"/>
      <c r="I341" s="113" t="s">
        <v>649</v>
      </c>
      <c r="J341" s="113" t="s">
        <v>2066</v>
      </c>
      <c r="K341" s="113" t="s">
        <v>2067</v>
      </c>
      <c r="L341" s="113" t="s">
        <v>2068</v>
      </c>
      <c r="M341" s="113" t="s">
        <v>2069</v>
      </c>
      <c r="N341" s="122">
        <v>3000000.0</v>
      </c>
      <c r="O341" s="124"/>
      <c r="P341" s="81"/>
      <c r="Q341" s="81"/>
      <c r="R341" s="81"/>
      <c r="S341" s="81"/>
      <c r="T341" s="81"/>
      <c r="U341" s="81"/>
      <c r="V341" s="81"/>
    </row>
    <row r="342" hidden="1">
      <c r="A342" s="117" t="s">
        <v>2070</v>
      </c>
      <c r="B342" s="118">
        <v>41479.0</v>
      </c>
      <c r="C342" s="119" t="s">
        <v>2071</v>
      </c>
      <c r="D342" s="117" t="s">
        <v>37</v>
      </c>
      <c r="E342" s="117" t="s">
        <v>45</v>
      </c>
      <c r="F342" s="121" t="s">
        <v>2072</v>
      </c>
      <c r="G342" s="122">
        <v>1.2E8</v>
      </c>
      <c r="H342" s="123"/>
      <c r="I342" s="113" t="s">
        <v>434</v>
      </c>
      <c r="J342" s="113" t="s">
        <v>2073</v>
      </c>
      <c r="K342" s="113" t="s">
        <v>2074</v>
      </c>
      <c r="L342" s="113" t="s">
        <v>2075</v>
      </c>
      <c r="M342" s="113" t="s">
        <v>2076</v>
      </c>
      <c r="N342" s="122">
        <v>4.148E8</v>
      </c>
      <c r="O342" s="124"/>
      <c r="P342" s="81"/>
      <c r="Q342" s="81"/>
      <c r="R342" s="81"/>
      <c r="S342" s="81"/>
      <c r="T342" s="81"/>
      <c r="U342" s="81"/>
      <c r="V342" s="81"/>
    </row>
    <row r="343" hidden="1">
      <c r="A343" s="117" t="s">
        <v>2077</v>
      </c>
      <c r="B343" s="118">
        <v>41474.0</v>
      </c>
      <c r="C343" s="119" t="s">
        <v>2078</v>
      </c>
      <c r="D343" s="117" t="s">
        <v>37</v>
      </c>
      <c r="E343" s="117" t="s">
        <v>66</v>
      </c>
      <c r="F343" s="121" t="s">
        <v>387</v>
      </c>
      <c r="G343" s="122">
        <v>1.3E8</v>
      </c>
      <c r="H343" s="123"/>
      <c r="I343" s="113" t="s">
        <v>478</v>
      </c>
      <c r="J343" s="113" t="s">
        <v>1348</v>
      </c>
      <c r="K343" s="113" t="s">
        <v>284</v>
      </c>
      <c r="L343" s="113" t="s">
        <v>2079</v>
      </c>
      <c r="M343" s="113" t="s">
        <v>2080</v>
      </c>
      <c r="N343" s="122">
        <v>7.83E7</v>
      </c>
      <c r="O343" s="124"/>
      <c r="P343" s="81"/>
      <c r="Q343" s="81"/>
      <c r="R343" s="81"/>
      <c r="S343" s="81"/>
      <c r="T343" s="81"/>
      <c r="U343" s="81"/>
      <c r="V343" s="81"/>
    </row>
    <row r="344" hidden="1">
      <c r="A344" s="117" t="s">
        <v>2081</v>
      </c>
      <c r="B344" s="118">
        <v>41474.0</v>
      </c>
      <c r="C344" s="119" t="s">
        <v>2082</v>
      </c>
      <c r="D344" s="117" t="s">
        <v>37</v>
      </c>
      <c r="E344" s="117" t="s">
        <v>66</v>
      </c>
      <c r="F344" s="121" t="s">
        <v>2083</v>
      </c>
      <c r="G344" s="122">
        <v>8.4E7</v>
      </c>
      <c r="H344" s="123"/>
      <c r="I344" s="113" t="s">
        <v>1264</v>
      </c>
      <c r="J344" s="113" t="s">
        <v>1836</v>
      </c>
      <c r="K344" s="113" t="s">
        <v>959</v>
      </c>
      <c r="L344" s="113" t="s">
        <v>2080</v>
      </c>
      <c r="M344" s="113" t="s">
        <v>2084</v>
      </c>
      <c r="N344" s="122">
        <v>1.481E8</v>
      </c>
      <c r="O344" s="124"/>
      <c r="P344" s="81"/>
      <c r="Q344" s="81"/>
      <c r="R344" s="81"/>
      <c r="S344" s="81"/>
      <c r="T344" s="81"/>
      <c r="U344" s="81"/>
      <c r="V344" s="81"/>
    </row>
    <row r="345" hidden="1">
      <c r="A345" s="117" t="s">
        <v>2085</v>
      </c>
      <c r="B345" s="118">
        <v>41474.0</v>
      </c>
      <c r="C345" s="119" t="s">
        <v>2086</v>
      </c>
      <c r="D345" s="117" t="s">
        <v>20</v>
      </c>
      <c r="E345" s="117" t="s">
        <v>137</v>
      </c>
      <c r="F345" s="121" t="s">
        <v>233</v>
      </c>
      <c r="G345" s="122">
        <v>2.0E7</v>
      </c>
      <c r="H345" s="123"/>
      <c r="I345" s="113" t="s">
        <v>234</v>
      </c>
      <c r="J345" s="113" t="s">
        <v>235</v>
      </c>
      <c r="K345" s="113" t="s">
        <v>2087</v>
      </c>
      <c r="L345" s="113" t="s">
        <v>2088</v>
      </c>
      <c r="M345" s="113" t="s">
        <v>2089</v>
      </c>
      <c r="N345" s="122">
        <v>3.18E8</v>
      </c>
      <c r="O345" s="124"/>
      <c r="P345" s="81"/>
      <c r="Q345" s="81"/>
      <c r="R345" s="81"/>
      <c r="S345" s="81"/>
      <c r="T345" s="81"/>
      <c r="U345" s="81"/>
      <c r="V345" s="81"/>
    </row>
    <row r="346" hidden="1">
      <c r="A346" s="117" t="s">
        <v>2090</v>
      </c>
      <c r="B346" s="118">
        <v>41474.0</v>
      </c>
      <c r="C346" s="119" t="s">
        <v>2091</v>
      </c>
      <c r="D346" s="117" t="s">
        <v>66</v>
      </c>
      <c r="E346" s="117" t="s">
        <v>153</v>
      </c>
      <c r="F346" s="121" t="s">
        <v>2092</v>
      </c>
      <c r="G346" s="122">
        <v>2.0E7</v>
      </c>
      <c r="H346" s="123"/>
      <c r="I346" s="113" t="s">
        <v>575</v>
      </c>
      <c r="J346" s="113" t="s">
        <v>336</v>
      </c>
      <c r="K346" s="113" t="s">
        <v>2093</v>
      </c>
      <c r="L346" s="113" t="s">
        <v>427</v>
      </c>
      <c r="M346" s="113" t="s">
        <v>2094</v>
      </c>
      <c r="N346" s="122">
        <v>4.61E7</v>
      </c>
      <c r="O346" s="124"/>
      <c r="P346" s="81"/>
      <c r="Q346" s="81"/>
      <c r="R346" s="81"/>
      <c r="S346" s="81"/>
      <c r="T346" s="81"/>
      <c r="U346" s="81"/>
      <c r="V346" s="81"/>
    </row>
    <row r="347" hidden="1">
      <c r="A347" s="117" t="s">
        <v>2095</v>
      </c>
      <c r="B347" s="118">
        <v>41472.0</v>
      </c>
      <c r="C347" s="119" t="s">
        <v>2096</v>
      </c>
      <c r="D347" s="117" t="s">
        <v>66</v>
      </c>
      <c r="E347" s="117" t="s">
        <v>160</v>
      </c>
      <c r="F347" s="121" t="s">
        <v>2097</v>
      </c>
      <c r="G347" s="122">
        <v>1.27E8</v>
      </c>
      <c r="H347" s="123"/>
      <c r="I347" s="113" t="s">
        <v>478</v>
      </c>
      <c r="J347" s="113" t="s">
        <v>318</v>
      </c>
      <c r="K347" s="113" t="s">
        <v>599</v>
      </c>
      <c r="L347" s="113" t="s">
        <v>2098</v>
      </c>
      <c r="M347" s="113" t="s">
        <v>304</v>
      </c>
      <c r="N347" s="122">
        <v>2.826E8</v>
      </c>
      <c r="O347" s="124"/>
      <c r="P347" s="81"/>
      <c r="Q347" s="81"/>
      <c r="R347" s="81"/>
      <c r="S347" s="81"/>
      <c r="T347" s="81"/>
      <c r="U347" s="81"/>
      <c r="V347" s="81"/>
    </row>
    <row r="348" hidden="1">
      <c r="A348" s="117" t="s">
        <v>2099</v>
      </c>
      <c r="B348" s="118">
        <v>41467.0</v>
      </c>
      <c r="C348" s="119" t="s">
        <v>2100</v>
      </c>
      <c r="D348" s="117" t="s">
        <v>66</v>
      </c>
      <c r="E348" s="120"/>
      <c r="F348" s="121" t="s">
        <v>2101</v>
      </c>
      <c r="G348" s="122">
        <v>8.0E7</v>
      </c>
      <c r="H348" s="123"/>
      <c r="I348" s="113" t="s">
        <v>603</v>
      </c>
      <c r="J348" s="113" t="s">
        <v>606</v>
      </c>
      <c r="K348" s="113" t="s">
        <v>1511</v>
      </c>
      <c r="L348" s="113" t="s">
        <v>2102</v>
      </c>
      <c r="M348" s="113" t="s">
        <v>2103</v>
      </c>
      <c r="N348" s="122">
        <v>2.47E8</v>
      </c>
      <c r="O348" s="124"/>
      <c r="P348" s="81"/>
      <c r="Q348" s="81"/>
      <c r="R348" s="81"/>
      <c r="S348" s="81"/>
      <c r="T348" s="81"/>
      <c r="U348" s="81"/>
      <c r="V348" s="81"/>
    </row>
    <row r="349" hidden="1">
      <c r="A349" s="117" t="s">
        <v>2104</v>
      </c>
      <c r="B349" s="118">
        <v>41467.0</v>
      </c>
      <c r="C349" s="119" t="s">
        <v>2105</v>
      </c>
      <c r="D349" s="117" t="s">
        <v>37</v>
      </c>
      <c r="E349" s="117" t="s">
        <v>153</v>
      </c>
      <c r="F349" s="121" t="s">
        <v>899</v>
      </c>
      <c r="G349" s="122">
        <v>1.9E8</v>
      </c>
      <c r="H349" s="123"/>
      <c r="I349" s="113" t="s">
        <v>902</v>
      </c>
      <c r="J349" s="113" t="s">
        <v>2106</v>
      </c>
      <c r="K349" s="113" t="s">
        <v>1152</v>
      </c>
      <c r="L349" s="113" t="s">
        <v>808</v>
      </c>
      <c r="M349" s="113" t="s">
        <v>2107</v>
      </c>
      <c r="N349" s="122">
        <v>4.11E8</v>
      </c>
      <c r="O349" s="124"/>
      <c r="P349" s="81"/>
      <c r="Q349" s="81"/>
      <c r="R349" s="81"/>
      <c r="S349" s="81"/>
      <c r="T349" s="81"/>
      <c r="U349" s="81"/>
      <c r="V349" s="81"/>
    </row>
    <row r="350" hidden="1">
      <c r="A350" s="117" t="s">
        <v>2108</v>
      </c>
      <c r="B350" s="118">
        <v>41460.0</v>
      </c>
      <c r="C350" s="119" t="s">
        <v>2109</v>
      </c>
      <c r="D350" s="126" t="s">
        <v>66</v>
      </c>
      <c r="E350" s="129" t="s">
        <v>28</v>
      </c>
      <c r="F350" s="121" t="s">
        <v>2110</v>
      </c>
      <c r="G350" s="122">
        <v>5000000.0</v>
      </c>
      <c r="H350" s="121" t="s">
        <v>2111</v>
      </c>
      <c r="I350" s="113" t="s">
        <v>751</v>
      </c>
      <c r="J350" s="113" t="s">
        <v>1544</v>
      </c>
      <c r="K350" s="113" t="s">
        <v>1034</v>
      </c>
      <c r="L350" s="113" t="s">
        <v>2112</v>
      </c>
      <c r="M350" s="113" t="s">
        <v>837</v>
      </c>
      <c r="N350" s="122">
        <v>5000000.0</v>
      </c>
      <c r="O350" s="124"/>
      <c r="P350" s="81"/>
      <c r="Q350" s="81"/>
      <c r="R350" s="81"/>
      <c r="S350" s="81"/>
      <c r="T350" s="81"/>
      <c r="U350" s="81"/>
      <c r="V350" s="81"/>
    </row>
    <row r="351" hidden="1">
      <c r="A351" s="117" t="s">
        <v>2113</v>
      </c>
      <c r="B351" s="118">
        <v>41453.0</v>
      </c>
      <c r="C351" s="119" t="s">
        <v>2114</v>
      </c>
      <c r="D351" s="117" t="s">
        <v>37</v>
      </c>
      <c r="E351" s="117" t="s">
        <v>66</v>
      </c>
      <c r="F351" s="121" t="s">
        <v>154</v>
      </c>
      <c r="G351" s="122">
        <v>4.3E7</v>
      </c>
      <c r="H351" s="123"/>
      <c r="I351" s="113" t="s">
        <v>1215</v>
      </c>
      <c r="J351" s="113" t="s">
        <v>155</v>
      </c>
      <c r="K351" s="113" t="s">
        <v>2115</v>
      </c>
      <c r="L351" s="113" t="s">
        <v>677</v>
      </c>
      <c r="M351" s="113" t="s">
        <v>2116</v>
      </c>
      <c r="N351" s="122">
        <v>2.299E8</v>
      </c>
      <c r="O351" s="124"/>
      <c r="P351" s="81"/>
      <c r="Q351" s="81"/>
      <c r="R351" s="81"/>
      <c r="S351" s="81"/>
      <c r="T351" s="81"/>
      <c r="U351" s="81"/>
      <c r="V351" s="81"/>
    </row>
    <row r="352" hidden="1">
      <c r="A352" s="117" t="s">
        <v>2117</v>
      </c>
      <c r="B352" s="118">
        <v>41453.0</v>
      </c>
      <c r="C352" s="119" t="s">
        <v>2118</v>
      </c>
      <c r="D352" s="117" t="s">
        <v>37</v>
      </c>
      <c r="E352" s="120"/>
      <c r="F352" s="121" t="s">
        <v>205</v>
      </c>
      <c r="G352" s="122">
        <v>1.5E8</v>
      </c>
      <c r="H352" s="123"/>
      <c r="I352" s="113" t="s">
        <v>1433</v>
      </c>
      <c r="J352" s="113" t="s">
        <v>1370</v>
      </c>
      <c r="K352" s="113" t="s">
        <v>2119</v>
      </c>
      <c r="L352" s="113" t="s">
        <v>2120</v>
      </c>
      <c r="M352" s="113" t="s">
        <v>2121</v>
      </c>
      <c r="N352" s="122">
        <v>2.05E8</v>
      </c>
      <c r="O352" s="124"/>
      <c r="P352" s="81"/>
      <c r="Q352" s="81"/>
      <c r="R352" s="81"/>
      <c r="S352" s="81"/>
      <c r="T352" s="81"/>
      <c r="U352" s="81"/>
      <c r="V352" s="81"/>
    </row>
    <row r="353" hidden="1">
      <c r="A353" s="117" t="s">
        <v>2122</v>
      </c>
      <c r="B353" s="118">
        <v>41446.0</v>
      </c>
      <c r="C353" s="119" t="s">
        <v>2123</v>
      </c>
      <c r="D353" s="117" t="s">
        <v>37</v>
      </c>
      <c r="E353" s="117" t="s">
        <v>137</v>
      </c>
      <c r="F353" s="121" t="s">
        <v>2124</v>
      </c>
      <c r="G353" s="122">
        <v>1.9E8</v>
      </c>
      <c r="H353" s="123"/>
      <c r="I353" s="113" t="s">
        <v>753</v>
      </c>
      <c r="J353" s="113" t="s">
        <v>1577</v>
      </c>
      <c r="K353" s="113" t="s">
        <v>555</v>
      </c>
      <c r="L353" s="113" t="s">
        <v>2125</v>
      </c>
      <c r="M353" s="113" t="s">
        <v>2126</v>
      </c>
      <c r="N353" s="122">
        <v>5.4E8</v>
      </c>
      <c r="O353" s="124"/>
      <c r="P353" s="81"/>
      <c r="Q353" s="81"/>
      <c r="R353" s="81"/>
      <c r="S353" s="81"/>
      <c r="T353" s="81"/>
      <c r="U353" s="81"/>
      <c r="V353" s="81"/>
    </row>
    <row r="354" hidden="1">
      <c r="A354" s="117" t="s">
        <v>2127</v>
      </c>
      <c r="B354" s="118">
        <v>41445.0</v>
      </c>
      <c r="C354" s="119" t="s">
        <v>2128</v>
      </c>
      <c r="D354" s="117" t="s">
        <v>66</v>
      </c>
      <c r="E354" s="117" t="s">
        <v>160</v>
      </c>
      <c r="F354" s="121" t="s">
        <v>172</v>
      </c>
      <c r="G354" s="122">
        <v>7.6E7</v>
      </c>
      <c r="H354" s="121" t="s">
        <v>2129</v>
      </c>
      <c r="I354" s="113" t="s">
        <v>751</v>
      </c>
      <c r="J354" s="113" t="s">
        <v>156</v>
      </c>
      <c r="K354" s="113" t="s">
        <v>2130</v>
      </c>
      <c r="L354" s="113" t="s">
        <v>2131</v>
      </c>
      <c r="M354" s="113" t="s">
        <v>2132</v>
      </c>
      <c r="N354" s="122">
        <v>9.708E8</v>
      </c>
      <c r="O354" s="124"/>
      <c r="P354" s="81"/>
      <c r="Q354" s="81"/>
      <c r="R354" s="81"/>
      <c r="S354" s="81"/>
      <c r="T354" s="81"/>
      <c r="U354" s="81"/>
      <c r="V354" s="81"/>
    </row>
    <row r="355" hidden="1">
      <c r="A355" s="117" t="s">
        <v>2133</v>
      </c>
      <c r="B355" s="118">
        <v>41439.0</v>
      </c>
      <c r="C355" s="119" t="s">
        <v>2134</v>
      </c>
      <c r="D355" s="117" t="s">
        <v>37</v>
      </c>
      <c r="E355" s="117" t="s">
        <v>45</v>
      </c>
      <c r="F355" s="121" t="s">
        <v>380</v>
      </c>
      <c r="G355" s="122">
        <v>2.25E8</v>
      </c>
      <c r="H355" s="123"/>
      <c r="I355" s="113" t="s">
        <v>382</v>
      </c>
      <c r="J355" s="113" t="s">
        <v>383</v>
      </c>
      <c r="K355" s="113" t="s">
        <v>463</v>
      </c>
      <c r="L355" s="113" t="s">
        <v>348</v>
      </c>
      <c r="M355" s="113" t="s">
        <v>384</v>
      </c>
      <c r="N355" s="122">
        <v>6.68E8</v>
      </c>
      <c r="O355" s="124"/>
      <c r="P355" s="81"/>
      <c r="Q355" s="81"/>
      <c r="R355" s="81"/>
      <c r="S355" s="81"/>
      <c r="T355" s="81"/>
      <c r="U355" s="81"/>
      <c r="V355" s="81"/>
    </row>
    <row r="356" hidden="1">
      <c r="A356" s="117" t="s">
        <v>2135</v>
      </c>
      <c r="B356" s="118">
        <v>41439.0</v>
      </c>
      <c r="C356" s="119" t="s">
        <v>2136</v>
      </c>
      <c r="D356" s="117" t="s">
        <v>66</v>
      </c>
      <c r="E356" s="117" t="s">
        <v>65</v>
      </c>
      <c r="F356" s="121" t="s">
        <v>2137</v>
      </c>
      <c r="G356" s="122">
        <v>8000000.0</v>
      </c>
      <c r="H356" s="123"/>
      <c r="I356" s="113" t="s">
        <v>1805</v>
      </c>
      <c r="J356" s="113" t="s">
        <v>2138</v>
      </c>
      <c r="K356" s="113" t="s">
        <v>2139</v>
      </c>
      <c r="L356" s="113" t="s">
        <v>2140</v>
      </c>
      <c r="M356" s="113" t="s">
        <v>2141</v>
      </c>
      <c r="N356" s="122">
        <v>1.91E7</v>
      </c>
      <c r="O356" s="124"/>
      <c r="P356" s="81"/>
      <c r="Q356" s="81"/>
      <c r="R356" s="81"/>
      <c r="S356" s="81"/>
      <c r="T356" s="81"/>
      <c r="U356" s="81"/>
      <c r="V356" s="81"/>
    </row>
    <row r="357" hidden="1">
      <c r="A357" s="117" t="s">
        <v>2142</v>
      </c>
      <c r="B357" s="118">
        <v>41437.0</v>
      </c>
      <c r="C357" s="119" t="s">
        <v>2143</v>
      </c>
      <c r="D357" s="117" t="s">
        <v>66</v>
      </c>
      <c r="E357" s="117" t="s">
        <v>153</v>
      </c>
      <c r="F357" s="121" t="s">
        <v>1364</v>
      </c>
      <c r="G357" s="122">
        <v>3.2E7</v>
      </c>
      <c r="H357" s="121" t="s">
        <v>269</v>
      </c>
      <c r="I357" s="113" t="s">
        <v>269</v>
      </c>
      <c r="J357" s="113" t="s">
        <v>1699</v>
      </c>
      <c r="K357" s="113" t="s">
        <v>1365</v>
      </c>
      <c r="L357" s="113" t="s">
        <v>2144</v>
      </c>
      <c r="M357" s="113" t="s">
        <v>303</v>
      </c>
      <c r="N357" s="122">
        <v>1.26E8</v>
      </c>
      <c r="O357" s="124"/>
      <c r="P357" s="81"/>
      <c r="Q357" s="81"/>
      <c r="R357" s="81"/>
      <c r="S357" s="81"/>
      <c r="T357" s="81"/>
      <c r="U357" s="81"/>
      <c r="V357" s="81"/>
    </row>
    <row r="358" hidden="1">
      <c r="A358" s="117" t="s">
        <v>2145</v>
      </c>
      <c r="B358" s="118">
        <v>41432.0</v>
      </c>
      <c r="C358" s="119" t="s">
        <v>2146</v>
      </c>
      <c r="D358" s="117" t="s">
        <v>66</v>
      </c>
      <c r="E358" s="120"/>
      <c r="F358" s="121" t="s">
        <v>1358</v>
      </c>
      <c r="G358" s="122">
        <v>5.8E7</v>
      </c>
      <c r="H358" s="123"/>
      <c r="I358" s="113" t="s">
        <v>1193</v>
      </c>
      <c r="J358" s="113" t="s">
        <v>471</v>
      </c>
      <c r="K358" s="113" t="s">
        <v>638</v>
      </c>
      <c r="L358" s="113" t="s">
        <v>271</v>
      </c>
      <c r="M358" s="113" t="s">
        <v>2147</v>
      </c>
      <c r="N358" s="122">
        <v>9.3E7</v>
      </c>
      <c r="O358" s="124"/>
      <c r="P358" s="81"/>
      <c r="Q358" s="81"/>
      <c r="R358" s="81"/>
      <c r="S358" s="81"/>
      <c r="T358" s="81"/>
      <c r="U358" s="81"/>
      <c r="V358" s="81"/>
    </row>
    <row r="359" hidden="1">
      <c r="A359" s="117" t="s">
        <v>2148</v>
      </c>
      <c r="B359" s="118">
        <v>41425.0</v>
      </c>
      <c r="C359" s="119" t="s">
        <v>2149</v>
      </c>
      <c r="D359" s="117" t="s">
        <v>153</v>
      </c>
      <c r="E359" s="120"/>
      <c r="F359" s="121" t="s">
        <v>829</v>
      </c>
      <c r="G359" s="122">
        <v>1.3E8</v>
      </c>
      <c r="H359" s="123"/>
      <c r="I359" s="113" t="s">
        <v>2150</v>
      </c>
      <c r="J359" s="113" t="s">
        <v>85</v>
      </c>
      <c r="K359" s="113" t="s">
        <v>2151</v>
      </c>
      <c r="L359" s="113" t="s">
        <v>2152</v>
      </c>
      <c r="M359" s="120"/>
      <c r="N359" s="122">
        <v>2.438E8</v>
      </c>
      <c r="O359" s="124"/>
      <c r="P359" s="81"/>
      <c r="Q359" s="81"/>
      <c r="R359" s="81"/>
      <c r="S359" s="81"/>
      <c r="T359" s="81"/>
      <c r="U359" s="81"/>
      <c r="V359" s="81"/>
    </row>
    <row r="360" hidden="1">
      <c r="A360" s="117" t="s">
        <v>2153</v>
      </c>
      <c r="B360" s="118">
        <v>41425.0</v>
      </c>
      <c r="C360" s="119" t="s">
        <v>2154</v>
      </c>
      <c r="D360" s="117" t="s">
        <v>65</v>
      </c>
      <c r="E360" s="120"/>
      <c r="F360" s="121" t="s">
        <v>2155</v>
      </c>
      <c r="G360" s="122">
        <v>7.5E7</v>
      </c>
      <c r="H360" s="123"/>
      <c r="I360" s="113" t="s">
        <v>240</v>
      </c>
      <c r="J360" s="113" t="s">
        <v>2156</v>
      </c>
      <c r="K360" s="113" t="s">
        <v>48</v>
      </c>
      <c r="L360" s="113" t="s">
        <v>241</v>
      </c>
      <c r="M360" s="113" t="s">
        <v>239</v>
      </c>
      <c r="N360" s="122">
        <v>3.517E8</v>
      </c>
      <c r="O360" s="124"/>
      <c r="P360" s="81"/>
      <c r="Q360" s="81"/>
      <c r="R360" s="81"/>
      <c r="S360" s="81"/>
      <c r="T360" s="81"/>
      <c r="U360" s="81"/>
      <c r="V360" s="81"/>
    </row>
    <row r="361" hidden="1">
      <c r="A361" s="117" t="s">
        <v>2157</v>
      </c>
      <c r="B361" s="118">
        <v>41425.0</v>
      </c>
      <c r="C361" s="119" t="s">
        <v>2158</v>
      </c>
      <c r="D361" s="117" t="s">
        <v>65</v>
      </c>
      <c r="E361" s="120"/>
      <c r="F361" s="121" t="s">
        <v>2159</v>
      </c>
      <c r="G361" s="122">
        <v>6500000.0</v>
      </c>
      <c r="H361" s="123"/>
      <c r="I361" s="113" t="s">
        <v>2160</v>
      </c>
      <c r="J361" s="113" t="s">
        <v>182</v>
      </c>
      <c r="K361" s="113" t="s">
        <v>2161</v>
      </c>
      <c r="L361" s="113" t="s">
        <v>2162</v>
      </c>
      <c r="M361" s="113" t="s">
        <v>642</v>
      </c>
      <c r="N361" s="122">
        <v>2400000.0</v>
      </c>
      <c r="O361" s="124"/>
      <c r="P361" s="81"/>
      <c r="Q361" s="81"/>
      <c r="R361" s="81"/>
      <c r="S361" s="81"/>
      <c r="T361" s="81"/>
      <c r="U361" s="81"/>
      <c r="V361" s="81"/>
    </row>
    <row r="362" hidden="1">
      <c r="A362" s="117" t="s">
        <v>2163</v>
      </c>
      <c r="B362" s="118">
        <v>41425.0</v>
      </c>
      <c r="C362" s="119" t="s">
        <v>2164</v>
      </c>
      <c r="D362" s="117" t="s">
        <v>153</v>
      </c>
      <c r="E362" s="117" t="s">
        <v>20</v>
      </c>
      <c r="F362" s="121" t="s">
        <v>189</v>
      </c>
      <c r="G362" s="122">
        <v>3000000.0</v>
      </c>
      <c r="H362" s="123"/>
      <c r="I362" s="113" t="s">
        <v>1903</v>
      </c>
      <c r="J362" s="113" t="s">
        <v>502</v>
      </c>
      <c r="K362" s="113" t="s">
        <v>2165</v>
      </c>
      <c r="L362" s="113" t="s">
        <v>2166</v>
      </c>
      <c r="M362" s="113" t="s">
        <v>192</v>
      </c>
      <c r="N362" s="122">
        <v>8.93E7</v>
      </c>
      <c r="O362" s="124"/>
      <c r="P362" s="81"/>
      <c r="Q362" s="81"/>
      <c r="R362" s="81"/>
      <c r="S362" s="81"/>
      <c r="T362" s="81"/>
      <c r="U362" s="81"/>
      <c r="V362" s="81"/>
    </row>
    <row r="363" hidden="1">
      <c r="A363" s="117" t="s">
        <v>2167</v>
      </c>
      <c r="B363" s="118">
        <v>41418.0</v>
      </c>
      <c r="C363" s="119" t="s">
        <v>2168</v>
      </c>
      <c r="D363" s="117" t="s">
        <v>45</v>
      </c>
      <c r="E363" s="117" t="s">
        <v>66</v>
      </c>
      <c r="F363" s="121" t="s">
        <v>2169</v>
      </c>
      <c r="G363" s="122">
        <v>9.3E7</v>
      </c>
      <c r="H363" s="123"/>
      <c r="I363" s="113" t="s">
        <v>1833</v>
      </c>
      <c r="J363" s="113" t="s">
        <v>580</v>
      </c>
      <c r="K363" s="113" t="s">
        <v>685</v>
      </c>
      <c r="L363" s="113" t="s">
        <v>301</v>
      </c>
      <c r="M363" s="113" t="s">
        <v>183</v>
      </c>
      <c r="N363" s="122">
        <v>2.684E8</v>
      </c>
      <c r="O363" s="124"/>
      <c r="P363" s="81"/>
      <c r="Q363" s="81"/>
      <c r="R363" s="81"/>
      <c r="S363" s="81"/>
      <c r="T363" s="81"/>
      <c r="U363" s="81"/>
      <c r="V363" s="81"/>
    </row>
    <row r="364" hidden="1">
      <c r="A364" s="117" t="s">
        <v>2170</v>
      </c>
      <c r="B364" s="118">
        <v>41417.0</v>
      </c>
      <c r="C364" s="119" t="s">
        <v>2171</v>
      </c>
      <c r="D364" s="117" t="s">
        <v>66</v>
      </c>
      <c r="E364" s="120"/>
      <c r="F364" s="121" t="s">
        <v>67</v>
      </c>
      <c r="G364" s="122">
        <v>1.03E8</v>
      </c>
      <c r="H364" s="123"/>
      <c r="I364" s="113" t="s">
        <v>819</v>
      </c>
      <c r="J364" s="113" t="s">
        <v>2172</v>
      </c>
      <c r="K364" s="113" t="s">
        <v>806</v>
      </c>
      <c r="L364" s="113" t="s">
        <v>2173</v>
      </c>
      <c r="M364" s="113" t="s">
        <v>564</v>
      </c>
      <c r="N364" s="122">
        <v>3.62E8</v>
      </c>
      <c r="O364" s="124"/>
      <c r="P364" s="81"/>
      <c r="Q364" s="81"/>
      <c r="R364" s="81"/>
      <c r="S364" s="81"/>
      <c r="T364" s="81"/>
      <c r="U364" s="81"/>
      <c r="V364" s="81"/>
    </row>
    <row r="365" hidden="1">
      <c r="A365" s="117" t="s">
        <v>2174</v>
      </c>
      <c r="B365" s="118">
        <v>41411.0</v>
      </c>
      <c r="C365" s="119" t="s">
        <v>2175</v>
      </c>
      <c r="D365" s="117" t="s">
        <v>37</v>
      </c>
      <c r="E365" s="120"/>
      <c r="F365" s="121" t="s">
        <v>145</v>
      </c>
      <c r="G365" s="122">
        <v>1.6E8</v>
      </c>
      <c r="H365" s="123"/>
      <c r="I365" s="113" t="s">
        <v>737</v>
      </c>
      <c r="J365" s="113" t="s">
        <v>222</v>
      </c>
      <c r="K365" s="113" t="s">
        <v>1721</v>
      </c>
      <c r="L365" s="113" t="s">
        <v>2176</v>
      </c>
      <c r="M365" s="113" t="s">
        <v>2177</v>
      </c>
      <c r="N365" s="122">
        <v>7.887E8</v>
      </c>
      <c r="O365" s="124"/>
      <c r="P365" s="81"/>
      <c r="Q365" s="81"/>
      <c r="R365" s="81"/>
      <c r="S365" s="81"/>
      <c r="T365" s="81"/>
      <c r="U365" s="81"/>
      <c r="V365" s="81"/>
    </row>
    <row r="366" hidden="1">
      <c r="A366" s="117" t="s">
        <v>2178</v>
      </c>
      <c r="B366" s="118">
        <v>41411.0</v>
      </c>
      <c r="C366" s="119" t="s">
        <v>2179</v>
      </c>
      <c r="D366" s="117" t="s">
        <v>28</v>
      </c>
      <c r="E366" s="117" t="s">
        <v>66</v>
      </c>
      <c r="F366" s="121" t="s">
        <v>2180</v>
      </c>
      <c r="G366" s="122">
        <v>3000000.0</v>
      </c>
      <c r="H366" s="123"/>
      <c r="I366" s="113" t="s">
        <v>2181</v>
      </c>
      <c r="J366" s="113" t="s">
        <v>2182</v>
      </c>
      <c r="K366" s="113" t="s">
        <v>465</v>
      </c>
      <c r="L366" s="113" t="s">
        <v>2183</v>
      </c>
      <c r="M366" s="113" t="s">
        <v>2184</v>
      </c>
      <c r="N366" s="122">
        <v>1.13E7</v>
      </c>
      <c r="O366" s="124"/>
      <c r="P366" s="81"/>
      <c r="Q366" s="81"/>
      <c r="R366" s="81"/>
      <c r="S366" s="81"/>
      <c r="T366" s="81"/>
      <c r="U366" s="81"/>
      <c r="V366" s="81"/>
    </row>
    <row r="367" hidden="1">
      <c r="A367" s="117" t="s">
        <v>2185</v>
      </c>
      <c r="B367" s="118">
        <v>41404.0</v>
      </c>
      <c r="C367" s="119" t="s">
        <v>2186</v>
      </c>
      <c r="D367" s="117" t="s">
        <v>137</v>
      </c>
      <c r="E367" s="120"/>
      <c r="F367" s="121" t="s">
        <v>2187</v>
      </c>
      <c r="G367" s="122">
        <v>2900000.0</v>
      </c>
      <c r="H367" s="123"/>
      <c r="I367" s="113" t="s">
        <v>1377</v>
      </c>
      <c r="J367" s="113" t="s">
        <v>2188</v>
      </c>
      <c r="K367" s="113" t="s">
        <v>2189</v>
      </c>
      <c r="L367" s="113" t="s">
        <v>2190</v>
      </c>
      <c r="M367" s="113" t="s">
        <v>2191</v>
      </c>
      <c r="N367" s="122">
        <v>1000000.0</v>
      </c>
      <c r="O367" s="124"/>
      <c r="P367" s="81"/>
      <c r="Q367" s="81"/>
      <c r="R367" s="81"/>
      <c r="S367" s="81"/>
      <c r="T367" s="81"/>
      <c r="U367" s="81"/>
      <c r="V367" s="81"/>
    </row>
    <row r="368" hidden="1">
      <c r="A368" s="117" t="s">
        <v>2192</v>
      </c>
      <c r="B368" s="118">
        <v>41404.0</v>
      </c>
      <c r="C368" s="119" t="s">
        <v>2193</v>
      </c>
      <c r="D368" s="117" t="s">
        <v>28</v>
      </c>
      <c r="E368" s="117" t="s">
        <v>202</v>
      </c>
      <c r="F368" s="121" t="s">
        <v>2194</v>
      </c>
      <c r="G368" s="122">
        <v>1.05E8</v>
      </c>
      <c r="H368" s="123"/>
      <c r="I368" s="113" t="s">
        <v>588</v>
      </c>
      <c r="J368" s="113" t="s">
        <v>1246</v>
      </c>
      <c r="K368" s="113" t="s">
        <v>466</v>
      </c>
      <c r="L368" s="113" t="s">
        <v>1116</v>
      </c>
      <c r="M368" s="113" t="s">
        <v>2156</v>
      </c>
      <c r="N368" s="122">
        <v>3.51E8</v>
      </c>
      <c r="O368" s="124"/>
      <c r="P368" s="81"/>
      <c r="Q368" s="81"/>
      <c r="R368" s="81"/>
      <c r="S368" s="81"/>
      <c r="T368" s="81"/>
      <c r="U368" s="81"/>
      <c r="V368" s="81"/>
    </row>
    <row r="369" hidden="1">
      <c r="A369" s="117" t="s">
        <v>2195</v>
      </c>
      <c r="B369" s="118">
        <v>41397.0</v>
      </c>
      <c r="C369" s="119" t="s">
        <v>2196</v>
      </c>
      <c r="D369" s="117" t="s">
        <v>28</v>
      </c>
      <c r="E369" s="117" t="s">
        <v>20</v>
      </c>
      <c r="F369" s="121" t="s">
        <v>347</v>
      </c>
      <c r="G369" s="122">
        <v>1.0E7</v>
      </c>
      <c r="H369" s="123"/>
      <c r="I369" s="113" t="s">
        <v>2197</v>
      </c>
      <c r="J369" s="113" t="s">
        <v>463</v>
      </c>
      <c r="K369" s="113" t="s">
        <v>2198</v>
      </c>
      <c r="L369" s="113" t="s">
        <v>1794</v>
      </c>
      <c r="M369" s="113" t="s">
        <v>1444</v>
      </c>
      <c r="N369" s="122">
        <v>4400000.0</v>
      </c>
      <c r="O369" s="124"/>
      <c r="P369" s="81"/>
      <c r="Q369" s="81"/>
      <c r="R369" s="81"/>
      <c r="S369" s="81"/>
      <c r="T369" s="81"/>
      <c r="U369" s="81"/>
      <c r="V369" s="81"/>
    </row>
    <row r="370" hidden="1">
      <c r="A370" s="117" t="s">
        <v>2199</v>
      </c>
      <c r="B370" s="118">
        <v>41397.0</v>
      </c>
      <c r="C370" s="119" t="s">
        <v>2200</v>
      </c>
      <c r="D370" s="117" t="s">
        <v>28</v>
      </c>
      <c r="E370" s="120"/>
      <c r="F370" s="121" t="s">
        <v>2201</v>
      </c>
      <c r="G370" s="122">
        <v>5000000.0</v>
      </c>
      <c r="H370" s="121" t="s">
        <v>2202</v>
      </c>
      <c r="I370" s="113" t="s">
        <v>1349</v>
      </c>
      <c r="J370" s="113" t="s">
        <v>2203</v>
      </c>
      <c r="K370" s="113" t="s">
        <v>1588</v>
      </c>
      <c r="L370" s="113" t="s">
        <v>2204</v>
      </c>
      <c r="M370" s="113" t="s">
        <v>2205</v>
      </c>
      <c r="N370" s="122">
        <v>2700000.0</v>
      </c>
      <c r="O370" s="124"/>
      <c r="P370" s="81"/>
      <c r="Q370" s="81"/>
      <c r="R370" s="81"/>
      <c r="S370" s="81"/>
      <c r="T370" s="81"/>
      <c r="U370" s="81"/>
      <c r="V370" s="81"/>
    </row>
    <row r="371" hidden="1">
      <c r="A371" s="117" t="s">
        <v>2206</v>
      </c>
      <c r="B371" s="118">
        <v>41390.0</v>
      </c>
      <c r="C371" s="119" t="s">
        <v>2207</v>
      </c>
      <c r="D371" s="117" t="s">
        <v>28</v>
      </c>
      <c r="E371" s="120"/>
      <c r="F371" s="121" t="s">
        <v>462</v>
      </c>
      <c r="G371" s="122">
        <v>1.0E7</v>
      </c>
      <c r="H371" s="123"/>
      <c r="I371" s="113" t="s">
        <v>59</v>
      </c>
      <c r="J371" s="113" t="s">
        <v>1001</v>
      </c>
      <c r="K371" s="113" t="s">
        <v>463</v>
      </c>
      <c r="L371" s="113" t="s">
        <v>1058</v>
      </c>
      <c r="M371" s="113" t="s">
        <v>467</v>
      </c>
      <c r="N371" s="122">
        <v>3.26E7</v>
      </c>
      <c r="O371" s="124"/>
      <c r="P371" s="81"/>
      <c r="Q371" s="81"/>
      <c r="R371" s="81"/>
      <c r="S371" s="81"/>
      <c r="T371" s="81"/>
      <c r="U371" s="81"/>
      <c r="V371" s="81"/>
    </row>
    <row r="372" hidden="1">
      <c r="A372" s="117" t="s">
        <v>2208</v>
      </c>
      <c r="B372" s="118">
        <v>41390.0</v>
      </c>
      <c r="C372" s="119" t="s">
        <v>2209</v>
      </c>
      <c r="D372" s="117" t="s">
        <v>37</v>
      </c>
      <c r="E372" s="117" t="s">
        <v>66</v>
      </c>
      <c r="F372" s="121" t="s">
        <v>554</v>
      </c>
      <c r="G372" s="122">
        <v>2.6E7</v>
      </c>
      <c r="H372" s="123"/>
      <c r="I372" s="113" t="s">
        <v>668</v>
      </c>
      <c r="J372" s="113" t="s">
        <v>222</v>
      </c>
      <c r="K372" s="113" t="s">
        <v>920</v>
      </c>
      <c r="L372" s="113" t="s">
        <v>564</v>
      </c>
      <c r="M372" s="113" t="s">
        <v>459</v>
      </c>
      <c r="N372" s="122">
        <v>8.62E7</v>
      </c>
      <c r="O372" s="124"/>
      <c r="P372" s="81"/>
      <c r="Q372" s="81"/>
      <c r="R372" s="81"/>
      <c r="S372" s="81"/>
      <c r="T372" s="81"/>
      <c r="U372" s="81"/>
      <c r="V372" s="81"/>
    </row>
    <row r="373" hidden="1">
      <c r="A373" s="113" t="s">
        <v>2210</v>
      </c>
      <c r="B373" s="118">
        <v>41376.0</v>
      </c>
      <c r="C373" s="119" t="s">
        <v>2211</v>
      </c>
      <c r="D373" s="117" t="s">
        <v>27</v>
      </c>
      <c r="E373" s="117" t="s">
        <v>28</v>
      </c>
      <c r="F373" s="121" t="s">
        <v>2212</v>
      </c>
      <c r="G373" s="122">
        <v>4.0E7</v>
      </c>
      <c r="H373" s="123"/>
      <c r="I373" s="113" t="s">
        <v>925</v>
      </c>
      <c r="J373" s="113" t="s">
        <v>1629</v>
      </c>
      <c r="K373" s="113" t="s">
        <v>2213</v>
      </c>
      <c r="L373" s="113" t="s">
        <v>2214</v>
      </c>
      <c r="M373" s="113" t="s">
        <v>2215</v>
      </c>
      <c r="N373" s="122">
        <v>9.75E7</v>
      </c>
      <c r="O373" s="124"/>
      <c r="P373" s="81"/>
      <c r="Q373" s="81"/>
      <c r="R373" s="81"/>
      <c r="S373" s="81"/>
      <c r="T373" s="81"/>
      <c r="U373" s="81"/>
      <c r="V373" s="81"/>
    </row>
    <row r="374" hidden="1">
      <c r="A374" s="117" t="s">
        <v>2216</v>
      </c>
      <c r="B374" s="118">
        <v>41376.0</v>
      </c>
      <c r="C374" s="119" t="s">
        <v>2217</v>
      </c>
      <c r="D374" s="117" t="s">
        <v>66</v>
      </c>
      <c r="E374" s="117" t="s">
        <v>137</v>
      </c>
      <c r="F374" s="121" t="s">
        <v>339</v>
      </c>
      <c r="G374" s="122">
        <v>2.0E7</v>
      </c>
      <c r="H374" s="123"/>
      <c r="I374" s="113" t="s">
        <v>2218</v>
      </c>
      <c r="J374" s="113" t="s">
        <v>2219</v>
      </c>
      <c r="K374" s="113" t="s">
        <v>2220</v>
      </c>
      <c r="L374" s="113" t="s">
        <v>2221</v>
      </c>
      <c r="M374" s="113" t="s">
        <v>1695</v>
      </c>
      <c r="N374" s="122">
        <v>7.84E7</v>
      </c>
      <c r="O374" s="124"/>
      <c r="P374" s="81"/>
      <c r="Q374" s="81"/>
      <c r="R374" s="81"/>
      <c r="S374" s="81"/>
      <c r="T374" s="81"/>
      <c r="U374" s="81"/>
      <c r="V374" s="81"/>
    </row>
    <row r="375" hidden="1">
      <c r="A375" s="117" t="s">
        <v>2222</v>
      </c>
      <c r="B375" s="118">
        <v>41374.0</v>
      </c>
      <c r="C375" s="119" t="s">
        <v>2223</v>
      </c>
      <c r="D375" s="117" t="s">
        <v>37</v>
      </c>
      <c r="E375" s="117" t="s">
        <v>153</v>
      </c>
      <c r="F375" s="121" t="s">
        <v>2224</v>
      </c>
      <c r="G375" s="122">
        <v>1.2E8</v>
      </c>
      <c r="H375" s="123"/>
      <c r="I375" s="113" t="s">
        <v>573</v>
      </c>
      <c r="J375" s="113" t="s">
        <v>1566</v>
      </c>
      <c r="K375" s="113" t="s">
        <v>2225</v>
      </c>
      <c r="L375" s="113" t="s">
        <v>48</v>
      </c>
      <c r="M375" s="113" t="s">
        <v>441</v>
      </c>
      <c r="N375" s="122">
        <v>2.862E8</v>
      </c>
      <c r="O375" s="124"/>
      <c r="P375" s="81"/>
      <c r="Q375" s="81"/>
      <c r="R375" s="81"/>
      <c r="S375" s="81"/>
      <c r="T375" s="81"/>
      <c r="U375" s="81"/>
      <c r="V375" s="81"/>
    </row>
    <row r="376" hidden="1">
      <c r="A376" s="117" t="s">
        <v>2226</v>
      </c>
      <c r="B376" s="118">
        <v>41369.0</v>
      </c>
      <c r="C376" s="119" t="s">
        <v>2227</v>
      </c>
      <c r="D376" s="117" t="s">
        <v>137</v>
      </c>
      <c r="E376" s="120"/>
      <c r="F376" s="121" t="s">
        <v>21</v>
      </c>
      <c r="G376" s="122">
        <v>1.7E7</v>
      </c>
      <c r="H376" s="123"/>
      <c r="I376" s="113" t="s">
        <v>2228</v>
      </c>
      <c r="J376" s="113" t="s">
        <v>2229</v>
      </c>
      <c r="K376" s="113" t="s">
        <v>2230</v>
      </c>
      <c r="L376" s="113" t="s">
        <v>1880</v>
      </c>
      <c r="M376" s="113" t="s">
        <v>2231</v>
      </c>
      <c r="N376" s="122">
        <v>9.75E7</v>
      </c>
      <c r="O376" s="124"/>
      <c r="P376" s="81"/>
      <c r="Q376" s="81"/>
      <c r="R376" s="81"/>
      <c r="S376" s="81"/>
      <c r="T376" s="81"/>
      <c r="U376" s="81"/>
      <c r="V376" s="81"/>
    </row>
    <row r="377" hidden="1">
      <c r="A377" s="117" t="s">
        <v>2232</v>
      </c>
      <c r="B377" s="118">
        <v>41362.0</v>
      </c>
      <c r="C377" s="119" t="s">
        <v>2233</v>
      </c>
      <c r="D377" s="117" t="s">
        <v>153</v>
      </c>
      <c r="E377" s="117" t="s">
        <v>202</v>
      </c>
      <c r="F377" s="121" t="s">
        <v>2234</v>
      </c>
      <c r="G377" s="122">
        <v>4.0E7</v>
      </c>
      <c r="H377" s="123"/>
      <c r="I377" s="113" t="s">
        <v>952</v>
      </c>
      <c r="J377" s="113" t="s">
        <v>2235</v>
      </c>
      <c r="K377" s="113" t="s">
        <v>2236</v>
      </c>
      <c r="L377" s="113" t="s">
        <v>165</v>
      </c>
      <c r="M377" s="113" t="s">
        <v>447</v>
      </c>
      <c r="N377" s="122">
        <v>6.33E7</v>
      </c>
      <c r="O377" s="124"/>
      <c r="P377" s="81"/>
      <c r="Q377" s="81"/>
      <c r="R377" s="81"/>
      <c r="S377" s="81"/>
      <c r="T377" s="81"/>
      <c r="U377" s="81"/>
      <c r="V377" s="81"/>
    </row>
    <row r="378" hidden="1">
      <c r="A378" s="117" t="s">
        <v>2237</v>
      </c>
      <c r="B378" s="118">
        <v>41362.0</v>
      </c>
      <c r="C378" s="119" t="s">
        <v>2238</v>
      </c>
      <c r="D378" s="117" t="s">
        <v>65</v>
      </c>
      <c r="E378" s="117" t="s">
        <v>28</v>
      </c>
      <c r="F378" s="121" t="s">
        <v>2239</v>
      </c>
      <c r="G378" s="122">
        <v>1.5E7</v>
      </c>
      <c r="H378" s="123"/>
      <c r="I378" s="113" t="s">
        <v>752</v>
      </c>
      <c r="J378" s="113" t="s">
        <v>819</v>
      </c>
      <c r="K378" s="113" t="s">
        <v>271</v>
      </c>
      <c r="L378" s="113" t="s">
        <v>2240</v>
      </c>
      <c r="M378" s="113" t="s">
        <v>1444</v>
      </c>
      <c r="N378" s="122">
        <v>4.7E7</v>
      </c>
      <c r="O378" s="124"/>
      <c r="P378" s="81"/>
      <c r="Q378" s="81"/>
      <c r="R378" s="81"/>
      <c r="S378" s="81"/>
      <c r="T378" s="81"/>
      <c r="U378" s="81"/>
      <c r="V378" s="81"/>
    </row>
    <row r="379" hidden="1">
      <c r="A379" s="117" t="s">
        <v>2241</v>
      </c>
      <c r="B379" s="118">
        <v>41360.0</v>
      </c>
      <c r="C379" s="119" t="s">
        <v>2242</v>
      </c>
      <c r="D379" s="117" t="s">
        <v>37</v>
      </c>
      <c r="E379" s="117" t="s">
        <v>45</v>
      </c>
      <c r="F379" s="121" t="s">
        <v>2243</v>
      </c>
      <c r="G379" s="122">
        <v>1.3E8</v>
      </c>
      <c r="H379" s="123"/>
      <c r="I379" s="113" t="s">
        <v>1433</v>
      </c>
      <c r="J379" s="113" t="s">
        <v>2244</v>
      </c>
      <c r="K379" s="113" t="s">
        <v>222</v>
      </c>
      <c r="L379" s="113" t="s">
        <v>1264</v>
      </c>
      <c r="M379" s="113" t="s">
        <v>2245</v>
      </c>
      <c r="N379" s="122">
        <v>3.757E8</v>
      </c>
      <c r="O379" s="124"/>
      <c r="P379" s="81"/>
      <c r="Q379" s="81"/>
      <c r="R379" s="81"/>
      <c r="S379" s="81"/>
      <c r="T379" s="81"/>
      <c r="U379" s="81"/>
      <c r="V379" s="81"/>
    </row>
    <row r="380" hidden="1">
      <c r="A380" s="117" t="s">
        <v>2246</v>
      </c>
      <c r="B380" s="118">
        <v>41360.0</v>
      </c>
      <c r="C380" s="119" t="s">
        <v>2247</v>
      </c>
      <c r="D380" s="117" t="s">
        <v>65</v>
      </c>
      <c r="E380" s="120"/>
      <c r="F380" s="121" t="s">
        <v>1089</v>
      </c>
      <c r="G380" s="122">
        <v>2.0E7</v>
      </c>
      <c r="H380" s="123"/>
      <c r="I380" s="113" t="s">
        <v>292</v>
      </c>
      <c r="J380" s="113" t="s">
        <v>107</v>
      </c>
      <c r="K380" s="113" t="s">
        <v>321</v>
      </c>
      <c r="L380" s="113" t="s">
        <v>2248</v>
      </c>
      <c r="M380" s="113" t="s">
        <v>2249</v>
      </c>
      <c r="N380" s="122">
        <v>2.43E7</v>
      </c>
      <c r="O380" s="124"/>
      <c r="P380" s="81"/>
      <c r="Q380" s="81"/>
      <c r="R380" s="81"/>
      <c r="S380" s="81"/>
      <c r="T380" s="81"/>
      <c r="U380" s="81"/>
      <c r="V380" s="81"/>
    </row>
    <row r="381" hidden="1">
      <c r="A381" s="117" t="s">
        <v>2250</v>
      </c>
      <c r="B381" s="118">
        <v>41355.0</v>
      </c>
      <c r="C381" s="119" t="s">
        <v>2251</v>
      </c>
      <c r="D381" s="117" t="s">
        <v>37</v>
      </c>
      <c r="E381" s="120"/>
      <c r="F381" s="121" t="s">
        <v>851</v>
      </c>
      <c r="G381" s="122">
        <v>7.0E7</v>
      </c>
      <c r="H381" s="123"/>
      <c r="I381" s="113" t="s">
        <v>418</v>
      </c>
      <c r="J381" s="113" t="s">
        <v>419</v>
      </c>
      <c r="K381" s="113" t="s">
        <v>48</v>
      </c>
      <c r="L381" s="113" t="s">
        <v>2252</v>
      </c>
      <c r="M381" s="113" t="s">
        <v>2253</v>
      </c>
      <c r="N381" s="122">
        <v>1.61E8</v>
      </c>
      <c r="O381" s="124"/>
      <c r="P381" s="81"/>
      <c r="Q381" s="81"/>
      <c r="R381" s="81"/>
      <c r="S381" s="81"/>
      <c r="T381" s="81"/>
      <c r="U381" s="81"/>
      <c r="V381" s="81"/>
    </row>
    <row r="382" hidden="1">
      <c r="A382" s="117" t="s">
        <v>2254</v>
      </c>
      <c r="B382" s="118">
        <v>41355.0</v>
      </c>
      <c r="C382" s="119" t="s">
        <v>2255</v>
      </c>
      <c r="D382" s="117" t="s">
        <v>45</v>
      </c>
      <c r="E382" s="117" t="s">
        <v>66</v>
      </c>
      <c r="F382" s="121" t="s">
        <v>2256</v>
      </c>
      <c r="G382" s="122">
        <v>1.35E8</v>
      </c>
      <c r="H382" s="121" t="s">
        <v>2257</v>
      </c>
      <c r="I382" s="113" t="s">
        <v>1448</v>
      </c>
      <c r="J382" s="113" t="s">
        <v>478</v>
      </c>
      <c r="K382" s="113" t="s">
        <v>1129</v>
      </c>
      <c r="L382" s="113" t="s">
        <v>1968</v>
      </c>
      <c r="M382" s="113" t="s">
        <v>2258</v>
      </c>
      <c r="N382" s="122">
        <v>5.872E8</v>
      </c>
      <c r="O382" s="124"/>
      <c r="P382" s="81"/>
      <c r="Q382" s="81"/>
      <c r="R382" s="81"/>
      <c r="S382" s="81"/>
      <c r="T382" s="81"/>
      <c r="U382" s="81"/>
      <c r="V382" s="81"/>
    </row>
    <row r="383" hidden="1">
      <c r="A383" s="117" t="s">
        <v>2259</v>
      </c>
      <c r="B383" s="118">
        <v>41348.0</v>
      </c>
      <c r="C383" s="119" t="s">
        <v>2260</v>
      </c>
      <c r="D383" s="117" t="s">
        <v>195</v>
      </c>
      <c r="E383" s="120"/>
      <c r="F383" s="121" t="s">
        <v>2261</v>
      </c>
      <c r="G383" s="122">
        <v>1.3E7</v>
      </c>
      <c r="H383" s="123"/>
      <c r="I383" s="113" t="s">
        <v>2262</v>
      </c>
      <c r="J383" s="113" t="s">
        <v>1707</v>
      </c>
      <c r="K383" s="113" t="s">
        <v>980</v>
      </c>
      <c r="L383" s="113" t="s">
        <v>2263</v>
      </c>
      <c r="M383" s="113" t="s">
        <v>2264</v>
      </c>
      <c r="N383" s="122">
        <v>6.86E7</v>
      </c>
      <c r="O383" s="124"/>
      <c r="P383" s="81"/>
      <c r="Q383" s="81"/>
      <c r="R383" s="81"/>
      <c r="S383" s="81"/>
      <c r="T383" s="81"/>
      <c r="U383" s="81"/>
      <c r="V383" s="81"/>
    </row>
    <row r="384" hidden="1">
      <c r="A384" s="117" t="s">
        <v>2265</v>
      </c>
      <c r="B384" s="118">
        <v>41348.0</v>
      </c>
      <c r="C384" s="119" t="s">
        <v>2266</v>
      </c>
      <c r="D384" s="117" t="s">
        <v>66</v>
      </c>
      <c r="E384" s="120"/>
      <c r="F384" s="121" t="s">
        <v>2267</v>
      </c>
      <c r="G384" s="122">
        <v>3.4E7</v>
      </c>
      <c r="H384" s="123"/>
      <c r="I384" s="113" t="s">
        <v>751</v>
      </c>
      <c r="J384" s="113" t="s">
        <v>1386</v>
      </c>
      <c r="K384" s="113" t="s">
        <v>607</v>
      </c>
      <c r="L384" s="113" t="s">
        <v>1053</v>
      </c>
      <c r="M384" s="113" t="s">
        <v>1493</v>
      </c>
      <c r="N384" s="122">
        <v>2.74E7</v>
      </c>
      <c r="O384" s="124"/>
      <c r="P384" s="81"/>
      <c r="Q384" s="81"/>
      <c r="R384" s="81"/>
      <c r="S384" s="81"/>
      <c r="T384" s="81"/>
      <c r="U384" s="81"/>
      <c r="V384" s="81"/>
    </row>
    <row r="385" hidden="1">
      <c r="A385" s="117" t="s">
        <v>2268</v>
      </c>
      <c r="B385" s="118">
        <v>41341.0</v>
      </c>
      <c r="C385" s="119" t="s">
        <v>2269</v>
      </c>
      <c r="D385" s="117" t="s">
        <v>37</v>
      </c>
      <c r="E385" s="120"/>
      <c r="F385" s="121" t="s">
        <v>2270</v>
      </c>
      <c r="G385" s="122">
        <v>3.0E7</v>
      </c>
      <c r="H385" s="123"/>
      <c r="I385" s="113" t="s">
        <v>1833</v>
      </c>
      <c r="J385" s="113" t="s">
        <v>1204</v>
      </c>
      <c r="K385" s="113" t="s">
        <v>230</v>
      </c>
      <c r="L385" s="113" t="s">
        <v>2271</v>
      </c>
      <c r="M385" s="113" t="s">
        <v>2272</v>
      </c>
      <c r="N385" s="122">
        <v>1.81E7</v>
      </c>
      <c r="O385" s="124"/>
      <c r="P385" s="81"/>
      <c r="Q385" s="81"/>
      <c r="R385" s="81"/>
      <c r="S385" s="81"/>
      <c r="T385" s="81"/>
      <c r="U385" s="81"/>
      <c r="V385" s="81"/>
    </row>
    <row r="386" hidden="1">
      <c r="A386" s="117" t="s">
        <v>2273</v>
      </c>
      <c r="B386" s="118">
        <v>41334.0</v>
      </c>
      <c r="C386" s="119" t="s">
        <v>2274</v>
      </c>
      <c r="D386" s="117" t="s">
        <v>137</v>
      </c>
      <c r="E386" s="117" t="s">
        <v>20</v>
      </c>
      <c r="F386" s="121" t="s">
        <v>2275</v>
      </c>
      <c r="G386" s="122">
        <v>5000000.0</v>
      </c>
      <c r="H386" s="123"/>
      <c r="I386" s="113" t="s">
        <v>2276</v>
      </c>
      <c r="J386" s="113" t="s">
        <v>2277</v>
      </c>
      <c r="K386" s="113" t="s">
        <v>2278</v>
      </c>
      <c r="L386" s="113" t="s">
        <v>2279</v>
      </c>
      <c r="M386" s="113" t="s">
        <v>2280</v>
      </c>
      <c r="N386" s="122">
        <v>1.51E7</v>
      </c>
      <c r="O386" s="124"/>
      <c r="P386" s="81"/>
      <c r="Q386" s="81"/>
      <c r="R386" s="81"/>
      <c r="S386" s="81"/>
      <c r="T386" s="81"/>
      <c r="U386" s="81"/>
      <c r="V386" s="81"/>
    </row>
    <row r="387" hidden="1">
      <c r="A387" s="117" t="s">
        <v>2281</v>
      </c>
      <c r="B387" s="118">
        <v>41327.0</v>
      </c>
      <c r="C387" s="119" t="s">
        <v>2282</v>
      </c>
      <c r="D387" s="117" t="s">
        <v>137</v>
      </c>
      <c r="E387" s="117" t="s">
        <v>153</v>
      </c>
      <c r="F387" s="121" t="s">
        <v>2283</v>
      </c>
      <c r="G387" s="122">
        <v>3500000.0</v>
      </c>
      <c r="H387" s="123"/>
      <c r="I387" s="113" t="s">
        <v>216</v>
      </c>
      <c r="J387" s="113" t="s">
        <v>2284</v>
      </c>
      <c r="K387" s="113" t="s">
        <v>2285</v>
      </c>
      <c r="L387" s="120"/>
      <c r="M387" s="120"/>
      <c r="N387" s="122">
        <v>2.64E7</v>
      </c>
      <c r="O387" s="124"/>
      <c r="P387" s="81"/>
      <c r="Q387" s="81"/>
      <c r="R387" s="81"/>
      <c r="S387" s="81"/>
      <c r="T387" s="81"/>
      <c r="U387" s="81"/>
      <c r="V387" s="81"/>
    </row>
    <row r="388" hidden="1">
      <c r="A388" s="117" t="s">
        <v>2286</v>
      </c>
      <c r="B388" s="118">
        <v>41327.0</v>
      </c>
      <c r="C388" s="119" t="s">
        <v>2287</v>
      </c>
      <c r="D388" s="117" t="s">
        <v>37</v>
      </c>
      <c r="E388" s="120"/>
      <c r="F388" s="121" t="s">
        <v>2288</v>
      </c>
      <c r="G388" s="122">
        <v>1.5E7</v>
      </c>
      <c r="H388" s="123"/>
      <c r="I388" s="113" t="s">
        <v>222</v>
      </c>
      <c r="J388" s="113" t="s">
        <v>1665</v>
      </c>
      <c r="K388" s="113" t="s">
        <v>166</v>
      </c>
      <c r="L388" s="113" t="s">
        <v>1443</v>
      </c>
      <c r="M388" s="120"/>
      <c r="N388" s="122">
        <v>5.78E7</v>
      </c>
      <c r="O388" s="124"/>
      <c r="P388" s="81"/>
      <c r="Q388" s="81"/>
      <c r="R388" s="81"/>
      <c r="S388" s="81"/>
      <c r="T388" s="81"/>
      <c r="U388" s="81"/>
      <c r="V388" s="81"/>
    </row>
    <row r="389" hidden="1">
      <c r="A389" s="117" t="s">
        <v>2289</v>
      </c>
      <c r="B389" s="118">
        <v>41320.0</v>
      </c>
      <c r="C389" s="119" t="s">
        <v>2290</v>
      </c>
      <c r="D389" s="117" t="s">
        <v>66</v>
      </c>
      <c r="E389" s="117" t="s">
        <v>160</v>
      </c>
      <c r="F389" s="121" t="s">
        <v>2291</v>
      </c>
      <c r="G389" s="122">
        <v>4.0E7</v>
      </c>
      <c r="H389" s="123"/>
      <c r="I389" s="113" t="s">
        <v>1937</v>
      </c>
      <c r="J389" s="113" t="s">
        <v>2292</v>
      </c>
      <c r="K389" s="113" t="s">
        <v>40</v>
      </c>
      <c r="L389" s="113" t="s">
        <v>2293</v>
      </c>
      <c r="M389" s="113" t="s">
        <v>2294</v>
      </c>
      <c r="N389" s="122">
        <v>7.46E7</v>
      </c>
      <c r="O389" s="124"/>
      <c r="P389" s="81"/>
      <c r="Q389" s="81"/>
      <c r="R389" s="81"/>
      <c r="S389" s="81"/>
      <c r="T389" s="81"/>
      <c r="U389" s="81"/>
      <c r="V389" s="81"/>
    </row>
    <row r="390" hidden="1">
      <c r="A390" s="117" t="s">
        <v>2295</v>
      </c>
      <c r="B390" s="118">
        <v>41319.0</v>
      </c>
      <c r="C390" s="119" t="s">
        <v>2296</v>
      </c>
      <c r="D390" s="117" t="s">
        <v>37</v>
      </c>
      <c r="E390" s="117" t="s">
        <v>20</v>
      </c>
      <c r="F390" s="121" t="s">
        <v>2297</v>
      </c>
      <c r="G390" s="122">
        <v>9.2E7</v>
      </c>
      <c r="H390" s="123"/>
      <c r="I390" s="113" t="s">
        <v>1264</v>
      </c>
      <c r="J390" s="113" t="s">
        <v>614</v>
      </c>
      <c r="K390" s="113" t="s">
        <v>2298</v>
      </c>
      <c r="L390" s="113" t="s">
        <v>2299</v>
      </c>
      <c r="M390" s="113" t="s">
        <v>2300</v>
      </c>
      <c r="N390" s="122">
        <v>3.047E8</v>
      </c>
      <c r="O390" s="124"/>
      <c r="P390" s="81"/>
      <c r="Q390" s="81"/>
      <c r="R390" s="81"/>
      <c r="S390" s="81"/>
      <c r="T390" s="81"/>
      <c r="U390" s="81"/>
      <c r="V390" s="81"/>
    </row>
    <row r="391" hidden="1">
      <c r="A391" s="117" t="s">
        <v>2301</v>
      </c>
      <c r="B391" s="118">
        <v>41319.0</v>
      </c>
      <c r="C391" s="119" t="s">
        <v>2302</v>
      </c>
      <c r="D391" s="117" t="s">
        <v>56</v>
      </c>
      <c r="E391" s="117" t="s">
        <v>202</v>
      </c>
      <c r="F391" s="121" t="s">
        <v>2303</v>
      </c>
      <c r="G391" s="122">
        <v>6.0E7</v>
      </c>
      <c r="H391" s="123"/>
      <c r="I391" s="113" t="s">
        <v>89</v>
      </c>
      <c r="J391" s="113" t="s">
        <v>2304</v>
      </c>
      <c r="K391" s="113" t="s">
        <v>1073</v>
      </c>
      <c r="L391" s="113" t="s">
        <v>2305</v>
      </c>
      <c r="M391" s="113" t="s">
        <v>446</v>
      </c>
      <c r="N391" s="122">
        <v>6.01E7</v>
      </c>
      <c r="O391" s="124"/>
      <c r="P391" s="81"/>
      <c r="Q391" s="81"/>
      <c r="R391" s="81"/>
      <c r="S391" s="81"/>
      <c r="T391" s="81"/>
      <c r="U391" s="81"/>
      <c r="V391" s="81"/>
    </row>
    <row r="392" hidden="1">
      <c r="A392" s="117" t="s">
        <v>2306</v>
      </c>
      <c r="B392" s="118">
        <v>41313.0</v>
      </c>
      <c r="C392" s="119" t="s">
        <v>2307</v>
      </c>
      <c r="D392" s="117" t="s">
        <v>37</v>
      </c>
      <c r="E392" s="117" t="s">
        <v>66</v>
      </c>
      <c r="F392" s="121" t="s">
        <v>2308</v>
      </c>
      <c r="G392" s="122">
        <v>3.5E7</v>
      </c>
      <c r="H392" s="123"/>
      <c r="I392" s="113" t="s">
        <v>983</v>
      </c>
      <c r="J392" s="113" t="s">
        <v>155</v>
      </c>
      <c r="K392" s="113" t="s">
        <v>2309</v>
      </c>
      <c r="L392" s="113" t="s">
        <v>150</v>
      </c>
      <c r="M392" s="113" t="s">
        <v>2258</v>
      </c>
      <c r="N392" s="122">
        <v>1.74E8</v>
      </c>
      <c r="O392" s="124"/>
      <c r="P392" s="81"/>
      <c r="Q392" s="81"/>
      <c r="R392" s="81"/>
      <c r="S392" s="81"/>
      <c r="T392" s="81"/>
      <c r="U392" s="81"/>
      <c r="V392" s="81"/>
    </row>
    <row r="393" hidden="1">
      <c r="A393" s="117" t="s">
        <v>2310</v>
      </c>
      <c r="B393" s="118">
        <v>41313.0</v>
      </c>
      <c r="C393" s="119" t="s">
        <v>2311</v>
      </c>
      <c r="D393" s="117" t="s">
        <v>65</v>
      </c>
      <c r="E393" s="120"/>
      <c r="F393" s="121" t="s">
        <v>2312</v>
      </c>
      <c r="G393" s="122">
        <v>3.0E7</v>
      </c>
      <c r="H393" s="123"/>
      <c r="I393" s="113" t="s">
        <v>60</v>
      </c>
      <c r="J393" s="113" t="s">
        <v>2313</v>
      </c>
      <c r="K393" s="113" t="s">
        <v>1433</v>
      </c>
      <c r="L393" s="113" t="s">
        <v>2084</v>
      </c>
      <c r="M393" s="113" t="s">
        <v>2314</v>
      </c>
      <c r="N393" s="122">
        <v>6.67E7</v>
      </c>
      <c r="O393" s="124"/>
      <c r="P393" s="81"/>
      <c r="Q393" s="81"/>
      <c r="R393" s="81"/>
      <c r="S393" s="81"/>
      <c r="T393" s="81"/>
      <c r="U393" s="81"/>
      <c r="V393" s="81"/>
    </row>
    <row r="394" hidden="1">
      <c r="A394" s="117" t="s">
        <v>2315</v>
      </c>
      <c r="B394" s="118">
        <v>41313.0</v>
      </c>
      <c r="C394" s="119" t="s">
        <v>2316</v>
      </c>
      <c r="D394" s="117" t="s">
        <v>37</v>
      </c>
      <c r="E394" s="120"/>
      <c r="F394" s="121" t="s">
        <v>2317</v>
      </c>
      <c r="G394" s="122">
        <v>1.5E7</v>
      </c>
      <c r="H394" s="123"/>
      <c r="I394" s="113" t="s">
        <v>573</v>
      </c>
      <c r="J394" s="113" t="s">
        <v>2318</v>
      </c>
      <c r="K394" s="113" t="s">
        <v>2319</v>
      </c>
      <c r="L394" s="113" t="s">
        <v>2320</v>
      </c>
      <c r="M394" s="113" t="s">
        <v>2321</v>
      </c>
      <c r="N394" s="122">
        <v>3.568E8</v>
      </c>
      <c r="O394" s="124"/>
      <c r="P394" s="81"/>
      <c r="Q394" s="81"/>
      <c r="R394" s="81"/>
      <c r="S394" s="81"/>
      <c r="T394" s="81"/>
      <c r="U394" s="81"/>
      <c r="V394" s="81"/>
    </row>
    <row r="395" hidden="1">
      <c r="A395" s="117" t="s">
        <v>2322</v>
      </c>
      <c r="B395" s="118">
        <v>41306.0</v>
      </c>
      <c r="C395" s="119" t="s">
        <v>2323</v>
      </c>
      <c r="D395" s="117" t="s">
        <v>65</v>
      </c>
      <c r="E395" s="117" t="s">
        <v>37</v>
      </c>
      <c r="F395" s="121" t="s">
        <v>2324</v>
      </c>
      <c r="G395" s="122">
        <v>5.5E7</v>
      </c>
      <c r="H395" s="123"/>
      <c r="I395" s="113" t="s">
        <v>706</v>
      </c>
      <c r="J395" s="113" t="s">
        <v>2325</v>
      </c>
      <c r="K395" s="113" t="s">
        <v>2326</v>
      </c>
      <c r="L395" s="113" t="s">
        <v>2327</v>
      </c>
      <c r="M395" s="111" t="s">
        <v>2328</v>
      </c>
      <c r="N395" s="122">
        <v>2.19E7</v>
      </c>
      <c r="O395" s="124"/>
      <c r="P395" s="81"/>
      <c r="Q395" s="81"/>
      <c r="R395" s="81"/>
      <c r="S395" s="81"/>
      <c r="T395" s="81"/>
      <c r="U395" s="81"/>
      <c r="V395" s="81"/>
    </row>
    <row r="396" hidden="1">
      <c r="A396" s="117" t="s">
        <v>2329</v>
      </c>
      <c r="B396" s="118">
        <v>41306.0</v>
      </c>
      <c r="C396" s="119" t="s">
        <v>2330</v>
      </c>
      <c r="D396" s="117" t="s">
        <v>66</v>
      </c>
      <c r="E396" s="117" t="s">
        <v>137</v>
      </c>
      <c r="F396" s="121" t="s">
        <v>997</v>
      </c>
      <c r="G396" s="122">
        <v>3.5E7</v>
      </c>
      <c r="H396" s="123"/>
      <c r="I396" s="113" t="s">
        <v>296</v>
      </c>
      <c r="J396" s="113" t="s">
        <v>139</v>
      </c>
      <c r="K396" s="113" t="s">
        <v>2292</v>
      </c>
      <c r="L396" s="113" t="s">
        <v>1836</v>
      </c>
      <c r="M396" s="113" t="s">
        <v>2331</v>
      </c>
      <c r="N396" s="122">
        <v>1.17E8</v>
      </c>
      <c r="O396" s="124"/>
      <c r="P396" s="81"/>
      <c r="Q396" s="81"/>
      <c r="R396" s="81"/>
      <c r="S396" s="81"/>
      <c r="T396" s="81"/>
      <c r="U396" s="81"/>
      <c r="V396" s="81"/>
    </row>
    <row r="397" hidden="1">
      <c r="A397" s="117" t="s">
        <v>2332</v>
      </c>
      <c r="B397" s="118">
        <v>41299.0</v>
      </c>
      <c r="C397" s="119" t="s">
        <v>2333</v>
      </c>
      <c r="D397" s="117" t="s">
        <v>65</v>
      </c>
      <c r="E397" s="117" t="s">
        <v>37</v>
      </c>
      <c r="F397" s="121" t="s">
        <v>2334</v>
      </c>
      <c r="G397" s="122">
        <v>3.5E7</v>
      </c>
      <c r="H397" s="123"/>
      <c r="I397" s="113" t="s">
        <v>39</v>
      </c>
      <c r="J397" s="113" t="s">
        <v>134</v>
      </c>
      <c r="K397" s="113" t="s">
        <v>598</v>
      </c>
      <c r="L397" s="113" t="s">
        <v>2335</v>
      </c>
      <c r="M397" s="113" t="s">
        <v>691</v>
      </c>
      <c r="N397" s="122">
        <v>4.85E7</v>
      </c>
      <c r="O397" s="124"/>
      <c r="P397" s="81"/>
      <c r="Q397" s="81"/>
      <c r="R397" s="81"/>
      <c r="S397" s="81"/>
      <c r="T397" s="81"/>
      <c r="U397" s="81"/>
      <c r="V397" s="81"/>
    </row>
    <row r="398" hidden="1">
      <c r="A398" s="117" t="s">
        <v>2336</v>
      </c>
      <c r="B398" s="118">
        <v>41292.0</v>
      </c>
      <c r="C398" s="119" t="s">
        <v>2337</v>
      </c>
      <c r="D398" s="117" t="s">
        <v>137</v>
      </c>
      <c r="E398" s="117" t="s">
        <v>20</v>
      </c>
      <c r="F398" s="121" t="s">
        <v>2338</v>
      </c>
      <c r="G398" s="122">
        <v>1.5E7</v>
      </c>
      <c r="H398" s="123"/>
      <c r="I398" s="113" t="s">
        <v>335</v>
      </c>
      <c r="J398" s="113" t="s">
        <v>441</v>
      </c>
      <c r="K398" s="113" t="s">
        <v>2339</v>
      </c>
      <c r="L398" s="113" t="s">
        <v>2340</v>
      </c>
      <c r="M398" s="120"/>
      <c r="N398" s="122">
        <v>1.464E8</v>
      </c>
      <c r="O398" s="124"/>
      <c r="P398" s="81"/>
      <c r="Q398" s="81"/>
      <c r="R398" s="81"/>
      <c r="S398" s="81"/>
      <c r="T398" s="81"/>
      <c r="U398" s="81"/>
      <c r="V398" s="81"/>
    </row>
    <row r="399" hidden="1">
      <c r="A399" s="117" t="s">
        <v>2341</v>
      </c>
      <c r="B399" s="118">
        <v>41292.0</v>
      </c>
      <c r="C399" s="119" t="s">
        <v>2342</v>
      </c>
      <c r="D399" s="117" t="s">
        <v>37</v>
      </c>
      <c r="E399" s="120"/>
      <c r="F399" s="121" t="s">
        <v>2343</v>
      </c>
      <c r="G399" s="122">
        <v>4.5E7</v>
      </c>
      <c r="H399" s="123"/>
      <c r="I399" s="113" t="s">
        <v>611</v>
      </c>
      <c r="J399" s="113" t="s">
        <v>855</v>
      </c>
      <c r="K399" s="113" t="s">
        <v>2344</v>
      </c>
      <c r="L399" s="113" t="s">
        <v>2345</v>
      </c>
      <c r="M399" s="113" t="s">
        <v>50</v>
      </c>
      <c r="N399" s="122">
        <v>4.83E7</v>
      </c>
      <c r="O399" s="124"/>
      <c r="P399" s="81"/>
      <c r="Q399" s="81"/>
      <c r="R399" s="81"/>
      <c r="S399" s="81"/>
      <c r="T399" s="81"/>
      <c r="U399" s="81"/>
      <c r="V399" s="81"/>
    </row>
    <row r="400" hidden="1">
      <c r="A400" s="117" t="s">
        <v>2346</v>
      </c>
      <c r="B400" s="118">
        <v>41291.0</v>
      </c>
      <c r="C400" s="119" t="s">
        <v>2347</v>
      </c>
      <c r="D400" s="117" t="s">
        <v>37</v>
      </c>
      <c r="E400" s="117" t="s">
        <v>56</v>
      </c>
      <c r="F400" s="121" t="s">
        <v>2348</v>
      </c>
      <c r="G400" s="122">
        <v>5.0E7</v>
      </c>
      <c r="H400" s="123"/>
      <c r="I400" s="113" t="s">
        <v>574</v>
      </c>
      <c r="J400" s="113" t="s">
        <v>1955</v>
      </c>
      <c r="K400" s="113" t="s">
        <v>2349</v>
      </c>
      <c r="L400" s="113" t="s">
        <v>2073</v>
      </c>
      <c r="M400" s="113" t="s">
        <v>2344</v>
      </c>
      <c r="N400" s="122">
        <v>2.263E8</v>
      </c>
      <c r="O400" s="124"/>
      <c r="P400" s="81"/>
      <c r="Q400" s="81"/>
      <c r="R400" s="81"/>
      <c r="S400" s="81"/>
      <c r="T400" s="81"/>
      <c r="U400" s="81"/>
      <c r="V400" s="81"/>
    </row>
    <row r="401" hidden="1">
      <c r="A401" s="117" t="s">
        <v>2350</v>
      </c>
      <c r="B401" s="118">
        <v>41285.0</v>
      </c>
      <c r="C401" s="119" t="s">
        <v>2351</v>
      </c>
      <c r="D401" s="117" t="s">
        <v>66</v>
      </c>
      <c r="E401" s="117" t="s">
        <v>137</v>
      </c>
      <c r="F401" s="121" t="s">
        <v>1726</v>
      </c>
      <c r="G401" s="122">
        <v>2500000.0</v>
      </c>
      <c r="H401" s="123"/>
      <c r="I401" s="113" t="s">
        <v>1727</v>
      </c>
      <c r="J401" s="113" t="s">
        <v>2352</v>
      </c>
      <c r="K401" s="113" t="s">
        <v>2353</v>
      </c>
      <c r="L401" s="113" t="s">
        <v>1729</v>
      </c>
      <c r="M401" s="113" t="s">
        <v>341</v>
      </c>
      <c r="N401" s="122">
        <v>6.01E7</v>
      </c>
      <c r="O401" s="124"/>
      <c r="P401" s="81"/>
      <c r="Q401" s="81"/>
      <c r="R401" s="81"/>
      <c r="S401" s="81"/>
      <c r="T401" s="81"/>
      <c r="U401" s="81"/>
      <c r="V401" s="81"/>
    </row>
    <row r="402" hidden="1">
      <c r="A402" s="117" t="s">
        <v>2354</v>
      </c>
      <c r="B402" s="118">
        <v>41285.0</v>
      </c>
      <c r="C402" s="119" t="s">
        <v>2355</v>
      </c>
      <c r="D402" s="117" t="s">
        <v>37</v>
      </c>
      <c r="E402" s="117" t="s">
        <v>65</v>
      </c>
      <c r="F402" s="121" t="s">
        <v>2356</v>
      </c>
      <c r="G402" s="122">
        <v>7.5E7</v>
      </c>
      <c r="H402" s="123"/>
      <c r="I402" s="113" t="s">
        <v>752</v>
      </c>
      <c r="J402" s="113" t="s">
        <v>1129</v>
      </c>
      <c r="K402" s="113" t="s">
        <v>1150</v>
      </c>
      <c r="L402" s="113" t="s">
        <v>494</v>
      </c>
      <c r="M402" s="113" t="s">
        <v>2357</v>
      </c>
      <c r="N402" s="122">
        <v>1.052E8</v>
      </c>
      <c r="O402" s="124"/>
      <c r="P402" s="81"/>
      <c r="Q402" s="81"/>
      <c r="R402" s="81"/>
      <c r="S402" s="81"/>
      <c r="T402" s="81"/>
      <c r="U402" s="81"/>
      <c r="V402" s="81"/>
    </row>
    <row r="403" hidden="1">
      <c r="A403" s="117" t="s">
        <v>2358</v>
      </c>
      <c r="B403" s="118">
        <v>41278.0</v>
      </c>
      <c r="C403" s="119" t="s">
        <v>2359</v>
      </c>
      <c r="D403" s="117" t="s">
        <v>137</v>
      </c>
      <c r="E403" s="120"/>
      <c r="F403" s="121" t="s">
        <v>2360</v>
      </c>
      <c r="G403" s="122">
        <v>2.0E7</v>
      </c>
      <c r="H403" s="123"/>
      <c r="I403" s="113" t="s">
        <v>2042</v>
      </c>
      <c r="J403" s="113" t="s">
        <v>2361</v>
      </c>
      <c r="K403" s="113" t="s">
        <v>2362</v>
      </c>
      <c r="L403" s="113" t="s">
        <v>2363</v>
      </c>
      <c r="M403" s="113" t="s">
        <v>2364</v>
      </c>
      <c r="N403" s="122">
        <v>4.72E7</v>
      </c>
      <c r="O403" s="124"/>
      <c r="P403" s="81"/>
      <c r="Q403" s="81"/>
      <c r="R403" s="81"/>
      <c r="S403" s="81"/>
      <c r="T403" s="81"/>
      <c r="U403" s="81"/>
      <c r="V403" s="81"/>
    </row>
    <row r="404" hidden="1">
      <c r="A404" s="117" t="s">
        <v>2365</v>
      </c>
      <c r="B404" s="118">
        <v>41271.0</v>
      </c>
      <c r="C404" s="119" t="s">
        <v>2366</v>
      </c>
      <c r="D404" s="117" t="s">
        <v>28</v>
      </c>
      <c r="E404" s="120"/>
      <c r="F404" s="121" t="s">
        <v>2367</v>
      </c>
      <c r="G404" s="122">
        <v>1.5E7</v>
      </c>
      <c r="H404" s="123"/>
      <c r="I404" s="113" t="s">
        <v>103</v>
      </c>
      <c r="J404" s="113" t="s">
        <v>556</v>
      </c>
      <c r="K404" s="113" t="s">
        <v>839</v>
      </c>
      <c r="L404" s="113" t="s">
        <v>2368</v>
      </c>
      <c r="M404" s="120"/>
      <c r="N404" s="122">
        <v>8100000.0</v>
      </c>
      <c r="O404" s="124"/>
      <c r="P404" s="81"/>
      <c r="Q404" s="81"/>
      <c r="R404" s="81"/>
      <c r="S404" s="81"/>
      <c r="T404" s="81"/>
      <c r="U404" s="81"/>
      <c r="V404" s="81"/>
    </row>
    <row r="405" hidden="1">
      <c r="A405" s="117" t="s">
        <v>2369</v>
      </c>
      <c r="B405" s="118">
        <v>41268.0</v>
      </c>
      <c r="C405" s="119" t="s">
        <v>2370</v>
      </c>
      <c r="D405" s="117" t="s">
        <v>37</v>
      </c>
      <c r="E405" s="117" t="s">
        <v>28</v>
      </c>
      <c r="F405" s="121" t="s">
        <v>724</v>
      </c>
      <c r="G405" s="122">
        <v>1.0E8</v>
      </c>
      <c r="H405" s="123"/>
      <c r="I405" s="113" t="s">
        <v>183</v>
      </c>
      <c r="J405" s="113" t="s">
        <v>1370</v>
      </c>
      <c r="K405" s="113" t="s">
        <v>588</v>
      </c>
      <c r="L405" s="113" t="s">
        <v>184</v>
      </c>
      <c r="M405" s="113" t="s">
        <v>2371</v>
      </c>
      <c r="N405" s="122">
        <v>4.254E8</v>
      </c>
      <c r="O405" s="124"/>
      <c r="P405" s="81"/>
      <c r="Q405" s="81"/>
      <c r="R405" s="81"/>
      <c r="S405" s="81"/>
      <c r="T405" s="81"/>
      <c r="U405" s="81"/>
      <c r="V405" s="81"/>
    </row>
    <row r="406" hidden="1">
      <c r="A406" s="117" t="s">
        <v>2372</v>
      </c>
      <c r="B406" s="118">
        <v>41268.0</v>
      </c>
      <c r="C406" s="119" t="s">
        <v>2373</v>
      </c>
      <c r="D406" s="117" t="s">
        <v>186</v>
      </c>
      <c r="E406" s="120"/>
      <c r="F406" s="121" t="s">
        <v>946</v>
      </c>
      <c r="G406" s="122">
        <v>6.1E7</v>
      </c>
      <c r="H406" s="123"/>
      <c r="I406" s="113" t="s">
        <v>434</v>
      </c>
      <c r="J406" s="113" t="s">
        <v>1329</v>
      </c>
      <c r="K406" s="113" t="s">
        <v>947</v>
      </c>
      <c r="L406" s="113" t="s">
        <v>2374</v>
      </c>
      <c r="M406" s="113" t="s">
        <v>698</v>
      </c>
      <c r="N406" s="122">
        <v>4.418E8</v>
      </c>
      <c r="O406" s="124"/>
      <c r="P406" s="81"/>
      <c r="Q406" s="81"/>
      <c r="R406" s="81"/>
      <c r="S406" s="81"/>
      <c r="T406" s="81"/>
      <c r="U406" s="81"/>
      <c r="V406" s="81"/>
    </row>
    <row r="407" hidden="1">
      <c r="A407" s="117" t="s">
        <v>2375</v>
      </c>
      <c r="B407" s="118">
        <v>41268.0</v>
      </c>
      <c r="C407" s="119" t="s">
        <v>2376</v>
      </c>
      <c r="D407" s="117" t="s">
        <v>66</v>
      </c>
      <c r="E407" s="120"/>
      <c r="F407" s="121" t="s">
        <v>787</v>
      </c>
      <c r="G407" s="122">
        <v>2.5E7</v>
      </c>
      <c r="H407" s="123"/>
      <c r="I407" s="113" t="s">
        <v>2377</v>
      </c>
      <c r="J407" s="113" t="s">
        <v>2378</v>
      </c>
      <c r="K407" s="113" t="s">
        <v>2379</v>
      </c>
      <c r="L407" s="113" t="s">
        <v>2380</v>
      </c>
      <c r="M407" s="113" t="s">
        <v>2381</v>
      </c>
      <c r="N407" s="122">
        <v>1.198E8</v>
      </c>
      <c r="O407" s="124"/>
      <c r="P407" s="81"/>
      <c r="Q407" s="81"/>
      <c r="R407" s="81"/>
      <c r="S407" s="81"/>
      <c r="T407" s="81"/>
      <c r="U407" s="81"/>
      <c r="V407" s="81"/>
    </row>
    <row r="408" hidden="1">
      <c r="A408" s="117" t="s">
        <v>2382</v>
      </c>
      <c r="B408" s="118">
        <v>41264.0</v>
      </c>
      <c r="C408" s="119" t="s">
        <v>2383</v>
      </c>
      <c r="D408" s="117" t="s">
        <v>37</v>
      </c>
      <c r="E408" s="117" t="s">
        <v>28</v>
      </c>
      <c r="F408" s="121" t="s">
        <v>572</v>
      </c>
      <c r="G408" s="122">
        <v>6.0E7</v>
      </c>
      <c r="H408" s="123"/>
      <c r="I408" s="113" t="s">
        <v>573</v>
      </c>
      <c r="J408" s="113" t="s">
        <v>1463</v>
      </c>
      <c r="K408" s="113" t="s">
        <v>1281</v>
      </c>
      <c r="L408" s="113" t="s">
        <v>2121</v>
      </c>
      <c r="M408" s="113" t="s">
        <v>2384</v>
      </c>
      <c r="N408" s="122">
        <v>2.183E8</v>
      </c>
      <c r="O408" s="124"/>
      <c r="P408" s="81"/>
      <c r="Q408" s="81"/>
      <c r="R408" s="81"/>
      <c r="S408" s="81"/>
      <c r="T408" s="81"/>
      <c r="U408" s="81"/>
      <c r="V408" s="81"/>
    </row>
    <row r="409" hidden="1">
      <c r="A409" s="117" t="s">
        <v>2385</v>
      </c>
      <c r="B409" s="118">
        <v>41264.0</v>
      </c>
      <c r="C409" s="119" t="s">
        <v>2386</v>
      </c>
      <c r="D409" s="117" t="s">
        <v>28</v>
      </c>
      <c r="E409" s="120"/>
      <c r="F409" s="121" t="s">
        <v>2387</v>
      </c>
      <c r="G409" s="122">
        <v>4.5E7</v>
      </c>
      <c r="H409" s="123"/>
      <c r="I409" s="113" t="s">
        <v>390</v>
      </c>
      <c r="J409" s="113" t="s">
        <v>507</v>
      </c>
      <c r="K409" s="120"/>
      <c r="L409" s="120"/>
      <c r="M409" s="120"/>
      <c r="N409" s="122">
        <v>1.803E8</v>
      </c>
      <c r="O409" s="124"/>
      <c r="P409" s="81"/>
      <c r="Q409" s="81"/>
      <c r="R409" s="81"/>
      <c r="S409" s="81"/>
      <c r="T409" s="81"/>
      <c r="U409" s="81"/>
      <c r="V409" s="81"/>
    </row>
    <row r="410" hidden="1">
      <c r="A410" s="117" t="s">
        <v>2388</v>
      </c>
      <c r="B410" s="118">
        <v>41262.0</v>
      </c>
      <c r="C410" s="119" t="s">
        <v>2389</v>
      </c>
      <c r="D410" s="117" t="s">
        <v>28</v>
      </c>
      <c r="E410" s="120"/>
      <c r="F410" s="121" t="s">
        <v>2390</v>
      </c>
      <c r="G410" s="122">
        <v>4.0E7</v>
      </c>
      <c r="H410" s="123"/>
      <c r="I410" s="113" t="s">
        <v>335</v>
      </c>
      <c r="J410" s="113" t="s">
        <v>1868</v>
      </c>
      <c r="K410" s="113" t="s">
        <v>466</v>
      </c>
      <c r="L410" s="113" t="s">
        <v>1059</v>
      </c>
      <c r="M410" s="113" t="s">
        <v>613</v>
      </c>
      <c r="N410" s="122">
        <v>1.328E8</v>
      </c>
      <c r="O410" s="124"/>
      <c r="P410" s="81"/>
      <c r="Q410" s="81"/>
      <c r="R410" s="81"/>
      <c r="S410" s="81"/>
      <c r="T410" s="81"/>
      <c r="U410" s="81"/>
      <c r="V410" s="81"/>
    </row>
    <row r="411" hidden="1">
      <c r="A411" s="117" t="s">
        <v>2391</v>
      </c>
      <c r="B411" s="118">
        <v>41243.0</v>
      </c>
      <c r="C411" s="119" t="s">
        <v>2392</v>
      </c>
      <c r="D411" s="117" t="s">
        <v>65</v>
      </c>
      <c r="E411" s="117" t="s">
        <v>28</v>
      </c>
      <c r="F411" s="121" t="s">
        <v>2393</v>
      </c>
      <c r="G411" s="122">
        <v>1.5E7</v>
      </c>
      <c r="H411" s="123"/>
      <c r="I411" s="113" t="s">
        <v>753</v>
      </c>
      <c r="J411" s="113" t="s">
        <v>2394</v>
      </c>
      <c r="K411" s="113" t="s">
        <v>1216</v>
      </c>
      <c r="L411" s="113" t="s">
        <v>2395</v>
      </c>
      <c r="M411" s="113" t="s">
        <v>1444</v>
      </c>
      <c r="N411" s="122">
        <v>3.79E7</v>
      </c>
      <c r="O411" s="124"/>
      <c r="P411" s="81"/>
      <c r="Q411" s="81"/>
      <c r="R411" s="81"/>
      <c r="S411" s="81"/>
      <c r="T411" s="81"/>
      <c r="U411" s="81"/>
      <c r="V411" s="81"/>
    </row>
    <row r="412" hidden="1">
      <c r="A412" s="117" t="s">
        <v>2396</v>
      </c>
      <c r="B412" s="118">
        <v>41243.0</v>
      </c>
      <c r="C412" s="119" t="s">
        <v>2397</v>
      </c>
      <c r="D412" s="117" t="s">
        <v>137</v>
      </c>
      <c r="E412" s="120"/>
      <c r="F412" s="121" t="s">
        <v>2398</v>
      </c>
      <c r="G412" s="122">
        <v>1.0E7</v>
      </c>
      <c r="H412" s="123"/>
      <c r="I412" s="113" t="s">
        <v>2399</v>
      </c>
      <c r="J412" s="113" t="s">
        <v>2400</v>
      </c>
      <c r="K412" s="120"/>
      <c r="L412" s="120"/>
      <c r="M412" s="120"/>
      <c r="N412" s="122">
        <v>8900000.0</v>
      </c>
      <c r="O412" s="124"/>
      <c r="P412" s="81"/>
      <c r="Q412" s="81"/>
      <c r="R412" s="81"/>
      <c r="S412" s="81"/>
      <c r="T412" s="81"/>
      <c r="U412" s="81"/>
      <c r="V412" s="81"/>
    </row>
    <row r="413" hidden="1">
      <c r="A413" s="117" t="s">
        <v>2401</v>
      </c>
      <c r="B413" s="118">
        <v>41234.0</v>
      </c>
      <c r="C413" s="119" t="s">
        <v>2402</v>
      </c>
      <c r="D413" s="117" t="s">
        <v>28</v>
      </c>
      <c r="E413" s="117" t="s">
        <v>45</v>
      </c>
      <c r="F413" s="121" t="s">
        <v>2403</v>
      </c>
      <c r="G413" s="122">
        <v>1.2E8</v>
      </c>
      <c r="H413" s="123"/>
      <c r="I413" s="113" t="s">
        <v>2404</v>
      </c>
      <c r="J413" s="113" t="s">
        <v>2405</v>
      </c>
      <c r="K413" s="113" t="s">
        <v>2406</v>
      </c>
      <c r="L413" s="113" t="s">
        <v>2407</v>
      </c>
      <c r="M413" s="120"/>
      <c r="N413" s="122">
        <v>6.09E8</v>
      </c>
      <c r="O413" s="124"/>
      <c r="P413" s="81"/>
      <c r="Q413" s="81"/>
      <c r="R413" s="81"/>
      <c r="S413" s="81"/>
      <c r="T413" s="81"/>
      <c r="U413" s="81"/>
      <c r="V413" s="81"/>
    </row>
    <row r="414" hidden="1">
      <c r="A414" s="117" t="s">
        <v>2408</v>
      </c>
      <c r="B414" s="118">
        <v>41234.0</v>
      </c>
      <c r="C414" s="119" t="s">
        <v>2409</v>
      </c>
      <c r="D414" s="117" t="s">
        <v>37</v>
      </c>
      <c r="E414" s="120"/>
      <c r="F414" s="121" t="s">
        <v>2410</v>
      </c>
      <c r="G414" s="122">
        <v>6.5E7</v>
      </c>
      <c r="H414" s="123"/>
      <c r="I414" s="113" t="s">
        <v>2411</v>
      </c>
      <c r="J414" s="113" t="s">
        <v>159</v>
      </c>
      <c r="K414" s="113" t="s">
        <v>1961</v>
      </c>
      <c r="L414" s="113" t="s">
        <v>2412</v>
      </c>
      <c r="M414" s="113" t="s">
        <v>580</v>
      </c>
      <c r="N414" s="122">
        <v>4.81E7</v>
      </c>
      <c r="O414" s="124"/>
      <c r="P414" s="81"/>
      <c r="Q414" s="81"/>
      <c r="R414" s="81"/>
      <c r="S414" s="81"/>
      <c r="T414" s="81"/>
      <c r="U414" s="81"/>
      <c r="V414" s="81"/>
    </row>
    <row r="415" hidden="1">
      <c r="A415" s="117" t="s">
        <v>2413</v>
      </c>
      <c r="B415" s="118">
        <v>41234.0</v>
      </c>
      <c r="C415" s="119" t="s">
        <v>2414</v>
      </c>
      <c r="D415" s="117" t="s">
        <v>45</v>
      </c>
      <c r="E415" s="120"/>
      <c r="F415" s="121" t="s">
        <v>2415</v>
      </c>
      <c r="G415" s="122">
        <v>1.45E8</v>
      </c>
      <c r="H415" s="123"/>
      <c r="I415" s="113" t="s">
        <v>146</v>
      </c>
      <c r="J415" s="113" t="s">
        <v>1008</v>
      </c>
      <c r="K415" s="113" t="s">
        <v>434</v>
      </c>
      <c r="L415" s="113" t="s">
        <v>2156</v>
      </c>
      <c r="M415" s="113" t="s">
        <v>2313</v>
      </c>
      <c r="N415" s="122">
        <v>3.069E8</v>
      </c>
      <c r="O415" s="124"/>
      <c r="P415" s="81"/>
      <c r="Q415" s="81"/>
      <c r="R415" s="81"/>
      <c r="S415" s="81"/>
      <c r="T415" s="81"/>
      <c r="U415" s="81"/>
      <c r="V415" s="81"/>
    </row>
    <row r="416" hidden="1">
      <c r="A416" s="117" t="s">
        <v>2416</v>
      </c>
      <c r="B416" s="118">
        <v>41229.0</v>
      </c>
      <c r="C416" s="119" t="s">
        <v>2417</v>
      </c>
      <c r="D416" s="117" t="s">
        <v>28</v>
      </c>
      <c r="E416" s="120"/>
      <c r="F416" s="121" t="s">
        <v>818</v>
      </c>
      <c r="G416" s="122">
        <v>2.1E7</v>
      </c>
      <c r="H416" s="123"/>
      <c r="I416" s="113" t="s">
        <v>819</v>
      </c>
      <c r="J416" s="113" t="s">
        <v>294</v>
      </c>
      <c r="K416" s="113" t="s">
        <v>2418</v>
      </c>
      <c r="L416" s="113" t="s">
        <v>31</v>
      </c>
      <c r="M416" s="113" t="s">
        <v>1649</v>
      </c>
      <c r="N416" s="122">
        <v>2.364E8</v>
      </c>
      <c r="O416" s="124"/>
      <c r="P416" s="81"/>
      <c r="Q416" s="81"/>
      <c r="R416" s="81"/>
      <c r="S416" s="81"/>
      <c r="T416" s="81"/>
      <c r="U416" s="81"/>
      <c r="V416" s="81"/>
    </row>
    <row r="417" hidden="1">
      <c r="A417" s="117" t="s">
        <v>2419</v>
      </c>
      <c r="B417" s="118">
        <v>41229.0</v>
      </c>
      <c r="C417" s="119" t="s">
        <v>2420</v>
      </c>
      <c r="D417" s="117" t="s">
        <v>56</v>
      </c>
      <c r="E417" s="117" t="s">
        <v>28</v>
      </c>
      <c r="F417" s="121" t="s">
        <v>2421</v>
      </c>
      <c r="G417" s="122">
        <v>1.2E8</v>
      </c>
      <c r="H417" s="123"/>
      <c r="I417" s="113" t="s">
        <v>1135</v>
      </c>
      <c r="J417" s="113" t="s">
        <v>2422</v>
      </c>
      <c r="K417" s="113" t="s">
        <v>2423</v>
      </c>
      <c r="L417" s="113" t="s">
        <v>2424</v>
      </c>
      <c r="M417" s="113" t="s">
        <v>2425</v>
      </c>
      <c r="N417" s="122">
        <v>8.297E8</v>
      </c>
      <c r="O417" s="124"/>
      <c r="P417" s="81"/>
      <c r="Q417" s="81"/>
      <c r="R417" s="81"/>
      <c r="S417" s="81"/>
      <c r="T417" s="81"/>
      <c r="U417" s="81"/>
      <c r="V417" s="81"/>
    </row>
    <row r="418" hidden="1">
      <c r="A418" s="126" t="s">
        <v>2426</v>
      </c>
      <c r="B418" s="118">
        <v>41222.0</v>
      </c>
      <c r="C418" s="119" t="s">
        <v>2427</v>
      </c>
      <c r="D418" s="117" t="s">
        <v>28</v>
      </c>
      <c r="E418" s="120"/>
      <c r="F418" s="121" t="s">
        <v>717</v>
      </c>
      <c r="G418" s="122">
        <v>6.5E7</v>
      </c>
      <c r="H418" s="123"/>
      <c r="I418" s="113" t="s">
        <v>2428</v>
      </c>
      <c r="J418" s="113" t="s">
        <v>2429</v>
      </c>
      <c r="K418" s="113" t="s">
        <v>2430</v>
      </c>
      <c r="L418" s="113" t="s">
        <v>2431</v>
      </c>
      <c r="M418" s="113" t="s">
        <v>972</v>
      </c>
      <c r="N418" s="122">
        <v>2.753E8</v>
      </c>
      <c r="O418" s="124"/>
      <c r="P418" s="81"/>
      <c r="Q418" s="81"/>
      <c r="R418" s="81"/>
      <c r="S418" s="81"/>
      <c r="T418" s="81"/>
      <c r="U418" s="81"/>
      <c r="V418" s="81"/>
    </row>
    <row r="419" hidden="1">
      <c r="A419" s="117" t="s">
        <v>2432</v>
      </c>
      <c r="B419" s="118">
        <v>41215.0</v>
      </c>
      <c r="C419" s="119" t="s">
        <v>2433</v>
      </c>
      <c r="D419" s="117" t="s">
        <v>28</v>
      </c>
      <c r="E419" s="120"/>
      <c r="F419" s="121" t="s">
        <v>971</v>
      </c>
      <c r="G419" s="122">
        <v>3.1E7</v>
      </c>
      <c r="H419" s="123"/>
      <c r="I419" s="113" t="s">
        <v>1496</v>
      </c>
      <c r="J419" s="113" t="s">
        <v>1736</v>
      </c>
      <c r="K419" s="113" t="s">
        <v>2434</v>
      </c>
      <c r="L419" s="113" t="s">
        <v>2435</v>
      </c>
      <c r="M419" s="113" t="s">
        <v>319</v>
      </c>
      <c r="N419" s="122">
        <v>1.618E8</v>
      </c>
      <c r="O419" s="124"/>
      <c r="P419" s="81"/>
      <c r="Q419" s="81"/>
      <c r="R419" s="81"/>
      <c r="S419" s="81"/>
      <c r="T419" s="81"/>
      <c r="U419" s="81"/>
      <c r="V419" s="81"/>
    </row>
    <row r="420" hidden="1">
      <c r="A420" s="117" t="s">
        <v>2436</v>
      </c>
      <c r="B420" s="118">
        <v>41215.0</v>
      </c>
      <c r="C420" s="119" t="s">
        <v>2437</v>
      </c>
      <c r="D420" s="117" t="s">
        <v>37</v>
      </c>
      <c r="E420" s="117" t="s">
        <v>56</v>
      </c>
      <c r="F420" s="121" t="s">
        <v>1723</v>
      </c>
      <c r="G420" s="122">
        <v>2.0E7</v>
      </c>
      <c r="H420" s="123"/>
      <c r="I420" s="113" t="s">
        <v>1329</v>
      </c>
      <c r="J420" s="113" t="s">
        <v>2438</v>
      </c>
      <c r="K420" s="113" t="s">
        <v>2439</v>
      </c>
      <c r="L420" s="113" t="s">
        <v>1723</v>
      </c>
      <c r="M420" s="113" t="s">
        <v>2440</v>
      </c>
      <c r="N420" s="122">
        <v>2.03E7</v>
      </c>
      <c r="O420" s="124"/>
      <c r="P420" s="81"/>
      <c r="Q420" s="81"/>
      <c r="R420" s="81"/>
      <c r="S420" s="81"/>
      <c r="T420" s="81"/>
      <c r="U420" s="81"/>
      <c r="V420" s="81"/>
    </row>
    <row r="421" hidden="1">
      <c r="A421" s="117" t="s">
        <v>2441</v>
      </c>
      <c r="B421" s="118">
        <v>41208.0</v>
      </c>
      <c r="C421" s="119" t="s">
        <v>2442</v>
      </c>
      <c r="D421" s="117" t="s">
        <v>27</v>
      </c>
      <c r="E421" s="117" t="s">
        <v>28</v>
      </c>
      <c r="F421" s="121" t="s">
        <v>2443</v>
      </c>
      <c r="G421" s="122">
        <v>2.0E7</v>
      </c>
      <c r="H421" s="121" t="s">
        <v>2444</v>
      </c>
      <c r="I421" s="113" t="s">
        <v>418</v>
      </c>
      <c r="J421" s="113" t="s">
        <v>1100</v>
      </c>
      <c r="K421" s="113" t="s">
        <v>2445</v>
      </c>
      <c r="L421" s="113" t="s">
        <v>2446</v>
      </c>
      <c r="M421" s="120"/>
      <c r="N421" s="122">
        <v>8300000.0</v>
      </c>
      <c r="O421" s="124"/>
      <c r="P421" s="81"/>
      <c r="Q421" s="81"/>
      <c r="R421" s="81"/>
      <c r="S421" s="81"/>
      <c r="T421" s="81"/>
      <c r="U421" s="81"/>
      <c r="V421" s="81"/>
    </row>
    <row r="422" hidden="1">
      <c r="A422" s="117" t="s">
        <v>2447</v>
      </c>
      <c r="B422" s="118">
        <v>41208.0</v>
      </c>
      <c r="C422" s="119" t="s">
        <v>2448</v>
      </c>
      <c r="D422" s="117" t="s">
        <v>28</v>
      </c>
      <c r="E422" s="117" t="s">
        <v>153</v>
      </c>
      <c r="F422" s="121" t="s">
        <v>2449</v>
      </c>
      <c r="G422" s="122">
        <v>1.285E8</v>
      </c>
      <c r="H422" s="121" t="s">
        <v>2450</v>
      </c>
      <c r="I422" s="113" t="s">
        <v>718</v>
      </c>
      <c r="J422" s="113" t="s">
        <v>2451</v>
      </c>
      <c r="K422" s="113" t="s">
        <v>2452</v>
      </c>
      <c r="L422" s="113" t="s">
        <v>954</v>
      </c>
      <c r="M422" s="113" t="s">
        <v>848</v>
      </c>
      <c r="N422" s="122">
        <v>1.305E8</v>
      </c>
      <c r="O422" s="124"/>
      <c r="P422" s="81"/>
      <c r="Q422" s="81"/>
      <c r="R422" s="81"/>
      <c r="S422" s="81"/>
      <c r="T422" s="81"/>
      <c r="U422" s="81"/>
      <c r="V422" s="81"/>
    </row>
    <row r="423" hidden="1">
      <c r="A423" s="117" t="s">
        <v>2453</v>
      </c>
      <c r="B423" s="118">
        <v>41208.0</v>
      </c>
      <c r="C423" s="119" t="s">
        <v>2454</v>
      </c>
      <c r="D423" s="117" t="s">
        <v>66</v>
      </c>
      <c r="E423" s="120"/>
      <c r="F423" s="121" t="s">
        <v>2455</v>
      </c>
      <c r="G423" s="122">
        <v>1.4E7</v>
      </c>
      <c r="H423" s="123"/>
      <c r="I423" s="113" t="s">
        <v>2456</v>
      </c>
      <c r="J423" s="113" t="s">
        <v>2228</v>
      </c>
      <c r="K423" s="113" t="s">
        <v>2457</v>
      </c>
      <c r="L423" s="113" t="s">
        <v>1208</v>
      </c>
      <c r="M423" s="113" t="s">
        <v>2458</v>
      </c>
      <c r="N423" s="122">
        <v>1.14E7</v>
      </c>
      <c r="O423" s="124"/>
      <c r="P423" s="81"/>
      <c r="Q423" s="81"/>
      <c r="R423" s="81"/>
      <c r="S423" s="81"/>
      <c r="T423" s="81"/>
      <c r="U423" s="81"/>
      <c r="V423" s="81"/>
    </row>
    <row r="424" hidden="1">
      <c r="A424" s="117" t="s">
        <v>2459</v>
      </c>
      <c r="B424" s="118">
        <v>41208.0</v>
      </c>
      <c r="C424" s="119" t="s">
        <v>2460</v>
      </c>
      <c r="D424" s="117" t="s">
        <v>137</v>
      </c>
      <c r="E424" s="120"/>
      <c r="F424" s="121" t="s">
        <v>2461</v>
      </c>
      <c r="G424" s="122">
        <v>2.0E7</v>
      </c>
      <c r="H424" s="123"/>
      <c r="I424" s="113" t="s">
        <v>2188</v>
      </c>
      <c r="J424" s="113" t="s">
        <v>409</v>
      </c>
      <c r="K424" s="113" t="s">
        <v>285</v>
      </c>
      <c r="L424" s="113" t="s">
        <v>1350</v>
      </c>
      <c r="M424" s="113" t="s">
        <v>1829</v>
      </c>
      <c r="N424" s="122">
        <v>5.23E7</v>
      </c>
      <c r="O424" s="124"/>
      <c r="P424" s="81"/>
      <c r="Q424" s="81"/>
      <c r="R424" s="81"/>
      <c r="S424" s="81"/>
      <c r="T424" s="81"/>
      <c r="U424" s="81"/>
      <c r="V424" s="81"/>
    </row>
    <row r="425" hidden="1">
      <c r="A425" s="117" t="s">
        <v>2462</v>
      </c>
      <c r="B425" s="118">
        <v>41201.0</v>
      </c>
      <c r="C425" s="119" t="s">
        <v>2463</v>
      </c>
      <c r="D425" s="117" t="s">
        <v>65</v>
      </c>
      <c r="E425" s="117" t="s">
        <v>37</v>
      </c>
      <c r="F425" s="121" t="s">
        <v>2464</v>
      </c>
      <c r="G425" s="122">
        <v>3.5E7</v>
      </c>
      <c r="H425" s="123"/>
      <c r="I425" s="113" t="s">
        <v>1465</v>
      </c>
      <c r="J425" s="113" t="s">
        <v>2126</v>
      </c>
      <c r="K425" s="113" t="s">
        <v>2465</v>
      </c>
      <c r="L425" s="113" t="s">
        <v>2466</v>
      </c>
      <c r="M425" s="113" t="s">
        <v>2467</v>
      </c>
      <c r="N425" s="122">
        <v>3.46E7</v>
      </c>
      <c r="O425" s="124"/>
      <c r="P425" s="81"/>
      <c r="Q425" s="81"/>
      <c r="R425" s="81"/>
      <c r="S425" s="81"/>
      <c r="T425" s="81"/>
      <c r="U425" s="81"/>
      <c r="V425" s="81"/>
    </row>
    <row r="426" hidden="1">
      <c r="A426" s="117" t="s">
        <v>2468</v>
      </c>
      <c r="B426" s="118">
        <v>41201.0</v>
      </c>
      <c r="C426" s="119" t="s">
        <v>2469</v>
      </c>
      <c r="D426" s="117" t="s">
        <v>20</v>
      </c>
      <c r="E426" s="120"/>
      <c r="F426" s="121" t="s">
        <v>111</v>
      </c>
      <c r="G426" s="122">
        <v>5000000.0</v>
      </c>
      <c r="H426" s="121" t="s">
        <v>110</v>
      </c>
      <c r="I426" s="113" t="s">
        <v>2470</v>
      </c>
      <c r="J426" s="113" t="s">
        <v>895</v>
      </c>
      <c r="K426" s="120"/>
      <c r="L426" s="120"/>
      <c r="M426" s="120"/>
      <c r="N426" s="122">
        <v>1.428E8</v>
      </c>
      <c r="O426" s="124"/>
      <c r="P426" s="81"/>
      <c r="Q426" s="81"/>
      <c r="R426" s="81"/>
      <c r="S426" s="81"/>
      <c r="T426" s="81"/>
      <c r="U426" s="81"/>
      <c r="V426" s="81"/>
    </row>
    <row r="427" hidden="1">
      <c r="A427" s="117" t="s">
        <v>2471</v>
      </c>
      <c r="B427" s="118">
        <v>41194.0</v>
      </c>
      <c r="C427" s="119" t="s">
        <v>2472</v>
      </c>
      <c r="D427" s="117" t="s">
        <v>28</v>
      </c>
      <c r="E427" s="120"/>
      <c r="F427" s="121" t="s">
        <v>381</v>
      </c>
      <c r="G427" s="122">
        <v>4.45E7</v>
      </c>
      <c r="H427" s="123"/>
      <c r="I427" s="113" t="s">
        <v>381</v>
      </c>
      <c r="J427" s="113" t="s">
        <v>319</v>
      </c>
      <c r="K427" s="113" t="s">
        <v>1052</v>
      </c>
      <c r="L427" s="113" t="s">
        <v>164</v>
      </c>
      <c r="M427" s="113" t="s">
        <v>1123</v>
      </c>
      <c r="N427" s="122">
        <v>2.323E8</v>
      </c>
      <c r="O427" s="124"/>
      <c r="P427" s="81"/>
      <c r="Q427" s="81"/>
      <c r="R427" s="81"/>
      <c r="S427" s="81"/>
      <c r="T427" s="81"/>
      <c r="U427" s="81"/>
      <c r="V427" s="81"/>
    </row>
    <row r="428" hidden="1">
      <c r="A428" s="117" t="s">
        <v>2473</v>
      </c>
      <c r="B428" s="118">
        <v>41194.0</v>
      </c>
      <c r="C428" s="119" t="s">
        <v>2474</v>
      </c>
      <c r="D428" s="117" t="s">
        <v>66</v>
      </c>
      <c r="E428" s="120"/>
      <c r="F428" s="121" t="s">
        <v>1692</v>
      </c>
      <c r="G428" s="122">
        <v>4.2E7</v>
      </c>
      <c r="H428" s="123"/>
      <c r="I428" s="113" t="s">
        <v>606</v>
      </c>
      <c r="J428" s="113" t="s">
        <v>2475</v>
      </c>
      <c r="K428" s="113" t="s">
        <v>2476</v>
      </c>
      <c r="L428" s="113" t="s">
        <v>2477</v>
      </c>
      <c r="M428" s="120"/>
      <c r="N428" s="122">
        <v>7.31E7</v>
      </c>
      <c r="O428" s="124"/>
      <c r="P428" s="81"/>
      <c r="Q428" s="81"/>
      <c r="R428" s="81"/>
      <c r="S428" s="81"/>
      <c r="T428" s="81"/>
      <c r="U428" s="81"/>
      <c r="V428" s="81"/>
    </row>
    <row r="429" hidden="1">
      <c r="A429" s="117" t="s">
        <v>2478</v>
      </c>
      <c r="B429" s="118">
        <v>41194.0</v>
      </c>
      <c r="C429" s="119" t="s">
        <v>2479</v>
      </c>
      <c r="D429" s="117" t="s">
        <v>137</v>
      </c>
      <c r="E429" s="117" t="s">
        <v>20</v>
      </c>
      <c r="F429" s="121" t="s">
        <v>1659</v>
      </c>
      <c r="G429" s="122">
        <v>3000000.0</v>
      </c>
      <c r="H429" s="123"/>
      <c r="I429" s="113" t="s">
        <v>1903</v>
      </c>
      <c r="J429" s="113" t="s">
        <v>2480</v>
      </c>
      <c r="K429" s="113" t="s">
        <v>2481</v>
      </c>
      <c r="L429" s="113" t="s">
        <v>2482</v>
      </c>
      <c r="M429" s="120"/>
      <c r="N429" s="122">
        <v>7.77E7</v>
      </c>
      <c r="O429" s="124"/>
      <c r="P429" s="81"/>
      <c r="Q429" s="81"/>
      <c r="R429" s="81"/>
      <c r="S429" s="81"/>
      <c r="T429" s="81"/>
      <c r="U429" s="81"/>
      <c r="V429" s="81"/>
    </row>
    <row r="430" hidden="1">
      <c r="A430" s="117" t="s">
        <v>2483</v>
      </c>
      <c r="B430" s="118">
        <v>41187.0</v>
      </c>
      <c r="C430" s="119" t="s">
        <v>2484</v>
      </c>
      <c r="D430" s="117" t="s">
        <v>66</v>
      </c>
      <c r="E430" s="117" t="s">
        <v>186</v>
      </c>
      <c r="F430" s="121" t="s">
        <v>799</v>
      </c>
      <c r="G430" s="122">
        <v>1.7E7</v>
      </c>
      <c r="H430" s="123"/>
      <c r="I430" s="113" t="s">
        <v>647</v>
      </c>
      <c r="J430" s="113" t="s">
        <v>2485</v>
      </c>
      <c r="K430" s="113" t="s">
        <v>648</v>
      </c>
      <c r="L430" s="113" t="s">
        <v>700</v>
      </c>
      <c r="M430" s="113" t="s">
        <v>2486</v>
      </c>
      <c r="N430" s="122">
        <v>1.154E8</v>
      </c>
      <c r="O430" s="124"/>
      <c r="P430" s="81"/>
      <c r="Q430" s="81"/>
      <c r="R430" s="81"/>
      <c r="S430" s="81"/>
      <c r="T430" s="81"/>
      <c r="U430" s="81"/>
      <c r="V430" s="81"/>
    </row>
    <row r="431" hidden="1">
      <c r="A431" s="117" t="s">
        <v>2487</v>
      </c>
      <c r="B431" s="118">
        <v>41187.0</v>
      </c>
      <c r="C431" s="119" t="s">
        <v>2488</v>
      </c>
      <c r="D431" s="117" t="s">
        <v>37</v>
      </c>
      <c r="E431" s="117" t="s">
        <v>20</v>
      </c>
      <c r="F431" s="121" t="s">
        <v>2489</v>
      </c>
      <c r="G431" s="122">
        <v>4.3E7</v>
      </c>
      <c r="H431" s="123"/>
      <c r="I431" s="113" t="s">
        <v>919</v>
      </c>
      <c r="J431" s="113" t="s">
        <v>2073</v>
      </c>
      <c r="K431" s="113" t="s">
        <v>2490</v>
      </c>
      <c r="L431" s="113" t="s">
        <v>2491</v>
      </c>
      <c r="M431" s="113" t="s">
        <v>1400</v>
      </c>
      <c r="N431" s="122">
        <v>3.761E8</v>
      </c>
      <c r="O431" s="124"/>
      <c r="P431" s="81"/>
      <c r="Q431" s="81"/>
      <c r="R431" s="81"/>
      <c r="S431" s="81"/>
      <c r="T431" s="81"/>
      <c r="U431" s="81"/>
      <c r="V431" s="81"/>
    </row>
    <row r="432" hidden="1">
      <c r="A432" s="117" t="s">
        <v>2492</v>
      </c>
      <c r="B432" s="118">
        <v>41180.0</v>
      </c>
      <c r="C432" s="119" t="s">
        <v>2493</v>
      </c>
      <c r="D432" s="117" t="s">
        <v>56</v>
      </c>
      <c r="E432" s="120"/>
      <c r="F432" s="121" t="s">
        <v>602</v>
      </c>
      <c r="G432" s="122">
        <v>8.5E7</v>
      </c>
      <c r="H432" s="123"/>
      <c r="I432" s="113" t="s">
        <v>603</v>
      </c>
      <c r="J432" s="113" t="s">
        <v>605</v>
      </c>
      <c r="K432" s="113" t="s">
        <v>604</v>
      </c>
      <c r="L432" s="113" t="s">
        <v>606</v>
      </c>
      <c r="M432" s="113" t="s">
        <v>2494</v>
      </c>
      <c r="N432" s="122">
        <v>3.584E8</v>
      </c>
      <c r="O432" s="124"/>
      <c r="P432" s="81"/>
      <c r="Q432" s="81"/>
      <c r="R432" s="81"/>
      <c r="S432" s="81"/>
      <c r="T432" s="81"/>
      <c r="U432" s="81"/>
      <c r="V432" s="81"/>
    </row>
    <row r="433" hidden="1">
      <c r="A433" s="117" t="s">
        <v>2495</v>
      </c>
      <c r="B433" s="118">
        <v>41180.0</v>
      </c>
      <c r="C433" s="119" t="s">
        <v>2496</v>
      </c>
      <c r="D433" s="117" t="s">
        <v>37</v>
      </c>
      <c r="E433" s="117" t="s">
        <v>153</v>
      </c>
      <c r="F433" s="121" t="s">
        <v>2497</v>
      </c>
      <c r="G433" s="122">
        <v>3.0E7</v>
      </c>
      <c r="H433" s="123"/>
      <c r="I433" s="113" t="s">
        <v>972</v>
      </c>
      <c r="J433" s="113" t="s">
        <v>1264</v>
      </c>
      <c r="K433" s="113" t="s">
        <v>334</v>
      </c>
      <c r="L433" s="113" t="s">
        <v>1971</v>
      </c>
      <c r="M433" s="113" t="s">
        <v>2498</v>
      </c>
      <c r="N433" s="122">
        <v>1.765E8</v>
      </c>
      <c r="O433" s="124"/>
      <c r="P433" s="81"/>
      <c r="Q433" s="81"/>
      <c r="R433" s="81"/>
      <c r="S433" s="81"/>
      <c r="T433" s="81"/>
      <c r="U433" s="81"/>
      <c r="V433" s="81"/>
    </row>
    <row r="434" hidden="1">
      <c r="A434" s="117" t="s">
        <v>2499</v>
      </c>
      <c r="B434" s="118">
        <v>41180.0</v>
      </c>
      <c r="C434" s="119" t="s">
        <v>2500</v>
      </c>
      <c r="D434" s="117" t="s">
        <v>28</v>
      </c>
      <c r="E434" s="120"/>
      <c r="F434" s="121" t="s">
        <v>2501</v>
      </c>
      <c r="G434" s="122">
        <v>1.9E7</v>
      </c>
      <c r="H434" s="123"/>
      <c r="I434" s="113" t="s">
        <v>89</v>
      </c>
      <c r="J434" s="113" t="s">
        <v>2119</v>
      </c>
      <c r="K434" s="113" t="s">
        <v>2502</v>
      </c>
      <c r="L434" s="113" t="s">
        <v>576</v>
      </c>
      <c r="M434" s="113" t="s">
        <v>2503</v>
      </c>
      <c r="N434" s="122">
        <v>5400000.0</v>
      </c>
      <c r="O434" s="124"/>
      <c r="P434" s="81"/>
      <c r="Q434" s="81"/>
      <c r="R434" s="81"/>
      <c r="S434" s="81"/>
      <c r="T434" s="81"/>
      <c r="U434" s="81"/>
      <c r="V434" s="81"/>
    </row>
    <row r="435" hidden="1">
      <c r="A435" s="117" t="s">
        <v>2504</v>
      </c>
      <c r="B435" s="118">
        <v>41173.0</v>
      </c>
      <c r="C435" s="119" t="s">
        <v>2505</v>
      </c>
      <c r="D435" s="117" t="s">
        <v>37</v>
      </c>
      <c r="E435" s="117" t="s">
        <v>28</v>
      </c>
      <c r="F435" s="121" t="s">
        <v>84</v>
      </c>
      <c r="G435" s="122">
        <v>7000000.0</v>
      </c>
      <c r="H435" s="123"/>
      <c r="I435" s="113" t="s">
        <v>852</v>
      </c>
      <c r="J435" s="113" t="s">
        <v>599</v>
      </c>
      <c r="K435" s="113" t="s">
        <v>647</v>
      </c>
      <c r="L435" s="113" t="s">
        <v>190</v>
      </c>
      <c r="M435" s="113" t="s">
        <v>1701</v>
      </c>
      <c r="N435" s="122">
        <v>4.81E7</v>
      </c>
      <c r="O435" s="124"/>
      <c r="P435" s="81"/>
      <c r="Q435" s="81"/>
      <c r="R435" s="81"/>
      <c r="S435" s="81"/>
      <c r="T435" s="81"/>
      <c r="U435" s="81"/>
      <c r="V435" s="81"/>
    </row>
    <row r="436" hidden="1">
      <c r="A436" s="117" t="s">
        <v>2506</v>
      </c>
      <c r="B436" s="118">
        <v>41173.0</v>
      </c>
      <c r="C436" s="119" t="s">
        <v>2507</v>
      </c>
      <c r="D436" s="117" t="s">
        <v>28</v>
      </c>
      <c r="E436" s="120"/>
      <c r="F436" s="121" t="s">
        <v>2508</v>
      </c>
      <c r="G436" s="122">
        <v>1.3E7</v>
      </c>
      <c r="H436" s="123"/>
      <c r="I436" s="113" t="s">
        <v>1805</v>
      </c>
      <c r="J436" s="113" t="s">
        <v>1421</v>
      </c>
      <c r="K436" s="113" t="s">
        <v>1032</v>
      </c>
      <c r="L436" s="113" t="s">
        <v>2509</v>
      </c>
      <c r="M436" s="113" t="s">
        <v>2510</v>
      </c>
      <c r="N436" s="122">
        <v>3.34E7</v>
      </c>
      <c r="O436" s="124"/>
      <c r="P436" s="81"/>
      <c r="Q436" s="81"/>
      <c r="R436" s="81"/>
      <c r="S436" s="81"/>
      <c r="T436" s="81"/>
      <c r="U436" s="81"/>
      <c r="V436" s="81"/>
    </row>
    <row r="437" hidden="1">
      <c r="A437" s="117" t="s">
        <v>2511</v>
      </c>
      <c r="B437" s="118">
        <v>41173.0</v>
      </c>
      <c r="C437" s="119" t="s">
        <v>2512</v>
      </c>
      <c r="D437" s="117" t="s">
        <v>28</v>
      </c>
      <c r="E437" s="117" t="s">
        <v>218</v>
      </c>
      <c r="F437" s="121" t="s">
        <v>2513</v>
      </c>
      <c r="G437" s="122">
        <v>6.0E7</v>
      </c>
      <c r="H437" s="123"/>
      <c r="I437" s="113" t="s">
        <v>1398</v>
      </c>
      <c r="J437" s="113" t="s">
        <v>383</v>
      </c>
      <c r="K437" s="113" t="s">
        <v>2514</v>
      </c>
      <c r="L437" s="113" t="s">
        <v>1954</v>
      </c>
      <c r="M437" s="113" t="s">
        <v>319</v>
      </c>
      <c r="N437" s="122">
        <v>4.9E7</v>
      </c>
      <c r="O437" s="124"/>
      <c r="P437" s="81"/>
      <c r="Q437" s="81"/>
      <c r="R437" s="81"/>
      <c r="S437" s="81"/>
      <c r="T437" s="81"/>
      <c r="U437" s="81"/>
      <c r="V437" s="81"/>
    </row>
    <row r="438" hidden="1">
      <c r="A438" s="117" t="s">
        <v>2515</v>
      </c>
      <c r="B438" s="118">
        <v>41166.0</v>
      </c>
      <c r="C438" s="119" t="s">
        <v>2516</v>
      </c>
      <c r="D438" s="117" t="s">
        <v>37</v>
      </c>
      <c r="E438" s="117" t="s">
        <v>137</v>
      </c>
      <c r="F438" s="121" t="s">
        <v>1826</v>
      </c>
      <c r="G438" s="122">
        <v>6.5E7</v>
      </c>
      <c r="H438" s="123"/>
      <c r="I438" s="113" t="s">
        <v>2517</v>
      </c>
      <c r="J438" s="113" t="s">
        <v>2518</v>
      </c>
      <c r="K438" s="113" t="s">
        <v>2519</v>
      </c>
      <c r="L438" s="113" t="s">
        <v>2520</v>
      </c>
      <c r="M438" s="113" t="s">
        <v>2176</v>
      </c>
      <c r="N438" s="122">
        <v>2.402E8</v>
      </c>
      <c r="O438" s="124"/>
      <c r="P438" s="81"/>
      <c r="Q438" s="81"/>
      <c r="R438" s="81"/>
      <c r="S438" s="81"/>
      <c r="T438" s="81"/>
      <c r="U438" s="81"/>
      <c r="V438" s="81"/>
    </row>
    <row r="439" hidden="1">
      <c r="A439" s="117" t="s">
        <v>2521</v>
      </c>
      <c r="B439" s="118">
        <v>41166.0</v>
      </c>
      <c r="C439" s="119" t="s">
        <v>2522</v>
      </c>
      <c r="D439" s="117" t="s">
        <v>28</v>
      </c>
      <c r="E439" s="120"/>
      <c r="F439" s="121" t="s">
        <v>2523</v>
      </c>
      <c r="G439" s="122">
        <v>3.2E7</v>
      </c>
      <c r="H439" s="123"/>
      <c r="I439" s="113" t="s">
        <v>1897</v>
      </c>
      <c r="J439" s="113" t="s">
        <v>1128</v>
      </c>
      <c r="K439" s="113" t="s">
        <v>2524</v>
      </c>
      <c r="L439" s="113" t="s">
        <v>2525</v>
      </c>
      <c r="M439" s="113" t="s">
        <v>383</v>
      </c>
      <c r="N439" s="122">
        <v>2.83E7</v>
      </c>
      <c r="O439" s="124"/>
      <c r="P439" s="81"/>
      <c r="Q439" s="81"/>
      <c r="R439" s="81"/>
      <c r="S439" s="81"/>
      <c r="T439" s="81"/>
      <c r="U439" s="81"/>
      <c r="V439" s="81"/>
    </row>
    <row r="440" hidden="1">
      <c r="A440" s="117" t="s">
        <v>2526</v>
      </c>
      <c r="B440" s="118">
        <v>41159.0</v>
      </c>
      <c r="C440" s="119" t="s">
        <v>2527</v>
      </c>
      <c r="D440" s="117" t="s">
        <v>37</v>
      </c>
      <c r="E440" s="117" t="s">
        <v>45</v>
      </c>
      <c r="F440" s="121" t="s">
        <v>717</v>
      </c>
      <c r="G440" s="122">
        <v>1.8E7</v>
      </c>
      <c r="H440" s="123"/>
      <c r="I440" s="113" t="s">
        <v>925</v>
      </c>
      <c r="J440" s="113" t="s">
        <v>2528</v>
      </c>
      <c r="K440" s="113" t="s">
        <v>2529</v>
      </c>
      <c r="L440" s="113" t="s">
        <v>2530</v>
      </c>
      <c r="M440" s="113" t="s">
        <v>429</v>
      </c>
      <c r="N440" s="122">
        <v>3.899E8</v>
      </c>
      <c r="O440" s="124"/>
      <c r="P440" s="81"/>
      <c r="Q440" s="81"/>
      <c r="R440" s="81"/>
      <c r="S440" s="81"/>
      <c r="T440" s="81"/>
      <c r="U440" s="81"/>
      <c r="V440" s="81"/>
    </row>
    <row r="441" hidden="1">
      <c r="A441" s="117" t="s">
        <v>2531</v>
      </c>
      <c r="B441" s="118">
        <v>41159.0</v>
      </c>
      <c r="C441" s="119" t="s">
        <v>2532</v>
      </c>
      <c r="D441" s="117" t="s">
        <v>37</v>
      </c>
      <c r="E441" s="117" t="s">
        <v>20</v>
      </c>
      <c r="F441" s="121" t="s">
        <v>2533</v>
      </c>
      <c r="G441" s="122">
        <v>2.0E7</v>
      </c>
      <c r="H441" s="123"/>
      <c r="I441" s="113" t="s">
        <v>382</v>
      </c>
      <c r="J441" s="113" t="s">
        <v>1264</v>
      </c>
      <c r="K441" s="113" t="s">
        <v>2534</v>
      </c>
      <c r="L441" s="113" t="s">
        <v>2535</v>
      </c>
      <c r="M441" s="113" t="s">
        <v>2536</v>
      </c>
      <c r="N441" s="122">
        <v>1.69E7</v>
      </c>
      <c r="O441" s="124"/>
      <c r="P441" s="81"/>
      <c r="Q441" s="81"/>
      <c r="R441" s="81"/>
      <c r="S441" s="81"/>
      <c r="T441" s="81"/>
      <c r="U441" s="81"/>
      <c r="V441" s="81"/>
    </row>
    <row r="442" hidden="1">
      <c r="A442" s="117" t="s">
        <v>2537</v>
      </c>
      <c r="B442" s="118">
        <v>41152.0</v>
      </c>
      <c r="C442" s="119" t="s">
        <v>2538</v>
      </c>
      <c r="D442" s="117" t="s">
        <v>137</v>
      </c>
      <c r="E442" s="117" t="s">
        <v>20</v>
      </c>
      <c r="F442" s="121" t="s">
        <v>2539</v>
      </c>
      <c r="G442" s="122">
        <v>1.4E7</v>
      </c>
      <c r="H442" s="123"/>
      <c r="I442" s="113" t="s">
        <v>2540</v>
      </c>
      <c r="J442" s="113" t="s">
        <v>2541</v>
      </c>
      <c r="K442" s="120"/>
      <c r="L442" s="120"/>
      <c r="M442" s="120"/>
      <c r="N442" s="122">
        <v>7.85E7</v>
      </c>
      <c r="O442" s="124"/>
      <c r="P442" s="81"/>
      <c r="Q442" s="81"/>
      <c r="R442" s="81"/>
      <c r="S442" s="81"/>
      <c r="T442" s="81"/>
      <c r="U442" s="81"/>
      <c r="V442" s="81"/>
    </row>
    <row r="443" hidden="1">
      <c r="A443" s="117" t="s">
        <v>2542</v>
      </c>
      <c r="B443" s="118">
        <v>41150.0</v>
      </c>
      <c r="C443" s="119" t="s">
        <v>2543</v>
      </c>
      <c r="D443" s="117" t="s">
        <v>160</v>
      </c>
      <c r="E443" s="120"/>
      <c r="F443" s="121" t="s">
        <v>2544</v>
      </c>
      <c r="G443" s="122">
        <v>2.0E7</v>
      </c>
      <c r="H443" s="123"/>
      <c r="I443" s="113" t="s">
        <v>2545</v>
      </c>
      <c r="J443" s="113" t="s">
        <v>2546</v>
      </c>
      <c r="K443" s="113" t="s">
        <v>2547</v>
      </c>
      <c r="L443" s="113" t="s">
        <v>2548</v>
      </c>
      <c r="M443" s="113" t="s">
        <v>2549</v>
      </c>
      <c r="N443" s="122">
        <v>1100000.0</v>
      </c>
      <c r="O443" s="124"/>
      <c r="P443" s="81"/>
      <c r="Q443" s="81"/>
      <c r="R443" s="81"/>
      <c r="S443" s="81"/>
      <c r="T443" s="81"/>
      <c r="U443" s="81"/>
      <c r="V443" s="81"/>
    </row>
    <row r="444" hidden="1">
      <c r="A444" s="117" t="s">
        <v>2550</v>
      </c>
      <c r="B444" s="118">
        <v>41145.0</v>
      </c>
      <c r="C444" s="119" t="s">
        <v>2551</v>
      </c>
      <c r="D444" s="117" t="s">
        <v>37</v>
      </c>
      <c r="E444" s="120"/>
      <c r="F444" s="121" t="s">
        <v>1020</v>
      </c>
      <c r="G444" s="122">
        <v>3.5E7</v>
      </c>
      <c r="H444" s="123"/>
      <c r="I444" s="113" t="s">
        <v>972</v>
      </c>
      <c r="J444" s="113" t="s">
        <v>463</v>
      </c>
      <c r="K444" s="113" t="s">
        <v>2552</v>
      </c>
      <c r="L444" s="113" t="s">
        <v>2553</v>
      </c>
      <c r="M444" s="113" t="s">
        <v>2554</v>
      </c>
      <c r="N444" s="122">
        <v>3.11E7</v>
      </c>
      <c r="O444" s="124"/>
      <c r="P444" s="81"/>
      <c r="Q444" s="81"/>
      <c r="R444" s="81"/>
      <c r="S444" s="81"/>
      <c r="T444" s="81"/>
      <c r="U444" s="81"/>
      <c r="V444" s="81"/>
    </row>
    <row r="445" hidden="1">
      <c r="A445" s="117" t="s">
        <v>2555</v>
      </c>
      <c r="B445" s="118">
        <v>41143.0</v>
      </c>
      <c r="C445" s="119" t="s">
        <v>2556</v>
      </c>
      <c r="D445" s="117" t="s">
        <v>37</v>
      </c>
      <c r="E445" s="117" t="s">
        <v>66</v>
      </c>
      <c r="F445" s="121" t="s">
        <v>2557</v>
      </c>
      <c r="G445" s="122">
        <v>2000000.0</v>
      </c>
      <c r="H445" s="123"/>
      <c r="I445" s="113" t="s">
        <v>2557</v>
      </c>
      <c r="J445" s="113" t="s">
        <v>96</v>
      </c>
      <c r="K445" s="113" t="s">
        <v>819</v>
      </c>
      <c r="L445" s="113" t="s">
        <v>2558</v>
      </c>
      <c r="M445" s="113" t="s">
        <v>2559</v>
      </c>
      <c r="N445" s="122">
        <v>1.45E7</v>
      </c>
      <c r="O445" s="124"/>
      <c r="P445" s="81"/>
      <c r="Q445" s="81"/>
      <c r="R445" s="81"/>
      <c r="S445" s="81"/>
      <c r="T445" s="81"/>
      <c r="U445" s="81"/>
      <c r="V445" s="81"/>
    </row>
    <row r="446" hidden="1">
      <c r="A446" s="117" t="s">
        <v>2560</v>
      </c>
      <c r="B446" s="118">
        <v>41138.0</v>
      </c>
      <c r="C446" s="119" t="s">
        <v>2561</v>
      </c>
      <c r="D446" s="117" t="s">
        <v>56</v>
      </c>
      <c r="E446" s="120"/>
      <c r="F446" s="121" t="s">
        <v>2562</v>
      </c>
      <c r="G446" s="122">
        <v>6.0E7</v>
      </c>
      <c r="H446" s="123"/>
      <c r="I446" s="113" t="s">
        <v>1671</v>
      </c>
      <c r="J446" s="113" t="s">
        <v>2563</v>
      </c>
      <c r="K446" s="113" t="s">
        <v>647</v>
      </c>
      <c r="L446" s="113" t="s">
        <v>2022</v>
      </c>
      <c r="M446" s="113" t="s">
        <v>1808</v>
      </c>
      <c r="N446" s="122">
        <v>1.071E8</v>
      </c>
      <c r="O446" s="124"/>
      <c r="P446" s="81"/>
      <c r="Q446" s="81"/>
      <c r="R446" s="81"/>
      <c r="S446" s="81"/>
      <c r="T446" s="81"/>
      <c r="U446" s="81"/>
      <c r="V446" s="81"/>
    </row>
    <row r="447" hidden="1">
      <c r="A447" s="117" t="s">
        <v>2564</v>
      </c>
      <c r="B447" s="118">
        <v>41138.0</v>
      </c>
      <c r="C447" s="119" t="s">
        <v>2565</v>
      </c>
      <c r="D447" s="117" t="s">
        <v>66</v>
      </c>
      <c r="E447" s="117" t="s">
        <v>28</v>
      </c>
      <c r="F447" s="121" t="s">
        <v>872</v>
      </c>
      <c r="G447" s="122">
        <v>2500000.0</v>
      </c>
      <c r="H447" s="123"/>
      <c r="I447" s="113" t="s">
        <v>1752</v>
      </c>
      <c r="J447" s="113" t="s">
        <v>1665</v>
      </c>
      <c r="K447" s="113" t="s">
        <v>2566</v>
      </c>
      <c r="L447" s="113" t="s">
        <v>2567</v>
      </c>
      <c r="M447" s="113" t="s">
        <v>1247</v>
      </c>
      <c r="N447" s="122">
        <v>4900000.0</v>
      </c>
      <c r="O447" s="124"/>
      <c r="P447" s="81"/>
      <c r="Q447" s="81"/>
      <c r="R447" s="81"/>
      <c r="S447" s="81"/>
      <c r="T447" s="81"/>
      <c r="U447" s="81"/>
      <c r="V447" s="81"/>
    </row>
    <row r="448" hidden="1">
      <c r="A448" s="117" t="s">
        <v>2568</v>
      </c>
      <c r="B448" s="118">
        <v>41138.0</v>
      </c>
      <c r="C448" s="119" t="s">
        <v>2569</v>
      </c>
      <c r="D448" s="117" t="s">
        <v>37</v>
      </c>
      <c r="E448" s="120"/>
      <c r="F448" s="121" t="s">
        <v>2570</v>
      </c>
      <c r="G448" s="122">
        <v>1.0E8</v>
      </c>
      <c r="H448" s="123"/>
      <c r="I448" s="113" t="s">
        <v>706</v>
      </c>
      <c r="J448" s="113" t="s">
        <v>39</v>
      </c>
      <c r="K448" s="113" t="s">
        <v>2571</v>
      </c>
      <c r="L448" s="113" t="s">
        <v>1695</v>
      </c>
      <c r="M448" s="113" t="s">
        <v>2572</v>
      </c>
      <c r="N448" s="122">
        <v>3.054E8</v>
      </c>
      <c r="O448" s="124"/>
      <c r="P448" s="81"/>
      <c r="Q448" s="81"/>
      <c r="R448" s="81"/>
      <c r="S448" s="81"/>
      <c r="T448" s="81"/>
      <c r="U448" s="81"/>
      <c r="V448" s="81"/>
    </row>
    <row r="449" hidden="1">
      <c r="A449" s="117" t="s">
        <v>2573</v>
      </c>
      <c r="B449" s="118">
        <v>41131.0</v>
      </c>
      <c r="C449" s="119" t="s">
        <v>2574</v>
      </c>
      <c r="D449" s="117" t="s">
        <v>37</v>
      </c>
      <c r="E449" s="117" t="s">
        <v>20</v>
      </c>
      <c r="F449" s="121" t="s">
        <v>2575</v>
      </c>
      <c r="G449" s="122">
        <v>1.25E8</v>
      </c>
      <c r="H449" s="123"/>
      <c r="I449" s="113" t="s">
        <v>574</v>
      </c>
      <c r="J449" s="113" t="s">
        <v>2576</v>
      </c>
      <c r="K449" s="113" t="s">
        <v>2577</v>
      </c>
      <c r="L449" s="113" t="s">
        <v>295</v>
      </c>
      <c r="M449" s="113" t="s">
        <v>1078</v>
      </c>
      <c r="N449" s="122">
        <v>2.761E8</v>
      </c>
      <c r="O449" s="124"/>
      <c r="P449" s="81"/>
      <c r="Q449" s="81"/>
      <c r="R449" s="81"/>
      <c r="S449" s="81"/>
      <c r="T449" s="81"/>
      <c r="U449" s="81"/>
      <c r="V449" s="81"/>
    </row>
    <row r="450" hidden="1">
      <c r="A450" s="117" t="s">
        <v>2578</v>
      </c>
      <c r="B450" s="118">
        <v>41131.0</v>
      </c>
      <c r="C450" s="119" t="s">
        <v>2579</v>
      </c>
      <c r="D450" s="117" t="s">
        <v>66</v>
      </c>
      <c r="E450" s="120"/>
      <c r="F450" s="121" t="s">
        <v>1220</v>
      </c>
      <c r="G450" s="122">
        <v>9.5E7</v>
      </c>
      <c r="H450" s="123"/>
      <c r="I450" s="113" t="s">
        <v>473</v>
      </c>
      <c r="J450" s="113" t="s">
        <v>2172</v>
      </c>
      <c r="K450" s="113" t="s">
        <v>301</v>
      </c>
      <c r="L450" s="113" t="s">
        <v>2580</v>
      </c>
      <c r="M450" s="113" t="s">
        <v>2253</v>
      </c>
      <c r="N450" s="122">
        <v>1.049E8</v>
      </c>
      <c r="O450" s="124"/>
      <c r="P450" s="81"/>
      <c r="Q450" s="81"/>
      <c r="R450" s="81"/>
      <c r="S450" s="81"/>
      <c r="T450" s="81"/>
      <c r="U450" s="81"/>
      <c r="V450" s="81"/>
    </row>
    <row r="451" hidden="1">
      <c r="A451" s="117" t="s">
        <v>2581</v>
      </c>
      <c r="B451" s="118">
        <v>41129.0</v>
      </c>
      <c r="C451" s="119" t="s">
        <v>2582</v>
      </c>
      <c r="D451" s="117" t="s">
        <v>202</v>
      </c>
      <c r="E451" s="117" t="s">
        <v>28</v>
      </c>
      <c r="F451" s="121" t="s">
        <v>2583</v>
      </c>
      <c r="G451" s="122">
        <v>3.0E7</v>
      </c>
      <c r="H451" s="123"/>
      <c r="I451" s="113" t="s">
        <v>326</v>
      </c>
      <c r="J451" s="113" t="s">
        <v>41</v>
      </c>
      <c r="K451" s="113" t="s">
        <v>751</v>
      </c>
      <c r="L451" s="113" t="s">
        <v>2584</v>
      </c>
      <c r="M451" s="113" t="s">
        <v>2445</v>
      </c>
      <c r="N451" s="122">
        <v>1.143E8</v>
      </c>
      <c r="O451" s="124"/>
      <c r="P451" s="81"/>
      <c r="Q451" s="81"/>
      <c r="R451" s="81"/>
      <c r="S451" s="81"/>
      <c r="T451" s="81"/>
      <c r="U451" s="81"/>
      <c r="V451" s="81"/>
    </row>
    <row r="452" hidden="1">
      <c r="A452" s="117" t="s">
        <v>2585</v>
      </c>
      <c r="B452" s="118">
        <v>41124.0</v>
      </c>
      <c r="C452" s="119" t="s">
        <v>2586</v>
      </c>
      <c r="D452" s="117" t="s">
        <v>66</v>
      </c>
      <c r="E452" s="117" t="s">
        <v>160</v>
      </c>
      <c r="F452" s="121" t="s">
        <v>2587</v>
      </c>
      <c r="G452" s="122">
        <v>2.2E7</v>
      </c>
      <c r="H452" s="123"/>
      <c r="I452" s="113" t="s">
        <v>2588</v>
      </c>
      <c r="J452" s="113" t="s">
        <v>2589</v>
      </c>
      <c r="K452" s="113" t="s">
        <v>2590</v>
      </c>
      <c r="L452" s="113" t="s">
        <v>2591</v>
      </c>
      <c r="M452" s="113" t="s">
        <v>2592</v>
      </c>
      <c r="N452" s="122">
        <v>7.71E7</v>
      </c>
      <c r="O452" s="124"/>
      <c r="P452" s="81"/>
      <c r="Q452" s="81"/>
      <c r="R452" s="81"/>
      <c r="S452" s="81"/>
      <c r="T452" s="81"/>
      <c r="U452" s="81"/>
      <c r="V452" s="81"/>
    </row>
    <row r="453" hidden="1">
      <c r="A453" s="117" t="s">
        <v>2593</v>
      </c>
      <c r="B453" s="118">
        <v>41124.0</v>
      </c>
      <c r="C453" s="119" t="s">
        <v>2594</v>
      </c>
      <c r="D453" s="117" t="s">
        <v>37</v>
      </c>
      <c r="E453" s="117" t="s">
        <v>153</v>
      </c>
      <c r="F453" s="121" t="s">
        <v>2595</v>
      </c>
      <c r="G453" s="122">
        <v>1.25E8</v>
      </c>
      <c r="H453" s="123"/>
      <c r="I453" s="113" t="s">
        <v>1833</v>
      </c>
      <c r="J453" s="113" t="s">
        <v>2596</v>
      </c>
      <c r="K453" s="113" t="s">
        <v>164</v>
      </c>
      <c r="L453" s="113" t="s">
        <v>2597</v>
      </c>
      <c r="M453" s="113" t="s">
        <v>866</v>
      </c>
      <c r="N453" s="122">
        <v>1.985E8</v>
      </c>
      <c r="O453" s="124"/>
      <c r="P453" s="81"/>
      <c r="Q453" s="81"/>
      <c r="R453" s="81"/>
      <c r="S453" s="81"/>
      <c r="T453" s="81"/>
      <c r="U453" s="81"/>
      <c r="V453" s="81"/>
    </row>
    <row r="454" hidden="1">
      <c r="A454" s="117" t="s">
        <v>2598</v>
      </c>
      <c r="B454" s="118">
        <v>41117.0</v>
      </c>
      <c r="C454" s="119" t="s">
        <v>2599</v>
      </c>
      <c r="D454" s="117" t="s">
        <v>66</v>
      </c>
      <c r="E454" s="120"/>
      <c r="F454" s="121" t="s">
        <v>256</v>
      </c>
      <c r="G454" s="122">
        <v>6.8E7</v>
      </c>
      <c r="H454" s="123"/>
      <c r="I454" s="113" t="s">
        <v>470</v>
      </c>
      <c r="J454" s="113" t="s">
        <v>1193</v>
      </c>
      <c r="K454" s="113" t="s">
        <v>839</v>
      </c>
      <c r="L454" s="113" t="s">
        <v>68</v>
      </c>
      <c r="M454" s="113" t="s">
        <v>2600</v>
      </c>
      <c r="N454" s="122">
        <v>6.83E7</v>
      </c>
      <c r="O454" s="124"/>
      <c r="P454" s="81"/>
      <c r="Q454" s="81"/>
      <c r="R454" s="81"/>
      <c r="S454" s="81"/>
      <c r="T454" s="81"/>
      <c r="U454" s="81"/>
      <c r="V454" s="81"/>
    </row>
    <row r="455" hidden="1">
      <c r="A455" s="117" t="s">
        <v>2601</v>
      </c>
      <c r="B455" s="118">
        <v>41115.0</v>
      </c>
      <c r="C455" s="119" t="s">
        <v>2602</v>
      </c>
      <c r="D455" s="117" t="s">
        <v>66</v>
      </c>
      <c r="E455" s="117" t="s">
        <v>153</v>
      </c>
      <c r="F455" s="121" t="s">
        <v>2603</v>
      </c>
      <c r="G455" s="122">
        <v>7500000.0</v>
      </c>
      <c r="H455" s="123"/>
      <c r="I455" s="113" t="s">
        <v>2604</v>
      </c>
      <c r="J455" s="113" t="s">
        <v>2605</v>
      </c>
      <c r="K455" s="113" t="s">
        <v>2606</v>
      </c>
      <c r="L455" s="113" t="s">
        <v>2607</v>
      </c>
      <c r="M455" s="113" t="s">
        <v>2608</v>
      </c>
      <c r="N455" s="122">
        <v>8100000.0</v>
      </c>
      <c r="O455" s="124"/>
      <c r="P455" s="81"/>
      <c r="Q455" s="81"/>
      <c r="R455" s="81"/>
      <c r="S455" s="81"/>
      <c r="T455" s="81"/>
      <c r="U455" s="81"/>
      <c r="V455" s="81"/>
    </row>
    <row r="456" hidden="1">
      <c r="A456" s="117" t="s">
        <v>2609</v>
      </c>
      <c r="B456" s="118">
        <v>41103.0</v>
      </c>
      <c r="C456" s="119" t="s">
        <v>2610</v>
      </c>
      <c r="D456" s="117" t="s">
        <v>45</v>
      </c>
      <c r="E456" s="120"/>
      <c r="F456" s="121" t="s">
        <v>654</v>
      </c>
      <c r="G456" s="122">
        <v>9.5E7</v>
      </c>
      <c r="H456" s="121" t="s">
        <v>128</v>
      </c>
      <c r="I456" s="113" t="s">
        <v>130</v>
      </c>
      <c r="J456" s="113" t="s">
        <v>131</v>
      </c>
      <c r="K456" s="113" t="s">
        <v>132</v>
      </c>
      <c r="L456" s="113" t="s">
        <v>133</v>
      </c>
      <c r="M456" s="113" t="s">
        <v>2611</v>
      </c>
      <c r="N456" s="122">
        <v>8.77E8</v>
      </c>
      <c r="O456" s="124"/>
      <c r="P456" s="81"/>
      <c r="Q456" s="81"/>
      <c r="R456" s="81"/>
      <c r="S456" s="81"/>
      <c r="T456" s="81"/>
      <c r="U456" s="81"/>
      <c r="V456" s="81"/>
    </row>
    <row r="457" hidden="1">
      <c r="A457" s="117" t="s">
        <v>2612</v>
      </c>
      <c r="B457" s="118">
        <v>41096.0</v>
      </c>
      <c r="C457" s="119" t="s">
        <v>2613</v>
      </c>
      <c r="D457" s="117" t="s">
        <v>65</v>
      </c>
      <c r="E457" s="117" t="s">
        <v>28</v>
      </c>
      <c r="F457" s="121" t="s">
        <v>2614</v>
      </c>
      <c r="G457" s="122">
        <v>4.5E7</v>
      </c>
      <c r="H457" s="123"/>
      <c r="I457" s="113" t="s">
        <v>2615</v>
      </c>
      <c r="J457" s="113" t="s">
        <v>199</v>
      </c>
      <c r="K457" s="113" t="s">
        <v>2616</v>
      </c>
      <c r="L457" s="113" t="s">
        <v>2617</v>
      </c>
      <c r="M457" s="113" t="s">
        <v>878</v>
      </c>
      <c r="N457" s="122">
        <v>8.3E7</v>
      </c>
      <c r="O457" s="124"/>
      <c r="P457" s="81"/>
      <c r="Q457" s="81"/>
      <c r="R457" s="81"/>
      <c r="S457" s="81"/>
      <c r="T457" s="81"/>
      <c r="U457" s="81"/>
      <c r="V457" s="81"/>
    </row>
    <row r="458" hidden="1">
      <c r="A458" s="117" t="s">
        <v>2618</v>
      </c>
      <c r="B458" s="118">
        <v>41093.0</v>
      </c>
      <c r="C458" s="119" t="s">
        <v>2619</v>
      </c>
      <c r="D458" s="117" t="s">
        <v>37</v>
      </c>
      <c r="E458" s="117" t="s">
        <v>56</v>
      </c>
      <c r="F458" s="121" t="s">
        <v>2620</v>
      </c>
      <c r="G458" s="122">
        <v>2.3E8</v>
      </c>
      <c r="H458" s="123"/>
      <c r="I458" s="113" t="s">
        <v>2621</v>
      </c>
      <c r="J458" s="113" t="s">
        <v>1129</v>
      </c>
      <c r="K458" s="113" t="s">
        <v>1399</v>
      </c>
      <c r="L458" s="113" t="s">
        <v>2622</v>
      </c>
      <c r="M458" s="113" t="s">
        <v>2431</v>
      </c>
      <c r="N458" s="122">
        <v>7.579E8</v>
      </c>
      <c r="O458" s="124"/>
      <c r="P458" s="81"/>
      <c r="Q458" s="81"/>
      <c r="R458" s="81"/>
      <c r="S458" s="81"/>
      <c r="T458" s="81"/>
      <c r="U458" s="81"/>
      <c r="V458" s="81"/>
    </row>
    <row r="459" hidden="1">
      <c r="A459" s="117" t="s">
        <v>2623</v>
      </c>
      <c r="B459" s="118">
        <v>41089.0</v>
      </c>
      <c r="C459" s="119" t="s">
        <v>2624</v>
      </c>
      <c r="D459" s="117" t="s">
        <v>28</v>
      </c>
      <c r="E459" s="120"/>
      <c r="F459" s="121" t="s">
        <v>2625</v>
      </c>
      <c r="G459" s="122">
        <v>1.6E7</v>
      </c>
      <c r="H459" s="123"/>
      <c r="I459" s="113" t="s">
        <v>146</v>
      </c>
      <c r="J459" s="113" t="s">
        <v>581</v>
      </c>
      <c r="K459" s="113" t="s">
        <v>1981</v>
      </c>
      <c r="L459" s="113" t="s">
        <v>1053</v>
      </c>
      <c r="M459" s="113" t="s">
        <v>1064</v>
      </c>
      <c r="N459" s="122">
        <v>1.24E7</v>
      </c>
      <c r="O459" s="124"/>
      <c r="P459" s="81"/>
      <c r="Q459" s="81"/>
      <c r="R459" s="81"/>
      <c r="S459" s="81"/>
      <c r="T459" s="81"/>
      <c r="U459" s="81"/>
      <c r="V459" s="81"/>
    </row>
    <row r="460" hidden="1">
      <c r="A460" s="117" t="s">
        <v>2626</v>
      </c>
      <c r="B460" s="118">
        <v>41089.0</v>
      </c>
      <c r="C460" s="119" t="s">
        <v>2627</v>
      </c>
      <c r="D460" s="117" t="s">
        <v>66</v>
      </c>
      <c r="E460" s="120"/>
      <c r="F460" s="121" t="s">
        <v>682</v>
      </c>
      <c r="G460" s="122">
        <v>5.1E7</v>
      </c>
      <c r="H460" s="123"/>
      <c r="I460" s="113" t="s">
        <v>668</v>
      </c>
      <c r="J460" s="113" t="s">
        <v>94</v>
      </c>
      <c r="K460" s="113" t="s">
        <v>682</v>
      </c>
      <c r="L460" s="113" t="s">
        <v>686</v>
      </c>
      <c r="M460" s="113" t="s">
        <v>1662</v>
      </c>
      <c r="N460" s="122">
        <v>5.494E8</v>
      </c>
      <c r="O460" s="124"/>
      <c r="P460" s="81"/>
      <c r="Q460" s="81"/>
      <c r="R460" s="81"/>
      <c r="S460" s="81"/>
      <c r="T460" s="81"/>
      <c r="U460" s="81"/>
      <c r="V460" s="81"/>
    </row>
    <row r="461" hidden="1">
      <c r="A461" s="117" t="s">
        <v>2628</v>
      </c>
      <c r="B461" s="118">
        <v>41087.0</v>
      </c>
      <c r="C461" s="119" t="s">
        <v>2629</v>
      </c>
      <c r="D461" s="117" t="s">
        <v>28</v>
      </c>
      <c r="E461" s="117" t="s">
        <v>56</v>
      </c>
      <c r="F461" s="121" t="s">
        <v>2630</v>
      </c>
      <c r="G461" s="122">
        <v>1800000.0</v>
      </c>
      <c r="H461" s="123"/>
      <c r="I461" s="113" t="s">
        <v>1369</v>
      </c>
      <c r="J461" s="113" t="s">
        <v>2631</v>
      </c>
      <c r="K461" s="120"/>
      <c r="L461" s="120"/>
      <c r="M461" s="120"/>
      <c r="N461" s="122">
        <v>2.19E7</v>
      </c>
      <c r="O461" s="124"/>
      <c r="P461" s="81"/>
      <c r="Q461" s="81"/>
      <c r="R461" s="81"/>
      <c r="S461" s="81"/>
      <c r="T461" s="81"/>
      <c r="U461" s="81"/>
      <c r="V461" s="81"/>
    </row>
    <row r="462" hidden="1">
      <c r="A462" s="117" t="s">
        <v>2632</v>
      </c>
      <c r="B462" s="118">
        <v>41082.0</v>
      </c>
      <c r="C462" s="119" t="s">
        <v>2633</v>
      </c>
      <c r="D462" s="117" t="s">
        <v>137</v>
      </c>
      <c r="E462" s="117" t="s">
        <v>37</v>
      </c>
      <c r="F462" s="121" t="s">
        <v>46</v>
      </c>
      <c r="G462" s="122">
        <v>9.95E7</v>
      </c>
      <c r="H462" s="123"/>
      <c r="I462" s="113" t="s">
        <v>845</v>
      </c>
      <c r="J462" s="113" t="s">
        <v>230</v>
      </c>
      <c r="K462" s="113" t="s">
        <v>459</v>
      </c>
      <c r="L462" s="113" t="s">
        <v>413</v>
      </c>
      <c r="M462" s="113" t="s">
        <v>2634</v>
      </c>
      <c r="N462" s="122">
        <v>1.164E8</v>
      </c>
      <c r="O462" s="124"/>
      <c r="P462" s="81"/>
      <c r="Q462" s="81"/>
      <c r="R462" s="81"/>
      <c r="S462" s="81"/>
      <c r="T462" s="81"/>
      <c r="U462" s="81"/>
      <c r="V462" s="81"/>
    </row>
    <row r="463" hidden="1">
      <c r="A463" s="117" t="s">
        <v>2635</v>
      </c>
      <c r="B463" s="118">
        <v>41075.0</v>
      </c>
      <c r="C463" s="119" t="s">
        <v>2636</v>
      </c>
      <c r="D463" s="117" t="s">
        <v>186</v>
      </c>
      <c r="E463" s="117" t="s">
        <v>28</v>
      </c>
      <c r="F463" s="121" t="s">
        <v>2637</v>
      </c>
      <c r="G463" s="122">
        <v>7.5E7</v>
      </c>
      <c r="H463" s="123"/>
      <c r="I463" s="113" t="s">
        <v>2638</v>
      </c>
      <c r="J463" s="113" t="s">
        <v>2639</v>
      </c>
      <c r="K463" s="113" t="s">
        <v>573</v>
      </c>
      <c r="L463" s="113" t="s">
        <v>1008</v>
      </c>
      <c r="M463" s="113" t="s">
        <v>2640</v>
      </c>
      <c r="N463" s="122">
        <v>5.94E7</v>
      </c>
      <c r="O463" s="124"/>
      <c r="P463" s="81"/>
      <c r="Q463" s="81"/>
      <c r="R463" s="81"/>
      <c r="S463" s="81"/>
      <c r="T463" s="81"/>
      <c r="U463" s="81"/>
      <c r="V463" s="81"/>
    </row>
    <row r="464" hidden="1">
      <c r="A464" s="117" t="s">
        <v>2641</v>
      </c>
      <c r="B464" s="118">
        <v>41068.0</v>
      </c>
      <c r="C464" s="119" t="s">
        <v>2642</v>
      </c>
      <c r="D464" s="117" t="s">
        <v>66</v>
      </c>
      <c r="E464" s="120"/>
      <c r="F464" s="121" t="s">
        <v>2643</v>
      </c>
      <c r="G464" s="122">
        <v>1.45E8</v>
      </c>
      <c r="H464" s="123"/>
      <c r="I464" s="113" t="s">
        <v>2644</v>
      </c>
      <c r="J464" s="113" t="s">
        <v>1511</v>
      </c>
      <c r="K464" s="113" t="s">
        <v>2645</v>
      </c>
      <c r="L464" s="113" t="s">
        <v>97</v>
      </c>
      <c r="M464" s="113" t="s">
        <v>2646</v>
      </c>
      <c r="N464" s="122">
        <v>7.469E8</v>
      </c>
      <c r="O464" s="124"/>
      <c r="P464" s="81"/>
      <c r="Q464" s="81"/>
      <c r="R464" s="81"/>
      <c r="S464" s="81"/>
      <c r="T464" s="81"/>
      <c r="U464" s="81"/>
      <c r="V464" s="81"/>
    </row>
    <row r="465" hidden="1">
      <c r="A465" s="117" t="s">
        <v>2647</v>
      </c>
      <c r="B465" s="118">
        <v>41068.0</v>
      </c>
      <c r="C465" s="119" t="s">
        <v>2648</v>
      </c>
      <c r="D465" s="117" t="s">
        <v>153</v>
      </c>
      <c r="E465" s="117" t="s">
        <v>137</v>
      </c>
      <c r="F465" s="121" t="s">
        <v>584</v>
      </c>
      <c r="G465" s="122">
        <v>1.3E8</v>
      </c>
      <c r="H465" s="123"/>
      <c r="I465" s="113" t="s">
        <v>1204</v>
      </c>
      <c r="J465" s="113" t="s">
        <v>293</v>
      </c>
      <c r="K465" s="113" t="s">
        <v>61</v>
      </c>
      <c r="L465" s="113" t="s">
        <v>1152</v>
      </c>
      <c r="M465" s="113" t="s">
        <v>2649</v>
      </c>
      <c r="N465" s="122">
        <v>4.034E8</v>
      </c>
      <c r="O465" s="124"/>
      <c r="P465" s="81"/>
      <c r="Q465" s="81"/>
      <c r="R465" s="81"/>
      <c r="S465" s="81"/>
      <c r="T465" s="81"/>
      <c r="U465" s="81"/>
      <c r="V465" s="81"/>
    </row>
    <row r="466" hidden="1">
      <c r="A466" s="117" t="s">
        <v>2650</v>
      </c>
      <c r="B466" s="118">
        <v>41061.0</v>
      </c>
      <c r="C466" s="119" t="s">
        <v>2651</v>
      </c>
      <c r="D466" s="117" t="s">
        <v>37</v>
      </c>
      <c r="E466" s="117" t="s">
        <v>56</v>
      </c>
      <c r="F466" s="121" t="s">
        <v>2652</v>
      </c>
      <c r="G466" s="122">
        <v>1.7E8</v>
      </c>
      <c r="H466" s="123"/>
      <c r="I466" s="113" t="s">
        <v>61</v>
      </c>
      <c r="J466" s="113" t="s">
        <v>1135</v>
      </c>
      <c r="K466" s="113" t="s">
        <v>159</v>
      </c>
      <c r="L466" s="113" t="s">
        <v>2653</v>
      </c>
      <c r="M466" s="113" t="s">
        <v>2654</v>
      </c>
      <c r="N466" s="122">
        <v>3.966E8</v>
      </c>
      <c r="O466" s="124"/>
      <c r="P466" s="81"/>
      <c r="Q466" s="81"/>
      <c r="R466" s="81"/>
      <c r="S466" s="81"/>
      <c r="T466" s="81"/>
      <c r="U466" s="81"/>
      <c r="V466" s="81"/>
    </row>
    <row r="467" hidden="1">
      <c r="A467" s="117" t="s">
        <v>2655</v>
      </c>
      <c r="B467" s="118">
        <v>41054.0</v>
      </c>
      <c r="C467" s="119" t="s">
        <v>2656</v>
      </c>
      <c r="D467" s="117" t="s">
        <v>137</v>
      </c>
      <c r="E467" s="117" t="s">
        <v>20</v>
      </c>
      <c r="F467" s="121" t="s">
        <v>2657</v>
      </c>
      <c r="G467" s="122">
        <v>1000000.0</v>
      </c>
      <c r="H467" s="123"/>
      <c r="I467" s="113" t="s">
        <v>2658</v>
      </c>
      <c r="J467" s="113" t="s">
        <v>2659</v>
      </c>
      <c r="K467" s="113" t="s">
        <v>2660</v>
      </c>
      <c r="L467" s="113" t="s">
        <v>2661</v>
      </c>
      <c r="M467" s="113" t="s">
        <v>2662</v>
      </c>
      <c r="N467" s="122">
        <v>3.72E7</v>
      </c>
      <c r="O467" s="124"/>
      <c r="P467" s="81"/>
      <c r="Q467" s="81"/>
      <c r="R467" s="81"/>
      <c r="S467" s="81"/>
      <c r="T467" s="81"/>
      <c r="U467" s="81"/>
      <c r="V467" s="81"/>
    </row>
    <row r="468" hidden="1">
      <c r="A468" s="117" t="s">
        <v>2663</v>
      </c>
      <c r="B468" s="118">
        <v>41054.0</v>
      </c>
      <c r="C468" s="119" t="s">
        <v>2664</v>
      </c>
      <c r="D468" s="117" t="s">
        <v>66</v>
      </c>
      <c r="E468" s="117" t="s">
        <v>56</v>
      </c>
      <c r="F468" s="121" t="s">
        <v>76</v>
      </c>
      <c r="G468" s="122">
        <v>2.15E8</v>
      </c>
      <c r="H468" s="123"/>
      <c r="I468" s="113" t="s">
        <v>85</v>
      </c>
      <c r="J468" s="113" t="s">
        <v>41</v>
      </c>
      <c r="K468" s="113" t="s">
        <v>494</v>
      </c>
      <c r="L468" s="113" t="s">
        <v>1768</v>
      </c>
      <c r="M468" s="113" t="s">
        <v>1073</v>
      </c>
      <c r="N468" s="122">
        <v>6.24E8</v>
      </c>
      <c r="O468" s="124"/>
      <c r="P468" s="81"/>
      <c r="Q468" s="81"/>
      <c r="R468" s="81"/>
      <c r="S468" s="81"/>
      <c r="T468" s="81"/>
      <c r="U468" s="81"/>
      <c r="V468" s="81"/>
    </row>
    <row r="469" hidden="1">
      <c r="A469" s="117" t="s">
        <v>2665</v>
      </c>
      <c r="B469" s="118">
        <v>41054.0</v>
      </c>
      <c r="C469" s="119" t="s">
        <v>2666</v>
      </c>
      <c r="D469" s="117" t="s">
        <v>66</v>
      </c>
      <c r="E469" s="117" t="s">
        <v>202</v>
      </c>
      <c r="F469" s="121" t="s">
        <v>1862</v>
      </c>
      <c r="G469" s="122">
        <v>1.6E7</v>
      </c>
      <c r="H469" s="123"/>
      <c r="I469" s="113" t="s">
        <v>2667</v>
      </c>
      <c r="J469" s="113" t="s">
        <v>2668</v>
      </c>
      <c r="K469" s="113" t="s">
        <v>1264</v>
      </c>
      <c r="L469" s="113" t="s">
        <v>2577</v>
      </c>
      <c r="M469" s="113" t="s">
        <v>1141</v>
      </c>
      <c r="N469" s="122">
        <v>6.83E7</v>
      </c>
      <c r="O469" s="124"/>
      <c r="P469" s="81"/>
      <c r="Q469" s="81"/>
      <c r="R469" s="81"/>
      <c r="S469" s="81"/>
      <c r="T469" s="81"/>
      <c r="U469" s="81"/>
      <c r="V469" s="81"/>
    </row>
    <row r="470" hidden="1">
      <c r="A470" s="117" t="s">
        <v>2669</v>
      </c>
      <c r="B470" s="118">
        <v>41047.0</v>
      </c>
      <c r="C470" s="119" t="s">
        <v>2670</v>
      </c>
      <c r="D470" s="117" t="s">
        <v>37</v>
      </c>
      <c r="E470" s="117" t="s">
        <v>153</v>
      </c>
      <c r="F470" s="121" t="s">
        <v>2671</v>
      </c>
      <c r="G470" s="122">
        <v>2.2E8</v>
      </c>
      <c r="H470" s="123"/>
      <c r="I470" s="113" t="s">
        <v>1588</v>
      </c>
      <c r="J470" s="113" t="s">
        <v>2615</v>
      </c>
      <c r="K470" s="113" t="s">
        <v>2672</v>
      </c>
      <c r="L470" s="113" t="s">
        <v>619</v>
      </c>
      <c r="M470" s="113" t="s">
        <v>919</v>
      </c>
      <c r="N470" s="122">
        <v>3.03E8</v>
      </c>
      <c r="O470" s="124"/>
      <c r="P470" s="81"/>
      <c r="Q470" s="81"/>
      <c r="R470" s="81"/>
      <c r="S470" s="81"/>
      <c r="T470" s="81"/>
      <c r="U470" s="81"/>
      <c r="V470" s="81"/>
    </row>
    <row r="471" hidden="1">
      <c r="A471" s="117" t="s">
        <v>2673</v>
      </c>
      <c r="B471" s="118">
        <v>41047.0</v>
      </c>
      <c r="C471" s="119" t="s">
        <v>2674</v>
      </c>
      <c r="D471" s="117" t="s">
        <v>66</v>
      </c>
      <c r="E471" s="120"/>
      <c r="F471" s="121" t="s">
        <v>373</v>
      </c>
      <c r="G471" s="122">
        <v>4.0E7</v>
      </c>
      <c r="H471" s="123"/>
      <c r="I471" s="113" t="s">
        <v>1371</v>
      </c>
      <c r="J471" s="113" t="s">
        <v>134</v>
      </c>
      <c r="K471" s="113" t="s">
        <v>2672</v>
      </c>
      <c r="L471" s="113" t="s">
        <v>581</v>
      </c>
      <c r="M471" s="113" t="s">
        <v>647</v>
      </c>
      <c r="N471" s="122">
        <v>8.44E7</v>
      </c>
      <c r="O471" s="124"/>
      <c r="P471" s="81"/>
      <c r="Q471" s="81"/>
      <c r="R471" s="81"/>
      <c r="S471" s="81"/>
      <c r="T471" s="81"/>
      <c r="U471" s="81"/>
      <c r="V471" s="81"/>
    </row>
    <row r="472" hidden="1">
      <c r="A472" s="117" t="s">
        <v>2675</v>
      </c>
      <c r="B472" s="118">
        <v>41045.0</v>
      </c>
      <c r="C472" s="119" t="s">
        <v>2676</v>
      </c>
      <c r="D472" s="117" t="s">
        <v>66</v>
      </c>
      <c r="E472" s="117"/>
      <c r="F472" s="121" t="s">
        <v>2677</v>
      </c>
      <c r="G472" s="122">
        <v>6.5E7</v>
      </c>
      <c r="H472" s="123"/>
      <c r="I472" s="113" t="s">
        <v>2646</v>
      </c>
      <c r="J472" s="113" t="s">
        <v>973</v>
      </c>
      <c r="K472" s="113" t="s">
        <v>1950</v>
      </c>
      <c r="L472" s="113" t="s">
        <v>261</v>
      </c>
      <c r="M472" s="113" t="s">
        <v>2678</v>
      </c>
      <c r="N472" s="122">
        <v>1.794E8</v>
      </c>
      <c r="O472" s="124"/>
      <c r="P472" s="81"/>
      <c r="Q472" s="81"/>
      <c r="R472" s="81"/>
      <c r="S472" s="81"/>
      <c r="T472" s="81"/>
      <c r="U472" s="81"/>
      <c r="V472" s="81"/>
    </row>
    <row r="473" hidden="1">
      <c r="A473" s="117" t="s">
        <v>2679</v>
      </c>
      <c r="B473" s="118">
        <v>41040.0</v>
      </c>
      <c r="C473" s="119" t="s">
        <v>2680</v>
      </c>
      <c r="D473" s="117" t="s">
        <v>66</v>
      </c>
      <c r="E473" s="117" t="s">
        <v>137</v>
      </c>
      <c r="F473" s="121" t="s">
        <v>1335</v>
      </c>
      <c r="G473" s="122">
        <v>1.5E8</v>
      </c>
      <c r="H473" s="123"/>
      <c r="I473" s="113" t="s">
        <v>823</v>
      </c>
      <c r="J473" s="113" t="s">
        <v>1981</v>
      </c>
      <c r="K473" s="113" t="s">
        <v>1117</v>
      </c>
      <c r="L473" s="113" t="s">
        <v>1815</v>
      </c>
      <c r="M473" s="113" t="s">
        <v>1872</v>
      </c>
      <c r="N473" s="122">
        <v>2.455E8</v>
      </c>
      <c r="O473" s="124"/>
      <c r="P473" s="81"/>
      <c r="Q473" s="81"/>
      <c r="R473" s="81"/>
      <c r="S473" s="81"/>
      <c r="T473" s="81"/>
      <c r="U473" s="81"/>
      <c r="V473" s="81"/>
    </row>
    <row r="474" hidden="1">
      <c r="A474" s="117" t="s">
        <v>2681</v>
      </c>
      <c r="B474" s="118">
        <v>41033.0</v>
      </c>
      <c r="C474" s="119" t="s">
        <v>2682</v>
      </c>
      <c r="D474" s="117" t="s">
        <v>66</v>
      </c>
      <c r="E474" s="117" t="s">
        <v>28</v>
      </c>
      <c r="F474" s="121" t="s">
        <v>864</v>
      </c>
      <c r="G474" s="122">
        <v>1.0E7</v>
      </c>
      <c r="H474" s="123"/>
      <c r="I474" s="113" t="s">
        <v>865</v>
      </c>
      <c r="J474" s="113" t="s">
        <v>866</v>
      </c>
      <c r="K474" s="113" t="s">
        <v>815</v>
      </c>
      <c r="L474" s="113" t="s">
        <v>1194</v>
      </c>
      <c r="M474" s="113" t="s">
        <v>867</v>
      </c>
      <c r="N474" s="122">
        <v>1.368E8</v>
      </c>
      <c r="O474" s="124"/>
      <c r="P474" s="81"/>
      <c r="Q474" s="81"/>
      <c r="R474" s="81"/>
      <c r="S474" s="81"/>
      <c r="T474" s="81"/>
      <c r="U474" s="81"/>
      <c r="V474" s="81"/>
    </row>
    <row r="475" hidden="1">
      <c r="A475" s="117" t="s">
        <v>2683</v>
      </c>
      <c r="B475" s="118">
        <v>41026.0</v>
      </c>
      <c r="C475" s="119" t="s">
        <v>2684</v>
      </c>
      <c r="D475" s="117" t="s">
        <v>66</v>
      </c>
      <c r="E475" s="117" t="s">
        <v>202</v>
      </c>
      <c r="F475" s="121" t="s">
        <v>268</v>
      </c>
      <c r="G475" s="122">
        <v>3.0E7</v>
      </c>
      <c r="H475" s="123"/>
      <c r="I475" s="113" t="s">
        <v>2685</v>
      </c>
      <c r="J475" s="113" t="s">
        <v>334</v>
      </c>
      <c r="K475" s="113" t="s">
        <v>1868</v>
      </c>
      <c r="L475" s="113" t="s">
        <v>777</v>
      </c>
      <c r="M475" s="113" t="s">
        <v>2686</v>
      </c>
      <c r="N475" s="122">
        <v>5.39E7</v>
      </c>
      <c r="O475" s="124"/>
      <c r="P475" s="81"/>
      <c r="Q475" s="81"/>
      <c r="R475" s="81"/>
      <c r="S475" s="81"/>
      <c r="T475" s="81"/>
      <c r="U475" s="81"/>
      <c r="V475" s="81"/>
    </row>
    <row r="476" hidden="1">
      <c r="A476" s="117" t="s">
        <v>2687</v>
      </c>
      <c r="B476" s="118">
        <v>41026.0</v>
      </c>
      <c r="C476" s="119" t="s">
        <v>2688</v>
      </c>
      <c r="D476" s="117" t="s">
        <v>66</v>
      </c>
      <c r="E476" s="117" t="s">
        <v>37</v>
      </c>
      <c r="F476" s="121" t="s">
        <v>2689</v>
      </c>
      <c r="G476" s="122">
        <v>5.5E7</v>
      </c>
      <c r="H476" s="121" t="s">
        <v>2690</v>
      </c>
      <c r="I476" s="113" t="s">
        <v>327</v>
      </c>
      <c r="J476" s="113" t="s">
        <v>2475</v>
      </c>
      <c r="K476" s="113" t="s">
        <v>1017</v>
      </c>
      <c r="L476" s="113" t="s">
        <v>2691</v>
      </c>
      <c r="M476" s="113" t="s">
        <v>2692</v>
      </c>
      <c r="N476" s="122">
        <v>1.23E8</v>
      </c>
      <c r="O476" s="124"/>
      <c r="P476" s="81"/>
      <c r="Q476" s="81"/>
      <c r="R476" s="81"/>
      <c r="S476" s="81"/>
      <c r="T476" s="81"/>
      <c r="U476" s="81"/>
      <c r="V476" s="81"/>
    </row>
    <row r="477" hidden="1">
      <c r="A477" s="117" t="s">
        <v>2693</v>
      </c>
      <c r="B477" s="118">
        <v>41026.0</v>
      </c>
      <c r="C477" s="119" t="s">
        <v>2694</v>
      </c>
      <c r="D477" s="117" t="s">
        <v>20</v>
      </c>
      <c r="E477" s="120"/>
      <c r="F477" s="121" t="s">
        <v>2695</v>
      </c>
      <c r="G477" s="122">
        <v>2.6E7</v>
      </c>
      <c r="H477" s="123"/>
      <c r="I477" s="113" t="s">
        <v>764</v>
      </c>
      <c r="J477" s="113" t="s">
        <v>350</v>
      </c>
      <c r="K477" s="113" t="s">
        <v>1377</v>
      </c>
      <c r="L477" s="113" t="s">
        <v>1118</v>
      </c>
      <c r="M477" s="113" t="s">
        <v>2696</v>
      </c>
      <c r="N477" s="122">
        <v>2.97E7</v>
      </c>
      <c r="O477" s="124"/>
      <c r="P477" s="81"/>
      <c r="Q477" s="81"/>
      <c r="R477" s="81"/>
      <c r="S477" s="81"/>
      <c r="T477" s="81"/>
      <c r="U477" s="81"/>
      <c r="V477" s="81"/>
    </row>
    <row r="478" hidden="1">
      <c r="A478" s="117" t="s">
        <v>2697</v>
      </c>
      <c r="B478" s="118">
        <v>41019.0</v>
      </c>
      <c r="C478" s="119" t="s">
        <v>2698</v>
      </c>
      <c r="D478" s="117" t="s">
        <v>28</v>
      </c>
      <c r="E478" s="117" t="s">
        <v>202</v>
      </c>
      <c r="F478" s="121" t="s">
        <v>2699</v>
      </c>
      <c r="G478" s="122">
        <v>2.5E7</v>
      </c>
      <c r="H478" s="123"/>
      <c r="I478" s="113" t="s">
        <v>270</v>
      </c>
      <c r="J478" s="113" t="s">
        <v>2700</v>
      </c>
      <c r="K478" s="113" t="s">
        <v>2701</v>
      </c>
      <c r="L478" s="113" t="s">
        <v>2702</v>
      </c>
      <c r="M478" s="113" t="s">
        <v>2703</v>
      </c>
      <c r="N478" s="122">
        <v>9.94E7</v>
      </c>
      <c r="O478" s="124"/>
      <c r="P478" s="81"/>
      <c r="Q478" s="81"/>
      <c r="R478" s="81"/>
      <c r="S478" s="81"/>
      <c r="T478" s="81"/>
      <c r="U478" s="81"/>
      <c r="V478" s="81"/>
    </row>
    <row r="479" hidden="1">
      <c r="A479" s="117" t="s">
        <v>2704</v>
      </c>
      <c r="B479" s="118">
        <v>41019.0</v>
      </c>
      <c r="C479" s="119" t="s">
        <v>2705</v>
      </c>
      <c r="D479" s="117" t="s">
        <v>66</v>
      </c>
      <c r="E479" s="117" t="s">
        <v>202</v>
      </c>
      <c r="F479" s="121" t="s">
        <v>562</v>
      </c>
      <c r="G479" s="122">
        <v>1.2E7</v>
      </c>
      <c r="H479" s="123"/>
      <c r="I479" s="113" t="s">
        <v>176</v>
      </c>
      <c r="J479" s="113" t="s">
        <v>979</v>
      </c>
      <c r="K479" s="113" t="s">
        <v>1488</v>
      </c>
      <c r="L479" s="113" t="s">
        <v>1016</v>
      </c>
      <c r="M479" s="113" t="s">
        <v>2706</v>
      </c>
      <c r="N479" s="122">
        <v>9.61E7</v>
      </c>
      <c r="O479" s="124"/>
      <c r="P479" s="81"/>
      <c r="Q479" s="81"/>
      <c r="R479" s="81"/>
      <c r="S479" s="81"/>
      <c r="T479" s="81"/>
      <c r="U479" s="81"/>
      <c r="V479" s="81"/>
    </row>
    <row r="480" hidden="1">
      <c r="A480" s="117" t="s">
        <v>2707</v>
      </c>
      <c r="B480" s="118">
        <v>41012.0</v>
      </c>
      <c r="C480" s="119" t="s">
        <v>2708</v>
      </c>
      <c r="D480" s="117" t="s">
        <v>37</v>
      </c>
      <c r="E480" s="117" t="s">
        <v>153</v>
      </c>
      <c r="F480" s="121" t="s">
        <v>2709</v>
      </c>
      <c r="G480" s="122">
        <v>2.0E7</v>
      </c>
      <c r="H480" s="121" t="s">
        <v>2710</v>
      </c>
      <c r="I480" s="113" t="s">
        <v>2649</v>
      </c>
      <c r="J480" s="113" t="s">
        <v>2490</v>
      </c>
      <c r="K480" s="113" t="s">
        <v>2344</v>
      </c>
      <c r="L480" s="113" t="s">
        <v>2711</v>
      </c>
      <c r="M480" s="113" t="s">
        <v>2712</v>
      </c>
      <c r="N480" s="122">
        <v>3.22E7</v>
      </c>
      <c r="O480" s="124"/>
      <c r="P480" s="81"/>
      <c r="Q480" s="81"/>
      <c r="R480" s="81"/>
      <c r="S480" s="81"/>
      <c r="T480" s="81"/>
      <c r="U480" s="81"/>
      <c r="V480" s="81"/>
    </row>
    <row r="481" hidden="1">
      <c r="A481" s="117" t="s">
        <v>2713</v>
      </c>
      <c r="B481" s="118">
        <v>41012.0</v>
      </c>
      <c r="C481" s="119" t="s">
        <v>2714</v>
      </c>
      <c r="D481" s="117" t="s">
        <v>137</v>
      </c>
      <c r="E481" s="117" t="s">
        <v>66</v>
      </c>
      <c r="F481" s="121" t="s">
        <v>2715</v>
      </c>
      <c r="G481" s="122">
        <v>3.0E7</v>
      </c>
      <c r="H481" s="123"/>
      <c r="I481" s="113" t="s">
        <v>2121</v>
      </c>
      <c r="J481" s="113" t="s">
        <v>2716</v>
      </c>
      <c r="K481" s="113" t="s">
        <v>2717</v>
      </c>
      <c r="L481" s="113" t="s">
        <v>159</v>
      </c>
      <c r="M481" s="113" t="s">
        <v>2718</v>
      </c>
      <c r="N481" s="122">
        <v>6.65E7</v>
      </c>
      <c r="O481" s="124"/>
      <c r="P481" s="81"/>
      <c r="Q481" s="81"/>
      <c r="R481" s="81"/>
      <c r="S481" s="81"/>
      <c r="T481" s="81"/>
      <c r="U481" s="81"/>
      <c r="V481" s="81"/>
    </row>
    <row r="482" hidden="1">
      <c r="A482" s="117" t="s">
        <v>2719</v>
      </c>
      <c r="B482" s="118">
        <v>41012.0</v>
      </c>
      <c r="C482" s="119" t="s">
        <v>2720</v>
      </c>
      <c r="D482" s="117" t="s">
        <v>66</v>
      </c>
      <c r="E482" s="120"/>
      <c r="F482" s="121" t="s">
        <v>1385</v>
      </c>
      <c r="G482" s="122">
        <v>3.0E7</v>
      </c>
      <c r="H482" s="121" t="s">
        <v>1384</v>
      </c>
      <c r="I482" s="113" t="s">
        <v>2721</v>
      </c>
      <c r="J482" s="113" t="s">
        <v>2722</v>
      </c>
      <c r="K482" s="113" t="s">
        <v>2723</v>
      </c>
      <c r="L482" s="113" t="s">
        <v>2724</v>
      </c>
      <c r="M482" s="113" t="s">
        <v>2725</v>
      </c>
      <c r="N482" s="122">
        <v>5.48E7</v>
      </c>
      <c r="O482" s="124"/>
      <c r="P482" s="81"/>
      <c r="Q482" s="81"/>
      <c r="R482" s="81"/>
      <c r="S482" s="81"/>
      <c r="T482" s="81"/>
      <c r="U482" s="81"/>
      <c r="V482" s="81"/>
    </row>
    <row r="483" hidden="1">
      <c r="A483" s="117" t="s">
        <v>2726</v>
      </c>
      <c r="B483" s="118">
        <v>41005.0</v>
      </c>
      <c r="C483" s="119" t="s">
        <v>2727</v>
      </c>
      <c r="D483" s="117" t="s">
        <v>66</v>
      </c>
      <c r="E483" s="120"/>
      <c r="F483" s="121" t="s">
        <v>2728</v>
      </c>
      <c r="G483" s="122">
        <v>5.0E7</v>
      </c>
      <c r="H483" s="123"/>
      <c r="I483" s="113" t="s">
        <v>2729</v>
      </c>
      <c r="J483" s="113" t="s">
        <v>2611</v>
      </c>
      <c r="K483" s="113" t="s">
        <v>2730</v>
      </c>
      <c r="L483" s="113" t="s">
        <v>2731</v>
      </c>
      <c r="M483" s="113" t="s">
        <v>2732</v>
      </c>
      <c r="N483" s="122">
        <v>2.35E8</v>
      </c>
      <c r="O483" s="124"/>
      <c r="P483" s="81"/>
      <c r="Q483" s="81"/>
      <c r="R483" s="81"/>
      <c r="S483" s="81"/>
      <c r="T483" s="81"/>
      <c r="U483" s="81"/>
      <c r="V483" s="81"/>
    </row>
    <row r="484" hidden="1">
      <c r="A484" s="117" t="s">
        <v>2733</v>
      </c>
      <c r="B484" s="118">
        <v>40998.0</v>
      </c>
      <c r="C484" s="119" t="s">
        <v>2734</v>
      </c>
      <c r="D484" s="117" t="s">
        <v>56</v>
      </c>
      <c r="E484" s="117" t="s">
        <v>45</v>
      </c>
      <c r="F484" s="121" t="s">
        <v>1121</v>
      </c>
      <c r="G484" s="122">
        <v>8.5E7</v>
      </c>
      <c r="H484" s="123"/>
      <c r="I484" s="113" t="s">
        <v>2014</v>
      </c>
      <c r="J484" s="113" t="s">
        <v>277</v>
      </c>
      <c r="K484" s="113" t="s">
        <v>783</v>
      </c>
      <c r="L484" s="113" t="s">
        <v>2735</v>
      </c>
      <c r="M484" s="113" t="s">
        <v>2736</v>
      </c>
      <c r="N484" s="122">
        <v>1.83E8</v>
      </c>
      <c r="O484" s="124"/>
      <c r="P484" s="81"/>
      <c r="Q484" s="81"/>
      <c r="R484" s="81"/>
      <c r="S484" s="81"/>
      <c r="T484" s="81"/>
      <c r="U484" s="81"/>
      <c r="V484" s="81"/>
    </row>
    <row r="485" hidden="1">
      <c r="A485" s="117" t="s">
        <v>2737</v>
      </c>
      <c r="B485" s="118">
        <v>40998.0</v>
      </c>
      <c r="C485" s="119" t="s">
        <v>2738</v>
      </c>
      <c r="D485" s="117" t="s">
        <v>37</v>
      </c>
      <c r="E485" s="117" t="s">
        <v>45</v>
      </c>
      <c r="F485" s="121" t="s">
        <v>1636</v>
      </c>
      <c r="G485" s="122">
        <v>1.5E8</v>
      </c>
      <c r="H485" s="123"/>
      <c r="I485" s="113" t="s">
        <v>1771</v>
      </c>
      <c r="J485" s="113" t="s">
        <v>919</v>
      </c>
      <c r="K485" s="113" t="s">
        <v>62</v>
      </c>
      <c r="L485" s="113" t="s">
        <v>744</v>
      </c>
      <c r="M485" s="113" t="s">
        <v>1463</v>
      </c>
      <c r="N485" s="122">
        <v>3.053E8</v>
      </c>
      <c r="O485" s="124"/>
      <c r="P485" s="81"/>
      <c r="Q485" s="81"/>
      <c r="R485" s="81"/>
      <c r="S485" s="81"/>
      <c r="T485" s="81"/>
      <c r="U485" s="81"/>
      <c r="V485" s="81"/>
    </row>
    <row r="486" hidden="1">
      <c r="A486" s="117" t="s">
        <v>2739</v>
      </c>
      <c r="B486" s="118">
        <v>40991.0</v>
      </c>
      <c r="C486" s="119" t="s">
        <v>2740</v>
      </c>
      <c r="D486" s="117" t="s">
        <v>37</v>
      </c>
      <c r="E486" s="117" t="s">
        <v>153</v>
      </c>
      <c r="F486" s="121" t="s">
        <v>213</v>
      </c>
      <c r="G486" s="122">
        <v>7.8E7</v>
      </c>
      <c r="H486" s="123"/>
      <c r="I486" s="113" t="s">
        <v>294</v>
      </c>
      <c r="J486" s="113" t="s">
        <v>580</v>
      </c>
      <c r="K486" s="113" t="s">
        <v>209</v>
      </c>
      <c r="L486" s="113" t="s">
        <v>2741</v>
      </c>
      <c r="M486" s="113" t="s">
        <v>581</v>
      </c>
      <c r="N486" s="122">
        <v>6.944E8</v>
      </c>
      <c r="O486" s="124"/>
      <c r="P486" s="81"/>
      <c r="Q486" s="81"/>
      <c r="R486" s="81"/>
      <c r="S486" s="81"/>
      <c r="T486" s="81"/>
      <c r="U486" s="81"/>
      <c r="V486" s="81"/>
    </row>
    <row r="487" hidden="1">
      <c r="A487" s="117" t="s">
        <v>2742</v>
      </c>
      <c r="B487" s="118">
        <v>40991.0</v>
      </c>
      <c r="C487" s="119" t="s">
        <v>2743</v>
      </c>
      <c r="D487" s="117" t="s">
        <v>37</v>
      </c>
      <c r="E487" s="117"/>
      <c r="F487" s="121" t="s">
        <v>1883</v>
      </c>
      <c r="G487" s="122">
        <v>1100000.0</v>
      </c>
      <c r="H487" s="123"/>
      <c r="I487" s="113" t="s">
        <v>1884</v>
      </c>
      <c r="J487" s="113" t="s">
        <v>2744</v>
      </c>
      <c r="K487" s="113" t="s">
        <v>2745</v>
      </c>
      <c r="L487" s="113" t="s">
        <v>2746</v>
      </c>
      <c r="M487" s="113" t="s">
        <v>2747</v>
      </c>
      <c r="N487" s="122">
        <v>9140000.0</v>
      </c>
      <c r="O487" s="124"/>
      <c r="P487" s="81"/>
      <c r="Q487" s="81"/>
      <c r="R487" s="81"/>
      <c r="S487" s="81"/>
      <c r="T487" s="81"/>
      <c r="U487" s="81"/>
      <c r="V487" s="81"/>
    </row>
    <row r="488" hidden="1">
      <c r="A488" s="117" t="s">
        <v>2748</v>
      </c>
      <c r="B488" s="118">
        <v>40984.0</v>
      </c>
      <c r="C488" s="119" t="s">
        <v>2749</v>
      </c>
      <c r="D488" s="117" t="s">
        <v>66</v>
      </c>
      <c r="E488" s="117" t="s">
        <v>37</v>
      </c>
      <c r="F488" s="121" t="s">
        <v>1686</v>
      </c>
      <c r="G488" s="122">
        <v>5.5E7</v>
      </c>
      <c r="H488" s="121" t="s">
        <v>1393</v>
      </c>
      <c r="I488" s="113" t="s">
        <v>68</v>
      </c>
      <c r="J488" s="113" t="s">
        <v>1433</v>
      </c>
      <c r="K488" s="113" t="s">
        <v>340</v>
      </c>
      <c r="L488" s="113" t="s">
        <v>1077</v>
      </c>
      <c r="M488" s="113" t="s">
        <v>2750</v>
      </c>
      <c r="N488" s="122">
        <v>2.015E8</v>
      </c>
      <c r="O488" s="124"/>
      <c r="P488" s="81"/>
      <c r="Q488" s="81"/>
      <c r="R488" s="81"/>
      <c r="S488" s="81"/>
      <c r="T488" s="81"/>
      <c r="U488" s="81"/>
      <c r="V488" s="81"/>
    </row>
    <row r="489" hidden="1">
      <c r="A489" s="117" t="s">
        <v>2751</v>
      </c>
      <c r="B489" s="118">
        <v>40984.0</v>
      </c>
      <c r="C489" s="119" t="s">
        <v>2752</v>
      </c>
      <c r="D489" s="117" t="s">
        <v>66</v>
      </c>
      <c r="E489" s="117" t="s">
        <v>28</v>
      </c>
      <c r="F489" s="121" t="s">
        <v>2753</v>
      </c>
      <c r="G489" s="122">
        <v>7500000.0</v>
      </c>
      <c r="H489" s="123"/>
      <c r="I489" s="113" t="s">
        <v>2685</v>
      </c>
      <c r="J489" s="113" t="s">
        <v>806</v>
      </c>
      <c r="K489" s="113" t="s">
        <v>2754</v>
      </c>
      <c r="L489" s="113" t="s">
        <v>1665</v>
      </c>
      <c r="M489" s="113" t="s">
        <v>2755</v>
      </c>
      <c r="N489" s="122">
        <v>7500000.0</v>
      </c>
      <c r="O489" s="124"/>
      <c r="P489" s="81"/>
      <c r="Q489" s="81"/>
      <c r="R489" s="81"/>
      <c r="S489" s="81"/>
      <c r="T489" s="81"/>
      <c r="U489" s="81"/>
      <c r="V489" s="81"/>
    </row>
    <row r="490" hidden="1">
      <c r="A490" s="117" t="s">
        <v>2756</v>
      </c>
      <c r="B490" s="118">
        <v>40977.0</v>
      </c>
      <c r="C490" s="119" t="s">
        <v>2757</v>
      </c>
      <c r="D490" s="117" t="s">
        <v>66</v>
      </c>
      <c r="E490" s="120"/>
      <c r="F490" s="121" t="s">
        <v>2758</v>
      </c>
      <c r="G490" s="122">
        <v>4.0E7</v>
      </c>
      <c r="H490" s="123"/>
      <c r="I490" s="113" t="s">
        <v>2759</v>
      </c>
      <c r="J490" s="113" t="s">
        <v>2760</v>
      </c>
      <c r="K490" s="113" t="s">
        <v>454</v>
      </c>
      <c r="L490" s="113" t="s">
        <v>2258</v>
      </c>
      <c r="M490" s="113" t="s">
        <v>1034</v>
      </c>
      <c r="N490" s="122">
        <v>2.2E7</v>
      </c>
      <c r="O490" s="124"/>
      <c r="P490" s="81"/>
      <c r="Q490" s="81"/>
      <c r="R490" s="81"/>
      <c r="S490" s="81"/>
      <c r="T490" s="81"/>
      <c r="U490" s="81"/>
      <c r="V490" s="81"/>
    </row>
    <row r="491" hidden="1">
      <c r="A491" s="126" t="s">
        <v>2761</v>
      </c>
      <c r="B491" s="118">
        <v>40977.0</v>
      </c>
      <c r="C491" s="119" t="s">
        <v>2762</v>
      </c>
      <c r="D491" s="117" t="s">
        <v>66</v>
      </c>
      <c r="E491" s="117" t="s">
        <v>202</v>
      </c>
      <c r="F491" s="121" t="s">
        <v>2763</v>
      </c>
      <c r="G491" s="122">
        <v>1.0E7</v>
      </c>
      <c r="H491" s="123"/>
      <c r="I491" s="113" t="s">
        <v>968</v>
      </c>
      <c r="J491" s="113" t="s">
        <v>2763</v>
      </c>
      <c r="K491" s="113" t="s">
        <v>2764</v>
      </c>
      <c r="L491" s="113" t="s">
        <v>156</v>
      </c>
      <c r="M491" s="113" t="s">
        <v>305</v>
      </c>
      <c r="N491" s="122">
        <v>1.22E7</v>
      </c>
      <c r="O491" s="124"/>
      <c r="P491" s="81"/>
      <c r="Q491" s="81"/>
      <c r="R491" s="81"/>
      <c r="S491" s="81"/>
      <c r="T491" s="81"/>
      <c r="U491" s="81"/>
      <c r="V491" s="81"/>
    </row>
    <row r="492" hidden="1">
      <c r="A492" s="117" t="s">
        <v>2765</v>
      </c>
      <c r="B492" s="118">
        <v>40977.0</v>
      </c>
      <c r="C492" s="119" t="s">
        <v>2766</v>
      </c>
      <c r="D492" s="117" t="s">
        <v>28</v>
      </c>
      <c r="E492" s="117" t="s">
        <v>202</v>
      </c>
      <c r="F492" s="121" t="s">
        <v>1613</v>
      </c>
      <c r="G492" s="122">
        <v>1.44E7</v>
      </c>
      <c r="H492" s="123"/>
      <c r="I492" s="113" t="s">
        <v>507</v>
      </c>
      <c r="J492" s="113" t="s">
        <v>334</v>
      </c>
      <c r="K492" s="113" t="s">
        <v>2767</v>
      </c>
      <c r="L492" s="113" t="s">
        <v>2768</v>
      </c>
      <c r="M492" s="120"/>
      <c r="N492" s="122">
        <v>3.46E7</v>
      </c>
      <c r="O492" s="124"/>
      <c r="P492" s="81"/>
      <c r="Q492" s="81"/>
      <c r="R492" s="81"/>
      <c r="S492" s="81"/>
      <c r="T492" s="81"/>
      <c r="U492" s="81"/>
      <c r="V492" s="81"/>
    </row>
    <row r="493" hidden="1">
      <c r="A493" s="117" t="s">
        <v>2769</v>
      </c>
      <c r="B493" s="118">
        <v>40970.0</v>
      </c>
      <c r="C493" s="119" t="s">
        <v>2770</v>
      </c>
      <c r="D493" s="117" t="s">
        <v>160</v>
      </c>
      <c r="E493" s="120"/>
      <c r="F493" s="121" t="s">
        <v>172</v>
      </c>
      <c r="G493" s="122">
        <v>7.0E7</v>
      </c>
      <c r="H493" s="121"/>
      <c r="I493" s="113" t="s">
        <v>2771</v>
      </c>
      <c r="J493" s="113" t="s">
        <v>270</v>
      </c>
      <c r="K493" s="113" t="s">
        <v>2772</v>
      </c>
      <c r="L493" s="113" t="s">
        <v>806</v>
      </c>
      <c r="M493" s="113" t="s">
        <v>2750</v>
      </c>
      <c r="N493" s="122">
        <v>3.488E8</v>
      </c>
      <c r="O493" s="124"/>
      <c r="P493" s="81"/>
      <c r="Q493" s="81"/>
      <c r="R493" s="81"/>
      <c r="S493" s="81"/>
      <c r="T493" s="81"/>
      <c r="U493" s="81"/>
      <c r="V493" s="81"/>
    </row>
    <row r="494" hidden="1">
      <c r="A494" s="117" t="s">
        <v>2773</v>
      </c>
      <c r="B494" s="118">
        <v>40970.0</v>
      </c>
      <c r="C494" s="119" t="s">
        <v>2774</v>
      </c>
      <c r="D494" s="117" t="s">
        <v>66</v>
      </c>
      <c r="E494" s="120"/>
      <c r="F494" s="121" t="s">
        <v>1134</v>
      </c>
      <c r="G494" s="122">
        <v>1.2E7</v>
      </c>
      <c r="H494" s="123"/>
      <c r="I494" s="113" t="s">
        <v>69</v>
      </c>
      <c r="J494" s="113" t="s">
        <v>2775</v>
      </c>
      <c r="K494" s="113" t="s">
        <v>2776</v>
      </c>
      <c r="L494" s="113" t="s">
        <v>2777</v>
      </c>
      <c r="M494" s="113" t="s">
        <v>1208</v>
      </c>
      <c r="N494" s="122">
        <v>1.027E8</v>
      </c>
      <c r="O494" s="124"/>
      <c r="P494" s="81"/>
      <c r="Q494" s="81"/>
      <c r="R494" s="81"/>
      <c r="S494" s="81"/>
      <c r="T494" s="81"/>
      <c r="U494" s="81"/>
      <c r="V494" s="81"/>
    </row>
    <row r="495" hidden="1">
      <c r="A495" s="117" t="s">
        <v>2778</v>
      </c>
      <c r="B495" s="118">
        <v>40963.0</v>
      </c>
      <c r="C495" s="119" t="s">
        <v>2779</v>
      </c>
      <c r="D495" s="117" t="s">
        <v>202</v>
      </c>
      <c r="E495" s="117" t="s">
        <v>28</v>
      </c>
      <c r="F495" s="121" t="s">
        <v>1465</v>
      </c>
      <c r="G495" s="122">
        <v>1.4E7</v>
      </c>
      <c r="H495" s="123"/>
      <c r="I495" s="113" t="s">
        <v>1465</v>
      </c>
      <c r="J495" s="113" t="s">
        <v>2780</v>
      </c>
      <c r="K495" s="113" t="s">
        <v>2781</v>
      </c>
      <c r="L495" s="113" t="s">
        <v>2782</v>
      </c>
      <c r="M495" s="113" t="s">
        <v>2783</v>
      </c>
      <c r="N495" s="122">
        <v>3.56E7</v>
      </c>
      <c r="O495" s="124"/>
      <c r="P495" s="81"/>
      <c r="Q495" s="81"/>
      <c r="R495" s="81"/>
      <c r="S495" s="81"/>
      <c r="T495" s="81"/>
      <c r="U495" s="81"/>
      <c r="V495" s="81"/>
    </row>
    <row r="496" hidden="1">
      <c r="A496" s="117" t="s">
        <v>2784</v>
      </c>
      <c r="B496" s="118">
        <v>40963.0</v>
      </c>
      <c r="C496" s="119" t="s">
        <v>2785</v>
      </c>
      <c r="D496" s="117" t="s">
        <v>66</v>
      </c>
      <c r="E496" s="120"/>
      <c r="F496" s="121" t="s">
        <v>2786</v>
      </c>
      <c r="G496" s="122">
        <v>3.5E7</v>
      </c>
      <c r="H496" s="123"/>
      <c r="I496" s="113" t="s">
        <v>595</v>
      </c>
      <c r="J496" s="113" t="s">
        <v>355</v>
      </c>
      <c r="K496" s="113" t="s">
        <v>2787</v>
      </c>
      <c r="L496" s="113" t="s">
        <v>2788</v>
      </c>
      <c r="M496" s="113" t="s">
        <v>2789</v>
      </c>
      <c r="N496" s="122">
        <v>2.42E7</v>
      </c>
      <c r="O496" s="124"/>
      <c r="P496" s="81"/>
      <c r="Q496" s="81"/>
      <c r="R496" s="81"/>
      <c r="S496" s="81"/>
      <c r="T496" s="81"/>
      <c r="U496" s="81"/>
      <c r="V496" s="81"/>
    </row>
    <row r="497" hidden="1">
      <c r="A497" s="117" t="s">
        <v>2790</v>
      </c>
      <c r="B497" s="118">
        <v>40956.0</v>
      </c>
      <c r="C497" s="119" t="s">
        <v>2791</v>
      </c>
      <c r="D497" s="117" t="s">
        <v>37</v>
      </c>
      <c r="E497" s="117" t="s">
        <v>56</v>
      </c>
      <c r="F497" s="121" t="s">
        <v>1197</v>
      </c>
      <c r="G497" s="122">
        <v>5.7E7</v>
      </c>
      <c r="H497" s="121" t="s">
        <v>2792</v>
      </c>
      <c r="I497" s="113" t="s">
        <v>1448</v>
      </c>
      <c r="J497" s="113" t="s">
        <v>1152</v>
      </c>
      <c r="K497" s="113" t="s">
        <v>2793</v>
      </c>
      <c r="L497" s="113" t="s">
        <v>2794</v>
      </c>
      <c r="M497" s="113" t="s">
        <v>2795</v>
      </c>
      <c r="N497" s="122">
        <v>1.326E8</v>
      </c>
      <c r="O497" s="124"/>
      <c r="P497" s="81"/>
      <c r="Q497" s="81"/>
      <c r="R497" s="81"/>
      <c r="S497" s="81"/>
      <c r="T497" s="81"/>
      <c r="U497" s="81"/>
      <c r="V497" s="81"/>
    </row>
    <row r="498" hidden="1">
      <c r="A498" s="117" t="s">
        <v>2796</v>
      </c>
      <c r="B498" s="118">
        <v>40956.0</v>
      </c>
      <c r="C498" s="119" t="s">
        <v>2797</v>
      </c>
      <c r="D498" s="117" t="s">
        <v>45</v>
      </c>
      <c r="E498" s="120"/>
      <c r="F498" s="121" t="s">
        <v>2798</v>
      </c>
      <c r="G498" s="122">
        <v>2.3E7</v>
      </c>
      <c r="H498" s="123"/>
      <c r="I498" s="113" t="s">
        <v>263</v>
      </c>
      <c r="J498" s="113" t="s">
        <v>800</v>
      </c>
      <c r="K498" s="113" t="s">
        <v>2799</v>
      </c>
      <c r="L498" s="113" t="s">
        <v>2800</v>
      </c>
      <c r="M498" s="113" t="s">
        <v>1171</v>
      </c>
      <c r="N498" s="122">
        <v>1.456E8</v>
      </c>
      <c r="O498" s="124"/>
      <c r="P498" s="81"/>
      <c r="Q498" s="81"/>
      <c r="R498" s="81"/>
      <c r="S498" s="81"/>
      <c r="T498" s="81"/>
      <c r="U498" s="81"/>
      <c r="V498" s="81"/>
    </row>
    <row r="499" hidden="1">
      <c r="A499" s="117" t="s">
        <v>2801</v>
      </c>
      <c r="B499" s="118">
        <v>40956.0</v>
      </c>
      <c r="C499" s="119" t="s">
        <v>2802</v>
      </c>
      <c r="D499" s="117" t="s">
        <v>37</v>
      </c>
      <c r="E499" s="117" t="s">
        <v>202</v>
      </c>
      <c r="F499" s="121" t="s">
        <v>2803</v>
      </c>
      <c r="G499" s="122">
        <v>6.5E7</v>
      </c>
      <c r="H499" s="123"/>
      <c r="I499" s="113" t="s">
        <v>589</v>
      </c>
      <c r="J499" s="113" t="s">
        <v>146</v>
      </c>
      <c r="K499" s="113" t="s">
        <v>1001</v>
      </c>
      <c r="L499" s="113" t="s">
        <v>2458</v>
      </c>
      <c r="M499" s="113" t="s">
        <v>2804</v>
      </c>
      <c r="N499" s="122">
        <v>1.565E8</v>
      </c>
      <c r="O499" s="124"/>
      <c r="P499" s="81"/>
      <c r="Q499" s="81"/>
      <c r="R499" s="81"/>
      <c r="S499" s="81"/>
      <c r="T499" s="81"/>
      <c r="U499" s="81"/>
      <c r="V499" s="81"/>
    </row>
    <row r="500" hidden="1">
      <c r="A500" s="117" t="s">
        <v>2806</v>
      </c>
      <c r="B500" s="118">
        <v>40949.0</v>
      </c>
      <c r="C500" s="119" t="s">
        <v>2807</v>
      </c>
      <c r="D500" s="117" t="s">
        <v>45</v>
      </c>
      <c r="E500" s="120"/>
      <c r="F500" s="121" t="s">
        <v>2808</v>
      </c>
      <c r="G500" s="122">
        <v>7.9E7</v>
      </c>
      <c r="H500" s="123"/>
      <c r="I500" s="113" t="s">
        <v>222</v>
      </c>
      <c r="J500" s="113" t="s">
        <v>738</v>
      </c>
      <c r="K500" s="113" t="s">
        <v>580</v>
      </c>
      <c r="L500" s="113" t="s">
        <v>2809</v>
      </c>
      <c r="M500" s="113" t="s">
        <v>2098</v>
      </c>
      <c r="N500" s="122">
        <v>3.353E8</v>
      </c>
      <c r="O500" s="124"/>
      <c r="P500" s="81"/>
      <c r="Q500" s="81"/>
      <c r="R500" s="81"/>
      <c r="S500" s="81"/>
      <c r="T500" s="81"/>
      <c r="U500" s="81"/>
      <c r="V500" s="81"/>
    </row>
    <row r="501" hidden="1">
      <c r="A501" s="117" t="s">
        <v>2810</v>
      </c>
      <c r="B501" s="118">
        <v>40949.0</v>
      </c>
      <c r="C501" s="119" t="s">
        <v>2811</v>
      </c>
      <c r="D501" s="117" t="s">
        <v>37</v>
      </c>
      <c r="E501" s="120"/>
      <c r="F501" s="121" t="s">
        <v>1203</v>
      </c>
      <c r="G501" s="122">
        <v>8.5E7</v>
      </c>
      <c r="H501" s="123"/>
      <c r="I501" s="113" t="s">
        <v>1496</v>
      </c>
      <c r="J501" s="113" t="s">
        <v>478</v>
      </c>
      <c r="K501" s="113" t="s">
        <v>467</v>
      </c>
      <c r="L501" s="113" t="s">
        <v>2357</v>
      </c>
      <c r="M501" s="113" t="s">
        <v>2812</v>
      </c>
      <c r="N501" s="122">
        <v>2.081E8</v>
      </c>
      <c r="O501" s="124"/>
      <c r="P501" s="81"/>
      <c r="Q501" s="81"/>
      <c r="R501" s="81"/>
      <c r="S501" s="81"/>
      <c r="T501" s="81"/>
      <c r="U501" s="81"/>
      <c r="V501" s="81"/>
    </row>
    <row r="502" hidden="1">
      <c r="A502" s="117" t="s">
        <v>2813</v>
      </c>
      <c r="B502" s="118">
        <v>40942.0</v>
      </c>
      <c r="C502" s="119" t="s">
        <v>2814</v>
      </c>
      <c r="D502" s="117" t="s">
        <v>153</v>
      </c>
      <c r="E502" s="117" t="s">
        <v>28</v>
      </c>
      <c r="F502" s="121" t="s">
        <v>712</v>
      </c>
      <c r="G502" s="122">
        <v>1.2E7</v>
      </c>
      <c r="H502" s="123"/>
      <c r="I502" s="113" t="s">
        <v>2815</v>
      </c>
      <c r="J502" s="113" t="s">
        <v>705</v>
      </c>
      <c r="K502" s="113" t="s">
        <v>2816</v>
      </c>
      <c r="L502" s="113" t="s">
        <v>2817</v>
      </c>
      <c r="M502" s="120"/>
      <c r="N502" s="122">
        <v>1.266E8</v>
      </c>
      <c r="O502" s="124"/>
      <c r="P502" s="81"/>
      <c r="Q502" s="81"/>
      <c r="R502" s="81"/>
      <c r="S502" s="81"/>
      <c r="T502" s="81"/>
      <c r="U502" s="81"/>
      <c r="V502" s="81"/>
    </row>
    <row r="503" hidden="1">
      <c r="A503" s="117" t="s">
        <v>2818</v>
      </c>
      <c r="B503" s="118">
        <v>40942.0</v>
      </c>
      <c r="C503" s="119" t="s">
        <v>2819</v>
      </c>
      <c r="D503" s="117" t="s">
        <v>137</v>
      </c>
      <c r="E503" s="117" t="s">
        <v>20</v>
      </c>
      <c r="F503" s="121" t="s">
        <v>2820</v>
      </c>
      <c r="G503" s="122">
        <v>1.5E7</v>
      </c>
      <c r="H503" s="123"/>
      <c r="I503" s="113" t="s">
        <v>1094</v>
      </c>
      <c r="J503" s="113" t="s">
        <v>2794</v>
      </c>
      <c r="K503" s="113" t="s">
        <v>252</v>
      </c>
      <c r="L503" s="113" t="s">
        <v>2821</v>
      </c>
      <c r="M503" s="113" t="s">
        <v>2822</v>
      </c>
      <c r="N503" s="122">
        <v>1.285E8</v>
      </c>
      <c r="O503" s="124"/>
      <c r="P503" s="81"/>
      <c r="Q503" s="81"/>
      <c r="R503" s="81"/>
      <c r="S503" s="81"/>
      <c r="T503" s="81"/>
      <c r="U503" s="81"/>
      <c r="V503" s="81"/>
    </row>
    <row r="504" hidden="1">
      <c r="A504" s="117" t="s">
        <v>2823</v>
      </c>
      <c r="B504" s="118">
        <v>40935.0</v>
      </c>
      <c r="C504" s="119" t="s">
        <v>2824</v>
      </c>
      <c r="D504" s="117" t="s">
        <v>202</v>
      </c>
      <c r="E504" s="117" t="s">
        <v>28</v>
      </c>
      <c r="F504" s="121" t="s">
        <v>2825</v>
      </c>
      <c r="G504" s="122">
        <v>1500000.0</v>
      </c>
      <c r="H504" s="123"/>
      <c r="I504" s="113" t="s">
        <v>2826</v>
      </c>
      <c r="J504" s="120"/>
      <c r="K504" s="120"/>
      <c r="L504" s="120"/>
      <c r="M504" s="120"/>
      <c r="N504" s="122">
        <v>6500000.0</v>
      </c>
      <c r="O504" s="124"/>
      <c r="P504" s="81"/>
      <c r="Q504" s="81"/>
      <c r="R504" s="81"/>
      <c r="S504" s="81"/>
      <c r="T504" s="81"/>
      <c r="U504" s="81"/>
      <c r="V504" s="81"/>
    </row>
    <row r="505" hidden="1">
      <c r="A505" s="117" t="s">
        <v>2827</v>
      </c>
      <c r="B505" s="118">
        <v>40935.0</v>
      </c>
      <c r="C505" s="119" t="s">
        <v>2828</v>
      </c>
      <c r="D505" s="117" t="s">
        <v>37</v>
      </c>
      <c r="E505" s="117" t="s">
        <v>28</v>
      </c>
      <c r="F505" s="121" t="s">
        <v>2829</v>
      </c>
      <c r="G505" s="122">
        <v>4.2E7</v>
      </c>
      <c r="H505" s="123"/>
      <c r="I505" s="113" t="s">
        <v>1771</v>
      </c>
      <c r="J505" s="113" t="s">
        <v>920</v>
      </c>
      <c r="K505" s="113" t="s">
        <v>581</v>
      </c>
      <c r="L505" s="113" t="s">
        <v>714</v>
      </c>
      <c r="M505" s="113" t="s">
        <v>2541</v>
      </c>
      <c r="N505" s="122">
        <v>4.62E7</v>
      </c>
      <c r="O505" s="124"/>
      <c r="P505" s="81"/>
      <c r="Q505" s="81"/>
      <c r="R505" s="81"/>
      <c r="S505" s="81"/>
      <c r="T505" s="81"/>
      <c r="U505" s="81"/>
      <c r="V505" s="81"/>
    </row>
    <row r="506" hidden="1">
      <c r="A506" s="117" t="s">
        <v>2830</v>
      </c>
      <c r="B506" s="118">
        <v>40935.0</v>
      </c>
      <c r="C506" s="119" t="s">
        <v>2831</v>
      </c>
      <c r="D506" s="117" t="s">
        <v>65</v>
      </c>
      <c r="E506" s="117" t="s">
        <v>202</v>
      </c>
      <c r="F506" s="121" t="s">
        <v>2832</v>
      </c>
      <c r="G506" s="122">
        <v>4.0E7</v>
      </c>
      <c r="H506" s="123"/>
      <c r="I506" s="113" t="s">
        <v>1936</v>
      </c>
      <c r="J506" s="113" t="s">
        <v>2833</v>
      </c>
      <c r="K506" s="113" t="s">
        <v>2834</v>
      </c>
      <c r="L506" s="113" t="s">
        <v>2835</v>
      </c>
      <c r="M506" s="113" t="s">
        <v>1188</v>
      </c>
      <c r="N506" s="122">
        <v>3.69E7</v>
      </c>
      <c r="O506" s="124"/>
      <c r="P506" s="81"/>
      <c r="Q506" s="81"/>
      <c r="R506" s="81"/>
      <c r="S506" s="81"/>
      <c r="T506" s="81"/>
      <c r="U506" s="81"/>
      <c r="V506" s="81"/>
    </row>
    <row r="507" hidden="1">
      <c r="A507" s="117" t="s">
        <v>2836</v>
      </c>
      <c r="B507" s="118">
        <v>40935.0</v>
      </c>
      <c r="C507" s="119" t="s">
        <v>2837</v>
      </c>
      <c r="D507" s="117" t="s">
        <v>37</v>
      </c>
      <c r="E507" s="117" t="s">
        <v>28</v>
      </c>
      <c r="F507" s="121" t="s">
        <v>2838</v>
      </c>
      <c r="G507" s="122">
        <v>2.5E7</v>
      </c>
      <c r="H507" s="123"/>
      <c r="I507" s="113" t="s">
        <v>919</v>
      </c>
      <c r="J507" s="113" t="s">
        <v>190</v>
      </c>
      <c r="K507" s="113" t="s">
        <v>770</v>
      </c>
      <c r="L507" s="113" t="s">
        <v>2839</v>
      </c>
      <c r="M507" s="120"/>
      <c r="N507" s="122">
        <v>7.73E7</v>
      </c>
      <c r="O507" s="124"/>
      <c r="P507" s="81"/>
      <c r="Q507" s="81"/>
      <c r="R507" s="81"/>
      <c r="S507" s="81"/>
      <c r="T507" s="81"/>
      <c r="U507" s="81"/>
      <c r="V507" s="81"/>
    </row>
    <row r="508" hidden="1">
      <c r="A508" s="117" t="s">
        <v>2840</v>
      </c>
      <c r="B508" s="118">
        <v>40928.0</v>
      </c>
      <c r="C508" s="119" t="s">
        <v>2841</v>
      </c>
      <c r="D508" s="126" t="s">
        <v>28</v>
      </c>
      <c r="E508" s="117"/>
      <c r="F508" s="121" t="s">
        <v>2842</v>
      </c>
      <c r="G508" s="122">
        <v>5.8E7</v>
      </c>
      <c r="H508" s="123"/>
      <c r="I508" s="113" t="s">
        <v>2843</v>
      </c>
      <c r="J508" s="113" t="s">
        <v>1506</v>
      </c>
      <c r="K508" s="113" t="s">
        <v>1281</v>
      </c>
      <c r="L508" s="113" t="s">
        <v>2844</v>
      </c>
      <c r="M508" s="113" t="s">
        <v>2271</v>
      </c>
      <c r="N508" s="122">
        <v>5.04E7</v>
      </c>
      <c r="O508" s="124"/>
      <c r="P508" s="81"/>
      <c r="Q508" s="81"/>
      <c r="R508" s="81"/>
      <c r="S508" s="81"/>
      <c r="T508" s="81"/>
      <c r="U508" s="81"/>
      <c r="V508" s="81"/>
    </row>
    <row r="509" hidden="1">
      <c r="A509" s="117" t="s">
        <v>2845</v>
      </c>
      <c r="B509" s="118">
        <v>40914.0</v>
      </c>
      <c r="C509" s="119" t="s">
        <v>2846</v>
      </c>
      <c r="D509" s="117" t="s">
        <v>137</v>
      </c>
      <c r="E509" s="117" t="s">
        <v>28</v>
      </c>
      <c r="F509" s="121" t="s">
        <v>547</v>
      </c>
      <c r="G509" s="122">
        <v>1000000.0</v>
      </c>
      <c r="H509" s="123"/>
      <c r="I509" s="113" t="s">
        <v>2847</v>
      </c>
      <c r="J509" s="113" t="s">
        <v>2848</v>
      </c>
      <c r="K509" s="113" t="s">
        <v>2849</v>
      </c>
      <c r="L509" s="113" t="s">
        <v>2850</v>
      </c>
      <c r="M509" s="120"/>
      <c r="N509" s="122">
        <v>1.018E8</v>
      </c>
      <c r="O509" s="124"/>
      <c r="P509" s="81"/>
      <c r="Q509" s="81"/>
      <c r="R509" s="81"/>
      <c r="S509" s="81"/>
      <c r="T509" s="81"/>
      <c r="U509" s="81"/>
      <c r="V509" s="81"/>
    </row>
  </sheetData>
  <autoFilter ref="$A$1:$N$509">
    <filterColumn colId="1">
      <filters>
        <filter val="2016-04-27"/>
        <filter val="2016-04-29"/>
        <filter val="2016-05-09"/>
        <filter val="2016-05-05"/>
        <filter val="2016-04-08"/>
        <filter val="2016-04-01"/>
        <filter val="2016-04-22"/>
        <filter val="2016-04-13"/>
        <filter val="2016-04-15"/>
        <filter val="2016-06-10"/>
        <filter val="2016-06-07"/>
        <filter val="2016-06-06"/>
        <filter val="2016-06-03"/>
        <filter val="2016-06-21"/>
        <filter val="2016-06-20"/>
        <filter val="2016-01-08"/>
        <filter val="2016-06-16"/>
        <filter val="2016-05-22"/>
        <filter val="2016-05-20"/>
        <filter val="2016-05-13"/>
        <filter val="2016-07-25"/>
        <filter val="2016-07-22"/>
        <filter val="2016-02-08"/>
        <filter val="2016-02-05"/>
        <filter val="2016-07-15"/>
        <filter val="2016-02-19"/>
        <filter val="2016-02-16"/>
        <filter val="2016-07-29"/>
        <filter val="2016-07-27"/>
        <filter val="2016-02-12"/>
        <filter val="2016-07-01"/>
        <filter val="2016-01-15"/>
        <filter val="2016-07-13"/>
        <filter val="2016-01-29"/>
        <filter val="2016-07-08"/>
        <filter val="2016-01-27"/>
        <filter val="2016-01-22"/>
        <filter val="2016-01-23"/>
        <filter val="2016-03-19"/>
        <filter val="2016-03-16"/>
        <filter val="2016-03-18"/>
        <filter val="2016-03-11"/>
        <filter val="2016-03-25"/>
        <filter val="2016-02-25"/>
        <filter val="2016-02-26"/>
        <filter val="2016-08-05"/>
        <filter val="2016-08-26"/>
        <filter val="2016-03-08"/>
        <filter val="2016-03-04"/>
        <filter val="2016-08-19"/>
      </filters>
    </filterColumn>
  </autoFilter>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 r:id="rId278" ref="C279"/>
    <hyperlink r:id="rId279" ref="C280"/>
    <hyperlink r:id="rId280" ref="C281"/>
    <hyperlink r:id="rId281" ref="C282"/>
    <hyperlink r:id="rId282" ref="C283"/>
    <hyperlink r:id="rId283" ref="C284"/>
    <hyperlink r:id="rId284" ref="C285"/>
    <hyperlink r:id="rId285" ref="C286"/>
    <hyperlink r:id="rId286" ref="C287"/>
    <hyperlink r:id="rId287" ref="C288"/>
    <hyperlink r:id="rId288" ref="C289"/>
    <hyperlink r:id="rId289" ref="C290"/>
    <hyperlink r:id="rId290" ref="C291"/>
    <hyperlink r:id="rId291" ref="C292"/>
    <hyperlink r:id="rId292" ref="C293"/>
    <hyperlink r:id="rId293" ref="C294"/>
    <hyperlink r:id="rId294" ref="C295"/>
    <hyperlink r:id="rId295" ref="C296"/>
    <hyperlink r:id="rId296" ref="C297"/>
    <hyperlink r:id="rId297" ref="C298"/>
    <hyperlink r:id="rId298" ref="C299"/>
    <hyperlink r:id="rId299" ref="C300"/>
    <hyperlink r:id="rId300" ref="C301"/>
    <hyperlink r:id="rId301" ref="C302"/>
    <hyperlink r:id="rId302" ref="C303"/>
    <hyperlink r:id="rId303" ref="C304"/>
    <hyperlink r:id="rId304" ref="C305"/>
    <hyperlink r:id="rId305" ref="C306"/>
    <hyperlink r:id="rId306" ref="C307"/>
    <hyperlink r:id="rId307" ref="C308"/>
    <hyperlink r:id="rId308" ref="C309"/>
    <hyperlink r:id="rId309" ref="C310"/>
    <hyperlink r:id="rId310" ref="C311"/>
    <hyperlink r:id="rId311" ref="C312"/>
    <hyperlink r:id="rId312" ref="C313"/>
    <hyperlink r:id="rId313" ref="C314"/>
    <hyperlink r:id="rId314" ref="C315"/>
    <hyperlink r:id="rId315" ref="C316"/>
    <hyperlink r:id="rId316" ref="C317"/>
    <hyperlink r:id="rId317" ref="C318"/>
    <hyperlink r:id="rId318" ref="C319"/>
    <hyperlink r:id="rId319" ref="C320"/>
    <hyperlink r:id="rId320" ref="C321"/>
    <hyperlink r:id="rId321" ref="C322"/>
    <hyperlink r:id="rId322" ref="C323"/>
    <hyperlink r:id="rId323" ref="C324"/>
    <hyperlink r:id="rId324" ref="C325"/>
    <hyperlink r:id="rId325" ref="C326"/>
    <hyperlink r:id="rId326" ref="C327"/>
    <hyperlink r:id="rId327" ref="C328"/>
    <hyperlink r:id="rId328" ref="C329"/>
    <hyperlink r:id="rId329" ref="C330"/>
    <hyperlink r:id="rId330" ref="C331"/>
    <hyperlink r:id="rId331" ref="C332"/>
    <hyperlink r:id="rId332" ref="C333"/>
    <hyperlink r:id="rId333" ref="C334"/>
    <hyperlink r:id="rId334" ref="C335"/>
    <hyperlink r:id="rId335" ref="C336"/>
    <hyperlink r:id="rId336" ref="C337"/>
    <hyperlink r:id="rId337" ref="C338"/>
    <hyperlink r:id="rId338" ref="C339"/>
    <hyperlink r:id="rId339" ref="C340"/>
    <hyperlink r:id="rId340" ref="C341"/>
    <hyperlink r:id="rId341" ref="C342"/>
    <hyperlink r:id="rId342" ref="C343"/>
    <hyperlink r:id="rId343" ref="C344"/>
    <hyperlink r:id="rId344" ref="C345"/>
    <hyperlink r:id="rId345" ref="C346"/>
    <hyperlink r:id="rId346" ref="C347"/>
    <hyperlink r:id="rId347" ref="C348"/>
    <hyperlink r:id="rId348" ref="C349"/>
    <hyperlink r:id="rId349" ref="C350"/>
    <hyperlink r:id="rId350" ref="C351"/>
    <hyperlink r:id="rId351" ref="C352"/>
    <hyperlink r:id="rId352" ref="C353"/>
    <hyperlink r:id="rId353" ref="C354"/>
    <hyperlink r:id="rId354" ref="C355"/>
    <hyperlink r:id="rId355" ref="C356"/>
    <hyperlink r:id="rId356" ref="C357"/>
    <hyperlink r:id="rId357" ref="C358"/>
    <hyperlink r:id="rId358" ref="C359"/>
    <hyperlink r:id="rId359" ref="C360"/>
    <hyperlink r:id="rId360" ref="C361"/>
    <hyperlink r:id="rId361" ref="C362"/>
    <hyperlink r:id="rId362" ref="C363"/>
    <hyperlink r:id="rId363" ref="C364"/>
    <hyperlink r:id="rId364" ref="C365"/>
    <hyperlink r:id="rId365" ref="C366"/>
    <hyperlink r:id="rId366" ref="C367"/>
    <hyperlink r:id="rId367" ref="C368"/>
    <hyperlink r:id="rId368" ref="C369"/>
    <hyperlink r:id="rId369" ref="C370"/>
    <hyperlink r:id="rId370" ref="C371"/>
    <hyperlink r:id="rId371" ref="C372"/>
    <hyperlink r:id="rId372" ref="C373"/>
    <hyperlink r:id="rId373" ref="C374"/>
    <hyperlink r:id="rId374" ref="C375"/>
    <hyperlink r:id="rId375" ref="C376"/>
    <hyperlink r:id="rId376" ref="C377"/>
    <hyperlink r:id="rId377" ref="C378"/>
    <hyperlink r:id="rId378" ref="C379"/>
    <hyperlink r:id="rId379" ref="C380"/>
    <hyperlink r:id="rId380" ref="C381"/>
    <hyperlink r:id="rId381" ref="C382"/>
    <hyperlink r:id="rId382" ref="C383"/>
    <hyperlink r:id="rId383" ref="C384"/>
    <hyperlink r:id="rId384" ref="C385"/>
    <hyperlink r:id="rId385" ref="C386"/>
    <hyperlink r:id="rId386" ref="C387"/>
    <hyperlink r:id="rId387" ref="C388"/>
    <hyperlink r:id="rId388" ref="C389"/>
    <hyperlink r:id="rId389" ref="C390"/>
    <hyperlink r:id="rId390" ref="C391"/>
    <hyperlink r:id="rId391" ref="C392"/>
    <hyperlink r:id="rId392" ref="C393"/>
    <hyperlink r:id="rId393" ref="C394"/>
    <hyperlink r:id="rId394" ref="C395"/>
    <hyperlink r:id="rId395" ref="C396"/>
    <hyperlink r:id="rId396" ref="C397"/>
    <hyperlink r:id="rId397" ref="C398"/>
    <hyperlink r:id="rId398" ref="C399"/>
    <hyperlink r:id="rId399" ref="C400"/>
    <hyperlink r:id="rId400" ref="C401"/>
    <hyperlink r:id="rId401" ref="C402"/>
    <hyperlink r:id="rId402" ref="C403"/>
    <hyperlink r:id="rId403" ref="C404"/>
    <hyperlink r:id="rId404" ref="C405"/>
    <hyperlink r:id="rId405" ref="C406"/>
    <hyperlink r:id="rId406" ref="C407"/>
    <hyperlink r:id="rId407" ref="C408"/>
    <hyperlink r:id="rId408" ref="C409"/>
    <hyperlink r:id="rId409" ref="C410"/>
    <hyperlink r:id="rId410" ref="C411"/>
    <hyperlink r:id="rId411" ref="C412"/>
    <hyperlink r:id="rId412" ref="C413"/>
    <hyperlink r:id="rId413" ref="C414"/>
    <hyperlink r:id="rId414" ref="C415"/>
    <hyperlink r:id="rId415" ref="C416"/>
    <hyperlink r:id="rId416" ref="C417"/>
    <hyperlink r:id="rId417" ref="C418"/>
    <hyperlink r:id="rId418" ref="C419"/>
    <hyperlink r:id="rId419" ref="C420"/>
    <hyperlink r:id="rId420" ref="C421"/>
    <hyperlink r:id="rId421" ref="C422"/>
    <hyperlink r:id="rId422" ref="C423"/>
    <hyperlink r:id="rId423" ref="C424"/>
    <hyperlink r:id="rId424" ref="C425"/>
    <hyperlink r:id="rId425" ref="C426"/>
    <hyperlink r:id="rId426" ref="C427"/>
    <hyperlink r:id="rId427" ref="C428"/>
    <hyperlink r:id="rId428" ref="C429"/>
    <hyperlink r:id="rId429" ref="C430"/>
    <hyperlink r:id="rId430" ref="C431"/>
    <hyperlink r:id="rId431" ref="C432"/>
    <hyperlink r:id="rId432" ref="C433"/>
    <hyperlink r:id="rId433" ref="C434"/>
    <hyperlink r:id="rId434" ref="C435"/>
    <hyperlink r:id="rId435" ref="C436"/>
    <hyperlink r:id="rId436" ref="C437"/>
    <hyperlink r:id="rId437" ref="C438"/>
    <hyperlink r:id="rId438" ref="C439"/>
    <hyperlink r:id="rId439" ref="C440"/>
    <hyperlink r:id="rId440" ref="C441"/>
    <hyperlink r:id="rId441" ref="C442"/>
    <hyperlink r:id="rId442" ref="C443"/>
    <hyperlink r:id="rId443" ref="C444"/>
    <hyperlink r:id="rId444" ref="C445"/>
    <hyperlink r:id="rId445" ref="C446"/>
    <hyperlink r:id="rId446" ref="C447"/>
    <hyperlink r:id="rId447" ref="C448"/>
    <hyperlink r:id="rId448" ref="C449"/>
    <hyperlink r:id="rId449" ref="C450"/>
    <hyperlink r:id="rId450" ref="C451"/>
    <hyperlink r:id="rId451" ref="C452"/>
    <hyperlink r:id="rId452" ref="C453"/>
    <hyperlink r:id="rId453" ref="C454"/>
    <hyperlink r:id="rId454" ref="C455"/>
    <hyperlink r:id="rId455" ref="C456"/>
    <hyperlink r:id="rId456" ref="C457"/>
    <hyperlink r:id="rId457" ref="C458"/>
    <hyperlink r:id="rId458" ref="C459"/>
    <hyperlink r:id="rId459" ref="C460"/>
    <hyperlink r:id="rId460" ref="C461"/>
    <hyperlink r:id="rId461" ref="C462"/>
    <hyperlink r:id="rId462" ref="C463"/>
    <hyperlink r:id="rId463" ref="C464"/>
    <hyperlink r:id="rId464" ref="C465"/>
    <hyperlink r:id="rId465" ref="C466"/>
    <hyperlink r:id="rId466" ref="C467"/>
    <hyperlink r:id="rId467" ref="C468"/>
    <hyperlink r:id="rId468" ref="C469"/>
    <hyperlink r:id="rId469" ref="C470"/>
    <hyperlink r:id="rId470" ref="C471"/>
    <hyperlink r:id="rId471" ref="C472"/>
    <hyperlink r:id="rId472" ref="C473"/>
    <hyperlink r:id="rId473" ref="C474"/>
    <hyperlink r:id="rId474" ref="C475"/>
    <hyperlink r:id="rId475" ref="C476"/>
    <hyperlink r:id="rId476" ref="C477"/>
    <hyperlink r:id="rId477" ref="C478"/>
    <hyperlink r:id="rId478" ref="C479"/>
    <hyperlink r:id="rId479" ref="C480"/>
    <hyperlink r:id="rId480" ref="C481"/>
    <hyperlink r:id="rId481" ref="C482"/>
    <hyperlink r:id="rId482" ref="C483"/>
    <hyperlink r:id="rId483" ref="C484"/>
    <hyperlink r:id="rId484" ref="C485"/>
    <hyperlink r:id="rId485" ref="C486"/>
    <hyperlink r:id="rId486" ref="C487"/>
    <hyperlink r:id="rId487" ref="C488"/>
    <hyperlink r:id="rId488" ref="C489"/>
    <hyperlink r:id="rId489" ref="C490"/>
    <hyperlink r:id="rId490" ref="C491"/>
    <hyperlink r:id="rId491" ref="C492"/>
    <hyperlink r:id="rId492" ref="C493"/>
    <hyperlink r:id="rId493" ref="C494"/>
    <hyperlink r:id="rId494" ref="C495"/>
    <hyperlink r:id="rId495" ref="C496"/>
    <hyperlink r:id="rId496" ref="C497"/>
    <hyperlink r:id="rId497" ref="C498"/>
    <hyperlink r:id="rId498" ref="C499"/>
    <hyperlink r:id="rId499" ref="C500"/>
    <hyperlink r:id="rId500" ref="C501"/>
    <hyperlink r:id="rId501" ref="C502"/>
    <hyperlink r:id="rId502" ref="C503"/>
    <hyperlink r:id="rId503" ref="C504"/>
    <hyperlink r:id="rId504" ref="C505"/>
    <hyperlink r:id="rId505" ref="C506"/>
    <hyperlink r:id="rId506" ref="C507"/>
    <hyperlink r:id="rId507" ref="C508"/>
    <hyperlink r:id="rId508" ref="C509"/>
  </hyperlinks>
  <drawing r:id="rId50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4" width="12.88"/>
  </cols>
  <sheetData>
    <row r="1">
      <c r="A1" s="130" t="s">
        <v>2854</v>
      </c>
    </row>
    <row r="2">
      <c r="A2" s="131" t="s">
        <v>37</v>
      </c>
    </row>
    <row r="3">
      <c r="A3" s="131" t="s">
        <v>45</v>
      </c>
    </row>
    <row r="4">
      <c r="A4" s="131" t="s">
        <v>99</v>
      </c>
    </row>
    <row r="5">
      <c r="A5" s="131" t="s">
        <v>27</v>
      </c>
    </row>
    <row r="6">
      <c r="A6" s="132" t="s">
        <v>117</v>
      </c>
    </row>
    <row r="7">
      <c r="A7" s="131" t="s">
        <v>66</v>
      </c>
    </row>
    <row r="8">
      <c r="A8" s="131" t="s">
        <v>65</v>
      </c>
    </row>
    <row r="9">
      <c r="A9" s="131" t="s">
        <v>142</v>
      </c>
    </row>
    <row r="10">
      <c r="A10" s="131" t="s">
        <v>28</v>
      </c>
    </row>
    <row r="11">
      <c r="A11" s="131" t="s">
        <v>160</v>
      </c>
    </row>
    <row r="12">
      <c r="A12" s="131" t="s">
        <v>56</v>
      </c>
    </row>
    <row r="13">
      <c r="A13" s="131" t="s">
        <v>137</v>
      </c>
    </row>
    <row r="14">
      <c r="A14" s="131" t="s">
        <v>186</v>
      </c>
    </row>
    <row r="15">
      <c r="A15" s="131" t="s">
        <v>195</v>
      </c>
    </row>
    <row r="16">
      <c r="A16" s="131" t="s">
        <v>202</v>
      </c>
    </row>
    <row r="17">
      <c r="A17" s="131" t="s">
        <v>153</v>
      </c>
    </row>
    <row r="18">
      <c r="A18" s="131" t="s">
        <v>218</v>
      </c>
    </row>
    <row r="19">
      <c r="A19" s="131" t="s">
        <v>20</v>
      </c>
    </row>
    <row r="20">
      <c r="A20" s="131"/>
    </row>
    <row r="21">
      <c r="A21" s="131"/>
    </row>
    <row r="22">
      <c r="A22" s="131"/>
    </row>
    <row r="23">
      <c r="A23" s="131"/>
    </row>
    <row r="24">
      <c r="A24" s="131"/>
    </row>
    <row r="25">
      <c r="A25" s="131"/>
    </row>
    <row r="26">
      <c r="A26" s="131"/>
    </row>
    <row r="27">
      <c r="A27" s="131"/>
    </row>
    <row r="28">
      <c r="A28" s="131"/>
    </row>
    <row r="29">
      <c r="A29" s="131"/>
    </row>
    <row r="30">
      <c r="A30" s="131"/>
    </row>
    <row r="31">
      <c r="A31" s="131"/>
    </row>
    <row r="32">
      <c r="A32" s="131"/>
    </row>
    <row r="33">
      <c r="A33" s="131"/>
    </row>
    <row r="34">
      <c r="A34" s="131"/>
    </row>
    <row r="35">
      <c r="A35" s="131"/>
    </row>
    <row r="36">
      <c r="A36" s="131"/>
    </row>
    <row r="37">
      <c r="A37" s="131"/>
    </row>
    <row r="38">
      <c r="A38" s="131"/>
    </row>
    <row r="39">
      <c r="A39" s="131"/>
    </row>
    <row r="40">
      <c r="A40" s="131"/>
    </row>
    <row r="41">
      <c r="A41" s="131"/>
    </row>
    <row r="42">
      <c r="A42" s="131"/>
    </row>
    <row r="43">
      <c r="A43" s="131"/>
    </row>
    <row r="44">
      <c r="A44" s="131"/>
    </row>
    <row r="45">
      <c r="A45" s="131"/>
    </row>
    <row r="46">
      <c r="A46" s="131"/>
    </row>
    <row r="47">
      <c r="A47" s="131"/>
    </row>
    <row r="48">
      <c r="A48" s="131"/>
    </row>
    <row r="49">
      <c r="A49" s="131"/>
    </row>
    <row r="50">
      <c r="A50" s="13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4" width="12.88"/>
  </cols>
  <sheetData>
    <row r="1">
      <c r="A1" s="130" t="s">
        <v>2873</v>
      </c>
    </row>
    <row r="2">
      <c r="A2" s="133" t="s">
        <v>749</v>
      </c>
    </row>
    <row r="3">
      <c r="A3" s="133" t="s">
        <v>2637</v>
      </c>
    </row>
    <row r="4">
      <c r="A4" s="133" t="s">
        <v>2005</v>
      </c>
    </row>
    <row r="5">
      <c r="A5" s="133" t="s">
        <v>1832</v>
      </c>
    </row>
    <row r="6">
      <c r="A6" s="133" t="s">
        <v>256</v>
      </c>
    </row>
    <row r="7">
      <c r="A7" s="133" t="s">
        <v>610</v>
      </c>
      <c r="B7" s="134"/>
    </row>
    <row r="8">
      <c r="A8" s="133" t="s">
        <v>587</v>
      </c>
    </row>
    <row r="9">
      <c r="A9" s="133" t="s">
        <v>1169</v>
      </c>
    </row>
    <row r="10">
      <c r="A10" s="133" t="s">
        <v>882</v>
      </c>
    </row>
    <row r="11">
      <c r="A11" s="133" t="s">
        <v>526</v>
      </c>
    </row>
    <row r="12">
      <c r="A12" s="133" t="s">
        <v>1068</v>
      </c>
      <c r="B12" s="134"/>
    </row>
    <row r="13">
      <c r="A13" s="133" t="s">
        <v>906</v>
      </c>
    </row>
    <row r="14">
      <c r="A14" s="133" t="s">
        <v>2625</v>
      </c>
    </row>
    <row r="15">
      <c r="A15" s="133" t="s">
        <v>437</v>
      </c>
    </row>
    <row r="16">
      <c r="A16" s="133" t="s">
        <v>1207</v>
      </c>
    </row>
    <row r="17">
      <c r="A17" s="133" t="s">
        <v>2338</v>
      </c>
    </row>
    <row r="18">
      <c r="A18" s="133" t="s">
        <v>2393</v>
      </c>
    </row>
    <row r="19">
      <c r="A19" s="133" t="s">
        <v>1710</v>
      </c>
    </row>
    <row r="20">
      <c r="A20" s="133" t="s">
        <v>2234</v>
      </c>
    </row>
    <row r="21">
      <c r="A21" s="133" t="s">
        <v>787</v>
      </c>
    </row>
    <row r="22">
      <c r="A22" s="133" t="s">
        <v>2450</v>
      </c>
    </row>
    <row r="23">
      <c r="A23" s="133" t="s">
        <v>2403</v>
      </c>
    </row>
    <row r="24">
      <c r="A24" s="133" t="s">
        <v>528</v>
      </c>
      <c r="B24" s="134"/>
    </row>
    <row r="25">
      <c r="A25" s="133" t="s">
        <v>1303</v>
      </c>
    </row>
    <row r="26">
      <c r="A26" s="133" t="s">
        <v>1234</v>
      </c>
    </row>
    <row r="27">
      <c r="A27" s="133" t="s">
        <v>1000</v>
      </c>
    </row>
    <row r="28">
      <c r="A28" s="133" t="s">
        <v>2842</v>
      </c>
    </row>
    <row r="29">
      <c r="A29" s="133" t="s">
        <v>1792</v>
      </c>
    </row>
    <row r="30">
      <c r="A30" s="133" t="s">
        <v>1542</v>
      </c>
    </row>
    <row r="31">
      <c r="A31" s="133" t="s">
        <v>851</v>
      </c>
    </row>
    <row r="32">
      <c r="A32" s="133" t="s">
        <v>1896</v>
      </c>
    </row>
    <row r="33">
      <c r="A33" s="133" t="s">
        <v>1031</v>
      </c>
    </row>
    <row r="34">
      <c r="A34" s="133" t="s">
        <v>111</v>
      </c>
    </row>
    <row r="35">
      <c r="A35" s="133" t="s">
        <v>347</v>
      </c>
    </row>
    <row r="36">
      <c r="A36" s="133" t="s">
        <v>2829</v>
      </c>
    </row>
    <row r="37">
      <c r="A37" s="133" t="s">
        <v>1155</v>
      </c>
    </row>
    <row r="38">
      <c r="A38" s="133" t="s">
        <v>1341</v>
      </c>
    </row>
    <row r="39">
      <c r="A39" s="133" t="s">
        <v>417</v>
      </c>
    </row>
    <row r="40">
      <c r="A40" s="133" t="s">
        <v>2047</v>
      </c>
      <c r="B40" s="134"/>
    </row>
    <row r="41">
      <c r="A41" s="133" t="s">
        <v>1263</v>
      </c>
    </row>
    <row r="42">
      <c r="A42" s="133" t="s">
        <v>76</v>
      </c>
    </row>
    <row r="43">
      <c r="A43" s="133" t="s">
        <v>2194</v>
      </c>
    </row>
    <row r="44">
      <c r="A44" s="133" t="s">
        <v>381</v>
      </c>
    </row>
    <row r="45">
      <c r="A45" s="133" t="s">
        <v>360</v>
      </c>
    </row>
    <row r="46">
      <c r="A46" s="133" t="s">
        <v>470</v>
      </c>
    </row>
    <row r="47">
      <c r="A47" s="133" t="s">
        <v>2630</v>
      </c>
    </row>
    <row r="48">
      <c r="A48" s="133" t="s">
        <v>1958</v>
      </c>
    </row>
    <row r="49">
      <c r="A49" s="133" t="s">
        <v>2421</v>
      </c>
    </row>
    <row r="50">
      <c r="A50" s="133" t="s">
        <v>399</v>
      </c>
    </row>
    <row r="51">
      <c r="A51" s="133" t="s">
        <v>1109</v>
      </c>
    </row>
    <row r="52">
      <c r="A52" s="133" t="s">
        <v>1025</v>
      </c>
    </row>
    <row r="53">
      <c r="A53" s="133" t="s">
        <v>1385</v>
      </c>
    </row>
    <row r="54">
      <c r="A54" s="133" t="s">
        <v>2261</v>
      </c>
    </row>
    <row r="55">
      <c r="A55" s="133" t="s">
        <v>163</v>
      </c>
    </row>
    <row r="56">
      <c r="A56" s="133" t="s">
        <v>2808</v>
      </c>
    </row>
    <row r="57">
      <c r="A57" s="133" t="s">
        <v>2657</v>
      </c>
    </row>
    <row r="58">
      <c r="A58" s="133" t="s">
        <v>736</v>
      </c>
    </row>
    <row r="59">
      <c r="A59" s="133" t="s">
        <v>2212</v>
      </c>
    </row>
    <row r="60">
      <c r="A60" s="133" t="s">
        <v>2758</v>
      </c>
    </row>
    <row r="61">
      <c r="A61" s="133" t="s">
        <v>2792</v>
      </c>
    </row>
    <row r="62">
      <c r="A62" s="133" t="s">
        <v>121</v>
      </c>
    </row>
    <row r="63">
      <c r="A63" s="133" t="s">
        <v>1274</v>
      </c>
      <c r="B63" s="134"/>
    </row>
    <row r="64">
      <c r="A64" s="133" t="s">
        <v>291</v>
      </c>
    </row>
    <row r="65">
      <c r="A65" s="133" t="s">
        <v>498</v>
      </c>
    </row>
    <row r="66">
      <c r="A66" s="133" t="s">
        <v>2291</v>
      </c>
    </row>
    <row r="67">
      <c r="A67" s="133" t="s">
        <v>1140</v>
      </c>
    </row>
    <row r="68">
      <c r="A68" s="133" t="s">
        <v>913</v>
      </c>
    </row>
    <row r="69">
      <c r="A69" s="133" t="s">
        <v>2065</v>
      </c>
    </row>
    <row r="70">
      <c r="A70" s="133" t="s">
        <v>1766</v>
      </c>
    </row>
    <row r="71">
      <c r="A71" s="133" t="s">
        <v>333</v>
      </c>
    </row>
    <row r="72">
      <c r="A72" s="133" t="s">
        <v>1424</v>
      </c>
      <c r="B72" s="134"/>
    </row>
    <row r="73">
      <c r="A73" s="133" t="s">
        <v>1480</v>
      </c>
      <c r="B73" s="134"/>
    </row>
    <row r="74">
      <c r="A74" s="133" t="s">
        <v>2562</v>
      </c>
    </row>
    <row r="75">
      <c r="A75" s="133" t="s">
        <v>662</v>
      </c>
    </row>
    <row r="76">
      <c r="A76" s="133" t="s">
        <v>1393</v>
      </c>
    </row>
    <row r="77">
      <c r="A77" s="133" t="s">
        <v>172</v>
      </c>
    </row>
    <row r="78">
      <c r="A78" s="133" t="s">
        <v>1511</v>
      </c>
    </row>
    <row r="79">
      <c r="A79" s="133" t="s">
        <v>2256</v>
      </c>
    </row>
    <row r="80">
      <c r="A80" s="133" t="s">
        <v>2169</v>
      </c>
    </row>
    <row r="81">
      <c r="A81" s="133" t="s">
        <v>572</v>
      </c>
    </row>
    <row r="82">
      <c r="A82" s="133" t="s">
        <v>1410</v>
      </c>
    </row>
    <row r="83">
      <c r="A83" s="133" t="s">
        <v>1820</v>
      </c>
    </row>
    <row r="84">
      <c r="A84" s="133" t="s">
        <v>992</v>
      </c>
    </row>
    <row r="85">
      <c r="A85" s="133" t="s">
        <v>1287</v>
      </c>
    </row>
    <row r="86">
      <c r="A86" s="133" t="s">
        <v>299</v>
      </c>
    </row>
    <row r="87">
      <c r="A87" s="133" t="s">
        <v>1398</v>
      </c>
    </row>
    <row r="88">
      <c r="A88" s="133" t="s">
        <v>1948</v>
      </c>
    </row>
    <row r="89">
      <c r="A89" s="133" t="s">
        <v>1992</v>
      </c>
      <c r="B89" s="134"/>
    </row>
    <row r="90">
      <c r="A90" s="133" t="s">
        <v>2443</v>
      </c>
      <c r="B90" s="134"/>
    </row>
    <row r="91">
      <c r="A91" s="133" t="s">
        <v>407</v>
      </c>
      <c r="B91" s="134"/>
    </row>
    <row r="92">
      <c r="A92" s="133" t="s">
        <v>1925</v>
      </c>
    </row>
    <row r="93">
      <c r="A93" s="133" t="s">
        <v>2410</v>
      </c>
    </row>
    <row r="94">
      <c r="A94" s="133" t="s">
        <v>1224</v>
      </c>
    </row>
    <row r="95">
      <c r="A95" s="133" t="s">
        <v>1524</v>
      </c>
    </row>
    <row r="96">
      <c r="A96" s="133" t="s">
        <v>412</v>
      </c>
    </row>
    <row r="97">
      <c r="A97" s="133" t="s">
        <v>2501</v>
      </c>
    </row>
    <row r="98">
      <c r="A98" s="133" t="s">
        <v>1203</v>
      </c>
    </row>
    <row r="99">
      <c r="A99" s="133" t="s">
        <v>762</v>
      </c>
    </row>
    <row r="100">
      <c r="A100" s="133" t="s">
        <v>1089</v>
      </c>
    </row>
    <row r="101">
      <c r="A101" s="133" t="s">
        <v>1803</v>
      </c>
    </row>
    <row r="102">
      <c r="A102" s="133" t="s">
        <v>260</v>
      </c>
    </row>
    <row r="103">
      <c r="A103" s="133" t="s">
        <v>84</v>
      </c>
    </row>
    <row r="104">
      <c r="A104" s="133" t="s">
        <v>2587</v>
      </c>
    </row>
    <row r="105">
      <c r="A105" s="133" t="s">
        <v>1537</v>
      </c>
    </row>
    <row r="106">
      <c r="A106" s="133" t="s">
        <v>138</v>
      </c>
    </row>
    <row r="107">
      <c r="A107" s="133" t="s">
        <v>1462</v>
      </c>
    </row>
    <row r="108">
      <c r="A108" s="133" t="s">
        <v>2583</v>
      </c>
    </row>
    <row r="109">
      <c r="A109" s="133" t="s">
        <v>1063</v>
      </c>
    </row>
    <row r="110">
      <c r="A110" s="133" t="s">
        <v>1214</v>
      </c>
    </row>
    <row r="111">
      <c r="A111" s="133" t="s">
        <v>1020</v>
      </c>
    </row>
    <row r="112">
      <c r="A112" s="133" t="s">
        <v>2874</v>
      </c>
    </row>
    <row r="113">
      <c r="A113" s="133" t="s">
        <v>2021</v>
      </c>
    </row>
    <row r="114">
      <c r="A114" s="133" t="s">
        <v>977</v>
      </c>
    </row>
    <row r="115">
      <c r="A115" s="133" t="s">
        <v>818</v>
      </c>
    </row>
    <row r="116">
      <c r="A116" s="133" t="s">
        <v>2202</v>
      </c>
    </row>
    <row r="117">
      <c r="A117" s="133" t="s">
        <v>2097</v>
      </c>
    </row>
    <row r="118">
      <c r="A118" s="133" t="s">
        <v>1986</v>
      </c>
    </row>
    <row r="119">
      <c r="A119" s="133" t="s">
        <v>2786</v>
      </c>
    </row>
    <row r="120">
      <c r="A120" s="133" t="s">
        <v>181</v>
      </c>
    </row>
    <row r="121">
      <c r="A121" s="133" t="s">
        <v>2557</v>
      </c>
    </row>
    <row r="122">
      <c r="A122" s="133" t="s">
        <v>1698</v>
      </c>
    </row>
    <row r="123">
      <c r="A123" s="133" t="s">
        <v>1099</v>
      </c>
    </row>
    <row r="124">
      <c r="A124" s="133" t="s">
        <v>2083</v>
      </c>
    </row>
    <row r="125">
      <c r="A125" s="133" t="s">
        <v>877</v>
      </c>
    </row>
    <row r="126">
      <c r="A126" s="133" t="s">
        <v>1252</v>
      </c>
    </row>
    <row r="127">
      <c r="A127" s="133" t="s">
        <v>2101</v>
      </c>
    </row>
    <row r="128">
      <c r="A128" s="133" t="s">
        <v>38</v>
      </c>
    </row>
    <row r="129">
      <c r="A129" s="133" t="s">
        <v>2239</v>
      </c>
    </row>
    <row r="130">
      <c r="A130" s="133" t="s">
        <v>432</v>
      </c>
    </row>
    <row r="131">
      <c r="A131" s="133" t="s">
        <v>1432</v>
      </c>
    </row>
    <row r="132">
      <c r="A132" s="133" t="s">
        <v>2267</v>
      </c>
    </row>
    <row r="133">
      <c r="A133" s="133" t="s">
        <v>1012</v>
      </c>
    </row>
    <row r="134">
      <c r="A134" s="133" t="s">
        <v>1689</v>
      </c>
    </row>
    <row r="135">
      <c r="A135" s="133" t="s">
        <v>2715</v>
      </c>
    </row>
    <row r="136">
      <c r="A136" s="133" t="s">
        <v>226</v>
      </c>
    </row>
    <row r="137">
      <c r="A137" s="133" t="s">
        <v>1733</v>
      </c>
    </row>
    <row r="138">
      <c r="A138" s="135" t="s">
        <v>2275</v>
      </c>
      <c r="B138" s="134"/>
    </row>
    <row r="139">
      <c r="A139" s="133" t="s">
        <v>1245</v>
      </c>
    </row>
    <row r="140">
      <c r="A140" s="133" t="s">
        <v>2092</v>
      </c>
    </row>
    <row r="141">
      <c r="A141" s="133" t="s">
        <v>581</v>
      </c>
    </row>
    <row r="142">
      <c r="A142" s="133" t="s">
        <v>2643</v>
      </c>
    </row>
    <row r="143">
      <c r="A143" s="133" t="s">
        <v>743</v>
      </c>
      <c r="B143" s="134"/>
    </row>
    <row r="144">
      <c r="A144" s="133" t="s">
        <v>776</v>
      </c>
    </row>
    <row r="145">
      <c r="A145" s="133" t="s">
        <v>1364</v>
      </c>
    </row>
    <row r="146">
      <c r="A146" s="133" t="s">
        <v>689</v>
      </c>
    </row>
    <row r="147">
      <c r="A147" s="133" t="s">
        <v>21</v>
      </c>
    </row>
    <row r="148">
      <c r="A148" s="133" t="s">
        <v>300</v>
      </c>
    </row>
    <row r="149">
      <c r="A149" s="133" t="s">
        <v>579</v>
      </c>
    </row>
    <row r="150">
      <c r="A150" s="133" t="s">
        <v>1692</v>
      </c>
    </row>
    <row r="151">
      <c r="A151" s="133" t="s">
        <v>1571</v>
      </c>
    </row>
    <row r="152">
      <c r="A152" s="133" t="s">
        <v>129</v>
      </c>
    </row>
    <row r="153">
      <c r="A153" s="133" t="s">
        <v>1716</v>
      </c>
    </row>
    <row r="154">
      <c r="A154" s="133" t="s">
        <v>1883</v>
      </c>
    </row>
    <row r="155">
      <c r="A155" s="133" t="s">
        <v>354</v>
      </c>
    </row>
    <row r="156">
      <c r="A156" s="133" t="s">
        <v>213</v>
      </c>
    </row>
    <row r="157">
      <c r="A157" s="133" t="s">
        <v>2798</v>
      </c>
    </row>
    <row r="158">
      <c r="A158" s="133" t="s">
        <v>1436</v>
      </c>
    </row>
    <row r="159">
      <c r="A159" s="133" t="s">
        <v>1104</v>
      </c>
    </row>
    <row r="160">
      <c r="A160" s="133" t="s">
        <v>505</v>
      </c>
    </row>
    <row r="161">
      <c r="A161" s="133" t="s">
        <v>602</v>
      </c>
    </row>
    <row r="162">
      <c r="A162" s="133" t="s">
        <v>276</v>
      </c>
    </row>
    <row r="163">
      <c r="A163" s="133" t="s">
        <v>624</v>
      </c>
    </row>
    <row r="164">
      <c r="A164" s="133" t="s">
        <v>1176</v>
      </c>
    </row>
    <row r="165">
      <c r="A165" s="133" t="s">
        <v>836</v>
      </c>
    </row>
    <row r="166">
      <c r="A166" s="133" t="s">
        <v>1505</v>
      </c>
    </row>
    <row r="167">
      <c r="A167" s="133" t="s">
        <v>424</v>
      </c>
    </row>
    <row r="168">
      <c r="A168" s="133" t="s">
        <v>1543</v>
      </c>
    </row>
    <row r="169">
      <c r="A169" s="133" t="s">
        <v>283</v>
      </c>
    </row>
    <row r="170">
      <c r="A170" s="133" t="s">
        <v>894</v>
      </c>
    </row>
    <row r="171">
      <c r="A171" s="133" t="s">
        <v>1310</v>
      </c>
    </row>
    <row r="172">
      <c r="A172" s="133" t="s">
        <v>899</v>
      </c>
    </row>
    <row r="173">
      <c r="A173" s="133" t="s">
        <v>2367</v>
      </c>
    </row>
    <row r="174">
      <c r="A174" s="133" t="s">
        <v>782</v>
      </c>
      <c r="B174" s="134"/>
    </row>
    <row r="175">
      <c r="A175" s="133" t="s">
        <v>2013</v>
      </c>
    </row>
    <row r="176">
      <c r="A176" s="133" t="s">
        <v>366</v>
      </c>
    </row>
    <row r="177">
      <c r="A177" s="133" t="s">
        <v>110</v>
      </c>
    </row>
    <row r="178">
      <c r="A178" s="133" t="s">
        <v>1751</v>
      </c>
      <c r="B178" s="134"/>
    </row>
    <row r="179">
      <c r="A179" s="133" t="s">
        <v>540</v>
      </c>
    </row>
    <row r="180">
      <c r="A180" s="133" t="s">
        <v>1406</v>
      </c>
    </row>
    <row r="181">
      <c r="A181" s="133" t="s">
        <v>872</v>
      </c>
    </row>
    <row r="182">
      <c r="A182" s="133" t="s">
        <v>189</v>
      </c>
    </row>
    <row r="183">
      <c r="A183" s="135" t="s">
        <v>2072</v>
      </c>
    </row>
    <row r="184">
      <c r="A184" s="133" t="s">
        <v>1501</v>
      </c>
      <c r="B184" s="134"/>
    </row>
    <row r="185">
      <c r="A185" s="133" t="s">
        <v>2709</v>
      </c>
    </row>
    <row r="186">
      <c r="A186" s="133" t="s">
        <v>2695</v>
      </c>
    </row>
    <row r="187">
      <c r="A187" s="133" t="s">
        <v>2051</v>
      </c>
    </row>
    <row r="188">
      <c r="A188" s="133" t="s">
        <v>1240</v>
      </c>
    </row>
    <row r="189">
      <c r="A189" s="135" t="s">
        <v>233</v>
      </c>
    </row>
    <row r="190">
      <c r="A190" s="133" t="s">
        <v>2820</v>
      </c>
    </row>
    <row r="191">
      <c r="A191" s="133" t="s">
        <v>799</v>
      </c>
    </row>
    <row r="192">
      <c r="A192" s="133" t="s">
        <v>567</v>
      </c>
    </row>
    <row r="193">
      <c r="A193" s="133" t="s">
        <v>198</v>
      </c>
    </row>
    <row r="194">
      <c r="A194" s="133" t="s">
        <v>2753</v>
      </c>
    </row>
    <row r="195">
      <c r="A195" s="133" t="s">
        <v>1220</v>
      </c>
    </row>
    <row r="196">
      <c r="A196" s="133" t="s">
        <v>1560</v>
      </c>
    </row>
    <row r="197">
      <c r="A197" s="133" t="s">
        <v>2690</v>
      </c>
    </row>
    <row r="198">
      <c r="A198" s="133" t="s">
        <v>462</v>
      </c>
    </row>
    <row r="199">
      <c r="A199" s="133" t="s">
        <v>2763</v>
      </c>
    </row>
    <row r="200">
      <c r="A200" s="133" t="s">
        <v>525</v>
      </c>
    </row>
    <row r="201">
      <c r="A201" s="133" t="s">
        <v>888</v>
      </c>
    </row>
    <row r="202">
      <c r="A202" s="133" t="s">
        <v>316</v>
      </c>
    </row>
    <row r="203">
      <c r="A203" s="133" t="s">
        <v>1280</v>
      </c>
      <c r="B203" s="134"/>
    </row>
    <row r="204">
      <c r="A204" s="133" t="s">
        <v>1050</v>
      </c>
    </row>
    <row r="205">
      <c r="A205" s="133" t="s">
        <v>2111</v>
      </c>
    </row>
    <row r="206">
      <c r="A206" s="133" t="s">
        <v>275</v>
      </c>
    </row>
    <row r="207">
      <c r="A207" s="133" t="s">
        <v>2838</v>
      </c>
    </row>
    <row r="208">
      <c r="A208" s="133" t="s">
        <v>1793</v>
      </c>
    </row>
    <row r="209">
      <c r="A209" s="133" t="s">
        <v>757</v>
      </c>
    </row>
    <row r="210">
      <c r="A210" s="133" t="s">
        <v>493</v>
      </c>
    </row>
    <row r="211">
      <c r="A211" s="133" t="s">
        <v>466</v>
      </c>
    </row>
    <row r="212">
      <c r="A212" s="133" t="s">
        <v>951</v>
      </c>
    </row>
    <row r="213">
      <c r="A213" s="133" t="s">
        <v>987</v>
      </c>
    </row>
    <row r="214">
      <c r="A214" s="133" t="s">
        <v>804</v>
      </c>
    </row>
    <row r="215">
      <c r="A215" s="133" t="s">
        <v>457</v>
      </c>
      <c r="B215" s="134"/>
    </row>
    <row r="216">
      <c r="A216" s="133" t="s">
        <v>2360</v>
      </c>
    </row>
    <row r="217">
      <c r="A217" s="133" t="s">
        <v>864</v>
      </c>
    </row>
    <row r="218">
      <c r="A218" s="133" t="s">
        <v>2297</v>
      </c>
    </row>
    <row r="219">
      <c r="A219" s="133" t="s">
        <v>667</v>
      </c>
    </row>
    <row r="220">
      <c r="A220" s="133" t="s">
        <v>1455</v>
      </c>
    </row>
    <row r="221">
      <c r="A221" s="133" t="s">
        <v>425</v>
      </c>
    </row>
    <row r="222">
      <c r="A222" s="133" t="s">
        <v>1071</v>
      </c>
    </row>
    <row r="223">
      <c r="A223" s="133" t="s">
        <v>2243</v>
      </c>
    </row>
    <row r="224">
      <c r="A224" s="133" t="s">
        <v>1811</v>
      </c>
    </row>
    <row r="225">
      <c r="A225" s="133" t="s">
        <v>2728</v>
      </c>
    </row>
    <row r="226">
      <c r="A226" s="133" t="s">
        <v>92</v>
      </c>
    </row>
    <row r="227">
      <c r="A227" s="133" t="s">
        <v>238</v>
      </c>
    </row>
    <row r="228">
      <c r="A228" s="133" t="s">
        <v>630</v>
      </c>
    </row>
    <row r="229">
      <c r="A229" s="133" t="s">
        <v>1043</v>
      </c>
    </row>
    <row r="230">
      <c r="A230" s="133" t="s">
        <v>805</v>
      </c>
    </row>
    <row r="231">
      <c r="A231" s="133" t="s">
        <v>29</v>
      </c>
    </row>
    <row r="232">
      <c r="A232" s="133" t="s">
        <v>997</v>
      </c>
    </row>
    <row r="233">
      <c r="A233" s="133" t="s">
        <v>1636</v>
      </c>
    </row>
    <row r="234">
      <c r="A234" s="133" t="s">
        <v>1431</v>
      </c>
    </row>
    <row r="235">
      <c r="A235" s="133" t="s">
        <v>255</v>
      </c>
    </row>
    <row r="236">
      <c r="A236" s="133" t="s">
        <v>1871</v>
      </c>
    </row>
    <row r="237">
      <c r="A237" s="133" t="s">
        <v>2224</v>
      </c>
    </row>
    <row r="238">
      <c r="A238" s="133" t="s">
        <v>1704</v>
      </c>
    </row>
    <row r="239">
      <c r="A239" s="133" t="s">
        <v>2455</v>
      </c>
    </row>
    <row r="240">
      <c r="A240" s="133" t="s">
        <v>712</v>
      </c>
    </row>
    <row r="241">
      <c r="A241" s="133" t="s">
        <v>2027</v>
      </c>
    </row>
    <row r="242">
      <c r="A242" s="133" t="s">
        <v>2387</v>
      </c>
    </row>
    <row r="243">
      <c r="A243" s="133" t="s">
        <v>2832</v>
      </c>
      <c r="B243" s="134"/>
    </row>
    <row r="244">
      <c r="A244" s="133" t="s">
        <v>145</v>
      </c>
    </row>
    <row r="245">
      <c r="A245" s="133" t="s">
        <v>2390</v>
      </c>
    </row>
    <row r="246">
      <c r="A246" s="133" t="s">
        <v>1084</v>
      </c>
    </row>
    <row r="247">
      <c r="A247" s="133" t="s">
        <v>1192</v>
      </c>
    </row>
    <row r="248">
      <c r="A248" s="133" t="s">
        <v>1929</v>
      </c>
    </row>
    <row r="249">
      <c r="A249" s="133" t="s">
        <v>317</v>
      </c>
    </row>
    <row r="250">
      <c r="A250" s="133" t="s">
        <v>451</v>
      </c>
    </row>
    <row r="251">
      <c r="A251" s="133" t="s">
        <v>1517</v>
      </c>
    </row>
    <row r="252">
      <c r="A252" s="133" t="s">
        <v>2343</v>
      </c>
      <c r="B252" s="134"/>
    </row>
    <row r="253">
      <c r="A253" s="133" t="s">
        <v>2257</v>
      </c>
    </row>
    <row r="254">
      <c r="A254" s="133" t="s">
        <v>373</v>
      </c>
    </row>
    <row r="255">
      <c r="A255" s="133" t="s">
        <v>1949</v>
      </c>
      <c r="B255" s="134"/>
    </row>
    <row r="256">
      <c r="A256" s="133" t="s">
        <v>2677</v>
      </c>
    </row>
    <row r="257">
      <c r="A257" s="133" t="s">
        <v>1613</v>
      </c>
    </row>
    <row r="258">
      <c r="A258" s="133" t="s">
        <v>1230</v>
      </c>
    </row>
    <row r="259">
      <c r="A259" s="133" t="s">
        <v>2033</v>
      </c>
    </row>
    <row r="260">
      <c r="A260" s="133" t="s">
        <v>923</v>
      </c>
    </row>
    <row r="261">
      <c r="A261" s="133" t="s">
        <v>769</v>
      </c>
    </row>
    <row r="262">
      <c r="A262" s="133" t="s">
        <v>2595</v>
      </c>
    </row>
    <row r="263">
      <c r="A263" s="133" t="s">
        <v>1076</v>
      </c>
    </row>
    <row r="264">
      <c r="A264" s="133" t="s">
        <v>1652</v>
      </c>
    </row>
    <row r="265">
      <c r="A265" s="133" t="s">
        <v>2155</v>
      </c>
    </row>
    <row r="266">
      <c r="A266" s="133" t="s">
        <v>1642</v>
      </c>
    </row>
    <row r="267">
      <c r="A267" s="133" t="s">
        <v>1582</v>
      </c>
    </row>
    <row r="268">
      <c r="A268" s="133" t="s">
        <v>829</v>
      </c>
      <c r="B268" s="134"/>
    </row>
    <row r="269">
      <c r="A269" s="133" t="s">
        <v>2533</v>
      </c>
    </row>
    <row r="270">
      <c r="A270" s="133" t="s">
        <v>339</v>
      </c>
      <c r="B270" s="134"/>
    </row>
    <row r="271">
      <c r="A271" s="133" t="s">
        <v>2872</v>
      </c>
    </row>
    <row r="272">
      <c r="A272" s="133" t="s">
        <v>2124</v>
      </c>
    </row>
    <row r="273">
      <c r="A273" s="133" t="s">
        <v>2620</v>
      </c>
    </row>
    <row r="274">
      <c r="A274" s="133" t="s">
        <v>2398</v>
      </c>
    </row>
    <row r="275">
      <c r="A275" s="133" t="s">
        <v>794</v>
      </c>
    </row>
    <row r="276">
      <c r="A276" s="133" t="s">
        <v>1197</v>
      </c>
    </row>
    <row r="277">
      <c r="A277" s="133" t="s">
        <v>1857</v>
      </c>
    </row>
    <row r="278">
      <c r="A278" s="133" t="s">
        <v>1913</v>
      </c>
      <c r="B278" s="134"/>
    </row>
    <row r="279">
      <c r="A279" s="133" t="s">
        <v>511</v>
      </c>
    </row>
    <row r="280">
      <c r="A280" s="133" t="s">
        <v>1669</v>
      </c>
      <c r="B280" s="134"/>
    </row>
    <row r="281">
      <c r="A281" s="133" t="s">
        <v>2544</v>
      </c>
    </row>
    <row r="282">
      <c r="A282" s="133" t="s">
        <v>1353</v>
      </c>
    </row>
    <row r="283">
      <c r="A283" s="133" t="s">
        <v>2803</v>
      </c>
    </row>
    <row r="284">
      <c r="A284" s="133" t="s">
        <v>2444</v>
      </c>
    </row>
    <row r="285">
      <c r="A285" s="133" t="s">
        <v>554</v>
      </c>
    </row>
    <row r="286">
      <c r="A286" s="133" t="s">
        <v>1442</v>
      </c>
    </row>
    <row r="287">
      <c r="A287" s="133" t="s">
        <v>965</v>
      </c>
    </row>
    <row r="288">
      <c r="A288" s="133" t="s">
        <v>2461</v>
      </c>
    </row>
    <row r="289">
      <c r="A289" s="133" t="s">
        <v>1163</v>
      </c>
    </row>
    <row r="290">
      <c r="A290" s="133" t="s">
        <v>1256</v>
      </c>
    </row>
    <row r="291">
      <c r="A291" s="133" t="s">
        <v>1492</v>
      </c>
    </row>
    <row r="292">
      <c r="A292" s="133" t="s">
        <v>1726</v>
      </c>
    </row>
    <row r="293">
      <c r="A293" s="133" t="s">
        <v>128</v>
      </c>
    </row>
    <row r="294">
      <c r="A294" s="133" t="s">
        <v>1997</v>
      </c>
    </row>
    <row r="295">
      <c r="A295" s="133" t="s">
        <v>1554</v>
      </c>
    </row>
    <row r="296">
      <c r="A296" s="133" t="s">
        <v>697</v>
      </c>
    </row>
    <row r="297">
      <c r="A297" s="133" t="s">
        <v>2110</v>
      </c>
    </row>
    <row r="298">
      <c r="A298" s="133" t="s">
        <v>1776</v>
      </c>
    </row>
    <row r="299">
      <c r="A299" s="133" t="s">
        <v>811</v>
      </c>
    </row>
    <row r="300">
      <c r="A300" s="133" t="s">
        <v>1037</v>
      </c>
    </row>
    <row r="301">
      <c r="A301" s="133" t="s">
        <v>268</v>
      </c>
    </row>
    <row r="302">
      <c r="A302" s="133" t="s">
        <v>1756</v>
      </c>
    </row>
    <row r="303">
      <c r="A303" s="133" t="s">
        <v>1966</v>
      </c>
      <c r="B303" s="134"/>
    </row>
    <row r="304">
      <c r="A304" s="133" t="s">
        <v>2270</v>
      </c>
    </row>
    <row r="305">
      <c r="A305" s="133" t="s">
        <v>1134</v>
      </c>
    </row>
    <row r="306">
      <c r="A306" s="133" t="s">
        <v>2180</v>
      </c>
    </row>
    <row r="307">
      <c r="A307" s="133" t="s">
        <v>1814</v>
      </c>
      <c r="B307" s="134"/>
    </row>
    <row r="308">
      <c r="A308" s="133" t="s">
        <v>2539</v>
      </c>
    </row>
    <row r="309">
      <c r="A309" s="133" t="s">
        <v>2614</v>
      </c>
    </row>
    <row r="310">
      <c r="A310" s="133" t="s">
        <v>2489</v>
      </c>
      <c r="B310" s="134"/>
    </row>
    <row r="311">
      <c r="A311" s="133" t="s">
        <v>1839</v>
      </c>
    </row>
    <row r="312">
      <c r="A312" s="133" t="s">
        <v>395</v>
      </c>
    </row>
    <row r="313">
      <c r="A313" s="133" t="s">
        <v>1617</v>
      </c>
    </row>
    <row r="314">
      <c r="A314" s="133" t="s">
        <v>154</v>
      </c>
    </row>
    <row r="315">
      <c r="A315" s="133" t="s">
        <v>102</v>
      </c>
    </row>
    <row r="316">
      <c r="A316" s="133" t="s">
        <v>1660</v>
      </c>
    </row>
    <row r="317">
      <c r="A317" s="133" t="s">
        <v>1093</v>
      </c>
    </row>
    <row r="318">
      <c r="A318" s="133" t="s">
        <v>2523</v>
      </c>
    </row>
    <row r="319">
      <c r="A319" s="133" t="s">
        <v>629</v>
      </c>
    </row>
    <row r="320">
      <c r="A320" s="133" t="s">
        <v>1826</v>
      </c>
    </row>
    <row r="321">
      <c r="A321" s="133" t="s">
        <v>308</v>
      </c>
    </row>
    <row r="322">
      <c r="A322" s="133" t="s">
        <v>2671</v>
      </c>
    </row>
    <row r="323">
      <c r="A323" s="133" t="s">
        <v>1384</v>
      </c>
    </row>
    <row r="324">
      <c r="A324" s="133" t="s">
        <v>1374</v>
      </c>
    </row>
    <row r="325">
      <c r="A325" s="133" t="s">
        <v>1007</v>
      </c>
    </row>
    <row r="326">
      <c r="A326" s="133" t="s">
        <v>1935</v>
      </c>
    </row>
    <row r="327">
      <c r="A327" s="133" t="s">
        <v>2689</v>
      </c>
    </row>
    <row r="328">
      <c r="A328" s="133" t="s">
        <v>938</v>
      </c>
    </row>
    <row r="329">
      <c r="A329" s="133" t="s">
        <v>2415</v>
      </c>
    </row>
    <row r="330">
      <c r="A330" s="133" t="s">
        <v>594</v>
      </c>
    </row>
    <row r="331">
      <c r="A331" s="133" t="s">
        <v>1686</v>
      </c>
    </row>
    <row r="332">
      <c r="A332" s="133" t="s">
        <v>1587</v>
      </c>
    </row>
    <row r="333">
      <c r="A333" s="133" t="s">
        <v>2129</v>
      </c>
    </row>
    <row r="334">
      <c r="A334" s="133" t="s">
        <v>1149</v>
      </c>
    </row>
    <row r="335">
      <c r="A335" s="133" t="s">
        <v>724</v>
      </c>
    </row>
    <row r="336">
      <c r="A336" s="133" t="s">
        <v>1576</v>
      </c>
    </row>
    <row r="337">
      <c r="A337" s="133" t="s">
        <v>2056</v>
      </c>
    </row>
    <row r="338">
      <c r="A338" s="133" t="s">
        <v>533</v>
      </c>
    </row>
    <row r="339">
      <c r="A339" s="133" t="s">
        <v>1740</v>
      </c>
    </row>
    <row r="340">
      <c r="A340" s="133" t="s">
        <v>221</v>
      </c>
    </row>
    <row r="341">
      <c r="A341" s="133" t="s">
        <v>1940</v>
      </c>
    </row>
    <row r="342">
      <c r="A342" s="133" t="s">
        <v>2497</v>
      </c>
    </row>
    <row r="343">
      <c r="A343" s="133" t="s">
        <v>2288</v>
      </c>
    </row>
    <row r="344">
      <c r="A344" s="133" t="s">
        <v>2303</v>
      </c>
      <c r="B344" s="134"/>
    </row>
    <row r="345">
      <c r="A345" s="133" t="s">
        <v>1902</v>
      </c>
    </row>
    <row r="346">
      <c r="A346" s="133" t="s">
        <v>584</v>
      </c>
    </row>
    <row r="347">
      <c r="A347" s="133" t="s">
        <v>2464</v>
      </c>
    </row>
    <row r="348">
      <c r="A348" s="133" t="s">
        <v>731</v>
      </c>
    </row>
    <row r="349">
      <c r="A349" s="133" t="s">
        <v>1848</v>
      </c>
    </row>
    <row r="350">
      <c r="A350" s="133" t="s">
        <v>1786</v>
      </c>
    </row>
    <row r="351">
      <c r="A351" s="133" t="s">
        <v>519</v>
      </c>
    </row>
    <row r="352">
      <c r="A352" s="133" t="s">
        <v>2513</v>
      </c>
    </row>
    <row r="353">
      <c r="A353" s="133" t="s">
        <v>1572</v>
      </c>
    </row>
    <row r="354">
      <c r="A354" s="133" t="s">
        <v>387</v>
      </c>
    </row>
    <row r="355">
      <c r="A355" s="133" t="s">
        <v>971</v>
      </c>
    </row>
    <row r="356">
      <c r="A356" s="133" t="s">
        <v>1565</v>
      </c>
      <c r="B356" s="134"/>
    </row>
    <row r="357">
      <c r="A357" s="133" t="s">
        <v>205</v>
      </c>
    </row>
    <row r="358">
      <c r="A358" s="133" t="s">
        <v>844</v>
      </c>
    </row>
    <row r="359">
      <c r="A359" s="133" t="s">
        <v>1533</v>
      </c>
    </row>
    <row r="360">
      <c r="A360" s="133" t="s">
        <v>2356</v>
      </c>
    </row>
    <row r="361">
      <c r="A361" s="133" t="s">
        <v>2652</v>
      </c>
    </row>
    <row r="362">
      <c r="A362" s="133" t="s">
        <v>1329</v>
      </c>
    </row>
    <row r="363">
      <c r="A363" s="133" t="s">
        <v>704</v>
      </c>
    </row>
    <row r="364">
      <c r="A364" s="133" t="s">
        <v>2187</v>
      </c>
    </row>
    <row r="365">
      <c r="A365" s="133" t="s">
        <v>1598</v>
      </c>
    </row>
    <row r="366">
      <c r="A366" s="133" t="s">
        <v>1723</v>
      </c>
    </row>
    <row r="367">
      <c r="A367" s="133" t="s">
        <v>930</v>
      </c>
    </row>
    <row r="368">
      <c r="A368" s="133" t="s">
        <v>120</v>
      </c>
    </row>
    <row r="369">
      <c r="A369" s="133" t="s">
        <v>1487</v>
      </c>
    </row>
    <row r="370">
      <c r="A370" s="133" t="s">
        <v>1115</v>
      </c>
    </row>
    <row r="371">
      <c r="A371" s="133" t="s">
        <v>2283</v>
      </c>
    </row>
    <row r="372">
      <c r="A372" s="133" t="s">
        <v>822</v>
      </c>
    </row>
    <row r="373">
      <c r="A373" s="133" t="s">
        <v>1659</v>
      </c>
    </row>
    <row r="374">
      <c r="A374" s="133" t="s">
        <v>1469</v>
      </c>
    </row>
    <row r="375">
      <c r="A375" s="133" t="s">
        <v>2699</v>
      </c>
    </row>
    <row r="376">
      <c r="A376" s="133" t="s">
        <v>2201</v>
      </c>
    </row>
    <row r="377">
      <c r="A377" s="133" t="s">
        <v>93</v>
      </c>
    </row>
    <row r="378">
      <c r="A378" s="133" t="s">
        <v>1798</v>
      </c>
    </row>
    <row r="379">
      <c r="A379" s="133" t="s">
        <v>666</v>
      </c>
    </row>
    <row r="380">
      <c r="A380" s="133" t="s">
        <v>1346</v>
      </c>
    </row>
    <row r="381">
      <c r="A381" s="133" t="s">
        <v>2308</v>
      </c>
    </row>
    <row r="382">
      <c r="A382" s="133" t="s">
        <v>682</v>
      </c>
    </row>
    <row r="383">
      <c r="A383" s="133" t="s">
        <v>269</v>
      </c>
    </row>
    <row r="384">
      <c r="A384" s="133" t="s">
        <v>1358</v>
      </c>
    </row>
    <row r="385">
      <c r="A385" s="133" t="s">
        <v>958</v>
      </c>
    </row>
    <row r="386">
      <c r="A386" s="136" t="s">
        <v>1391</v>
      </c>
      <c r="B386" s="134"/>
    </row>
    <row r="387">
      <c r="A387" s="133" t="s">
        <v>2570</v>
      </c>
    </row>
    <row r="388">
      <c r="A388" s="133" t="s">
        <v>2137</v>
      </c>
    </row>
    <row r="389">
      <c r="A389" s="135" t="s">
        <v>2508</v>
      </c>
    </row>
    <row r="390">
      <c r="A390" s="133" t="s">
        <v>485</v>
      </c>
    </row>
    <row r="391">
      <c r="A391" s="133" t="s">
        <v>325</v>
      </c>
    </row>
    <row r="392">
      <c r="A392" s="133" t="s">
        <v>444</v>
      </c>
    </row>
    <row r="393">
      <c r="A393" s="133" t="s">
        <v>2710</v>
      </c>
    </row>
    <row r="394">
      <c r="A394" s="133" t="s">
        <v>654</v>
      </c>
    </row>
    <row r="395">
      <c r="A395" s="133" t="s">
        <v>1591</v>
      </c>
      <c r="B395" s="134"/>
    </row>
    <row r="396">
      <c r="A396" s="133" t="s">
        <v>2312</v>
      </c>
    </row>
    <row r="397">
      <c r="A397" s="133" t="s">
        <v>717</v>
      </c>
    </row>
    <row r="398">
      <c r="A398" s="133" t="s">
        <v>1413</v>
      </c>
    </row>
    <row r="399">
      <c r="A399" s="133" t="s">
        <v>1597</v>
      </c>
    </row>
    <row r="400">
      <c r="A400" s="133" t="s">
        <v>1121</v>
      </c>
    </row>
    <row r="401">
      <c r="A401" s="133" t="s">
        <v>1628</v>
      </c>
    </row>
    <row r="402">
      <c r="A402" s="133" t="s">
        <v>2334</v>
      </c>
    </row>
    <row r="403">
      <c r="A403" s="133" t="s">
        <v>1184</v>
      </c>
    </row>
    <row r="404">
      <c r="A404" s="133" t="s">
        <v>247</v>
      </c>
    </row>
    <row r="405">
      <c r="A405" s="133" t="s">
        <v>1528</v>
      </c>
    </row>
    <row r="406">
      <c r="A406" s="133" t="s">
        <v>1621</v>
      </c>
    </row>
    <row r="407">
      <c r="A407" s="133" t="s">
        <v>2041</v>
      </c>
      <c r="B407" s="134"/>
    </row>
    <row r="408">
      <c r="A408" s="133" t="s">
        <v>1335</v>
      </c>
    </row>
    <row r="409">
      <c r="A409" s="133" t="s">
        <v>617</v>
      </c>
    </row>
    <row r="410">
      <c r="A410" s="133" t="s">
        <v>477</v>
      </c>
    </row>
    <row r="411">
      <c r="A411" s="133" t="s">
        <v>562</v>
      </c>
    </row>
    <row r="412">
      <c r="A412" s="133" t="s">
        <v>2603</v>
      </c>
    </row>
    <row r="413">
      <c r="A413" s="133" t="s">
        <v>46</v>
      </c>
    </row>
    <row r="414">
      <c r="A414" s="133" t="s">
        <v>1056</v>
      </c>
    </row>
    <row r="415">
      <c r="A415" s="133" t="s">
        <v>67</v>
      </c>
    </row>
    <row r="416">
      <c r="A416" s="133" t="s">
        <v>1879</v>
      </c>
    </row>
    <row r="417">
      <c r="A417" s="133" t="s">
        <v>1321</v>
      </c>
    </row>
    <row r="418">
      <c r="A418" s="133" t="s">
        <v>901</v>
      </c>
    </row>
    <row r="419">
      <c r="A419" s="133" t="s">
        <v>946</v>
      </c>
    </row>
    <row r="420">
      <c r="A420" s="135" t="s">
        <v>859</v>
      </c>
    </row>
    <row r="421">
      <c r="A421" s="133" t="s">
        <v>2449</v>
      </c>
    </row>
    <row r="422">
      <c r="A422" s="133" t="s">
        <v>2348</v>
      </c>
    </row>
    <row r="423">
      <c r="A423" s="133" t="s">
        <v>2575</v>
      </c>
    </row>
    <row r="424">
      <c r="A424" s="133" t="s">
        <v>2317</v>
      </c>
    </row>
    <row r="425">
      <c r="A425" s="133" t="s">
        <v>57</v>
      </c>
    </row>
    <row r="426">
      <c r="A426" s="133" t="s">
        <v>1606</v>
      </c>
    </row>
    <row r="427">
      <c r="A427" s="133" t="s">
        <v>1914</v>
      </c>
    </row>
    <row r="428">
      <c r="A428" s="133" t="s">
        <v>1465</v>
      </c>
    </row>
    <row r="429">
      <c r="A429" s="133" t="s">
        <v>2825</v>
      </c>
      <c r="B429" s="134"/>
    </row>
    <row r="430">
      <c r="A430" s="133" t="s">
        <v>1447</v>
      </c>
    </row>
    <row r="431">
      <c r="A431" s="133" t="s">
        <v>1747</v>
      </c>
    </row>
    <row r="432">
      <c r="A432" s="133" t="s">
        <v>675</v>
      </c>
    </row>
    <row r="433">
      <c r="A433" s="133" t="s">
        <v>2324</v>
      </c>
    </row>
    <row r="434">
      <c r="A434" s="133" t="s">
        <v>1862</v>
      </c>
    </row>
    <row r="435">
      <c r="A435" s="133" t="s">
        <v>637</v>
      </c>
    </row>
    <row r="436">
      <c r="A436" s="133" t="s">
        <v>1368</v>
      </c>
    </row>
    <row r="437">
      <c r="A437" s="133" t="s">
        <v>547</v>
      </c>
    </row>
    <row r="438">
      <c r="A438" s="133" t="s">
        <v>1891</v>
      </c>
    </row>
    <row r="439">
      <c r="A439" s="133" t="s">
        <v>1314</v>
      </c>
    </row>
    <row r="440">
      <c r="A440" s="133" t="s">
        <v>1127</v>
      </c>
    </row>
    <row r="441">
      <c r="A441" s="133" t="s">
        <v>1842</v>
      </c>
    </row>
    <row r="442">
      <c r="A442" s="133" t="s">
        <v>1993</v>
      </c>
    </row>
    <row r="443">
      <c r="A443" s="133" t="s">
        <v>173</v>
      </c>
    </row>
    <row r="444">
      <c r="A444" s="133" t="s">
        <v>1908</v>
      </c>
    </row>
    <row r="445">
      <c r="A445" s="133" t="s">
        <v>380</v>
      </c>
    </row>
    <row r="446">
      <c r="A446" s="133" t="s">
        <v>2159</v>
      </c>
      <c r="B446" s="134"/>
    </row>
    <row r="447">
      <c r="A447" s="133"/>
      <c r="B447" s="134"/>
    </row>
  </sheetData>
  <drawing r:id="rId1"/>
</worksheet>
</file>