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rsgtbd-my.sharepoint.com/personal/tanvir_rahman_rsgt_com_bd/Documents/Documents/Training/DATA ANALYTICS/KRISH NAIK DATA ANALYTS BOOTCAMP/Excel Dashboard 2/"/>
    </mc:Choice>
  </mc:AlternateContent>
  <xr:revisionPtr revIDLastSave="545" documentId="13_ncr:1_{4290AD4F-2212-4EE0-819D-2213EDBF8B2C}" xr6:coauthVersionLast="47" xr6:coauthVersionMax="47" xr10:uidLastSave="{21626C5F-1EA3-4949-B734-C3C9842D2713}"/>
  <bookViews>
    <workbookView xWindow="-120" yWindow="-120" windowWidth="29040" windowHeight="15720" activeTab="5" xr2:uid="{00000000-000D-0000-FFFF-FFFF00000000}"/>
  </bookViews>
  <sheets>
    <sheet name="Pivot1" sheetId="3" r:id="rId1"/>
    <sheet name="Pivot2" sheetId="4" r:id="rId2"/>
    <sheet name="Pivot3" sheetId="5" r:id="rId3"/>
    <sheet name="Pivot4" sheetId="6" r:id="rId4"/>
    <sheet name="Production Dataset" sheetId="1" r:id="rId5"/>
    <sheet name="Dashboard" sheetId="7" r:id="rId6"/>
  </sheets>
  <definedNames>
    <definedName name="_xlnm._FilterDatabase" localSheetId="4" hidden="1">'Production Dataset'!$J$2:$J$121</definedName>
    <definedName name="Slicer_Age_Groups">#N/A</definedName>
    <definedName name="Slicer_Gender">#N/A</definedName>
    <definedName name="Slicer_Quarters__ProductionDate">#N/A</definedName>
    <definedName name="Slicer_Region">#N/A</definedName>
  </definedNames>
  <calcPr calcId="191029"/>
  <pivotCaches>
    <pivotCache cacheId="1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0" i="1" l="1"/>
  <c r="K32" i="1"/>
  <c r="K70" i="1"/>
  <c r="K27" i="1"/>
  <c r="K113" i="1"/>
  <c r="K96" i="1"/>
  <c r="K24" i="1"/>
  <c r="K28" i="1"/>
  <c r="K55" i="1"/>
  <c r="K64" i="1"/>
  <c r="K11" i="1"/>
  <c r="K74" i="1"/>
  <c r="K4" i="1"/>
  <c r="K103" i="1"/>
  <c r="K112" i="1"/>
  <c r="K40" i="1"/>
  <c r="K78" i="1"/>
  <c r="K14" i="1"/>
  <c r="K8" i="1"/>
  <c r="K20" i="1"/>
  <c r="K79" i="1"/>
  <c r="K39" i="1"/>
  <c r="K15" i="1"/>
  <c r="K100" i="1"/>
  <c r="K46" i="1"/>
  <c r="K83" i="1"/>
  <c r="K60" i="1"/>
  <c r="K45" i="1"/>
  <c r="K6" i="1"/>
  <c r="K92" i="1"/>
  <c r="K65" i="1"/>
  <c r="K95" i="1"/>
  <c r="K43" i="1"/>
  <c r="K34" i="1"/>
  <c r="K3" i="1"/>
  <c r="K108" i="1"/>
  <c r="K13" i="1"/>
  <c r="K42" i="1"/>
  <c r="K16" i="1"/>
  <c r="K107" i="1"/>
  <c r="K67" i="1"/>
  <c r="K111" i="1"/>
  <c r="K19" i="1"/>
  <c r="K2" i="1"/>
  <c r="K66" i="1"/>
  <c r="K38" i="1"/>
  <c r="K118" i="1"/>
  <c r="K61" i="1"/>
  <c r="K33" i="1"/>
  <c r="K114" i="1"/>
  <c r="K85" i="1"/>
  <c r="K52" i="1"/>
  <c r="K121" i="1"/>
  <c r="K76" i="1"/>
  <c r="K73" i="1"/>
  <c r="K7" i="1"/>
  <c r="K50" i="1"/>
  <c r="K53" i="1"/>
  <c r="K63" i="1"/>
  <c r="K69" i="1"/>
  <c r="K72" i="1"/>
  <c r="K81" i="1"/>
  <c r="K106" i="1"/>
  <c r="K90" i="1"/>
  <c r="K97" i="1"/>
  <c r="K30" i="1"/>
  <c r="K12" i="1"/>
  <c r="K82" i="1"/>
  <c r="K88" i="1"/>
  <c r="K93" i="1"/>
  <c r="K17" i="1"/>
  <c r="K86" i="1"/>
  <c r="K87" i="1"/>
  <c r="K89" i="1"/>
  <c r="K120" i="1"/>
  <c r="K22" i="1"/>
  <c r="K9" i="1"/>
  <c r="K25" i="1"/>
  <c r="K58" i="1"/>
  <c r="K23" i="1"/>
  <c r="K98" i="1"/>
  <c r="K59" i="1"/>
  <c r="K91" i="1"/>
  <c r="K29" i="1"/>
  <c r="K62" i="1"/>
  <c r="K101" i="1"/>
  <c r="K99" i="1"/>
  <c r="K94" i="1"/>
  <c r="K104" i="1"/>
  <c r="K119" i="1"/>
  <c r="K109" i="1"/>
  <c r="K110" i="1"/>
  <c r="K21" i="1"/>
  <c r="K84" i="1"/>
  <c r="K44" i="1"/>
  <c r="K35" i="1"/>
  <c r="K68" i="1"/>
  <c r="K105" i="1"/>
  <c r="K117" i="1"/>
  <c r="K26" i="1"/>
  <c r="K51" i="1"/>
  <c r="K115" i="1"/>
  <c r="K71" i="1"/>
  <c r="K116" i="1"/>
  <c r="K37" i="1"/>
  <c r="K48" i="1"/>
  <c r="K41" i="1"/>
  <c r="K10" i="1"/>
  <c r="K77" i="1"/>
  <c r="K54" i="1"/>
  <c r="K18" i="1"/>
  <c r="K102" i="1"/>
  <c r="K5" i="1"/>
  <c r="K36" i="1"/>
  <c r="K47" i="1"/>
  <c r="K31" i="1"/>
  <c r="K75" i="1"/>
  <c r="K57" i="1"/>
  <c r="K49" i="1"/>
  <c r="K56" i="1"/>
  <c r="J80" i="1"/>
  <c r="J32" i="1"/>
  <c r="J70" i="1"/>
  <c r="J27" i="1"/>
  <c r="J113" i="1"/>
  <c r="J96" i="1"/>
  <c r="J24" i="1"/>
  <c r="J28" i="1"/>
  <c r="J55" i="1"/>
  <c r="J64" i="1"/>
  <c r="J11" i="1"/>
  <c r="J74" i="1"/>
  <c r="J4" i="1"/>
  <c r="J103" i="1"/>
  <c r="J112" i="1"/>
  <c r="J40" i="1"/>
  <c r="J78" i="1"/>
  <c r="J14" i="1"/>
  <c r="J8" i="1"/>
  <c r="J20" i="1"/>
  <c r="J79" i="1"/>
  <c r="J39" i="1"/>
  <c r="J15" i="1"/>
  <c r="J100" i="1"/>
  <c r="J46" i="1"/>
  <c r="J83" i="1"/>
  <c r="J60" i="1"/>
  <c r="J45" i="1"/>
  <c r="J6" i="1"/>
  <c r="J92" i="1"/>
  <c r="J65" i="1"/>
  <c r="J95" i="1"/>
  <c r="J43" i="1"/>
  <c r="J34" i="1"/>
  <c r="J3" i="1"/>
  <c r="J108" i="1"/>
  <c r="J13" i="1"/>
  <c r="J42" i="1"/>
  <c r="J16" i="1"/>
  <c r="J107" i="1"/>
  <c r="J67" i="1"/>
  <c r="J111" i="1"/>
  <c r="J19" i="1"/>
  <c r="J2" i="1"/>
  <c r="J66" i="1"/>
  <c r="J38" i="1"/>
  <c r="J118" i="1"/>
  <c r="J61" i="1"/>
  <c r="J33" i="1"/>
  <c r="J114" i="1"/>
  <c r="J85" i="1"/>
  <c r="J52" i="1"/>
  <c r="J121" i="1"/>
  <c r="J76" i="1"/>
  <c r="J73" i="1"/>
  <c r="J7" i="1"/>
  <c r="J50" i="1"/>
  <c r="J53" i="1"/>
  <c r="J63" i="1"/>
  <c r="J69" i="1"/>
  <c r="J72" i="1"/>
  <c r="J81" i="1"/>
  <c r="J106" i="1"/>
  <c r="J90" i="1"/>
  <c r="J97" i="1"/>
  <c r="J30" i="1"/>
  <c r="J12" i="1"/>
  <c r="J82" i="1"/>
  <c r="J88" i="1"/>
  <c r="J93" i="1"/>
  <c r="J17" i="1"/>
  <c r="J86" i="1"/>
  <c r="J87" i="1"/>
  <c r="J89" i="1"/>
  <c r="J120" i="1"/>
  <c r="J22" i="1"/>
  <c r="J9" i="1"/>
  <c r="J25" i="1"/>
  <c r="J58" i="1"/>
  <c r="J23" i="1"/>
  <c r="J98" i="1"/>
  <c r="J59" i="1"/>
  <c r="J91" i="1"/>
  <c r="J29" i="1"/>
  <c r="J62" i="1"/>
  <c r="J101" i="1"/>
  <c r="J99" i="1"/>
  <c r="J94" i="1"/>
  <c r="J104" i="1"/>
  <c r="J119" i="1"/>
  <c r="J109" i="1"/>
  <c r="J110" i="1"/>
  <c r="J21" i="1"/>
  <c r="J84" i="1"/>
  <c r="J44" i="1"/>
  <c r="J35" i="1"/>
  <c r="J68" i="1"/>
  <c r="J105" i="1"/>
  <c r="J117" i="1"/>
  <c r="J26" i="1"/>
  <c r="J51" i="1"/>
  <c r="J115" i="1"/>
  <c r="J71" i="1"/>
  <c r="J116" i="1"/>
  <c r="J37" i="1"/>
  <c r="J48" i="1"/>
  <c r="J41" i="1"/>
  <c r="J10" i="1"/>
  <c r="J77" i="1"/>
  <c r="J54" i="1"/>
  <c r="J18" i="1"/>
  <c r="J102" i="1"/>
  <c r="J5" i="1"/>
  <c r="J36" i="1"/>
  <c r="J47" i="1"/>
  <c r="J31" i="1"/>
  <c r="J75" i="1"/>
  <c r="J57" i="1"/>
  <c r="J49" i="1"/>
  <c r="J56"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<sst xmlns="http://schemas.openxmlformats.org/spreadsheetml/2006/main" count="537" uniqueCount="53">
  <si>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</si>
  <si>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</si>
  <si>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</si>
  <si>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</si>
  <si>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</si>
  <si>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</si>
  <si>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</si>
  <si>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</si>
  <si>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</si>
  <si>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</si>
  <si>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</si>
  <si>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</si>
  <si>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</si>
  <si>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</si>
  <si>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</si>
  <si>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</si>
  <si>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</si>
  <si>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</si>
  <si>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</si>
  <si>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</si>
  <si>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</si>
  <si>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</si>
  <si>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</si>
  <si>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</si>
  <si>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</si>
  <si>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</si>
  <si>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</si>
  <si>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</si>
  <si>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</si>
  <si>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</si>
  <si>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</si>
  <si>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Cosr Per Unit</t>
  </si>
  <si>
    <t>Row Labels</t>
  </si>
  <si>
    <t>Grand Total</t>
  </si>
  <si>
    <t>Sum of TotalCost</t>
  </si>
  <si>
    <t>Number of Production Task</t>
  </si>
  <si>
    <t xml:space="preserve"> </t>
  </si>
  <si>
    <t>2023</t>
  </si>
  <si>
    <t>2024</t>
  </si>
  <si>
    <t>Sep</t>
  </si>
  <si>
    <t>Oct</t>
  </si>
  <si>
    <t>Nov</t>
  </si>
  <si>
    <t>Dec</t>
  </si>
  <si>
    <t>Jan</t>
  </si>
  <si>
    <t>Feb</t>
  </si>
  <si>
    <t>Mar</t>
  </si>
  <si>
    <t>Apr</t>
  </si>
  <si>
    <t>May</t>
  </si>
  <si>
    <t>Jun</t>
  </si>
  <si>
    <t>Jul</t>
  </si>
  <si>
    <t>Aug</t>
  </si>
  <si>
    <t>Sum of UnitsProduced</t>
  </si>
  <si>
    <t>Average of Production Cosr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</si>
</sst>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name val="Calibri"/>
      <family val="2"/>
      <scheme val="minor"/>
    </font>
    <font>
      <sz val="1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2"/>
        <bgColor indexed="64"/>
      </patternFill>
    </fill>
    <fill>
      <patternFill patternType="solid">
        <fgColor theme="0" tint="-0.249977111117893"/>
        <bgColor indexed="64"/>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0">
    <xf numFmtId="0" fontId="0" fillId="0" borderId="0" xfId="0"/>
    <xf numFmtId="0" fontId="1" fillId="2" borderId="3" xfId="0" applyFont="1" applyFill="1" applyBorder="1"/>
    <xf numFmtId="0" fontId="1" fillId="2" borderId="4" xfId="0" applyFont="1" applyFill="1" applyBorder="1"/>
    <xf numFmtId="14" fontId="2" fillId="3" borderId="3" xfId="0" applyNumberFormat="1" applyFont="1" applyFill="1" applyBorder="1"/>
    <xf numFmtId="0" fontId="2" fillId="3" borderId="3" xfId="0" applyFont="1" applyFill="1" applyBorder="1"/>
    <xf numFmtId="0" fontId="2" fillId="3" borderId="4" xfId="0" applyFont="1" applyFill="1" applyBorder="1"/>
    <xf numFmtId="14" fontId="2" fillId="0" borderId="3" xfId="0" applyNumberFormat="1" applyFont="1" applyBorder="1"/>
    <xf numFmtId="0" fontId="2" fillId="0" borderId="3" xfId="0" applyFont="1" applyBorder="1"/>
    <xf numFmtId="0" fontId="2" fillId="0" borderId="4" xfId="0" applyFont="1" applyBorder="1"/>
    <xf numFmtId="14" fontId="2" fillId="0" borderId="1" xfId="0" applyNumberFormat="1" applyFont="1" applyBorder="1"/>
    <xf numFmtId="0" fontId="2" fillId="0" borderId="1" xfId="0" applyFont="1" applyBorder="1"/>
    <xf numFmtId="0" fontId="2" fillId="0" borderId="2" xfId="0" applyFont="1" applyBorder="1"/>
    <xf numFmtId="0" fontId="1" fillId="2" borderId="0" xfId="0" applyFont="1" applyFill="1" applyBorder="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4" borderId="0" xfId="0" applyFill="1"/>
    <xf numFmtId="0" fontId="0" fillId="5" borderId="0" xfId="0" applyFill="1"/>
  </cellXfs>
  <cellStyles count="1">
    <cellStyle name="Normal" xfId="0" builtinId="0"/>
  </cellStyles>
  <dxfs count="12">
    <dxf>
      <numFmt numFmtId="1" formatCode="0"/>
    </dxf>
    <dxf>
      <font>
        <b/>
        <i val="0"/>
        <strike val="0"/>
        <condense val="0"/>
        <extend val="0"/>
        <outline val="0"/>
        <shadow val="0"/>
        <u val="none"/>
        <vertAlign val="baseline"/>
        <sz val="11"/>
        <color auto="1"/>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numFmt numFmtId="19" formatCode="dd/mm/yy"/>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border diagonalUp="0" diagonalDown="0">
        <left/>
        <right/>
        <top style="thin">
          <color theme="4" tint="0.39997558519241921"/>
        </top>
        <bottom/>
        <vertical/>
        <horizontal/>
      </border>
    </dxf>
    <dxf>
      <border outline="0">
        <left style="thin">
          <color theme="4" tint="0.39997558519241921"/>
        </left>
      </border>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[Excel+Report+2.xlsx]Pivot1!PivotTable1</c:name>
    <c:fmtId val="6"/>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US" b="1" i="1" u="sng"/>
              <a:t>Total</a:t>
            </a:r>
            <a:r>
              <a:rPr lang="en-US" b="1" i="1" u="sng" baseline="0"/>
              <a:t> Cost By Product Type</a:t>
            </a:r>
            <a:endParaRPr lang="en-US" b="1" i="1" u="sng"/>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Pivot1!$B$3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Pivot1!$A$4:$A$8</c:f>
              <c:strCache>
                <c:ptCount val="4"/>
                <c:pt idx="0">
                  <c:v>Automobiles</c:v>
                </c:pt>
                <c:pt idx="1">
                  <c:v>Electronics</c:v>
                </c:pt>
                <c:pt idx="2">
                  <c:v>Furniture</c:v>
                </c:pt>
                <c:pt idx="3">
                  <c:v>Machinery</c:v>
                </c:pt>
              </c:strCache>
            </c:strRef>
          </c:cat>
          <c:val>
            <c:numRef>
              <c:f>Pivot1!$B$4:$B$8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0-7435-44E1-B26A-8B21CCDCF1FE}"/>
            </c:ext>
          </c:extLst>
        </c:ser>
        <c:dLbls>
          <c:showLegendKey val="0"/>
          <c:showVal val="1"/>
          <c:showCatName val="0"/>
          <c:showSerName val="0"/>
          <c:showPercent val="0"/>
          <c:showBubbleSize val="0"/>
        </c:dLbls>
        <c:gapWidth val="150"/>
        <c:shape val="box"/>
        <c:axId val="1907597872"/>
        <c:axId val="1904213312"/>
        <c:axId val="0"/>
      </c:bar3DChart>
      <c:catAx>
        <c:axId val="1907597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4213312"/>
        <c:crosses val="autoZero"/>
        <c:auto val="1"/>
        <c:lblAlgn val="ctr"/>
        <c:lblOffset val="100"/>
        <c:noMultiLvlLbl val="0"/>
      </c:catAx>
      <c:valAx>
        <c:axId val="190421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759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[Excel+Report+2.xlsx]Pivot2!PivotTable2</c:name>
    <c:fmtId val="4"/>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US" b="1" i="1" u="sng"/>
              <a:t>Number</a:t>
            </a:r>
            <a:r>
              <a:rPr lang="en-US" b="1" i="1" u="sng" baseline="0"/>
              <a:t> of prod Task By Manager</a:t>
            </a:r>
            <a:endParaRPr lang="en-US" b="1" i="1" u="sng"/>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sp3d/>
        </c:spPr>
        <c:marker>
          <c:symbol val="none"/>
        </c:marker>
        <c:dLbl>
          <c:idx val="0"/>
          <c:spPr>
            <a:solidFill>
              <a:schemeClr val="tx2"/>
            </a:solidFill>
            <a:ln>
              <a:noFill/>
            </a:ln>
            <a:effectLst>
              <a:outerShdw blurRad="50800" dist="38100" dir="5400000" algn="t"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Pivot2!$B$3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sp3d/>
          </c:spPr>
          <c:invertIfNegative val="0"/>
          <c:dLbls>
            <c:spPr>
              <a:solidFill>
                <a:schemeClr val="tx2"/>
              </a:solidFill>
              <a:ln>
                <a:noFill/>
              </a:ln>
              <a:effectLst>
                <a:outerShdw blurRad="50800" dist="38100" dir="5400000" algn="t"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Pivot2!$A$4:$A$14</c:f>
              <c:strCache>
                <c:ptCount val="10"/>
                <c:pt idx="0">
                  <c:v>Sarah Lee</c:v>
                </c:pt>
                <c:pt idx="1">
                  <c:v>Emily Davis</c:v>
                </c:pt>
                <c:pt idx="2">
                  <c:v>Chris Green</c:v>
                </c:pt>
                <c:pt idx="3">
                  <c:v>David White</c:v>
                </c:pt>
                <c:pt idx="4">
                  <c:v>Laura Black</c:v>
                </c:pt>
                <c:pt idx="5">
                  <c:v>Andrew Blue</c:v>
                </c:pt>
                <c:pt idx="6">
                  <c:v>Mike Brown</c:v>
                </c:pt>
                <c:pt idx="7">
                  <c:v>John Doe</c:v>
                </c:pt>
                <c:pt idx="8">
                  <c:v>Jane Smith</c:v>
                </c:pt>
                <c:pt idx="9">
                  <c:v>Nancy Grey</c:v>
                </c:pt>
              </c:strCache>
            </c:strRef>
          </c:cat>
          <c:val>
            <c:numRef>
              <c:f>Pivot2!$B$4:$B$14</c:f>
              <c:numCache>
                <c:formatCode>General</c:formatCode>
                <c:ptCount val="10"/>
                <c:pt idx="0">
                  <c:v>5</c:v>
                </c:pt>
                <c:pt idx="1">
                  <c:v>6</c:v>
                </c:pt>
                <c:pt idx="2">
                  <c:v>6</c:v>
                </c:pt>
                <c:pt idx="3">
                  <c:v>6</c:v>
                </c:pt>
                <c:pt idx="4">
                  <c:v>8</c:v>
                </c:pt>
                <c:pt idx="5">
                  <c:v>10</c:v>
                </c:pt>
                <c:pt idx="6">
                  <c:v>11</c:v>
                </c:pt>
                <c:pt idx="7">
                  <c:v>13</c:v>
                </c:pt>
                <c:pt idx="8">
                  <c:v>18</c:v>
                </c:pt>
                <c:pt idx="9">
                  <c:v>37</c:v>
                </c:pt>
              </c:numCache>
            </c:numRef>
          </c:val>
          <c:extLst>
            <c:ext xmlns:c16="http://schemas.microsoft.com/office/drawing/2014/chart" uri="{C3380CC4-5D6E-409C-BE32-E72D297353CC}">
              <c16:uniqueId val="{00000000-87CD-42B5-AEA8-A9FB46A08577}"/>
            </c:ext>
          </c:extLst>
        </c:ser>
        <c:dLbls>
          <c:showLegendKey val="0"/>
          <c:showVal val="1"/>
          <c:showCatName val="0"/>
          <c:showSerName val="0"/>
          <c:showPercent val="0"/>
          <c:showBubbleSize val="0"/>
        </c:dLbls>
        <c:gapWidth val="150"/>
        <c:shape val="box"/>
        <c:axId val="1940621344"/>
        <c:axId val="1940619424"/>
        <c:axId val="0"/>
      </c:bar3DChart>
      <c:catAx>
        <c:axId val="1940621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0619424"/>
        <c:crosses val="autoZero"/>
        <c:auto val="1"/>
        <c:lblAlgn val="ctr"/>
        <c:lblOffset val="100"/>
        <c:noMultiLvlLbl val="0"/>
      </c:catAx>
      <c:valAx>
        <c:axId val="1940619424"/>
        <c:scaling>
          <c:orientation val="minMax"/>
        </c:scaling>
        <c:delete val="1"/>
        <c:axPos val="b"/>
        <c:numFmt formatCode="General" sourceLinked="1"/>
        <c:majorTickMark val="none"/>
        <c:minorTickMark val="none"/>
        <c:tickLblPos val="nextTo"/>
        <c:crossAx val="194062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[Excel+Report+2.xlsx]Pivot3!PivotTable3</c:name>
    <c:fmtId val="15"/>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US" b="1" i="1" u="sng"/>
              <a:t>Total</a:t>
            </a:r>
            <a:r>
              <a:rPr lang="en-US" b="1" i="1" u="sng" baseline="0"/>
              <a:t> Units Produced By Year/Months</a:t>
            </a:r>
            <a:endParaRPr lang="en-US" b="1" i="1" u="sng"/>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3.8639455782312926E-2"/>
              <c:y val="5.0611950722768417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8.8113790970933845E-2"/>
              <c:y val="-2.627220495984061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5.1008039579468152E-2"/>
              <c:y val="5.8705019741990411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2.132343846629561E-2"/>
              <c:y val="4.2518881703546424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3.6165739022881969E-2"/>
              <c:y val="4.2518881703546424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4.8440048889992648E-2"/>
              <c:y val="4.6565416213157421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210884353741496E-2"/>
          <c:y val="0.15008596496147192"/>
          <c:w val="0.94557823129251706"/>
          <c:h val="0.68847132759468888"/>
        </c:manualLayout>
      </c:layout>
      <c:lineChart>
        <c:grouping val="standard"/>
        <c:varyColors val="0"/>
        <c:ser>
          <c:idx val="0"/>
          <c:order val="0"/>
          <c:tx>
            <c:strRef>
              <c:f>Pivot3!$B$3</c:f>
              <c:strCache>
                <c:ptCount val="1"/>
                <c:pt idx="0">
                  <c:v>Total</c:v>
                </c:pt>
              </c:strCache>
            </c:strRef>
          </c:tx>
          <c:spPr>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s>
            <c:dLbl>
              <c:idx val="1"/>
              <c:layout>
                <c:manualLayout>
                  <c:x val="-8.8113790970933845E-2"/>
                  <c:y val="-2.6272204959840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2C-4060-BD0F-0050DD9528EF}"/>
                </c:ext>
              </c:extLst>
            </c:dLbl>
            <c:dLbl>
              <c:idx val="3"/>
              <c:layout>
                <c:manualLayout>
                  <c:x val="-3.8639455782312926E-2"/>
                  <c:y val="5.06119507227684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2C-4060-BD0F-0050DD9528EF}"/>
                </c:ext>
              </c:extLst>
            </c:dLbl>
            <c:dLbl>
              <c:idx val="7"/>
              <c:layout>
                <c:manualLayout>
                  <c:x val="-5.1008039579468152E-2"/>
                  <c:y val="5.87050197419904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32C-4060-BD0F-0050DD9528EF}"/>
                </c:ext>
              </c:extLst>
            </c:dLbl>
            <c:dLbl>
              <c:idx val="8"/>
              <c:layout>
                <c:manualLayout>
                  <c:x val="-2.132343846629561E-2"/>
                  <c:y val="4.25188817035464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2C-4060-BD0F-0050DD9528EF}"/>
                </c:ext>
              </c:extLst>
            </c:dLbl>
            <c:dLbl>
              <c:idx val="10"/>
              <c:layout>
                <c:manualLayout>
                  <c:x val="-3.6165739022881969E-2"/>
                  <c:y val="4.25188817035464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32C-4060-BD0F-0050DD9528EF}"/>
                </c:ext>
              </c:extLst>
            </c:dLbl>
            <c:dLbl>
              <c:idx val="12"/>
              <c:layout>
                <c:manualLayout>
                  <c:x val="-4.8440048889992648E-2"/>
                  <c:y val="4.65654162131574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32C-4060-BD0F-0050DD9528EF}"/>
                </c:ext>
              </c:extLst>
            </c:dLbl>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1"/>
          <c:extLst>
            <c:ext xmlns:c16="http://schemas.microsoft.com/office/drawing/2014/chart" uri="{C3380CC4-5D6E-409C-BE32-E72D297353CC}">
              <c16:uniqueId val="{00000000-432C-4060-BD0F-0050DD9528EF}"/>
            </c:ext>
          </c:extLst>
        </c:ser>
        <c:dLbls>
          <c:dLblPos val="t"/>
          <c:showLegendKey val="0"/>
          <c:showVal val="1"/>
          <c:showCatName val="0"/>
          <c:showSerName val="0"/>
          <c:showPercent val="0"/>
          <c:showBubbleSize val="0"/>
        </c:dLbls>
        <c:marker val="1"/>
        <c:smooth val="0"/>
        <c:axId val="1905267712"/>
        <c:axId val="1907267808"/>
      </c:lineChart>
      <c:catAx>
        <c:axId val="190526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7267808"/>
        <c:crosses val="autoZero"/>
        <c:auto val="1"/>
        <c:lblAlgn val="ctr"/>
        <c:lblOffset val="100"/>
        <c:noMultiLvlLbl val="0"/>
      </c:catAx>
      <c:valAx>
        <c:axId val="1907267808"/>
        <c:scaling>
          <c:orientation val="minMax"/>
        </c:scaling>
        <c:delete val="1"/>
        <c:axPos val="l"/>
        <c:numFmt formatCode="General" sourceLinked="1"/>
        <c:majorTickMark val="none"/>
        <c:minorTickMark val="none"/>
        <c:tickLblPos val="nextTo"/>
        <c:crossAx val="190526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[Excel+Report+2.xlsx]Pivot4!PivotTable4</c:name>
    <c:fmtId val="2"/>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US" b="1" i="1" u="sng"/>
              <a:t>Average</a:t>
            </a:r>
            <a:r>
              <a:rPr lang="en-US" b="1" i="1" u="sng" baseline="0"/>
              <a:t> Production Cost By Production Type</a:t>
            </a:r>
            <a:endParaRPr lang="en-US" b="1" i="1" u="sng"/>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Pivot4!$A$4:$A$8</c:f>
              <c:strCache>
                <c:ptCount val="4"/>
                <c:pt idx="0">
                  <c:v>Automobiles</c:v>
                </c:pt>
                <c:pt idx="1">
                  <c:v>Electronics</c:v>
                </c:pt>
                <c:pt idx="2">
                  <c:v>Furniture</c:v>
                </c:pt>
                <c:pt idx="3">
                  <c:v>Machinery</c:v>
                </c:pt>
              </c:strCache>
            </c:strRef>
          </c:cat>
          <c:val>
            <c:numRef>
              <c:f>Pivot4!$B$4:$B$8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F7E6-4C94-95BA-0151440B07AD}"/>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[Excel+Report+2.xlsx]Pivot1!PivotTable1</c:name>
    <c:fmtId val="8"/>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US" b="1" i="1" u="sng"/>
              <a:t>Total</a:t>
            </a:r>
            <a:r>
              <a:rPr lang="en-US" b="1" i="1" u="sng" baseline="0"/>
              <a:t> Cost By Product Type</a:t>
            </a:r>
            <a:endParaRPr lang="en-US" b="1" i="1" u="sng"/>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Pivot1!$B$3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Pivot1!$A$4:$A$8</c:f>
              <c:strCache>
                <c:ptCount val="4"/>
                <c:pt idx="0">
                  <c:v>Automobiles</c:v>
                </c:pt>
                <c:pt idx="1">
                  <c:v>Electronics</c:v>
                </c:pt>
                <c:pt idx="2">
                  <c:v>Furniture</c:v>
                </c:pt>
                <c:pt idx="3">
                  <c:v>Machinery</c:v>
                </c:pt>
              </c:strCache>
            </c:strRef>
          </c:cat>
          <c:val>
            <c:numRef>
              <c:f>Pivot1!$B$4:$B$8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0-D98C-4899-9227-D6B423D8A0D1}"/>
            </c:ext>
          </c:extLst>
        </c:ser>
        <c:dLbls>
          <c:showLegendKey val="0"/>
          <c:showVal val="1"/>
          <c:showCatName val="0"/>
          <c:showSerName val="0"/>
          <c:showPercent val="0"/>
          <c:showBubbleSize val="0"/>
        </c:dLbls>
        <c:gapWidth val="150"/>
        <c:shape val="box"/>
        <c:axId val="1907597872"/>
        <c:axId val="1904213312"/>
        <c:axId val="0"/>
      </c:bar3DChart>
      <c:catAx>
        <c:axId val="1907597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4213312"/>
        <c:crosses val="autoZero"/>
        <c:auto val="1"/>
        <c:lblAlgn val="ctr"/>
        <c:lblOffset val="100"/>
        <c:noMultiLvlLbl val="0"/>
      </c:catAx>
      <c:valAx>
        <c:axId val="190421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759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[Excel+Report+2.xlsx]Pivot4!PivotTable4</c:name>
    <c:fmtId val="6"/>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US" b="1" i="1" u="sng"/>
              <a:t>Average</a:t>
            </a:r>
            <a:r>
              <a:rPr lang="en-US" b="1" i="1" u="sng" baseline="0"/>
              <a:t> Production Cost By Production Type</a:t>
            </a:r>
            <a:endParaRPr lang="en-US" b="1" i="1" u="sng"/>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867-4C41-AB94-7A7C1BAC407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867-4C41-AB94-7A7C1BAC407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867-4C41-AB94-7A7C1BAC407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867-4C41-AB94-7A7C1BAC407A}"/>
              </c:ext>
            </c:extLst>
          </c:dPt>
          <c:dLbls>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Pivot4!$A$4:$A$8</c:f>
              <c:strCache>
                <c:ptCount val="4"/>
                <c:pt idx="0">
                  <c:v>Automobiles</c:v>
                </c:pt>
                <c:pt idx="1">
                  <c:v>Electronics</c:v>
                </c:pt>
                <c:pt idx="2">
                  <c:v>Furniture</c:v>
                </c:pt>
                <c:pt idx="3">
                  <c:v>Machinery</c:v>
                </c:pt>
              </c:strCache>
            </c:strRef>
          </c:cat>
          <c:val>
            <c:numRef>
              <c:f>Pivot4!$B$4:$B$8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6867-4C41-AB94-7A7C1BAC407A}"/>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[Excel+Report+2.xlsx]Pivot2!PivotTable2</c:name>
    <c:fmtId val="6"/>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US" b="1" i="1" u="sng"/>
              <a:t>Number</a:t>
            </a:r>
            <a:r>
              <a:rPr lang="en-US" b="1" i="1" u="sng" baseline="0"/>
              <a:t> of production Task By Manager</a:t>
            </a:r>
            <a:endParaRPr lang="en-US" b="1" i="1" u="sng"/>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sp3d/>
        </c:spPr>
        <c:marker>
          <c:symbol val="none"/>
        </c:marker>
        <c:dLbl>
          <c:idx val="0"/>
          <c:spPr>
            <a:solidFill>
              <a:schemeClr val="tx2"/>
            </a:solidFill>
            <a:ln>
              <a:noFill/>
            </a:ln>
            <a:effectLst>
              <a:outerShdw blurRad="50800" dist="38100" dir="5400000" algn="t"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sp3d/>
        </c:spPr>
        <c:marker>
          <c:symbol val="none"/>
        </c:marker>
        <c:dLbl>
          <c:idx val="0"/>
          <c:spPr>
            <a:solidFill>
              <a:schemeClr val="tx2"/>
            </a:solidFill>
            <a:ln>
              <a:noFill/>
            </a:ln>
            <a:effectLst>
              <a:outerShdw blurRad="50800" dist="38100" dir="5400000" algn="t"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sp3d/>
        </c:spPr>
        <c:marker>
          <c:symbol val="none"/>
        </c:marker>
        <c:dLbl>
          <c:idx val="0"/>
          <c:spPr>
            <a:solidFill>
              <a:schemeClr val="tx2"/>
            </a:solidFill>
            <a:ln>
              <a:noFill/>
            </a:ln>
            <a:effectLst>
              <a:outerShdw blurRad="50800" dist="38100" dir="5400000" algn="t"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Pivot2!$B$3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sp3d/>
          </c:spPr>
          <c:invertIfNegative val="0"/>
          <c:dLbls>
            <c:spPr>
              <a:solidFill>
                <a:schemeClr val="tx2"/>
              </a:solidFill>
              <a:ln>
                <a:noFill/>
              </a:ln>
              <a:effectLst>
                <a:outerShdw blurRad="50800" dist="38100" dir="5400000" algn="t"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Pivot2!$A$4:$A$14</c:f>
              <c:strCache>
                <c:ptCount val="10"/>
                <c:pt idx="0">
                  <c:v>Sarah Lee</c:v>
                </c:pt>
                <c:pt idx="1">
                  <c:v>Emily Davis</c:v>
                </c:pt>
                <c:pt idx="2">
                  <c:v>Chris Green</c:v>
                </c:pt>
                <c:pt idx="3">
                  <c:v>David White</c:v>
                </c:pt>
                <c:pt idx="4">
                  <c:v>Laura Black</c:v>
                </c:pt>
                <c:pt idx="5">
                  <c:v>Andrew Blue</c:v>
                </c:pt>
                <c:pt idx="6">
                  <c:v>Mike Brown</c:v>
                </c:pt>
                <c:pt idx="7">
                  <c:v>John Doe</c:v>
                </c:pt>
                <c:pt idx="8">
                  <c:v>Jane Smith</c:v>
                </c:pt>
                <c:pt idx="9">
                  <c:v>Nancy Grey</c:v>
                </c:pt>
              </c:strCache>
            </c:strRef>
          </c:cat>
          <c:val>
            <c:numRef>
              <c:f>Pivot2!$B$4:$B$14</c:f>
              <c:numCache>
                <c:formatCode>General</c:formatCode>
                <c:ptCount val="10"/>
                <c:pt idx="0">
                  <c:v>5</c:v>
                </c:pt>
                <c:pt idx="1">
                  <c:v>6</c:v>
                </c:pt>
                <c:pt idx="2">
                  <c:v>6</c:v>
                </c:pt>
                <c:pt idx="3">
                  <c:v>6</c:v>
                </c:pt>
                <c:pt idx="4">
                  <c:v>8</c:v>
                </c:pt>
                <c:pt idx="5">
                  <c:v>10</c:v>
                </c:pt>
                <c:pt idx="6">
                  <c:v>11</c:v>
                </c:pt>
                <c:pt idx="7">
                  <c:v>13</c:v>
                </c:pt>
                <c:pt idx="8">
                  <c:v>18</c:v>
                </c:pt>
                <c:pt idx="9">
                  <c:v>37</c:v>
                </c:pt>
              </c:numCache>
            </c:numRef>
          </c:val>
          <c:extLst>
            <c:ext xmlns:c16="http://schemas.microsoft.com/office/drawing/2014/chart" uri="{C3380CC4-5D6E-409C-BE32-E72D297353CC}">
              <c16:uniqueId val="{00000000-68FD-4CCB-993A-7CB4F29E5074}"/>
            </c:ext>
          </c:extLst>
        </c:ser>
        <c:dLbls>
          <c:showLegendKey val="0"/>
          <c:showVal val="1"/>
          <c:showCatName val="0"/>
          <c:showSerName val="0"/>
          <c:showPercent val="0"/>
          <c:showBubbleSize val="0"/>
        </c:dLbls>
        <c:gapWidth val="150"/>
        <c:shape val="box"/>
        <c:axId val="1940621344"/>
        <c:axId val="1940619424"/>
        <c:axId val="0"/>
      </c:bar3DChart>
      <c:catAx>
        <c:axId val="1940621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0619424"/>
        <c:crosses val="autoZero"/>
        <c:auto val="1"/>
        <c:lblAlgn val="ctr"/>
        <c:lblOffset val="100"/>
        <c:noMultiLvlLbl val="0"/>
      </c:catAx>
      <c:valAx>
        <c:axId val="1940619424"/>
        <c:scaling>
          <c:orientation val="minMax"/>
        </c:scaling>
        <c:delete val="1"/>
        <c:axPos val="b"/>
        <c:numFmt formatCode="General" sourceLinked="1"/>
        <c:majorTickMark val="none"/>
        <c:minorTickMark val="none"/>
        <c:tickLblPos val="nextTo"/>
        <c:crossAx val="194062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[Excel+Report+2.xlsx]Pivot3!PivotTable3</c:name>
    <c:fmtId val="17"/>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US" b="1" i="1" u="sng"/>
              <a:t>Total</a:t>
            </a:r>
            <a:r>
              <a:rPr lang="en-US" b="1" i="1" u="sng" baseline="0"/>
              <a:t> Units Produced By Year/Months</a:t>
            </a:r>
            <a:endParaRPr lang="en-US" b="1" i="1" u="sng"/>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3.8639455782312926E-2"/>
              <c:y val="5.0611950722768417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8.8113790970933845E-2"/>
              <c:y val="-2.627220495984061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5.1008039579468152E-2"/>
              <c:y val="5.8705019741990411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2.132343846629561E-2"/>
              <c:y val="4.2518881703546424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3.6165739022881969E-2"/>
              <c:y val="4.2518881703546424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4.8440048889992648E-2"/>
              <c:y val="4.6565416213157421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8.8113790970933845E-2"/>
              <c:y val="-2.627220495984061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3.8639455782312926E-2"/>
              <c:y val="5.0611950722768417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5.1008039579468152E-2"/>
              <c:y val="5.8705019741990411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2.132343846629561E-2"/>
              <c:y val="4.2518881703546424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3.6165739022881969E-2"/>
              <c:y val="4.2518881703546424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4.8440048889992648E-2"/>
              <c:y val="4.6565416213157421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8.8113790970933845E-2"/>
              <c:y val="-2.627220495984061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3.8639455782312926E-2"/>
              <c:y val="5.0611950722768417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5.1008039579468152E-2"/>
              <c:y val="5.8705019741990411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2.132343846629561E-2"/>
              <c:y val="4.2518881703546424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3.6165739022881969E-2"/>
              <c:y val="4.2518881703546424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
          <c:idx val="0"/>
          <c:layout>
            <c:manualLayout>
              <c:x val="-4.8440048889992648E-2"/>
              <c:y val="4.6565416213157421E-2"/>
            </c:manualLayout>
          </c:layout>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210884353741496E-2"/>
          <c:y val="0.15008596496147192"/>
          <c:w val="0.94557823129251706"/>
          <c:h val="0.68847132759468888"/>
        </c:manualLayout>
      </c:layout>
      <c:lineChart>
        <c:grouping val="standard"/>
        <c:varyColors val="0"/>
        <c:ser>
          <c:idx val="0"/>
          <c:order val="0"/>
          <c:tx>
            <c:strRef>
              <c:f>Pivot3!$B$3</c:f>
              <c:strCache>
                <c:ptCount val="1"/>
                <c:pt idx="0">
                  <c:v>Total</c:v>
                </c:pt>
              </c:strCache>
            </c:strRef>
          </c:tx>
          <c:spPr>
            <a:ln w="28575" cap="rnd">
              <a:solidFill>
                <a:schemeClr val="accent1"/>
              </a:solidFill>
              <a:round/>
            </a:ln>
            <a:effectLst/>
          </c:spPr>
          <c:marker>
            <c:symbol val="circle"/>
            <c:size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a:solidFill>
                  <a:schemeClr val="accent1"/>
                </a:solidFill>
              </a:ln>
              <a:effectLst/>
            </c:spPr>
          </c:marker>
          <c:dLbls>
            <c:dLbl>
              <c:idx val="1"/>
              <c:layout>
                <c:manualLayout>
                  <c:x val="-8.8113790970933845E-2"/>
                  <c:y val="-2.6272204959840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E49-449E-8F94-F37D016D0197}"/>
                </c:ext>
              </c:extLst>
            </c:dLbl>
            <c:dLbl>
              <c:idx val="3"/>
              <c:layout>
                <c:manualLayout>
                  <c:x val="-3.8639455782312926E-2"/>
                  <c:y val="5.06119507227684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49-449E-8F94-F37D016D0197}"/>
                </c:ext>
              </c:extLst>
            </c:dLbl>
            <c:dLbl>
              <c:idx val="7"/>
              <c:layout>
                <c:manualLayout>
                  <c:x val="-5.1008039579468152E-2"/>
                  <c:y val="5.87050197419904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49-449E-8F94-F37D016D0197}"/>
                </c:ext>
              </c:extLst>
            </c:dLbl>
            <c:dLbl>
              <c:idx val="8"/>
              <c:layout>
                <c:manualLayout>
                  <c:x val="-2.132343846629561E-2"/>
                  <c:y val="4.25188817035464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49-449E-8F94-F37D016D0197}"/>
                </c:ext>
              </c:extLst>
            </c:dLbl>
            <c:dLbl>
              <c:idx val="10"/>
              <c:layout>
                <c:manualLayout>
                  <c:x val="-3.6165739022881969E-2"/>
                  <c:y val="4.25188817035464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49-449E-8F94-F37D016D0197}"/>
                </c:ext>
              </c:extLst>
            </c:dLbl>
            <c:dLbl>
              <c:idx val="12"/>
              <c:layout>
                <c:manualLayout>
                  <c:x val="-4.8440048889992648E-2"/>
                  <c:y val="4.65654162131574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49-449E-8F94-F37D016D0197}"/>
                </c:ext>
              </c:extLst>
            </c:dLbl>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1"/>
          <c:extLst>
            <c:ext xmlns:c16="http://schemas.microsoft.com/office/drawing/2014/chart" uri="{C3380CC4-5D6E-409C-BE32-E72D297353CC}">
              <c16:uniqueId val="{00000006-AE49-449E-8F94-F37D016D0197}"/>
            </c:ext>
          </c:extLst>
        </c:ser>
        <c:dLbls>
          <c:dLblPos val="t"/>
          <c:showLegendKey val="0"/>
          <c:showVal val="1"/>
          <c:showCatName val="0"/>
          <c:showSerName val="0"/>
          <c:showPercent val="0"/>
          <c:showBubbleSize val="0"/>
        </c:dLbls>
        <c:marker val="1"/>
        <c:smooth val="0"/>
        <c:axId val="1905267712"/>
        <c:axId val="1907267808"/>
      </c:lineChart>
      <c:catAx>
        <c:axId val="190526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7267808"/>
        <c:crosses val="autoZero"/>
        <c:auto val="1"/>
        <c:lblAlgn val="ctr"/>
        <c:lblOffset val="100"/>
        <c:noMultiLvlLbl val="0"/>
      </c:catAx>
      <c:valAx>
        <c:axId val="1907267808"/>
        <c:scaling>
          <c:orientation val="minMax"/>
        </c:scaling>
        <c:delete val="1"/>
        <c:axPos val="l"/>
        <c:numFmt formatCode="General" sourceLinked="1"/>
        <c:majorTickMark val="none"/>
        <c:minorTickMark val="none"/>
        <c:tickLblPos val="nextTo"/>
        <c:crossAx val="190526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hyperlink" Target="https://de.wikipedia.org/wiki/Datei:Standard_Chartered_Bank_logo.svg" TargetMode="External"/><Relationship Id="rId7" Type="http://schemas.openxmlformats.org/officeDocument/2006/relationships/chart" Target="../charts/chart8.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104775</xdr:colOff>
      <xdr:row>3</xdr:row>
      <xdr:rowOff>23811</xdr:rowOff>
    </xdr:from>
    <xdr:to>
      <xdr:col>12</xdr:col>
      <xdr:colOff>447675</xdr:colOff>
      <xdr:row>19</xdr:row>
      <xdr:rowOff>47624</xdr:rowOff>
    </xdr:to>
    <xdr:graphicFrame macro="">
      <xdr:nvGraphicFramePr>
        <xdr:cNvPr id="2" name="Chart 1">
          <a:extLst>
            <a:ext uri="{FF2B5EF4-FFF2-40B4-BE49-F238E27FC236}">
              <a16:creationId xmlns:a16="http://schemas.microsoft.com/office/drawing/2014/main" id="{0EB21B73-605C-7483-8833-B59E45A54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381000</xdr:colOff>
      <xdr:row>10</xdr:row>
      <xdr:rowOff>80961</xdr:rowOff>
    </xdr:from>
    <xdr:to>
      <xdr:col>14</xdr:col>
      <xdr:colOff>0</xdr:colOff>
      <xdr:row>27</xdr:row>
      <xdr:rowOff>9524</xdr:rowOff>
    </xdr:to>
    <xdr:graphicFrame macro="">
      <xdr:nvGraphicFramePr>
        <xdr:cNvPr id="2" name="Chart 1">
          <a:extLst>
            <a:ext uri="{FF2B5EF4-FFF2-40B4-BE49-F238E27FC236}">
              <a16:creationId xmlns:a16="http://schemas.microsoft.com/office/drawing/2014/main" id="{2010557A-C1C0-7E7B-1BC6-85C0E1047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57149</xdr:colOff>
      <xdr:row>7</xdr:row>
      <xdr:rowOff>71436</xdr:rowOff>
    </xdr:from>
    <xdr:to>
      <xdr:col>15</xdr:col>
      <xdr:colOff>438150</xdr:colOff>
      <xdr:row>23</xdr:row>
      <xdr:rowOff>171449</xdr:rowOff>
    </xdr:to>
    <xdr:graphicFrame macro="">
      <xdr:nvGraphicFramePr>
        <xdr:cNvPr id="2" name="Chart 1">
          <a:extLst>
            <a:ext uri="{FF2B5EF4-FFF2-40B4-BE49-F238E27FC236}">
              <a16:creationId xmlns:a16="http://schemas.microsoft.com/office/drawing/2014/main" id="{47C49594-3A29-0D40-9DE0-5864E84BA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447675</xdr:colOff>
      <xdr:row>10</xdr:row>
      <xdr:rowOff>52387</xdr:rowOff>
    </xdr:from>
    <xdr:to>
      <xdr:col>12</xdr:col>
      <xdr:colOff>142875</xdr:colOff>
      <xdr:row>24</xdr:row>
      <xdr:rowOff>128587</xdr:rowOff>
    </xdr:to>
    <xdr:graphicFrame macro="">
      <xdr:nvGraphicFramePr>
        <xdr:cNvPr id="2" name="Chart 1">
          <a:extLst>
            <a:ext uri="{FF2B5EF4-FFF2-40B4-BE49-F238E27FC236}">
              <a16:creationId xmlns:a16="http://schemas.microsoft.com/office/drawing/2014/main" id="{81212A4B-C7F1-9CC2-03BB-B9D3DC083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66675</xdr:colOff>
      <xdr:row>9</xdr:row>
      <xdr:rowOff>9524</xdr:rowOff>
    </xdr:from>
    <xdr:to>
      <xdr:col>9</xdr:col>
      <xdr:colOff>75819</xdr:colOff>
      <xdr:row>19</xdr:row>
      <xdr:rowOff>97916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30006E2-C12F-FC90-7728-FE0310881B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24275" y="1724024"/>
              <a:ext cx="1837944" cy="1993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28575</xdr:colOff>
      <xdr:row>9</xdr:row>
      <xdr:rowOff>19049</xdr:rowOff>
    </xdr:from>
    <xdr:to>
      <xdr:col>19</xdr:col>
      <xdr:colOff>37719</xdr:colOff>
      <xdr:row>19</xdr:row>
      <xdr:rowOff>107441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A565DB70-D5E8-B91A-F7E5-270504180BF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782175" y="1733549"/>
              <a:ext cx="1837944" cy="1993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314326</xdr:colOff>
      <xdr:row>9</xdr:row>
      <xdr:rowOff>0</xdr:rowOff>
    </xdr:from>
    <xdr:to>
      <xdr:col>12</xdr:col>
      <xdr:colOff>323470</xdr:colOff>
      <xdr:row>19</xdr:row>
      <xdr:rowOff>88392</xdr:rowOff>
    </xdr:to>
    <mc:AlternateContent xmlns:mc="http://schemas.openxmlformats.org/markup-compatibility/2006">
      <mc:Choice xmlns:a14="http://schemas.microsoft.com/office/drawing/2010/main" Requires="a14">
        <xdr:graphicFrame macro="">
          <xdr:nvGraphicFramePr>
            <xdr:cNvPr id="8" name="Age Groups">
              <a:extLst>
                <a:ext uri="{FF2B5EF4-FFF2-40B4-BE49-F238E27FC236}">
                  <a16:creationId xmlns:a16="http://schemas.microsoft.com/office/drawing/2014/main" id="{DBC688EA-2F68-5A29-7B68-41288CAC9948}"/>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5800726" y="1714500"/>
              <a:ext cx="1837944" cy="1993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514350</xdr:colOff>
      <xdr:row>9</xdr:row>
      <xdr:rowOff>9524</xdr:rowOff>
    </xdr:from>
    <xdr:to>
      <xdr:col>15</xdr:col>
      <xdr:colOff>523494</xdr:colOff>
      <xdr:row>19</xdr:row>
      <xdr:rowOff>97916</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F133B8B4-394B-7493-7171-2118BC6E6E49}"/>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7829550" y="1724024"/>
              <a:ext cx="1837944" cy="1993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600076</xdr:colOff>
      <xdr:row>2</xdr:row>
      <xdr:rowOff>57150</xdr:rowOff>
    </xdr:from>
    <xdr:to>
      <xdr:col>24</xdr:col>
      <xdr:colOff>0</xdr:colOff>
      <xdr:row>5</xdr:row>
      <xdr:rowOff>171450</xdr:rowOff>
    </xdr:to>
    <xdr:sp macro="" textlink="">
      <xdr:nvSpPr>
        <xdr:cNvPr id="10" name="TextBox 9">
          <a:extLst>
            <a:ext uri="{FF2B5EF4-FFF2-40B4-BE49-F238E27FC236}">
              <a16:creationId xmlns:a16="http://schemas.microsoft.com/office/drawing/2014/main" id="{6FA7BD73-0DCE-640A-A6C1-4716E7F9745C}"/>
            </a:ext>
          </a:extLst>
        </xdr:cNvPr>
        <xdr:cNvSpPr txBox="1"/>
      </xdr:nvSpPr>
      <xdr:spPr>
        <a:xfrm>
          <a:off x="600076" y="438150"/>
          <a:ext cx="14030324" cy="68580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kern="1200">
              <a:solidFill>
                <a:schemeClr val="bg1"/>
              </a:solidFill>
            </a:rPr>
            <a:t>Production Dashboard</a:t>
          </a:r>
        </a:p>
      </xdr:txBody>
    </xdr:sp>
    <xdr:clientData/>
  </xdr:twoCellAnchor>
  <xdr:twoCellAnchor editAs="oneCell">
    <xdr:from>
      <xdr:col>20</xdr:col>
      <xdr:colOff>581025</xdr:colOff>
      <xdr:row>6</xdr:row>
      <xdr:rowOff>105519</xdr:rowOff>
    </xdr:from>
    <xdr:to>
      <xdr:col>23</xdr:col>
      <xdr:colOff>390525</xdr:colOff>
      <xdr:row>9</xdr:row>
      <xdr:rowOff>180379</xdr:rowOff>
    </xdr:to>
    <xdr:pic>
      <xdr:nvPicPr>
        <xdr:cNvPr id="12" name="Picture 11">
          <a:extLst>
            <a:ext uri="{FF2B5EF4-FFF2-40B4-BE49-F238E27FC236}">
              <a16:creationId xmlns:a16="http://schemas.microsoft.com/office/drawing/2014/main" id="{4745CA54-AA3C-8BA5-09DB-63C3ABBD4B89}"/>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artisticGlowEdges/>
                  </a14:imgEffect>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2773025" y="1248519"/>
          <a:ext cx="1638300" cy="646360"/>
        </a:xfrm>
        <a:prstGeom prst="rect">
          <a:avLst/>
        </a:prstGeom>
      </xdr:spPr>
    </xdr:pic>
    <xdr:clientData/>
  </xdr:twoCellAnchor>
  <xdr:twoCellAnchor>
    <xdr:from>
      <xdr:col>2</xdr:col>
      <xdr:colOff>66675</xdr:colOff>
      <xdr:row>21</xdr:row>
      <xdr:rowOff>114299</xdr:rowOff>
    </xdr:from>
    <xdr:to>
      <xdr:col>11</xdr:col>
      <xdr:colOff>66675</xdr:colOff>
      <xdr:row>35</xdr:row>
      <xdr:rowOff>47625</xdr:rowOff>
    </xdr:to>
    <xdr:sp macro="" textlink="">
      <xdr:nvSpPr>
        <xdr:cNvPr id="14" name="Rectangle 13">
          <a:extLst>
            <a:ext uri="{FF2B5EF4-FFF2-40B4-BE49-F238E27FC236}">
              <a16:creationId xmlns:a16="http://schemas.microsoft.com/office/drawing/2014/main" id="{7D33A07C-0BDC-D7C6-1260-68276C1A5AEE}"/>
            </a:ext>
          </a:extLst>
        </xdr:cNvPr>
        <xdr:cNvSpPr/>
      </xdr:nvSpPr>
      <xdr:spPr>
        <a:xfrm>
          <a:off x="1285875" y="2209799"/>
          <a:ext cx="5486400" cy="2600326"/>
        </a:xfrm>
        <a:prstGeom prst="rect">
          <a:avLst/>
        </a:prstGeom>
        <a:ln>
          <a:solidFill>
            <a:sysClr val="windowText" lastClr="000000"/>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13</xdr:col>
      <xdr:colOff>571499</xdr:colOff>
      <xdr:row>21</xdr:row>
      <xdr:rowOff>142874</xdr:rowOff>
    </xdr:from>
    <xdr:to>
      <xdr:col>22</xdr:col>
      <xdr:colOff>571499</xdr:colOff>
      <xdr:row>35</xdr:row>
      <xdr:rowOff>76200</xdr:rowOff>
    </xdr:to>
    <xdr:sp macro="" textlink="">
      <xdr:nvSpPr>
        <xdr:cNvPr id="15" name="Rectangle 14">
          <a:extLst>
            <a:ext uri="{FF2B5EF4-FFF2-40B4-BE49-F238E27FC236}">
              <a16:creationId xmlns:a16="http://schemas.microsoft.com/office/drawing/2014/main" id="{DFB5181F-0139-419A-B04C-989656B56381}"/>
            </a:ext>
          </a:extLst>
        </xdr:cNvPr>
        <xdr:cNvSpPr/>
      </xdr:nvSpPr>
      <xdr:spPr>
        <a:xfrm>
          <a:off x="8496299" y="2238374"/>
          <a:ext cx="5486400" cy="2600326"/>
        </a:xfrm>
        <a:prstGeom prst="rect">
          <a:avLst/>
        </a:prstGeom>
        <a:ln>
          <a:solidFill>
            <a:sysClr val="windowText" lastClr="000000"/>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2</xdr:col>
      <xdr:colOff>66675</xdr:colOff>
      <xdr:row>35</xdr:row>
      <xdr:rowOff>190499</xdr:rowOff>
    </xdr:from>
    <xdr:to>
      <xdr:col>11</xdr:col>
      <xdr:colOff>66675</xdr:colOff>
      <xdr:row>49</xdr:row>
      <xdr:rowOff>123825</xdr:rowOff>
    </xdr:to>
    <xdr:sp macro="" textlink="">
      <xdr:nvSpPr>
        <xdr:cNvPr id="16" name="Rectangle 15">
          <a:extLst>
            <a:ext uri="{FF2B5EF4-FFF2-40B4-BE49-F238E27FC236}">
              <a16:creationId xmlns:a16="http://schemas.microsoft.com/office/drawing/2014/main" id="{6F24690F-66D3-438A-A2BC-4CC8EC556E92}"/>
            </a:ext>
          </a:extLst>
        </xdr:cNvPr>
        <xdr:cNvSpPr/>
      </xdr:nvSpPr>
      <xdr:spPr>
        <a:xfrm>
          <a:off x="1285875" y="4952999"/>
          <a:ext cx="5486400" cy="2600326"/>
        </a:xfrm>
        <a:prstGeom prst="rect">
          <a:avLst/>
        </a:prstGeom>
        <a:ln>
          <a:solidFill>
            <a:sysClr val="windowText" lastClr="000000"/>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13</xdr:col>
      <xdr:colOff>590549</xdr:colOff>
      <xdr:row>35</xdr:row>
      <xdr:rowOff>142874</xdr:rowOff>
    </xdr:from>
    <xdr:to>
      <xdr:col>22</xdr:col>
      <xdr:colOff>590549</xdr:colOff>
      <xdr:row>49</xdr:row>
      <xdr:rowOff>133350</xdr:rowOff>
    </xdr:to>
    <xdr:sp macro="" textlink="">
      <xdr:nvSpPr>
        <xdr:cNvPr id="17" name="Rectangle 16">
          <a:extLst>
            <a:ext uri="{FF2B5EF4-FFF2-40B4-BE49-F238E27FC236}">
              <a16:creationId xmlns:a16="http://schemas.microsoft.com/office/drawing/2014/main" id="{E74D1149-6507-46FC-A722-7AF3AED7DD11}"/>
            </a:ext>
          </a:extLst>
        </xdr:cNvPr>
        <xdr:cNvSpPr/>
      </xdr:nvSpPr>
      <xdr:spPr>
        <a:xfrm>
          <a:off x="8515349" y="4905374"/>
          <a:ext cx="5486400" cy="2657476"/>
        </a:xfrm>
        <a:prstGeom prst="rect">
          <a:avLst/>
        </a:prstGeom>
        <a:ln>
          <a:solidFill>
            <a:sysClr val="windowText" lastClr="000000"/>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2</xdr:col>
      <xdr:colOff>133350</xdr:colOff>
      <xdr:row>22</xdr:row>
      <xdr:rowOff>0</xdr:rowOff>
    </xdr:from>
    <xdr:to>
      <xdr:col>11</xdr:col>
      <xdr:colOff>0</xdr:colOff>
      <xdr:row>34</xdr:row>
      <xdr:rowOff>152400</xdr:rowOff>
    </xdr:to>
    <xdr:graphicFrame macro="">
      <xdr:nvGraphicFramePr>
        <xdr:cNvPr id="2" name="Chart 1">
          <a:extLst>
            <a:ext uri="{FF2B5EF4-FFF2-40B4-BE49-F238E27FC236}">
              <a16:creationId xmlns:a16="http://schemas.microsoft.com/office/drawing/2014/main" id="{52F1538E-A99F-44C2-9597-537AE2EEF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19050</xdr:colOff>
      <xdr:row>21</xdr:row>
      <xdr:rowOff>180975</xdr:rowOff>
    </xdr:from>
    <xdr:to>
      <xdr:col>22</xdr:col>
      <xdr:colOff>533400</xdr:colOff>
      <xdr:row>35</xdr:row>
      <xdr:rowOff>28575</xdr:rowOff>
    </xdr:to>
    <xdr:graphicFrame macro="">
      <xdr:nvGraphicFramePr>
        <xdr:cNvPr id="5" name="Chart 4">
          <a:extLst>
            <a:ext uri="{FF2B5EF4-FFF2-40B4-BE49-F238E27FC236}">
              <a16:creationId xmlns:a16="http://schemas.microsoft.com/office/drawing/2014/main" id="{65180030-7CEB-4E1D-8255-9E274B5FA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104775</xdr:colOff>
      <xdr:row>36</xdr:row>
      <xdr:rowOff>28575</xdr:rowOff>
    </xdr:from>
    <xdr:to>
      <xdr:col>11</xdr:col>
      <xdr:colOff>19050</xdr:colOff>
      <xdr:row>49</xdr:row>
      <xdr:rowOff>95250</xdr:rowOff>
    </xdr:to>
    <xdr:graphicFrame macro="">
      <xdr:nvGraphicFramePr>
        <xdr:cNvPr id="3" name="Chart 2">
          <a:extLst>
            <a:ext uri="{FF2B5EF4-FFF2-40B4-BE49-F238E27FC236}">
              <a16:creationId xmlns:a16="http://schemas.microsoft.com/office/drawing/2014/main" id="{6B85EE28-7BEA-43CD-8B07-C6E827D64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19051</xdr:colOff>
      <xdr:row>35</xdr:row>
      <xdr:rowOff>180974</xdr:rowOff>
    </xdr:from>
    <xdr:to>
      <xdr:col>22</xdr:col>
      <xdr:colOff>542925</xdr:colOff>
      <xdr:row>49</xdr:row>
      <xdr:rowOff>76199</xdr:rowOff>
    </xdr:to>
    <xdr:graphicFrame macro="">
      <xdr:nvGraphicFramePr>
        <xdr:cNvPr id="4" name="Chart 3">
          <a:extLst>
            <a:ext uri="{FF2B5EF4-FFF2-40B4-BE49-F238E27FC236}">
              <a16:creationId xmlns:a16="http://schemas.microsoft.com/office/drawing/2014/main" id="{D2B75B3E-0808-416B-A862-0E85DA7DF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vir Rahman" refreshedDate="45617.460714351851" createdVersion="8" refreshedVersion="8" minRefreshableVersion="3" recordCount="120" xr:uid="{79998D17-B2C3-4358-82FA-3C165944A483}">
  <cacheSource type="worksheet">
    <worksheetSource name="Table4"/>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r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3"/>
          <s v="Jan"/>
          <s v="Feb"/>
          <s v="Mar"/>
          <s v="Apr"/>
          <s v="May"/>
          <s v="Jun"/>
          <s v="Jul"/>
          <s v="Aug"/>
          <s v="Sep"/>
          <s v="Oct"/>
          <s v="Nov"/>
          <s v="Dec"/>
          <s v="&gt;15-09-24"/>
        </groupItems>
      </fieldGroup>
    </cacheField>
    <cacheField name="Quarters (ProductionDate)" numFmtId="0" databaseField="0">
      <fieldGroup base="1">
        <rangePr groupBy="quarters" startDate="2023-09-22T00:00:00" endDate="2024-09-15T00:00:00"/>
        <groupItems count="6">
          <s v="&lt;22-09-23"/>
          <s v="Qtr1"/>
          <s v="Qtr2"/>
          <s v="Qtr3"/>
          <s v="Qtr4"/>
          <s v="&gt;15-09-24"/>
        </groupItems>
      </fieldGroup>
    </cacheField>
    <cacheField name="Years (ProductionDate)" numFmtId="0" databaseField="0">
      <fieldGroup base="1">
        <rangePr groupBy="years" startDate="2023-09-22T00:00:00" endDate="2024-09-15T00:00:00"/>
        <groupItems count="4">
          <s v="&lt;22-09-23"/>
          <s v="2023"/>
          <s v="2024"/>
          <s v="&gt;15-09-24"/>
        </groupItems>
      </fieldGroup>
    </cacheField>
  </cacheFields>
  <extLst>
    <ext xmlns:x14="http://schemas.microsoft.com/office/spreadsheetml/2009/9/main" uri="{725AE2AE-9491-48be-B2B4-4EB974FC3084}">
      <x14:pivotCacheDefinition pivotCacheId="92702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65517A-1488-438E-873D-5F009D3CF3C7}"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E0B8A6-5C12-40E7-96A9-F41859A3798D}"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a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9"/>
    </i>
    <i>
      <x v="3"/>
    </i>
    <i>
      <x v="1"/>
    </i>
    <i>
      <x v="2"/>
    </i>
    <i>
      <x v="6"/>
    </i>
    <i>
      <x/>
    </i>
    <i>
      <x v="7"/>
    </i>
    <i>
      <x v="5"/>
    </i>
    <i>
      <x v="4"/>
    </i>
    <i>
      <x v="8"/>
    </i>
    <i t="grand">
      <x/>
    </i>
  </rowItems>
  <colItems count="1">
    <i/>
  </colItems>
  <dataFields count="1">
    <dataField name="Number of Production Task" fld="0" subtotal="count" baseField="3"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7CB20A-884E-4CBD-B18E-7903E5AE723E}"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14">
    <chartFormat chart="15" format="0" series="1">
      <pivotArea type="data" outline="0" fieldPosition="0">
        <references count="1">
          <reference field="4294967294" count="1" selected="0">
            <x v="0"/>
          </reference>
        </references>
      </pivotArea>
    </chartFormat>
    <chartFormat chart="15" format="1">
      <pivotArea type="data" outline="0" fieldPosition="0">
        <references count="3">
          <reference field="4294967294" count="1" selected="0">
            <x v="0"/>
          </reference>
          <reference field="11" count="1" selected="0">
            <x v="12"/>
          </reference>
          <reference field="13" count="1" selected="0">
            <x v="1"/>
          </reference>
        </references>
      </pivotArea>
    </chartFormat>
    <chartFormat chart="15" format="2">
      <pivotArea type="data" outline="0" fieldPosition="0">
        <references count="3">
          <reference field="4294967294" count="1" selected="0">
            <x v="0"/>
          </reference>
          <reference field="11" count="1" selected="0">
            <x v="10"/>
          </reference>
          <reference field="13" count="1" selected="0">
            <x v="1"/>
          </reference>
        </references>
      </pivotArea>
    </chartFormat>
    <chartFormat chart="15" format="3">
      <pivotArea type="data" outline="0" fieldPosition="0">
        <references count="3">
          <reference field="4294967294" count="1" selected="0">
            <x v="0"/>
          </reference>
          <reference field="11" count="1" selected="0">
            <x v="4"/>
          </reference>
          <reference field="13" count="1" selected="0">
            <x v="2"/>
          </reference>
        </references>
      </pivotArea>
    </chartFormat>
    <chartFormat chart="15" format="4">
      <pivotArea type="data" outline="0" fieldPosition="0">
        <references count="3">
          <reference field="4294967294" count="1" selected="0">
            <x v="0"/>
          </reference>
          <reference field="11" count="1" selected="0">
            <x v="5"/>
          </reference>
          <reference field="13" count="1" selected="0">
            <x v="2"/>
          </reference>
        </references>
      </pivotArea>
    </chartFormat>
    <chartFormat chart="15" format="5">
      <pivotArea type="data" outline="0" fieldPosition="0">
        <references count="3">
          <reference field="4294967294" count="1" selected="0">
            <x v="0"/>
          </reference>
          <reference field="11" count="1" selected="0">
            <x v="7"/>
          </reference>
          <reference field="13" count="1" selected="0">
            <x v="2"/>
          </reference>
        </references>
      </pivotArea>
    </chartFormat>
    <chartFormat chart="15" format="6">
      <pivotArea type="data" outline="0" fieldPosition="0">
        <references count="3">
          <reference field="4294967294" count="1" selected="0">
            <x v="0"/>
          </reference>
          <reference field="11" count="1" selected="0">
            <x v="9"/>
          </reference>
          <reference field="13" count="1" selected="0">
            <x v="2"/>
          </reference>
        </references>
      </pivotArea>
    </chartFormat>
    <chartFormat chart="17" format="14" series="1">
      <pivotArea type="data" outline="0" fieldPosition="0">
        <references count="1">
          <reference field="4294967294" count="1" selected="0">
            <x v="0"/>
          </reference>
        </references>
      </pivotArea>
    </chartFormat>
    <chartFormat chart="17" format="15">
      <pivotArea type="data" outline="0" fieldPosition="0">
        <references count="3">
          <reference field="4294967294" count="1" selected="0">
            <x v="0"/>
          </reference>
          <reference field="11" count="1" selected="0">
            <x v="10"/>
          </reference>
          <reference field="13" count="1" selected="0">
            <x v="1"/>
          </reference>
        </references>
      </pivotArea>
    </chartFormat>
    <chartFormat chart="17" format="16">
      <pivotArea type="data" outline="0" fieldPosition="0">
        <references count="3">
          <reference field="4294967294" count="1" selected="0">
            <x v="0"/>
          </reference>
          <reference field="11" count="1" selected="0">
            <x v="12"/>
          </reference>
          <reference field="13" count="1" selected="0">
            <x v="1"/>
          </reference>
        </references>
      </pivotArea>
    </chartFormat>
    <chartFormat chart="17" format="17">
      <pivotArea type="data" outline="0" fieldPosition="0">
        <references count="3">
          <reference field="4294967294" count="1" selected="0">
            <x v="0"/>
          </reference>
          <reference field="11" count="1" selected="0">
            <x v="4"/>
          </reference>
          <reference field="13" count="1" selected="0">
            <x v="2"/>
          </reference>
        </references>
      </pivotArea>
    </chartFormat>
    <chartFormat chart="17" format="18">
      <pivotArea type="data" outline="0" fieldPosition="0">
        <references count="3">
          <reference field="4294967294" count="1" selected="0">
            <x v="0"/>
          </reference>
          <reference field="11" count="1" selected="0">
            <x v="5"/>
          </reference>
          <reference field="13" count="1" selected="0">
            <x v="2"/>
          </reference>
        </references>
      </pivotArea>
    </chartFormat>
    <chartFormat chart="17" format="19">
      <pivotArea type="data" outline="0" fieldPosition="0">
        <references count="3">
          <reference field="4294967294" count="1" selected="0">
            <x v="0"/>
          </reference>
          <reference field="11" count="1" selected="0">
            <x v="7"/>
          </reference>
          <reference field="13" count="1" selected="0">
            <x v="2"/>
          </reference>
        </references>
      </pivotArea>
    </chartFormat>
    <chartFormat chart="17" format="20">
      <pivotArea type="data" outline="0" fieldPosition="0">
        <references count="3">
          <reference field="4294967294" count="1" selected="0">
            <x v="0"/>
          </reference>
          <reference field="11" count="1" selected="0">
            <x v="9"/>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AEC198-2EDC-4199-9A4D-F985F13739BB}"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r Per Unit" fld="10" subtotal="average" baseField="4" baseItem="0" numFmtId="1"/>
  </dataFields>
  <chartFormats count="6">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 chart="6" format="9">
      <pivotArea type="data" outline="0" fieldPosition="0">
        <references count="2">
          <reference field="4294967294" count="1" selected="0">
            <x v="0"/>
          </reference>
          <reference field="4" count="1" selected="0">
            <x v="2"/>
          </reference>
        </references>
      </pivotArea>
    </chartFormat>
    <chartFormat chart="6"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B439D8-1B51-4F03-B2F7-ADA093D87FED}" sourceName="Region">
  <pivotTables>
    <pivotTable tabId="5" name="PivotTable3"/>
    <pivotTable tabId="3" name="PivotTable1"/>
    <pivotTable tabId="4" name="PivotTable2"/>
    <pivotTable tabId="6" name="PivotTable4"/>
  </pivotTables>
  <data>
    <tabular pivotCacheId="92702415">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2D96582-A31A-4E1E-999F-EFF8E542D405}" sourceName="Gender">
  <pivotTables>
    <pivotTable tabId="5" name="PivotTable3"/>
    <pivotTable tabId="3" name="PivotTable1"/>
    <pivotTable tabId="4" name="PivotTable2"/>
    <pivotTable tabId="6" name="PivotTable4"/>
  </pivotTables>
  <data>
    <tabular pivotCacheId="9270241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BADB09DD-EE65-46C1-8E34-68A68C15B4B9}" sourceName="Age Groups">
  <pivotTables>
    <pivotTable tabId="5" name="PivotTable3"/>
    <pivotTable tabId="3" name="PivotTable1"/>
    <pivotTable tabId="4" name="PivotTable2"/>
    <pivotTable tabId="6" name="PivotTable4"/>
  </pivotTables>
  <data>
    <tabular pivotCacheId="9270241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CBC04F85-0B1C-407A-BECF-FF65EDF14049}" sourceName="Quarters (ProductionDate)">
  <pivotTables>
    <pivotTable tabId="5" name="PivotTable3"/>
    <pivotTable tabId="3" name="PivotTable1"/>
    <pivotTable tabId="4" name="PivotTable2"/>
    <pivotTable tabId="6" name="PivotTable4"/>
  </pivotTables>
  <data>
    <tabular pivotCacheId="92702415">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7DAB03C-4B5D-4B5A-8D8A-105E544E65DF}" cache="Slicer_Region" caption="Region" style="SlicerStyleOther1" rowHeight="241300"/>
  <slicer name="Gender" xr10:uid="{D16EECC7-156A-4BD7-A2E1-DE2CD33D8E7D}" cache="Slicer_Gender" caption="Gender" style="SlicerStyleOther1" rowHeight="241300"/>
  <slicer name="Age Groups" xr10:uid="{72F603DA-E64E-4448-9A0B-2C9431B8DD44}" cache="Slicer_Age_Groups" caption="Age Groups" style="SlicerStyleOther1" rowHeight="241300"/>
  <slicer name="Quarters (ProductionDate)" xr10:uid="{F20162CF-687F-4547-BC3C-564C3A0AD0F3}" cache="Slicer_Quarters__ProductionDate" caption="Quarters (ProductionDate)"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AA0311-F652-4BF1-BC6B-F0AA43395DDE}" name="Table4" displayName="Table4" ref="A1:K121" totalsRowShown="0" headerRowDxfId="1" tableBorderDxfId="11">
  <autoFilter ref="A1:K121" xr:uid="{51AA0311-F652-4BF1-BC6B-F0AA43395DDE}"/>
  <sortState xmlns:xlrd2="http://schemas.microsoft.com/office/spreadsheetml/2017/richdata2" ref="A2:K121">
    <sortCondition ref="A2:A121"/>
  </sortState>
  <tableColumns count="11">
    <tableColumn id="1" xr3:uid="{D567FCAB-1AA5-4545-A947-F1E1CD047DF7}" name="ProductionID" dataDxfId="10"/>
    <tableColumn id="2" xr3:uid="{9F462AD6-C6CE-414A-8F8E-BFEF5A1C6C0E}" name="ProductionDate" dataDxfId="9"/>
    <tableColumn id="3" xr3:uid="{28D00784-0977-406F-97DA-B0A7402ED8DD}" name="Region" dataDxfId="8"/>
    <tableColumn id="4" xr3:uid="{15ED6C24-6B3E-4E19-8EA3-301A4F5C6B8F}" name="Manager" dataDxfId="7"/>
    <tableColumn id="5" xr3:uid="{CCB1870C-C50A-4DE4-AF69-91F48A03EB2F}" name="ProductType" dataDxfId="6"/>
    <tableColumn id="6" xr3:uid="{8D043BFC-BBC1-458C-BCF8-18AB005829D6}" name="UnitsProduced" dataDxfId="5"/>
    <tableColumn id="7" xr3:uid="{1017FB82-EA4C-4DFD-A77F-56534FA1E6E6}" name="TotalCost" dataDxfId="4"/>
    <tableColumn id="8" xr3:uid="{7987C917-2812-4834-A192-615F8AFFCCDD}" name="Gender" dataDxfId="3"/>
    <tableColumn id="9" xr3:uid="{E165C552-8584-40E0-8BCD-2093E99815D8}" name="True Age" dataDxfId="2"/>
    <tableColumn id="10" xr3:uid="{588F3375-565C-408B-A16B-3CA2FB2387B8}" name="Age Groups">
      <calculatedColumnFormula>IF(I2&lt;=35,"A1",IF(I2&lt;=45,"A2","A3"))</calculatedColumnFormula>
    </tableColumn>
    <tableColumn id="11" xr3:uid="{A9A2DC7A-EF21-43C6-A23F-556DE5A5A758}" name="Production Cosr Per Unit" dataDxfId="0">
      <calculatedColumnFormula>G2/F2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9E27F-F810-45B5-9D45-C2BFA84538D6}">
  <dimension ref="A3:B8"/>
  <sheetViews>
    <sheetView workbookViewId="0">
      <selection activeCell="R22" sqref="R22"/>
    </sheetView>
  </sheetViews>
  <sheetFormatPr defaultRowHeight="15" x14ac:dyDescent="0.25"/>
  <cols>
    <col min="1" max="1" width="13.140625" bestFit="1" customWidth="1"/>
    <col min="2" max="2" width="16" bestFit="1" customWidth="1"/>
  </cols>
  <sheetData>
    <row r="3" spans="1:2" x14ac:dyDescent="0.25">
      <c r="A3" s="14" t="s">
        <v>32</v>
      </c>
      <c r="B3" t="s">
        <v>34</v>
      </c>
    </row>
    <row r="4" spans="1:2" x14ac:dyDescent="0.25">
      <c r="A4" s="15" t="s">
        <v>10</v>
      </c>
      <c r="B4" s="16">
        <v>1152805</v>
      </c>
    </row>
    <row r="5" spans="1:2" x14ac:dyDescent="0.25">
      <c r="A5" s="15" t="s">
        <v>23</v>
      </c>
      <c r="B5" s="16">
        <v>604575</v>
      </c>
    </row>
    <row r="6" spans="1:2" x14ac:dyDescent="0.25">
      <c r="A6" s="15" t="s">
        <v>14</v>
      </c>
      <c r="B6" s="16">
        <v>703282</v>
      </c>
    </row>
    <row r="7" spans="1:2" x14ac:dyDescent="0.25">
      <c r="A7" s="15" t="s">
        <v>17</v>
      </c>
      <c r="B7" s="16">
        <v>910416</v>
      </c>
    </row>
    <row r="8" spans="1:2" x14ac:dyDescent="0.25">
      <c r="A8" s="15" t="s">
        <v>33</v>
      </c>
      <c r="B8" s="16">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D665A-5DF4-49AA-B6C3-24532B740BFB}">
  <dimension ref="A3:P16"/>
  <sheetViews>
    <sheetView workbookViewId="0">
      <selection activeCell="P16" sqref="P16"/>
    </sheetView>
  </sheetViews>
  <sheetFormatPr defaultRowHeight="15" x14ac:dyDescent="0.25"/>
  <cols>
    <col min="1" max="1" width="13.140625" bestFit="1" customWidth="1"/>
    <col min="2" max="2" width="25.5703125" bestFit="1" customWidth="1"/>
  </cols>
  <sheetData>
    <row r="3" spans="1:16" x14ac:dyDescent="0.25">
      <c r="A3" s="14" t="s">
        <v>32</v>
      </c>
      <c r="B3" t="s">
        <v>35</v>
      </c>
    </row>
    <row r="4" spans="1:16" x14ac:dyDescent="0.25">
      <c r="A4" s="15" t="s">
        <v>16</v>
      </c>
      <c r="B4" s="16">
        <v>5</v>
      </c>
    </row>
    <row r="5" spans="1:16" x14ac:dyDescent="0.25">
      <c r="A5" s="15" t="s">
        <v>25</v>
      </c>
      <c r="B5" s="16">
        <v>6</v>
      </c>
    </row>
    <row r="6" spans="1:16" x14ac:dyDescent="0.25">
      <c r="A6" s="15" t="s">
        <v>26</v>
      </c>
      <c r="B6" s="16">
        <v>6</v>
      </c>
    </row>
    <row r="7" spans="1:16" x14ac:dyDescent="0.25">
      <c r="A7" s="15" t="s">
        <v>22</v>
      </c>
      <c r="B7" s="16">
        <v>6</v>
      </c>
    </row>
    <row r="8" spans="1:16" x14ac:dyDescent="0.25">
      <c r="A8" s="15" t="s">
        <v>13</v>
      </c>
      <c r="B8" s="16">
        <v>8</v>
      </c>
    </row>
    <row r="9" spans="1:16" x14ac:dyDescent="0.25">
      <c r="A9" s="15" t="s">
        <v>21</v>
      </c>
      <c r="B9" s="16">
        <v>10</v>
      </c>
    </row>
    <row r="10" spans="1:16" x14ac:dyDescent="0.25">
      <c r="A10" s="15" t="s">
        <v>19</v>
      </c>
      <c r="B10" s="16">
        <v>11</v>
      </c>
    </row>
    <row r="11" spans="1:16" x14ac:dyDescent="0.25">
      <c r="A11" s="15" t="s">
        <v>9</v>
      </c>
      <c r="B11" s="16">
        <v>13</v>
      </c>
    </row>
    <row r="12" spans="1:16" x14ac:dyDescent="0.25">
      <c r="A12" s="15" t="s">
        <v>20</v>
      </c>
      <c r="B12" s="16">
        <v>18</v>
      </c>
    </row>
    <row r="13" spans="1:16" x14ac:dyDescent="0.25">
      <c r="A13" s="15" t="s">
        <v>24</v>
      </c>
      <c r="B13" s="16">
        <v>37</v>
      </c>
    </row>
    <row r="14" spans="1:16" x14ac:dyDescent="0.25">
      <c r="A14" s="15" t="s">
        <v>33</v>
      </c>
      <c r="B14" s="16">
        <v>120</v>
      </c>
    </row>
    <row r="16" spans="1:16" x14ac:dyDescent="0.25">
      <c r="P16" t="s">
        <v>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177AC-68EE-436D-8FDA-CB22D7884525}">
  <dimension ref="A3:B19"/>
  <sheetViews>
    <sheetView workbookViewId="0">
      <selection activeCell="R8" sqref="R8"/>
    </sheetView>
  </sheetViews>
  <sheetFormatPr defaultRowHeight="15" x14ac:dyDescent="0.25"/>
  <cols>
    <col min="1" max="1" width="13.140625" bestFit="1" customWidth="1"/>
    <col min="2" max="2" width="21" bestFit="1" customWidth="1"/>
  </cols>
  <sheetData>
    <row r="3" spans="1:2" x14ac:dyDescent="0.25">
      <c r="A3" s="14" t="s">
        <v>32</v>
      </c>
      <c r="B3" t="s">
        <v>51</v>
      </c>
    </row>
    <row r="4" spans="1:2" x14ac:dyDescent="0.25">
      <c r="A4" s="15" t="s">
        <v>37</v>
      </c>
      <c r="B4" s="16">
        <v>11171</v>
      </c>
    </row>
    <row r="5" spans="1:2" x14ac:dyDescent="0.25">
      <c r="A5" s="17" t="s">
        <v>39</v>
      </c>
      <c r="B5" s="16">
        <v>771</v>
      </c>
    </row>
    <row r="6" spans="1:2" x14ac:dyDescent="0.25">
      <c r="A6" s="17" t="s">
        <v>40</v>
      </c>
      <c r="B6" s="16">
        <v>3103</v>
      </c>
    </row>
    <row r="7" spans="1:2" x14ac:dyDescent="0.25">
      <c r="A7" s="17" t="s">
        <v>41</v>
      </c>
      <c r="B7" s="16">
        <v>4803</v>
      </c>
    </row>
    <row r="8" spans="1:2" x14ac:dyDescent="0.25">
      <c r="A8" s="17" t="s">
        <v>42</v>
      </c>
      <c r="B8" s="16">
        <v>2494</v>
      </c>
    </row>
    <row r="9" spans="1:2" x14ac:dyDescent="0.25">
      <c r="A9" s="15" t="s">
        <v>38</v>
      </c>
      <c r="B9" s="16">
        <v>23556</v>
      </c>
    </row>
    <row r="10" spans="1:2" x14ac:dyDescent="0.25">
      <c r="A10" s="17" t="s">
        <v>43</v>
      </c>
      <c r="B10" s="16">
        <v>3026</v>
      </c>
    </row>
    <row r="11" spans="1:2" x14ac:dyDescent="0.25">
      <c r="A11" s="17" t="s">
        <v>44</v>
      </c>
      <c r="B11" s="16">
        <v>4127</v>
      </c>
    </row>
    <row r="12" spans="1:2" x14ac:dyDescent="0.25">
      <c r="A12" s="17" t="s">
        <v>45</v>
      </c>
      <c r="B12" s="16">
        <v>3875</v>
      </c>
    </row>
    <row r="13" spans="1:2" x14ac:dyDescent="0.25">
      <c r="A13" s="17" t="s">
        <v>46</v>
      </c>
      <c r="B13" s="16">
        <v>1528</v>
      </c>
    </row>
    <row r="14" spans="1:2" x14ac:dyDescent="0.25">
      <c r="A14" s="17" t="s">
        <v>47</v>
      </c>
      <c r="B14" s="16">
        <v>1684</v>
      </c>
    </row>
    <row r="15" spans="1:2" x14ac:dyDescent="0.25">
      <c r="A15" s="17" t="s">
        <v>48</v>
      </c>
      <c r="B15" s="16">
        <v>3537</v>
      </c>
    </row>
    <row r="16" spans="1:2" x14ac:dyDescent="0.25">
      <c r="A16" s="17" t="s">
        <v>49</v>
      </c>
      <c r="B16" s="16">
        <v>1536</v>
      </c>
    </row>
    <row r="17" spans="1:2" x14ac:dyDescent="0.25">
      <c r="A17" s="17" t="s">
        <v>50</v>
      </c>
      <c r="B17" s="16">
        <v>2864</v>
      </c>
    </row>
    <row r="18" spans="1:2" x14ac:dyDescent="0.25">
      <c r="A18" s="17" t="s">
        <v>39</v>
      </c>
      <c r="B18" s="16">
        <v>1379</v>
      </c>
    </row>
    <row r="19" spans="1:2" x14ac:dyDescent="0.25">
      <c r="A19" s="15" t="s">
        <v>33</v>
      </c>
      <c r="B19" s="16">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A2C18-C2B6-4E57-A58D-B6CF546D74B6}">
  <dimension ref="A3:B8"/>
  <sheetViews>
    <sheetView workbookViewId="0">
      <selection activeCell="O14" sqref="O14"/>
    </sheetView>
  </sheetViews>
  <sheetFormatPr defaultRowHeight="15" x14ac:dyDescent="0.25"/>
  <cols>
    <col min="1" max="1" width="13.140625" bestFit="1" customWidth="1"/>
    <col min="2" max="2" width="33.42578125" bestFit="1" customWidth="1"/>
  </cols>
  <sheetData>
    <row r="3" spans="1:2" x14ac:dyDescent="0.25">
      <c r="A3" s="14" t="s">
        <v>32</v>
      </c>
      <c r="B3" t="s">
        <v>52</v>
      </c>
    </row>
    <row r="4" spans="1:2" x14ac:dyDescent="0.25">
      <c r="A4" s="15" t="s">
        <v>10</v>
      </c>
      <c r="B4" s="13">
        <v>140.87387695413258</v>
      </c>
    </row>
    <row r="5" spans="1:2" x14ac:dyDescent="0.25">
      <c r="A5" s="15" t="s">
        <v>23</v>
      </c>
      <c r="B5" s="13">
        <v>108.368246516667</v>
      </c>
    </row>
    <row r="6" spans="1:2" x14ac:dyDescent="0.25">
      <c r="A6" s="15" t="s">
        <v>14</v>
      </c>
      <c r="B6" s="13">
        <v>180.4410334877862</v>
      </c>
    </row>
    <row r="7" spans="1:2" x14ac:dyDescent="0.25">
      <c r="A7" s="15" t="s">
        <v>17</v>
      </c>
      <c r="B7" s="13">
        <v>108.97659894637712</v>
      </c>
    </row>
    <row r="8" spans="1:2" x14ac:dyDescent="0.25">
      <c r="A8" s="15" t="s">
        <v>33</v>
      </c>
      <c r="B8" s="13">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A2" zoomScale="115" workbookViewId="0">
      <selection sqref="A1:K121"/>
    </sheetView>
  </sheetViews>
  <sheetFormatPr defaultRowHeight="15" x14ac:dyDescent="0.25"/>
  <cols>
    <col min="1" max="1" width="15.7109375" customWidth="1"/>
    <col min="2" max="2" width="18.85546875" customWidth="1"/>
    <col min="3" max="3" width="14.140625" customWidth="1"/>
    <col min="4" max="4" width="16.5703125" customWidth="1"/>
    <col min="5" max="5" width="16.28515625" customWidth="1"/>
    <col min="6" max="6" width="16.5703125" customWidth="1"/>
    <col min="7" max="7" width="16" customWidth="1"/>
    <col min="8" max="8" width="19" customWidth="1"/>
    <col min="9" max="9" width="10.5703125" customWidth="1"/>
    <col min="10" max="10" width="12.85546875" customWidth="1"/>
    <col min="11" max="11" width="24.28515625" customWidth="1"/>
  </cols>
  <sheetData>
    <row r="1" spans="1:11" x14ac:dyDescent="0.25">
      <c r="A1" s="1" t="s">
        <v>0</v>
      </c>
      <c r="B1" s="1" t="s">
        <v>1</v>
      </c>
      <c r="C1" s="1" t="s">
        <v>2</v>
      </c>
      <c r="D1" s="1" t="s">
        <v>3</v>
      </c>
      <c r="E1" s="1" t="s">
        <v>4</v>
      </c>
      <c r="F1" s="1" t="s">
        <v>5</v>
      </c>
      <c r="G1" s="1" t="s">
        <v>6</v>
      </c>
      <c r="H1" s="1" t="s">
        <v>7</v>
      </c>
      <c r="I1" s="2" t="s">
        <v>29</v>
      </c>
      <c r="J1" s="12" t="s">
        <v>30</v>
      </c>
      <c r="K1" s="12" t="s">
        <v>31</v>
      </c>
    </row>
    <row r="2" spans="1:11" x14ac:dyDescent="0.25">
      <c r="A2" s="4">
        <v>1</v>
      </c>
      <c r="B2" s="3">
        <v>45380</v>
      </c>
      <c r="C2" s="4" t="s">
        <v>8</v>
      </c>
      <c r="D2" s="4" t="s">
        <v>9</v>
      </c>
      <c r="E2" s="4" t="s">
        <v>10</v>
      </c>
      <c r="F2" s="4">
        <v>412</v>
      </c>
      <c r="G2" s="4">
        <v>22288</v>
      </c>
      <c r="H2" s="4" t="s">
        <v>11</v>
      </c>
      <c r="I2" s="5">
        <v>25</v>
      </c>
      <c r="J2" t="str">
        <f>IF(I2&lt;=35,"A1",IF(I2&lt;=45,"A2","A3"))</f>
        <v>A1</v>
      </c>
      <c r="K2" s="13">
        <f>G2/F2</f>
        <v>54.097087378640779</v>
      </c>
    </row>
    <row r="3" spans="1:11" x14ac:dyDescent="0.25">
      <c r="A3" s="7">
        <v>2</v>
      </c>
      <c r="B3" s="6">
        <v>45420</v>
      </c>
      <c r="C3" s="7" t="s">
        <v>12</v>
      </c>
      <c r="D3" s="7" t="s">
        <v>13</v>
      </c>
      <c r="E3" s="7" t="s">
        <v>14</v>
      </c>
      <c r="F3" s="7">
        <v>430</v>
      </c>
      <c r="G3" s="7">
        <v>66500</v>
      </c>
      <c r="H3" s="7" t="s">
        <v>11</v>
      </c>
      <c r="I3" s="8">
        <v>52</v>
      </c>
      <c r="J3" t="str">
        <f>IF(I3&lt;=35,"A1",IF(I3&lt;=45,"A2","A3"))</f>
        <v>A3</v>
      </c>
      <c r="K3" s="13">
        <f>G3/F3</f>
        <v>154.65116279069767</v>
      </c>
    </row>
    <row r="4" spans="1:11" x14ac:dyDescent="0.25">
      <c r="A4" s="7">
        <v>3</v>
      </c>
      <c r="B4" s="6">
        <v>45504</v>
      </c>
      <c r="C4" s="7" t="s">
        <v>15</v>
      </c>
      <c r="D4" s="7" t="s">
        <v>16</v>
      </c>
      <c r="E4" s="7" t="s">
        <v>17</v>
      </c>
      <c r="F4" s="7">
        <v>478</v>
      </c>
      <c r="G4" s="7">
        <v>76076</v>
      </c>
      <c r="H4" s="7" t="s">
        <v>18</v>
      </c>
      <c r="I4" s="8">
        <v>36</v>
      </c>
      <c r="J4" t="str">
        <f>IF(I4&lt;=35,"A1",IF(I4&lt;=45,"A2","A3"))</f>
        <v>A2</v>
      </c>
      <c r="K4" s="13">
        <f>G4/F4</f>
        <v>159.15481171548117</v>
      </c>
    </row>
    <row r="5" spans="1:11" x14ac:dyDescent="0.25">
      <c r="A5" s="7">
        <v>4</v>
      </c>
      <c r="B5" s="6">
        <v>45214</v>
      </c>
      <c r="C5" s="7" t="s">
        <v>12</v>
      </c>
      <c r="D5" s="7" t="s">
        <v>19</v>
      </c>
      <c r="E5" s="7" t="s">
        <v>17</v>
      </c>
      <c r="F5" s="7">
        <v>459</v>
      </c>
      <c r="G5" s="7">
        <v>17069</v>
      </c>
      <c r="H5" s="7" t="s">
        <v>28</v>
      </c>
      <c r="I5" s="8">
        <v>57</v>
      </c>
      <c r="J5" t="str">
        <f>IF(I5&lt;=35,"A1",IF(I5&lt;=45,"A2","A3"))</f>
        <v>A3</v>
      </c>
      <c r="K5" s="13">
        <f>G5/F5</f>
        <v>37.187363834422655</v>
      </c>
    </row>
    <row r="6" spans="1:11" x14ac:dyDescent="0.25">
      <c r="A6" s="7">
        <v>5</v>
      </c>
      <c r="B6" s="6">
        <v>45449</v>
      </c>
      <c r="C6" s="7" t="s">
        <v>8</v>
      </c>
      <c r="D6" s="7" t="s">
        <v>20</v>
      </c>
      <c r="E6" s="7" t="s">
        <v>17</v>
      </c>
      <c r="F6" s="7">
        <v>178</v>
      </c>
      <c r="G6" s="7">
        <v>41349</v>
      </c>
      <c r="H6" s="7" t="s">
        <v>18</v>
      </c>
      <c r="I6" s="8">
        <v>26</v>
      </c>
      <c r="J6" t="str">
        <f>IF(I6&lt;=35,"A1",IF(I6&lt;=45,"A2","A3"))</f>
        <v>A1</v>
      </c>
      <c r="K6" s="13">
        <f>G6/F6</f>
        <v>232.29775280898878</v>
      </c>
    </row>
    <row r="7" spans="1:11" x14ac:dyDescent="0.25">
      <c r="A7" s="4">
        <v>6</v>
      </c>
      <c r="B7" s="3">
        <v>45350</v>
      </c>
      <c r="C7" s="4" t="s">
        <v>12</v>
      </c>
      <c r="D7" s="4" t="s">
        <v>20</v>
      </c>
      <c r="E7" s="4" t="s">
        <v>17</v>
      </c>
      <c r="F7" s="4">
        <v>401</v>
      </c>
      <c r="G7" s="4">
        <v>19691</v>
      </c>
      <c r="H7" s="4" t="s">
        <v>18</v>
      </c>
      <c r="I7" s="5">
        <v>26</v>
      </c>
      <c r="J7" t="str">
        <f>IF(I7&lt;=35,"A1",IF(I7&lt;=45,"A2","A3"))</f>
        <v>A1</v>
      </c>
      <c r="K7" s="13">
        <f>G7/F7</f>
        <v>49.104738154613464</v>
      </c>
    </row>
    <row r="8" spans="1:11" x14ac:dyDescent="0.25">
      <c r="A8" s="7">
        <v>7</v>
      </c>
      <c r="B8" s="6">
        <v>45472</v>
      </c>
      <c r="C8" s="7" t="s">
        <v>12</v>
      </c>
      <c r="D8" s="7" t="s">
        <v>21</v>
      </c>
      <c r="E8" s="7" t="s">
        <v>17</v>
      </c>
      <c r="F8" s="7">
        <v>68</v>
      </c>
      <c r="G8" s="7">
        <v>11696</v>
      </c>
      <c r="H8" s="7" t="s">
        <v>18</v>
      </c>
      <c r="I8" s="8">
        <v>28</v>
      </c>
      <c r="J8" t="str">
        <f>IF(I8&lt;=35,"A1",IF(I8&lt;=45,"A2","A3"))</f>
        <v>A1</v>
      </c>
      <c r="K8" s="13">
        <f>G8/F8</f>
        <v>172</v>
      </c>
    </row>
    <row r="9" spans="1:11" x14ac:dyDescent="0.25">
      <c r="A9" s="7">
        <v>8</v>
      </c>
      <c r="B9" s="6">
        <v>45299</v>
      </c>
      <c r="C9" s="7" t="s">
        <v>12</v>
      </c>
      <c r="D9" s="7" t="s">
        <v>22</v>
      </c>
      <c r="E9" s="7" t="s">
        <v>23</v>
      </c>
      <c r="F9" s="7">
        <v>447</v>
      </c>
      <c r="G9" s="7">
        <v>52269</v>
      </c>
      <c r="H9" s="7" t="s">
        <v>18</v>
      </c>
      <c r="I9" s="8">
        <v>28</v>
      </c>
      <c r="J9" t="str">
        <f>IF(I9&lt;=35,"A1",IF(I9&lt;=45,"A2","A3"))</f>
        <v>A1</v>
      </c>
      <c r="K9" s="13">
        <f>G9/F9</f>
        <v>116.93288590604027</v>
      </c>
    </row>
    <row r="10" spans="1:11" x14ac:dyDescent="0.25">
      <c r="A10" s="4">
        <v>9</v>
      </c>
      <c r="B10" s="3">
        <v>45217</v>
      </c>
      <c r="C10" s="4" t="s">
        <v>12</v>
      </c>
      <c r="D10" s="4" t="s">
        <v>24</v>
      </c>
      <c r="E10" s="4" t="s">
        <v>23</v>
      </c>
      <c r="F10" s="4">
        <v>55</v>
      </c>
      <c r="G10" s="4">
        <v>25893</v>
      </c>
      <c r="H10" s="4" t="s">
        <v>18</v>
      </c>
      <c r="I10" s="5">
        <v>42</v>
      </c>
      <c r="J10" t="str">
        <f>IF(I10&lt;=35,"A1",IF(I10&lt;=45,"A2","A3"))</f>
        <v>A2</v>
      </c>
      <c r="K10" s="13">
        <f>G10/F10</f>
        <v>470.78181818181821</v>
      </c>
    </row>
    <row r="11" spans="1:11" x14ac:dyDescent="0.25">
      <c r="A11" s="7">
        <v>10</v>
      </c>
      <c r="B11" s="6">
        <v>45508</v>
      </c>
      <c r="C11" s="7" t="s">
        <v>12</v>
      </c>
      <c r="D11" s="7" t="s">
        <v>24</v>
      </c>
      <c r="E11" s="7" t="s">
        <v>10</v>
      </c>
      <c r="F11" s="7">
        <v>396</v>
      </c>
      <c r="G11" s="7">
        <v>38480</v>
      </c>
      <c r="H11" s="7" t="s">
        <v>11</v>
      </c>
      <c r="I11" s="8">
        <v>42</v>
      </c>
      <c r="J11" t="str">
        <f>IF(I11&lt;=35,"A1",IF(I11&lt;=45,"A2","A3"))</f>
        <v>A2</v>
      </c>
      <c r="K11" s="13">
        <f>G11/F11</f>
        <v>97.171717171717177</v>
      </c>
    </row>
    <row r="12" spans="1:11" x14ac:dyDescent="0.25">
      <c r="A12" s="7">
        <v>11</v>
      </c>
      <c r="B12" s="6">
        <v>45335</v>
      </c>
      <c r="C12" s="7" t="s">
        <v>12</v>
      </c>
      <c r="D12" s="7" t="s">
        <v>25</v>
      </c>
      <c r="E12" s="7" t="s">
        <v>17</v>
      </c>
      <c r="F12" s="7">
        <v>494</v>
      </c>
      <c r="G12" s="7">
        <v>46767</v>
      </c>
      <c r="H12" s="7" t="s">
        <v>11</v>
      </c>
      <c r="I12" s="8">
        <v>25</v>
      </c>
      <c r="J12" t="str">
        <f>IF(I12&lt;=35,"A1",IF(I12&lt;=45,"A2","A3"))</f>
        <v>A1</v>
      </c>
      <c r="K12" s="13">
        <f>G12/F12</f>
        <v>94.670040485829958</v>
      </c>
    </row>
    <row r="13" spans="1:11" x14ac:dyDescent="0.25">
      <c r="A13" s="7">
        <v>12</v>
      </c>
      <c r="B13" s="6">
        <v>45410</v>
      </c>
      <c r="C13" s="7" t="s">
        <v>12</v>
      </c>
      <c r="D13" s="7" t="s">
        <v>25</v>
      </c>
      <c r="E13" s="7" t="s">
        <v>10</v>
      </c>
      <c r="F13" s="7">
        <v>462</v>
      </c>
      <c r="G13" s="7">
        <v>26145</v>
      </c>
      <c r="H13" s="7" t="s">
        <v>28</v>
      </c>
      <c r="I13" s="8">
        <v>25</v>
      </c>
      <c r="J13" t="str">
        <f>IF(I13&lt;=35,"A1",IF(I13&lt;=45,"A2","A3"))</f>
        <v>A1</v>
      </c>
      <c r="K13" s="13">
        <f>G13/F13</f>
        <v>56.590909090909093</v>
      </c>
    </row>
    <row r="14" spans="1:11" x14ac:dyDescent="0.25">
      <c r="A14" s="4">
        <v>13</v>
      </c>
      <c r="B14" s="3">
        <v>45472</v>
      </c>
      <c r="C14" s="4" t="s">
        <v>15</v>
      </c>
      <c r="D14" s="4" t="s">
        <v>9</v>
      </c>
      <c r="E14" s="4" t="s">
        <v>23</v>
      </c>
      <c r="F14" s="4">
        <v>435</v>
      </c>
      <c r="G14" s="4">
        <v>64090</v>
      </c>
      <c r="H14" s="4" t="s">
        <v>11</v>
      </c>
      <c r="I14" s="5">
        <v>25</v>
      </c>
      <c r="J14" t="str">
        <f>IF(I14&lt;=35,"A1",IF(I14&lt;=45,"A2","A3"))</f>
        <v>A1</v>
      </c>
      <c r="K14" s="13">
        <f>G14/F14</f>
        <v>147.33333333333334</v>
      </c>
    </row>
    <row r="15" spans="1:11" x14ac:dyDescent="0.25">
      <c r="A15" s="7">
        <v>14</v>
      </c>
      <c r="B15" s="6">
        <v>45465</v>
      </c>
      <c r="C15" s="7" t="s">
        <v>8</v>
      </c>
      <c r="D15" s="7" t="s">
        <v>20</v>
      </c>
      <c r="E15" s="7" t="s">
        <v>10</v>
      </c>
      <c r="F15" s="7">
        <v>332</v>
      </c>
      <c r="G15" s="7">
        <v>679</v>
      </c>
      <c r="H15" s="7" t="s">
        <v>11</v>
      </c>
      <c r="I15" s="8">
        <v>26</v>
      </c>
      <c r="J15" t="str">
        <f>IF(I15&lt;=35,"A1",IF(I15&lt;=45,"A2","A3"))</f>
        <v>A1</v>
      </c>
      <c r="K15" s="13">
        <f>G15/F15</f>
        <v>2.0451807228915664</v>
      </c>
    </row>
    <row r="16" spans="1:11" x14ac:dyDescent="0.25">
      <c r="A16" s="7">
        <v>15</v>
      </c>
      <c r="B16" s="6">
        <v>45398</v>
      </c>
      <c r="C16" s="7" t="s">
        <v>15</v>
      </c>
      <c r="D16" s="7" t="s">
        <v>24</v>
      </c>
      <c r="E16" s="7" t="s">
        <v>10</v>
      </c>
      <c r="F16" s="7">
        <v>383</v>
      </c>
      <c r="G16" s="7">
        <v>39008</v>
      </c>
      <c r="H16" s="7" t="s">
        <v>28</v>
      </c>
      <c r="I16" s="8">
        <v>42</v>
      </c>
      <c r="J16" t="str">
        <f>IF(I16&lt;=35,"A1",IF(I16&lt;=45,"A2","A3"))</f>
        <v>A2</v>
      </c>
      <c r="K16" s="13">
        <f>G16/F16</f>
        <v>101.8485639686684</v>
      </c>
    </row>
    <row r="17" spans="1:11" x14ac:dyDescent="0.25">
      <c r="A17" s="7">
        <v>16</v>
      </c>
      <c r="B17" s="6">
        <v>45318</v>
      </c>
      <c r="C17" s="7" t="s">
        <v>15</v>
      </c>
      <c r="D17" s="7" t="s">
        <v>20</v>
      </c>
      <c r="E17" s="7" t="s">
        <v>14</v>
      </c>
      <c r="F17" s="7">
        <v>193</v>
      </c>
      <c r="G17" s="7">
        <v>18796</v>
      </c>
      <c r="H17" s="7" t="s">
        <v>18</v>
      </c>
      <c r="I17" s="8">
        <v>26</v>
      </c>
      <c r="J17" t="str">
        <f>IF(I17&lt;=35,"A1",IF(I17&lt;=45,"A2","A3"))</f>
        <v>A1</v>
      </c>
      <c r="K17" s="13">
        <f>G17/F17</f>
        <v>97.388601036269435</v>
      </c>
    </row>
    <row r="18" spans="1:11" x14ac:dyDescent="0.25">
      <c r="A18" s="7">
        <v>17</v>
      </c>
      <c r="B18" s="6">
        <v>45215</v>
      </c>
      <c r="C18" s="7" t="s">
        <v>12</v>
      </c>
      <c r="D18" s="7" t="s">
        <v>24</v>
      </c>
      <c r="E18" s="7" t="s">
        <v>17</v>
      </c>
      <c r="F18" s="7">
        <v>240</v>
      </c>
      <c r="G18" s="7">
        <v>65052</v>
      </c>
      <c r="H18" s="7" t="s">
        <v>11</v>
      </c>
      <c r="I18" s="8">
        <v>42</v>
      </c>
      <c r="J18" t="str">
        <f>IF(I18&lt;=35,"A1",IF(I18&lt;=45,"A2","A3"))</f>
        <v>A2</v>
      </c>
      <c r="K18" s="13">
        <f>G18/F18</f>
        <v>271.05</v>
      </c>
    </row>
    <row r="19" spans="1:11" x14ac:dyDescent="0.25">
      <c r="A19" s="7">
        <v>18</v>
      </c>
      <c r="B19" s="6">
        <v>45381</v>
      </c>
      <c r="C19" s="7" t="s">
        <v>12</v>
      </c>
      <c r="D19" s="7" t="s">
        <v>26</v>
      </c>
      <c r="E19" s="7" t="s">
        <v>10</v>
      </c>
      <c r="F19" s="7">
        <v>363</v>
      </c>
      <c r="G19" s="7">
        <v>38232</v>
      </c>
      <c r="H19" s="7" t="s">
        <v>11</v>
      </c>
      <c r="I19" s="8">
        <v>49</v>
      </c>
      <c r="J19" t="str">
        <f>IF(I19&lt;=35,"A1",IF(I19&lt;=45,"A2","A3"))</f>
        <v>A3</v>
      </c>
      <c r="K19" s="13">
        <f>G19/F19</f>
        <v>105.32231404958678</v>
      </c>
    </row>
    <row r="20" spans="1:11" x14ac:dyDescent="0.25">
      <c r="A20" s="4">
        <v>19</v>
      </c>
      <c r="B20" s="3">
        <v>45469</v>
      </c>
      <c r="C20" s="4" t="s">
        <v>12</v>
      </c>
      <c r="D20" s="4" t="s">
        <v>26</v>
      </c>
      <c r="E20" s="4" t="s">
        <v>10</v>
      </c>
      <c r="F20" s="4">
        <v>443</v>
      </c>
      <c r="G20" s="4">
        <v>50652</v>
      </c>
      <c r="H20" s="4" t="s">
        <v>18</v>
      </c>
      <c r="I20" s="5">
        <v>49</v>
      </c>
      <c r="J20" t="str">
        <f>IF(I20&lt;=35,"A1",IF(I20&lt;=45,"A2","A3"))</f>
        <v>A3</v>
      </c>
      <c r="K20" s="13">
        <f>G20/F20</f>
        <v>114.33860045146727</v>
      </c>
    </row>
    <row r="21" spans="1:11" x14ac:dyDescent="0.25">
      <c r="A21" s="7">
        <v>20</v>
      </c>
      <c r="B21" s="6">
        <v>45254</v>
      </c>
      <c r="C21" s="7" t="s">
        <v>12</v>
      </c>
      <c r="D21" s="7" t="s">
        <v>24</v>
      </c>
      <c r="E21" s="7" t="s">
        <v>23</v>
      </c>
      <c r="F21" s="7">
        <v>331</v>
      </c>
      <c r="G21" s="7">
        <v>27140</v>
      </c>
      <c r="H21" s="7" t="s">
        <v>18</v>
      </c>
      <c r="I21" s="8">
        <v>42</v>
      </c>
      <c r="J21" t="str">
        <f>IF(I21&lt;=35,"A1",IF(I21&lt;=45,"A2","A3"))</f>
        <v>A2</v>
      </c>
      <c r="K21" s="13">
        <f>G21/F21</f>
        <v>81.993957703927492</v>
      </c>
    </row>
    <row r="22" spans="1:11" x14ac:dyDescent="0.25">
      <c r="A22" s="4">
        <v>21</v>
      </c>
      <c r="B22" s="3">
        <v>45304</v>
      </c>
      <c r="C22" s="4" t="s">
        <v>8</v>
      </c>
      <c r="D22" s="4" t="s">
        <v>24</v>
      </c>
      <c r="E22" s="4" t="s">
        <v>17</v>
      </c>
      <c r="F22" s="4">
        <v>250</v>
      </c>
      <c r="G22" s="4">
        <v>11385</v>
      </c>
      <c r="H22" s="4" t="s">
        <v>18</v>
      </c>
      <c r="I22" s="5">
        <v>42</v>
      </c>
      <c r="J22" t="str">
        <f>IF(I22&lt;=35,"A1",IF(I22&lt;=45,"A2","A3"))</f>
        <v>A2</v>
      </c>
      <c r="K22" s="13">
        <f>G22/F22</f>
        <v>45.54</v>
      </c>
    </row>
    <row r="23" spans="1:11" x14ac:dyDescent="0.25">
      <c r="A23" s="4">
        <v>22</v>
      </c>
      <c r="B23" s="3">
        <v>45294</v>
      </c>
      <c r="C23" s="4" t="s">
        <v>12</v>
      </c>
      <c r="D23" s="4" t="s">
        <v>26</v>
      </c>
      <c r="E23" s="4" t="s">
        <v>17</v>
      </c>
      <c r="F23" s="4">
        <v>180</v>
      </c>
      <c r="G23" s="4">
        <v>33684</v>
      </c>
      <c r="H23" s="4" t="s">
        <v>11</v>
      </c>
      <c r="I23" s="5">
        <v>49</v>
      </c>
      <c r="J23" t="str">
        <f>IF(I23&lt;=35,"A1",IF(I23&lt;=45,"A2","A3"))</f>
        <v>A3</v>
      </c>
      <c r="K23" s="13">
        <f>G23/F23</f>
        <v>187.13333333333333</v>
      </c>
    </row>
    <row r="24" spans="1:11" x14ac:dyDescent="0.25">
      <c r="A24" s="7">
        <v>23</v>
      </c>
      <c r="B24" s="6">
        <v>45520</v>
      </c>
      <c r="C24" s="7" t="s">
        <v>15</v>
      </c>
      <c r="D24" s="7" t="s">
        <v>21</v>
      </c>
      <c r="E24" s="7" t="s">
        <v>10</v>
      </c>
      <c r="F24" s="7">
        <v>90</v>
      </c>
      <c r="G24" s="7">
        <v>42328</v>
      </c>
      <c r="H24" s="7" t="s">
        <v>11</v>
      </c>
      <c r="I24" s="8">
        <v>28</v>
      </c>
      <c r="J24" t="str">
        <f>IF(I24&lt;=35,"A1",IF(I24&lt;=45,"A2","A3"))</f>
        <v>A1</v>
      </c>
      <c r="K24" s="13">
        <f>G24/F24</f>
        <v>470.31111111111113</v>
      </c>
    </row>
    <row r="25" spans="1:11" x14ac:dyDescent="0.25">
      <c r="A25" s="4">
        <v>24</v>
      </c>
      <c r="B25" s="3">
        <v>45296</v>
      </c>
      <c r="C25" s="4" t="s">
        <v>8</v>
      </c>
      <c r="D25" s="4" t="s">
        <v>19</v>
      </c>
      <c r="E25" s="4" t="s">
        <v>17</v>
      </c>
      <c r="F25" s="4">
        <v>458</v>
      </c>
      <c r="G25" s="4">
        <v>42873</v>
      </c>
      <c r="H25" s="4" t="s">
        <v>11</v>
      </c>
      <c r="I25" s="5">
        <v>57</v>
      </c>
      <c r="J25" t="str">
        <f>IF(I25&lt;=35,"A1",IF(I25&lt;=45,"A2","A3"))</f>
        <v>A3</v>
      </c>
      <c r="K25" s="13">
        <f>G25/F25</f>
        <v>93.609170305676855</v>
      </c>
    </row>
    <row r="26" spans="1:11" x14ac:dyDescent="0.25">
      <c r="A26" s="4">
        <v>25</v>
      </c>
      <c r="B26" s="3">
        <v>45235</v>
      </c>
      <c r="C26" s="4" t="s">
        <v>12</v>
      </c>
      <c r="D26" s="4" t="s">
        <v>20</v>
      </c>
      <c r="E26" s="4" t="s">
        <v>10</v>
      </c>
      <c r="F26" s="4">
        <v>439</v>
      </c>
      <c r="G26" s="4">
        <v>31392</v>
      </c>
      <c r="H26" s="4" t="s">
        <v>18</v>
      </c>
      <c r="I26" s="5">
        <v>26</v>
      </c>
      <c r="J26" t="str">
        <f>IF(I26&lt;=35,"A1",IF(I26&lt;=45,"A2","A3"))</f>
        <v>A1</v>
      </c>
      <c r="K26" s="13">
        <f>G26/F26</f>
        <v>71.50797266514806</v>
      </c>
    </row>
    <row r="27" spans="1:11" x14ac:dyDescent="0.25">
      <c r="A27" s="4">
        <v>26</v>
      </c>
      <c r="B27" s="3">
        <v>45530</v>
      </c>
      <c r="C27" s="4" t="s">
        <v>12</v>
      </c>
      <c r="D27" s="4" t="s">
        <v>24</v>
      </c>
      <c r="E27" s="4" t="s">
        <v>10</v>
      </c>
      <c r="F27" s="4">
        <v>406</v>
      </c>
      <c r="G27" s="4">
        <v>47880</v>
      </c>
      <c r="H27" s="4" t="s">
        <v>18</v>
      </c>
      <c r="I27" s="5">
        <v>42</v>
      </c>
      <c r="J27" t="str">
        <f>IF(I27&lt;=35,"A1",IF(I27&lt;=45,"A2","A3"))</f>
        <v>A2</v>
      </c>
      <c r="K27" s="13">
        <f>G27/F27</f>
        <v>117.93103448275862</v>
      </c>
    </row>
    <row r="28" spans="1:11" x14ac:dyDescent="0.25">
      <c r="A28" s="4">
        <v>27</v>
      </c>
      <c r="B28" s="3">
        <v>45511</v>
      </c>
      <c r="C28" s="4" t="s">
        <v>12</v>
      </c>
      <c r="D28" s="4" t="s">
        <v>24</v>
      </c>
      <c r="E28" s="4" t="s">
        <v>23</v>
      </c>
      <c r="F28" s="4">
        <v>422</v>
      </c>
      <c r="G28" s="4">
        <v>13490</v>
      </c>
      <c r="H28" s="4" t="s">
        <v>11</v>
      </c>
      <c r="I28" s="5">
        <v>42</v>
      </c>
      <c r="J28" t="str">
        <f>IF(I28&lt;=35,"A1",IF(I28&lt;=45,"A2","A3"))</f>
        <v>A2</v>
      </c>
      <c r="K28" s="13">
        <f>G28/F28</f>
        <v>31.966824644549764</v>
      </c>
    </row>
    <row r="29" spans="1:11" x14ac:dyDescent="0.25">
      <c r="A29" s="4">
        <v>28</v>
      </c>
      <c r="B29" s="3">
        <v>45286</v>
      </c>
      <c r="C29" s="4" t="s">
        <v>12</v>
      </c>
      <c r="D29" s="4" t="s">
        <v>19</v>
      </c>
      <c r="E29" s="4" t="s">
        <v>10</v>
      </c>
      <c r="F29" s="4">
        <v>444</v>
      </c>
      <c r="G29" s="4">
        <v>7272</v>
      </c>
      <c r="H29" s="4" t="s">
        <v>18</v>
      </c>
      <c r="I29" s="5">
        <v>57</v>
      </c>
      <c r="J29" t="str">
        <f>IF(I29&lt;=35,"A1",IF(I29&lt;=45,"A2","A3"))</f>
        <v>A3</v>
      </c>
      <c r="K29" s="13">
        <f>G29/F29</f>
        <v>16.378378378378379</v>
      </c>
    </row>
    <row r="30" spans="1:11" x14ac:dyDescent="0.25">
      <c r="A30" s="4">
        <v>29</v>
      </c>
      <c r="B30" s="3">
        <v>45339</v>
      </c>
      <c r="C30" s="4" t="s">
        <v>12</v>
      </c>
      <c r="D30" s="4" t="s">
        <v>24</v>
      </c>
      <c r="E30" s="4" t="s">
        <v>23</v>
      </c>
      <c r="F30" s="4">
        <v>499</v>
      </c>
      <c r="G30" s="4">
        <v>48316</v>
      </c>
      <c r="H30" s="4" t="s">
        <v>11</v>
      </c>
      <c r="I30" s="5">
        <v>42</v>
      </c>
      <c r="J30" t="str">
        <f>IF(I30&lt;=35,"A1",IF(I30&lt;=45,"A2","A3"))</f>
        <v>A2</v>
      </c>
      <c r="K30" s="13">
        <f>G30/F30</f>
        <v>96.825651302605209</v>
      </c>
    </row>
    <row r="31" spans="1:11" x14ac:dyDescent="0.25">
      <c r="A31" s="4">
        <v>30</v>
      </c>
      <c r="B31" s="3">
        <v>45200</v>
      </c>
      <c r="C31" s="4" t="s">
        <v>12</v>
      </c>
      <c r="D31" s="4" t="s">
        <v>25</v>
      </c>
      <c r="E31" s="4" t="s">
        <v>10</v>
      </c>
      <c r="F31" s="4">
        <v>290</v>
      </c>
      <c r="G31" s="4">
        <v>15132</v>
      </c>
      <c r="H31" s="4" t="s">
        <v>28</v>
      </c>
      <c r="I31" s="5">
        <v>25</v>
      </c>
      <c r="J31" t="str">
        <f>IF(I31&lt;=35,"A1",IF(I31&lt;=45,"A2","A3"))</f>
        <v>A1</v>
      </c>
      <c r="K31" s="13">
        <f>G31/F31</f>
        <v>52.179310344827584</v>
      </c>
    </row>
    <row r="32" spans="1:11" x14ac:dyDescent="0.25">
      <c r="A32" s="4">
        <v>31</v>
      </c>
      <c r="B32" s="3">
        <v>45543</v>
      </c>
      <c r="C32" s="4" t="s">
        <v>15</v>
      </c>
      <c r="D32" s="4" t="s">
        <v>24</v>
      </c>
      <c r="E32" s="4" t="s">
        <v>23</v>
      </c>
      <c r="F32" s="4">
        <v>369</v>
      </c>
      <c r="G32" s="4">
        <v>5246</v>
      </c>
      <c r="H32" s="4" t="s">
        <v>18</v>
      </c>
      <c r="I32" s="5">
        <v>42</v>
      </c>
      <c r="J32" t="str">
        <f>IF(I32&lt;=35,"A1",IF(I32&lt;=45,"A2","A3"))</f>
        <v>A2</v>
      </c>
      <c r="K32" s="13">
        <f>G32/F32</f>
        <v>14.21680216802168</v>
      </c>
    </row>
    <row r="33" spans="1:11" x14ac:dyDescent="0.25">
      <c r="A33" s="7">
        <v>32</v>
      </c>
      <c r="B33" s="6">
        <v>45371</v>
      </c>
      <c r="C33" s="7" t="s">
        <v>27</v>
      </c>
      <c r="D33" s="7" t="s">
        <v>24</v>
      </c>
      <c r="E33" s="7" t="s">
        <v>10</v>
      </c>
      <c r="F33" s="7">
        <v>389</v>
      </c>
      <c r="G33" s="7">
        <v>37744</v>
      </c>
      <c r="H33" s="7" t="s">
        <v>18</v>
      </c>
      <c r="I33" s="8">
        <v>42</v>
      </c>
      <c r="J33" t="str">
        <f>IF(I33&lt;=35,"A1",IF(I33&lt;=45,"A2","A3"))</f>
        <v>A2</v>
      </c>
      <c r="K33" s="13">
        <f>G33/F33</f>
        <v>97.028277634961441</v>
      </c>
    </row>
    <row r="34" spans="1:11" x14ac:dyDescent="0.25">
      <c r="A34" s="4">
        <v>33</v>
      </c>
      <c r="B34" s="3">
        <v>45422</v>
      </c>
      <c r="C34" s="4" t="s">
        <v>27</v>
      </c>
      <c r="D34" s="4" t="s">
        <v>25</v>
      </c>
      <c r="E34" s="4" t="s">
        <v>23</v>
      </c>
      <c r="F34" s="4">
        <v>511</v>
      </c>
      <c r="G34" s="4">
        <v>679</v>
      </c>
      <c r="H34" s="4" t="s">
        <v>11</v>
      </c>
      <c r="I34" s="5">
        <v>25</v>
      </c>
      <c r="J34" t="str">
        <f>IF(I34&lt;=35,"A1",IF(I34&lt;=45,"A2","A3"))</f>
        <v>A1</v>
      </c>
      <c r="K34" s="13">
        <f>G34/F34</f>
        <v>1.3287671232876712</v>
      </c>
    </row>
    <row r="35" spans="1:11" x14ac:dyDescent="0.25">
      <c r="A35" s="4">
        <v>34</v>
      </c>
      <c r="B35" s="3">
        <v>45251</v>
      </c>
      <c r="C35" s="4" t="s">
        <v>12</v>
      </c>
      <c r="D35" s="4" t="s">
        <v>22</v>
      </c>
      <c r="E35" s="4" t="s">
        <v>17</v>
      </c>
      <c r="F35" s="4">
        <v>333</v>
      </c>
      <c r="G35" s="4">
        <v>48000</v>
      </c>
      <c r="H35" s="4" t="s">
        <v>11</v>
      </c>
      <c r="I35" s="5">
        <v>28</v>
      </c>
      <c r="J35" t="str">
        <f>IF(I35&lt;=35,"A1",IF(I35&lt;=45,"A2","A3"))</f>
        <v>A1</v>
      </c>
      <c r="K35" s="13">
        <f>G35/F35</f>
        <v>144.14414414414415</v>
      </c>
    </row>
    <row r="36" spans="1:11" x14ac:dyDescent="0.25">
      <c r="A36" s="4">
        <v>35</v>
      </c>
      <c r="B36" s="3">
        <v>45214</v>
      </c>
      <c r="C36" s="4" t="s">
        <v>12</v>
      </c>
      <c r="D36" s="4" t="s">
        <v>13</v>
      </c>
      <c r="E36" s="4" t="s">
        <v>17</v>
      </c>
      <c r="F36" s="4">
        <v>260</v>
      </c>
      <c r="G36" s="4">
        <v>34680</v>
      </c>
      <c r="H36" s="4" t="s">
        <v>18</v>
      </c>
      <c r="I36" s="5">
        <v>52</v>
      </c>
      <c r="J36" t="str">
        <f>IF(I36&lt;=35,"A1",IF(I36&lt;=45,"A2","A3"))</f>
        <v>A3</v>
      </c>
      <c r="K36" s="13">
        <f>G36/F36</f>
        <v>133.38461538461539</v>
      </c>
    </row>
    <row r="37" spans="1:11" x14ac:dyDescent="0.25">
      <c r="A37" s="7">
        <v>36</v>
      </c>
      <c r="B37" s="6">
        <v>45230</v>
      </c>
      <c r="C37" s="7" t="s">
        <v>12</v>
      </c>
      <c r="D37" s="7" t="s">
        <v>20</v>
      </c>
      <c r="E37" s="7" t="s">
        <v>17</v>
      </c>
      <c r="F37" s="7">
        <v>460</v>
      </c>
      <c r="G37" s="7">
        <v>50274</v>
      </c>
      <c r="H37" s="7" t="s">
        <v>18</v>
      </c>
      <c r="I37" s="8">
        <v>26</v>
      </c>
      <c r="J37" t="str">
        <f>IF(I37&lt;=35,"A1",IF(I37&lt;=45,"A2","A3"))</f>
        <v>A1</v>
      </c>
      <c r="K37" s="13">
        <f>G37/F37</f>
        <v>109.29130434782608</v>
      </c>
    </row>
    <row r="38" spans="1:11" x14ac:dyDescent="0.25">
      <c r="A38" s="4">
        <v>37</v>
      </c>
      <c r="B38" s="3">
        <v>45377</v>
      </c>
      <c r="C38" s="4" t="s">
        <v>15</v>
      </c>
      <c r="D38" s="4" t="s">
        <v>26</v>
      </c>
      <c r="E38" s="4" t="s">
        <v>10</v>
      </c>
      <c r="F38" s="4">
        <v>145</v>
      </c>
      <c r="G38" s="4">
        <v>43615</v>
      </c>
      <c r="H38" s="4" t="s">
        <v>18</v>
      </c>
      <c r="I38" s="5">
        <v>49</v>
      </c>
      <c r="J38" t="str">
        <f>IF(I38&lt;=35,"A1",IF(I38&lt;=45,"A2","A3"))</f>
        <v>A3</v>
      </c>
      <c r="K38" s="13">
        <f>G38/F38</f>
        <v>300.79310344827587</v>
      </c>
    </row>
    <row r="39" spans="1:11" x14ac:dyDescent="0.25">
      <c r="A39" s="4">
        <v>38</v>
      </c>
      <c r="B39" s="3">
        <v>45467</v>
      </c>
      <c r="C39" s="4" t="s">
        <v>12</v>
      </c>
      <c r="D39" s="4" t="s">
        <v>24</v>
      </c>
      <c r="E39" s="4" t="s">
        <v>23</v>
      </c>
      <c r="F39" s="4">
        <v>115</v>
      </c>
      <c r="G39" s="4">
        <v>14076</v>
      </c>
      <c r="H39" s="4" t="s">
        <v>11</v>
      </c>
      <c r="I39" s="5">
        <v>42</v>
      </c>
      <c r="J39" t="str">
        <f>IF(I39&lt;=35,"A1",IF(I39&lt;=45,"A2","A3"))</f>
        <v>A2</v>
      </c>
      <c r="K39" s="13">
        <f>G39/F39</f>
        <v>122.4</v>
      </c>
    </row>
    <row r="40" spans="1:11" x14ac:dyDescent="0.25">
      <c r="A40" s="4">
        <v>39</v>
      </c>
      <c r="B40" s="3">
        <v>45489</v>
      </c>
      <c r="C40" s="4" t="s">
        <v>15</v>
      </c>
      <c r="D40" s="4" t="s">
        <v>16</v>
      </c>
      <c r="E40" s="4" t="s">
        <v>10</v>
      </c>
      <c r="F40" s="4">
        <v>248</v>
      </c>
      <c r="G40" s="4">
        <v>12870</v>
      </c>
      <c r="H40" s="4" t="s">
        <v>11</v>
      </c>
      <c r="I40" s="5">
        <v>36</v>
      </c>
      <c r="J40" t="str">
        <f>IF(I40&lt;=35,"A1",IF(I40&lt;=45,"A2","A3"))</f>
        <v>A2</v>
      </c>
      <c r="K40" s="13">
        <f>G40/F40</f>
        <v>51.895161290322584</v>
      </c>
    </row>
    <row r="41" spans="1:11" x14ac:dyDescent="0.25">
      <c r="A41" s="7">
        <v>40</v>
      </c>
      <c r="B41" s="6">
        <v>45221</v>
      </c>
      <c r="C41" s="7" t="s">
        <v>27</v>
      </c>
      <c r="D41" s="7" t="s">
        <v>13</v>
      </c>
      <c r="E41" s="7" t="s">
        <v>10</v>
      </c>
      <c r="F41" s="7">
        <v>165</v>
      </c>
      <c r="G41" s="7">
        <v>679</v>
      </c>
      <c r="H41" s="7" t="s">
        <v>18</v>
      </c>
      <c r="I41" s="8">
        <v>52</v>
      </c>
      <c r="J41" t="str">
        <f>IF(I41&lt;=35,"A1",IF(I41&lt;=45,"A2","A3"))</f>
        <v>A3</v>
      </c>
      <c r="K41" s="13">
        <f>G41/F41</f>
        <v>4.1151515151515152</v>
      </c>
    </row>
    <row r="42" spans="1:11" x14ac:dyDescent="0.25">
      <c r="A42" s="4">
        <v>41</v>
      </c>
      <c r="B42" s="3">
        <v>45407</v>
      </c>
      <c r="C42" s="4" t="s">
        <v>12</v>
      </c>
      <c r="D42" s="4" t="s">
        <v>24</v>
      </c>
      <c r="E42" s="4" t="s">
        <v>14</v>
      </c>
      <c r="F42" s="4">
        <v>51</v>
      </c>
      <c r="G42" s="4">
        <v>35280</v>
      </c>
      <c r="H42" s="4" t="s">
        <v>18</v>
      </c>
      <c r="I42" s="5">
        <v>42</v>
      </c>
      <c r="J42" t="str">
        <f>IF(I42&lt;=35,"A1",IF(I42&lt;=45,"A2","A3"))</f>
        <v>A2</v>
      </c>
      <c r="K42" s="13">
        <f>G42/F42</f>
        <v>691.76470588235293</v>
      </c>
    </row>
    <row r="43" spans="1:11" x14ac:dyDescent="0.25">
      <c r="A43" s="7">
        <v>42</v>
      </c>
      <c r="B43" s="6">
        <v>45424</v>
      </c>
      <c r="C43" s="7" t="s">
        <v>15</v>
      </c>
      <c r="D43" s="7" t="s">
        <v>24</v>
      </c>
      <c r="E43" s="7" t="s">
        <v>10</v>
      </c>
      <c r="F43" s="7">
        <v>382</v>
      </c>
      <c r="G43" s="7">
        <v>37490</v>
      </c>
      <c r="H43" s="7" t="s">
        <v>18</v>
      </c>
      <c r="I43" s="8">
        <v>42</v>
      </c>
      <c r="J43" t="str">
        <f>IF(I43&lt;=35,"A1",IF(I43&lt;=45,"A2","A3"))</f>
        <v>A2</v>
      </c>
      <c r="K43" s="13">
        <f>G43/F43</f>
        <v>98.141361256544499</v>
      </c>
    </row>
    <row r="44" spans="1:11" x14ac:dyDescent="0.25">
      <c r="A44" s="7">
        <v>43</v>
      </c>
      <c r="B44" s="6">
        <v>45252</v>
      </c>
      <c r="C44" s="7" t="s">
        <v>15</v>
      </c>
      <c r="D44" s="7" t="s">
        <v>24</v>
      </c>
      <c r="E44" s="7" t="s">
        <v>10</v>
      </c>
      <c r="F44" s="7">
        <v>354</v>
      </c>
      <c r="G44" s="7">
        <v>679</v>
      </c>
      <c r="H44" s="7" t="s">
        <v>18</v>
      </c>
      <c r="I44" s="8">
        <v>42</v>
      </c>
      <c r="J44" t="str">
        <f>IF(I44&lt;=35,"A1",IF(I44&lt;=45,"A2","A3"))</f>
        <v>A2</v>
      </c>
      <c r="K44" s="13">
        <f>G44/F44</f>
        <v>1.9180790960451977</v>
      </c>
    </row>
    <row r="45" spans="1:11" x14ac:dyDescent="0.25">
      <c r="A45" s="4">
        <v>44</v>
      </c>
      <c r="B45" s="3">
        <v>45451</v>
      </c>
      <c r="C45" s="4" t="s">
        <v>27</v>
      </c>
      <c r="D45" s="4" t="s">
        <v>13</v>
      </c>
      <c r="E45" s="4" t="s">
        <v>14</v>
      </c>
      <c r="F45" s="4">
        <v>368</v>
      </c>
      <c r="G45" s="4">
        <v>46068</v>
      </c>
      <c r="H45" s="4" t="s">
        <v>11</v>
      </c>
      <c r="I45" s="5">
        <v>52</v>
      </c>
      <c r="J45" t="str">
        <f>IF(I45&lt;=35,"A1",IF(I45&lt;=45,"A2","A3"))</f>
        <v>A3</v>
      </c>
      <c r="K45" s="13">
        <f>G45/F45</f>
        <v>125.18478260869566</v>
      </c>
    </row>
    <row r="46" spans="1:11" x14ac:dyDescent="0.25">
      <c r="A46" s="7">
        <v>45</v>
      </c>
      <c r="B46" s="6">
        <v>45458</v>
      </c>
      <c r="C46" s="7" t="s">
        <v>12</v>
      </c>
      <c r="D46" s="7" t="s">
        <v>16</v>
      </c>
      <c r="E46" s="7" t="s">
        <v>23</v>
      </c>
      <c r="F46" s="7">
        <v>79</v>
      </c>
      <c r="G46" s="7">
        <v>11078</v>
      </c>
      <c r="H46" s="7" t="s">
        <v>11</v>
      </c>
      <c r="I46" s="8">
        <v>36</v>
      </c>
      <c r="J46" t="str">
        <f>IF(I46&lt;=35,"A1",IF(I46&lt;=45,"A2","A3"))</f>
        <v>A2</v>
      </c>
      <c r="K46" s="13">
        <f>G46/F46</f>
        <v>140.22784810126583</v>
      </c>
    </row>
    <row r="47" spans="1:11" x14ac:dyDescent="0.25">
      <c r="A47" s="7">
        <v>46</v>
      </c>
      <c r="B47" s="6">
        <v>45207</v>
      </c>
      <c r="C47" s="7" t="s">
        <v>12</v>
      </c>
      <c r="D47" s="7" t="s">
        <v>21</v>
      </c>
      <c r="E47" s="7" t="s">
        <v>10</v>
      </c>
      <c r="F47" s="7">
        <v>231</v>
      </c>
      <c r="G47" s="7">
        <v>32045</v>
      </c>
      <c r="H47" s="7" t="s">
        <v>11</v>
      </c>
      <c r="I47" s="8">
        <v>28</v>
      </c>
      <c r="J47" t="str">
        <f>IF(I47&lt;=35,"A1",IF(I47&lt;=45,"A2","A3"))</f>
        <v>A1</v>
      </c>
      <c r="K47" s="13">
        <f>G47/F47</f>
        <v>138.72294372294371</v>
      </c>
    </row>
    <row r="48" spans="1:11" x14ac:dyDescent="0.25">
      <c r="A48" s="4">
        <v>47</v>
      </c>
      <c r="B48" s="3">
        <v>45228</v>
      </c>
      <c r="C48" s="4" t="s">
        <v>27</v>
      </c>
      <c r="D48" s="4" t="s">
        <v>19</v>
      </c>
      <c r="E48" s="4" t="s">
        <v>10</v>
      </c>
      <c r="F48" s="4">
        <v>288</v>
      </c>
      <c r="G48" s="4">
        <v>33284</v>
      </c>
      <c r="H48" s="4" t="s">
        <v>11</v>
      </c>
      <c r="I48" s="5">
        <v>57</v>
      </c>
      <c r="J48" t="str">
        <f>IF(I48&lt;=35,"A1",IF(I48&lt;=45,"A2","A3"))</f>
        <v>A3</v>
      </c>
      <c r="K48" s="13">
        <f>G48/F48</f>
        <v>115.56944444444444</v>
      </c>
    </row>
    <row r="49" spans="1:11" x14ac:dyDescent="0.25">
      <c r="A49" s="7">
        <v>48</v>
      </c>
      <c r="B49" s="6">
        <v>45191</v>
      </c>
      <c r="C49" s="7" t="s">
        <v>15</v>
      </c>
      <c r="D49" s="7" t="s">
        <v>20</v>
      </c>
      <c r="E49" s="7" t="s">
        <v>23</v>
      </c>
      <c r="F49" s="7">
        <v>214</v>
      </c>
      <c r="G49" s="7">
        <v>11954</v>
      </c>
      <c r="H49" s="7" t="s">
        <v>11</v>
      </c>
      <c r="I49" s="8">
        <v>26</v>
      </c>
      <c r="J49" t="str">
        <f>IF(I49&lt;=35,"A1",IF(I49&lt;=45,"A2","A3"))</f>
        <v>A1</v>
      </c>
      <c r="K49" s="13">
        <f>G49/F49</f>
        <v>55.859813084112147</v>
      </c>
    </row>
    <row r="50" spans="1:11" x14ac:dyDescent="0.25">
      <c r="A50" s="7">
        <v>49</v>
      </c>
      <c r="B50" s="6">
        <v>45350</v>
      </c>
      <c r="C50" s="7" t="s">
        <v>8</v>
      </c>
      <c r="D50" s="7" t="s">
        <v>20</v>
      </c>
      <c r="E50" s="7" t="s">
        <v>17</v>
      </c>
      <c r="F50" s="7">
        <v>74</v>
      </c>
      <c r="G50" s="7">
        <v>36708</v>
      </c>
      <c r="H50" s="7" t="s">
        <v>18</v>
      </c>
      <c r="I50" s="8">
        <v>26</v>
      </c>
      <c r="J50" t="str">
        <f>IF(I50&lt;=35,"A1",IF(I50&lt;=45,"A2","A3"))</f>
        <v>A1</v>
      </c>
      <c r="K50" s="13">
        <f>G50/F50</f>
        <v>496.05405405405406</v>
      </c>
    </row>
    <row r="51" spans="1:11" x14ac:dyDescent="0.25">
      <c r="A51" s="7">
        <v>50</v>
      </c>
      <c r="B51" s="6">
        <v>45234</v>
      </c>
      <c r="C51" s="7" t="s">
        <v>15</v>
      </c>
      <c r="D51" s="7" t="s">
        <v>9</v>
      </c>
      <c r="E51" s="7" t="s">
        <v>14</v>
      </c>
      <c r="F51" s="7">
        <v>177</v>
      </c>
      <c r="G51" s="7">
        <v>30600</v>
      </c>
      <c r="H51" s="7" t="s">
        <v>18</v>
      </c>
      <c r="I51" s="8">
        <v>25</v>
      </c>
      <c r="J51" t="str">
        <f>IF(I51&lt;=35,"A1",IF(I51&lt;=45,"A2","A3"))</f>
        <v>A1</v>
      </c>
      <c r="K51" s="13">
        <f>G51/F51</f>
        <v>172.88135593220338</v>
      </c>
    </row>
    <row r="52" spans="1:11" x14ac:dyDescent="0.25">
      <c r="A52" s="4">
        <v>51</v>
      </c>
      <c r="B52" s="3">
        <v>45364</v>
      </c>
      <c r="C52" s="4" t="s">
        <v>8</v>
      </c>
      <c r="D52" s="4" t="s">
        <v>19</v>
      </c>
      <c r="E52" s="4" t="s">
        <v>17</v>
      </c>
      <c r="F52" s="4">
        <v>358</v>
      </c>
      <c r="G52" s="4">
        <v>13568</v>
      </c>
      <c r="H52" s="4" t="s">
        <v>11</v>
      </c>
      <c r="I52" s="5">
        <v>57</v>
      </c>
      <c r="J52" t="str">
        <f>IF(I52&lt;=35,"A1",IF(I52&lt;=45,"A2","A3"))</f>
        <v>A3</v>
      </c>
      <c r="K52" s="13">
        <f>G52/F52</f>
        <v>37.899441340782126</v>
      </c>
    </row>
    <row r="53" spans="1:11" x14ac:dyDescent="0.25">
      <c r="A53" s="4">
        <v>52</v>
      </c>
      <c r="B53" s="3">
        <v>45350</v>
      </c>
      <c r="C53" s="4" t="s">
        <v>8</v>
      </c>
      <c r="D53" s="4" t="s">
        <v>24</v>
      </c>
      <c r="E53" s="4" t="s">
        <v>17</v>
      </c>
      <c r="F53" s="4">
        <v>343</v>
      </c>
      <c r="G53" s="4">
        <v>33344</v>
      </c>
      <c r="H53" s="4" t="s">
        <v>18</v>
      </c>
      <c r="I53" s="5">
        <v>42</v>
      </c>
      <c r="J53" t="str">
        <f>IF(I53&lt;=35,"A1",IF(I53&lt;=45,"A2","A3"))</f>
        <v>A2</v>
      </c>
      <c r="K53" s="13">
        <f>G53/F53</f>
        <v>97.212827988338191</v>
      </c>
    </row>
    <row r="54" spans="1:11" x14ac:dyDescent="0.25">
      <c r="A54" s="4">
        <v>53</v>
      </c>
      <c r="B54" s="3">
        <v>45216</v>
      </c>
      <c r="C54" s="4" t="s">
        <v>27</v>
      </c>
      <c r="D54" s="4" t="s">
        <v>24</v>
      </c>
      <c r="E54" s="4" t="s">
        <v>17</v>
      </c>
      <c r="F54" s="4">
        <v>63</v>
      </c>
      <c r="G54" s="4">
        <v>3960</v>
      </c>
      <c r="H54" s="4" t="s">
        <v>18</v>
      </c>
      <c r="I54" s="5">
        <v>42</v>
      </c>
      <c r="J54" t="str">
        <f>IF(I54&lt;=35,"A1",IF(I54&lt;=45,"A2","A3"))</f>
        <v>A2</v>
      </c>
      <c r="K54" s="13">
        <f>G54/F54</f>
        <v>62.857142857142854</v>
      </c>
    </row>
    <row r="55" spans="1:11" x14ac:dyDescent="0.25">
      <c r="A55" s="7">
        <v>54</v>
      </c>
      <c r="B55" s="6">
        <v>45510</v>
      </c>
      <c r="C55" s="7" t="s">
        <v>12</v>
      </c>
      <c r="D55" s="7" t="s">
        <v>22</v>
      </c>
      <c r="E55" s="7" t="s">
        <v>10</v>
      </c>
      <c r="F55" s="7">
        <v>429</v>
      </c>
      <c r="G55" s="7">
        <v>58208</v>
      </c>
      <c r="H55" s="7" t="s">
        <v>18</v>
      </c>
      <c r="I55" s="8">
        <v>28</v>
      </c>
      <c r="J55" t="str">
        <f>IF(I55&lt;=35,"A1",IF(I55&lt;=45,"A2","A3"))</f>
        <v>A1</v>
      </c>
      <c r="K55" s="13">
        <f>G55/F55</f>
        <v>135.68298368298369</v>
      </c>
    </row>
    <row r="56" spans="1:11" x14ac:dyDescent="0.25">
      <c r="A56" s="4">
        <v>55</v>
      </c>
      <c r="B56" s="3">
        <v>45549</v>
      </c>
      <c r="C56" s="4" t="s">
        <v>8</v>
      </c>
      <c r="D56" s="4" t="s">
        <v>24</v>
      </c>
      <c r="E56" s="4" t="s">
        <v>14</v>
      </c>
      <c r="F56" s="4">
        <v>491</v>
      </c>
      <c r="G56" s="4">
        <v>59458</v>
      </c>
      <c r="H56" s="4" t="s">
        <v>18</v>
      </c>
      <c r="I56" s="5">
        <v>42</v>
      </c>
      <c r="J56" t="str">
        <f>IF(I56&lt;=35,"A1",IF(I56&lt;=45,"A2","A3"))</f>
        <v>A2</v>
      </c>
      <c r="K56" s="13">
        <f>G56/F56</f>
        <v>121.09572301425662</v>
      </c>
    </row>
    <row r="57" spans="1:11" x14ac:dyDescent="0.25">
      <c r="A57" s="4">
        <v>56</v>
      </c>
      <c r="B57" s="3">
        <v>45193</v>
      </c>
      <c r="C57" s="4" t="s">
        <v>12</v>
      </c>
      <c r="D57" s="4" t="s">
        <v>24</v>
      </c>
      <c r="E57" s="4" t="s">
        <v>10</v>
      </c>
      <c r="F57" s="4">
        <v>344</v>
      </c>
      <c r="G57" s="4">
        <v>13872</v>
      </c>
      <c r="H57" s="4" t="s">
        <v>11</v>
      </c>
      <c r="I57" s="5">
        <v>42</v>
      </c>
      <c r="J57" t="str">
        <f>IF(I57&lt;=35,"A1",IF(I57&lt;=45,"A2","A3"))</f>
        <v>A2</v>
      </c>
      <c r="K57" s="13">
        <f>G57/F57</f>
        <v>40.325581395348834</v>
      </c>
    </row>
    <row r="58" spans="1:11" x14ac:dyDescent="0.25">
      <c r="A58" s="7">
        <v>57</v>
      </c>
      <c r="B58" s="6">
        <v>45296</v>
      </c>
      <c r="C58" s="7" t="s">
        <v>12</v>
      </c>
      <c r="D58" s="7" t="s">
        <v>9</v>
      </c>
      <c r="E58" s="7" t="s">
        <v>14</v>
      </c>
      <c r="F58" s="7">
        <v>255</v>
      </c>
      <c r="G58" s="7">
        <v>57706</v>
      </c>
      <c r="H58" s="7" t="s">
        <v>11</v>
      </c>
      <c r="I58" s="8">
        <v>25</v>
      </c>
      <c r="J58" t="str">
        <f>IF(I58&lt;=35,"A1",IF(I58&lt;=45,"A2","A3"))</f>
        <v>A1</v>
      </c>
      <c r="K58" s="13">
        <f>G58/F58</f>
        <v>226.29803921568629</v>
      </c>
    </row>
    <row r="59" spans="1:11" x14ac:dyDescent="0.25">
      <c r="A59" s="4">
        <v>58</v>
      </c>
      <c r="B59" s="3">
        <v>45292</v>
      </c>
      <c r="C59" s="4" t="s">
        <v>8</v>
      </c>
      <c r="D59" s="4" t="s">
        <v>24</v>
      </c>
      <c r="E59" s="4" t="s">
        <v>10</v>
      </c>
      <c r="F59" s="4">
        <v>160</v>
      </c>
      <c r="G59" s="4">
        <v>59248</v>
      </c>
      <c r="H59" s="4" t="s">
        <v>11</v>
      </c>
      <c r="I59" s="5">
        <v>42</v>
      </c>
      <c r="J59" t="str">
        <f>IF(I59&lt;=35,"A1",IF(I59&lt;=45,"A2","A3"))</f>
        <v>A2</v>
      </c>
      <c r="K59" s="13">
        <f>G59/F59</f>
        <v>370.3</v>
      </c>
    </row>
    <row r="60" spans="1:11" x14ac:dyDescent="0.25">
      <c r="A60" s="7">
        <v>59</v>
      </c>
      <c r="B60" s="6">
        <v>45453</v>
      </c>
      <c r="C60" s="7" t="s">
        <v>15</v>
      </c>
      <c r="D60" s="7" t="s">
        <v>9</v>
      </c>
      <c r="E60" s="7" t="s">
        <v>23</v>
      </c>
      <c r="F60" s="7">
        <v>322</v>
      </c>
      <c r="G60" s="7">
        <v>29440</v>
      </c>
      <c r="H60" s="7" t="s">
        <v>18</v>
      </c>
      <c r="I60" s="8">
        <v>25</v>
      </c>
      <c r="J60" t="str">
        <f>IF(I60&lt;=35,"A1",IF(I60&lt;=45,"A2","A3"))</f>
        <v>A1</v>
      </c>
      <c r="K60" s="13">
        <f>G60/F60</f>
        <v>91.428571428571431</v>
      </c>
    </row>
    <row r="61" spans="1:11" x14ac:dyDescent="0.25">
      <c r="A61" s="4">
        <v>60</v>
      </c>
      <c r="B61" s="3">
        <v>45372</v>
      </c>
      <c r="C61" s="4" t="s">
        <v>15</v>
      </c>
      <c r="D61" s="4" t="s">
        <v>9</v>
      </c>
      <c r="E61" s="4" t="s">
        <v>17</v>
      </c>
      <c r="F61" s="4">
        <v>178</v>
      </c>
      <c r="G61" s="4">
        <v>679</v>
      </c>
      <c r="H61" s="4" t="s">
        <v>18</v>
      </c>
      <c r="I61" s="5">
        <v>25</v>
      </c>
      <c r="J61" t="str">
        <f>IF(I61&lt;=35,"A1",IF(I61&lt;=45,"A2","A3"))</f>
        <v>A1</v>
      </c>
      <c r="K61" s="13">
        <f>G61/F61</f>
        <v>3.8146067415730336</v>
      </c>
    </row>
    <row r="62" spans="1:11" x14ac:dyDescent="0.25">
      <c r="A62" s="7">
        <v>61</v>
      </c>
      <c r="B62" s="6">
        <v>45286</v>
      </c>
      <c r="C62" s="7" t="s">
        <v>12</v>
      </c>
      <c r="D62" s="7" t="s">
        <v>13</v>
      </c>
      <c r="E62" s="7" t="s">
        <v>10</v>
      </c>
      <c r="F62" s="7">
        <v>151</v>
      </c>
      <c r="G62" s="7">
        <v>8475</v>
      </c>
      <c r="H62" s="7" t="s">
        <v>11</v>
      </c>
      <c r="I62" s="8">
        <v>52</v>
      </c>
      <c r="J62" t="str">
        <f>IF(I62&lt;=35,"A1",IF(I62&lt;=45,"A2","A3"))</f>
        <v>A3</v>
      </c>
      <c r="K62" s="13">
        <f>G62/F62</f>
        <v>56.12582781456954</v>
      </c>
    </row>
    <row r="63" spans="1:11" x14ac:dyDescent="0.25">
      <c r="A63" s="7">
        <v>62</v>
      </c>
      <c r="B63" s="6">
        <v>45350</v>
      </c>
      <c r="C63" s="7" t="s">
        <v>12</v>
      </c>
      <c r="D63" s="7" t="s">
        <v>19</v>
      </c>
      <c r="E63" s="7" t="s">
        <v>17</v>
      </c>
      <c r="F63" s="7">
        <v>535</v>
      </c>
      <c r="G63" s="7">
        <v>44330</v>
      </c>
      <c r="H63" s="7" t="s">
        <v>18</v>
      </c>
      <c r="I63" s="8">
        <v>57</v>
      </c>
      <c r="J63" t="str">
        <f>IF(I63&lt;=35,"A1",IF(I63&lt;=45,"A2","A3"))</f>
        <v>A3</v>
      </c>
      <c r="K63" s="13">
        <f>G63/F63</f>
        <v>82.859813084112147</v>
      </c>
    </row>
    <row r="64" spans="1:11" x14ac:dyDescent="0.25">
      <c r="A64" s="4">
        <v>63</v>
      </c>
      <c r="B64" s="3">
        <v>45510</v>
      </c>
      <c r="C64" s="4" t="s">
        <v>27</v>
      </c>
      <c r="D64" s="4" t="s">
        <v>9</v>
      </c>
      <c r="E64" s="4" t="s">
        <v>10</v>
      </c>
      <c r="F64" s="4">
        <v>305</v>
      </c>
      <c r="G64" s="4">
        <v>3186</v>
      </c>
      <c r="H64" s="4" t="s">
        <v>11</v>
      </c>
      <c r="I64" s="5">
        <v>25</v>
      </c>
      <c r="J64" t="str">
        <f>IF(I64&lt;=35,"A1",IF(I64&lt;=45,"A2","A3"))</f>
        <v>A1</v>
      </c>
      <c r="K64" s="13">
        <f>G64/F64</f>
        <v>10.445901639344262</v>
      </c>
    </row>
    <row r="65" spans="1:11" x14ac:dyDescent="0.25">
      <c r="A65" s="7">
        <v>64</v>
      </c>
      <c r="B65" s="6">
        <v>45432</v>
      </c>
      <c r="C65" s="7" t="s">
        <v>12</v>
      </c>
      <c r="D65" s="7" t="s">
        <v>9</v>
      </c>
      <c r="E65" s="7" t="s">
        <v>23</v>
      </c>
      <c r="F65" s="7">
        <v>188</v>
      </c>
      <c r="G65" s="7">
        <v>679</v>
      </c>
      <c r="H65" s="7" t="s">
        <v>11</v>
      </c>
      <c r="I65" s="8">
        <v>25</v>
      </c>
      <c r="J65" t="str">
        <f>IF(I65&lt;=35,"A1",IF(I65&lt;=45,"A2","A3"))</f>
        <v>A1</v>
      </c>
      <c r="K65" s="13">
        <f>G65/F65</f>
        <v>3.6117021276595747</v>
      </c>
    </row>
    <row r="66" spans="1:11" x14ac:dyDescent="0.25">
      <c r="A66" s="7">
        <v>65</v>
      </c>
      <c r="B66" s="6">
        <v>45378</v>
      </c>
      <c r="C66" s="7" t="s">
        <v>27</v>
      </c>
      <c r="D66" s="7" t="s">
        <v>24</v>
      </c>
      <c r="E66" s="7" t="s">
        <v>10</v>
      </c>
      <c r="F66" s="7">
        <v>495</v>
      </c>
      <c r="G66" s="7">
        <v>679</v>
      </c>
      <c r="H66" s="7" t="s">
        <v>18</v>
      </c>
      <c r="I66" s="8">
        <v>42</v>
      </c>
      <c r="J66" t="str">
        <f>IF(I66&lt;=35,"A1",IF(I66&lt;=45,"A2","A3"))</f>
        <v>A2</v>
      </c>
      <c r="K66" s="13">
        <f>G66/F66</f>
        <v>1.3717171717171717</v>
      </c>
    </row>
    <row r="67" spans="1:11" x14ac:dyDescent="0.25">
      <c r="A67" s="7">
        <v>66</v>
      </c>
      <c r="B67" s="6">
        <v>45390</v>
      </c>
      <c r="C67" s="7" t="s">
        <v>12</v>
      </c>
      <c r="D67" s="7" t="s">
        <v>21</v>
      </c>
      <c r="E67" s="7" t="s">
        <v>23</v>
      </c>
      <c r="F67" s="7">
        <v>190</v>
      </c>
      <c r="G67" s="7">
        <v>28050</v>
      </c>
      <c r="H67" s="7" t="s">
        <v>11</v>
      </c>
      <c r="I67" s="8">
        <v>28</v>
      </c>
      <c r="J67" t="str">
        <f>IF(I67&lt;=35,"A1",IF(I67&lt;=45,"A2","A3"))</f>
        <v>A1</v>
      </c>
      <c r="K67" s="13">
        <f>G67/F67</f>
        <v>147.63157894736841</v>
      </c>
    </row>
    <row r="68" spans="1:11" x14ac:dyDescent="0.25">
      <c r="A68" s="7">
        <v>67</v>
      </c>
      <c r="B68" s="6">
        <v>45249</v>
      </c>
      <c r="C68" s="7" t="s">
        <v>12</v>
      </c>
      <c r="D68" s="7" t="s">
        <v>20</v>
      </c>
      <c r="E68" s="7" t="s">
        <v>10</v>
      </c>
      <c r="F68" s="7">
        <v>511</v>
      </c>
      <c r="G68" s="7">
        <v>16698</v>
      </c>
      <c r="H68" s="7" t="s">
        <v>28</v>
      </c>
      <c r="I68" s="8">
        <v>26</v>
      </c>
      <c r="J68" t="str">
        <f>IF(I68&lt;=35,"A1",IF(I68&lt;=45,"A2","A3"))</f>
        <v>A1</v>
      </c>
      <c r="K68" s="13">
        <f>G68/F68</f>
        <v>32.677103718199611</v>
      </c>
    </row>
    <row r="69" spans="1:11" x14ac:dyDescent="0.25">
      <c r="A69" s="4">
        <v>68</v>
      </c>
      <c r="B69" s="3">
        <v>45350</v>
      </c>
      <c r="C69" s="4" t="s">
        <v>8</v>
      </c>
      <c r="D69" s="4" t="s">
        <v>26</v>
      </c>
      <c r="E69" s="4" t="s">
        <v>10</v>
      </c>
      <c r="F69" s="4">
        <v>308</v>
      </c>
      <c r="G69" s="4">
        <v>27956</v>
      </c>
      <c r="H69" s="4" t="s">
        <v>28</v>
      </c>
      <c r="I69" s="5">
        <v>49</v>
      </c>
      <c r="J69" t="str">
        <f>IF(I69&lt;=35,"A1",IF(I69&lt;=45,"A2","A3"))</f>
        <v>A3</v>
      </c>
      <c r="K69" s="13">
        <f>G69/F69</f>
        <v>90.766233766233768</v>
      </c>
    </row>
    <row r="70" spans="1:11" x14ac:dyDescent="0.25">
      <c r="A70" s="7">
        <v>69</v>
      </c>
      <c r="B70" s="6">
        <v>45532</v>
      </c>
      <c r="C70" s="7" t="s">
        <v>27</v>
      </c>
      <c r="D70" s="7" t="s">
        <v>16</v>
      </c>
      <c r="E70" s="7" t="s">
        <v>14</v>
      </c>
      <c r="F70" s="7">
        <v>183</v>
      </c>
      <c r="G70" s="7">
        <v>679</v>
      </c>
      <c r="H70" s="7" t="s">
        <v>18</v>
      </c>
      <c r="I70" s="8">
        <v>36</v>
      </c>
      <c r="J70" t="str">
        <f>IF(I70&lt;=35,"A1",IF(I70&lt;=45,"A2","A3"))</f>
        <v>A2</v>
      </c>
      <c r="K70" s="13">
        <f>G70/F70</f>
        <v>3.7103825136612021</v>
      </c>
    </row>
    <row r="71" spans="1:11" x14ac:dyDescent="0.25">
      <c r="A71" s="7">
        <v>70</v>
      </c>
      <c r="B71" s="6">
        <v>45232</v>
      </c>
      <c r="C71" s="7" t="s">
        <v>15</v>
      </c>
      <c r="D71" s="7" t="s">
        <v>24</v>
      </c>
      <c r="E71" s="7" t="s">
        <v>14</v>
      </c>
      <c r="F71" s="7">
        <v>335</v>
      </c>
      <c r="G71" s="7">
        <v>36984</v>
      </c>
      <c r="H71" s="7" t="s">
        <v>11</v>
      </c>
      <c r="I71" s="8">
        <v>42</v>
      </c>
      <c r="J71" t="str">
        <f>IF(I71&lt;=35,"A1",IF(I71&lt;=45,"A2","A3"))</f>
        <v>A2</v>
      </c>
      <c r="K71" s="13">
        <f>G71/F71</f>
        <v>110.4</v>
      </c>
    </row>
    <row r="72" spans="1:11" x14ac:dyDescent="0.25">
      <c r="A72" s="7">
        <v>71</v>
      </c>
      <c r="B72" s="6">
        <v>45350</v>
      </c>
      <c r="C72" s="7" t="s">
        <v>15</v>
      </c>
      <c r="D72" s="7" t="s">
        <v>26</v>
      </c>
      <c r="E72" s="7" t="s">
        <v>14</v>
      </c>
      <c r="F72" s="7">
        <v>95</v>
      </c>
      <c r="G72" s="7">
        <v>46800</v>
      </c>
      <c r="H72" s="7" t="s">
        <v>18</v>
      </c>
      <c r="I72" s="8">
        <v>49</v>
      </c>
      <c r="J72" t="str">
        <f>IF(I72&lt;=35,"A1",IF(I72&lt;=45,"A2","A3"))</f>
        <v>A3</v>
      </c>
      <c r="K72" s="13">
        <f>G72/F72</f>
        <v>492.63157894736844</v>
      </c>
    </row>
    <row r="73" spans="1:11" x14ac:dyDescent="0.25">
      <c r="A73" s="7">
        <v>72</v>
      </c>
      <c r="B73" s="6">
        <v>45356</v>
      </c>
      <c r="C73" s="7" t="s">
        <v>15</v>
      </c>
      <c r="D73" s="7" t="s">
        <v>24</v>
      </c>
      <c r="E73" s="7" t="s">
        <v>14</v>
      </c>
      <c r="F73" s="7">
        <v>218</v>
      </c>
      <c r="G73" s="7">
        <v>7125</v>
      </c>
      <c r="H73" s="7" t="s">
        <v>18</v>
      </c>
      <c r="I73" s="8">
        <v>42</v>
      </c>
      <c r="J73" t="str">
        <f>IF(I73&lt;=35,"A1",IF(I73&lt;=45,"A2","A3"))</f>
        <v>A2</v>
      </c>
      <c r="K73" s="13">
        <f>G73/F73</f>
        <v>32.683486238532112</v>
      </c>
    </row>
    <row r="74" spans="1:11" x14ac:dyDescent="0.25">
      <c r="A74" s="4">
        <v>73</v>
      </c>
      <c r="B74" s="3">
        <v>45506</v>
      </c>
      <c r="C74" s="4" t="s">
        <v>12</v>
      </c>
      <c r="D74" s="4" t="s">
        <v>24</v>
      </c>
      <c r="E74" s="4" t="s">
        <v>17</v>
      </c>
      <c r="F74" s="4">
        <v>265</v>
      </c>
      <c r="G74" s="4">
        <v>12320</v>
      </c>
      <c r="H74" s="4" t="s">
        <v>11</v>
      </c>
      <c r="I74" s="5">
        <v>42</v>
      </c>
      <c r="J74" t="str">
        <f>IF(I74&lt;=35,"A1",IF(I74&lt;=45,"A2","A3"))</f>
        <v>A2</v>
      </c>
      <c r="K74" s="13">
        <f>G74/F74</f>
        <v>46.490566037735846</v>
      </c>
    </row>
    <row r="75" spans="1:11" x14ac:dyDescent="0.25">
      <c r="A75" s="7">
        <v>74</v>
      </c>
      <c r="B75" s="6">
        <v>45197</v>
      </c>
      <c r="C75" s="7" t="s">
        <v>12</v>
      </c>
      <c r="D75" s="7" t="s">
        <v>13</v>
      </c>
      <c r="E75" s="7" t="s">
        <v>23</v>
      </c>
      <c r="F75" s="7">
        <v>213</v>
      </c>
      <c r="G75" s="7">
        <v>42028</v>
      </c>
      <c r="H75" s="7" t="s">
        <v>11</v>
      </c>
      <c r="I75" s="8">
        <v>52</v>
      </c>
      <c r="J75" t="str">
        <f>IF(I75&lt;=35,"A1",IF(I75&lt;=45,"A2","A3"))</f>
        <v>A3</v>
      </c>
      <c r="K75" s="13">
        <f>G75/F75</f>
        <v>197.31455399061034</v>
      </c>
    </row>
    <row r="76" spans="1:11" x14ac:dyDescent="0.25">
      <c r="A76" s="4">
        <v>75</v>
      </c>
      <c r="B76" s="3">
        <v>45357</v>
      </c>
      <c r="C76" s="4" t="s">
        <v>12</v>
      </c>
      <c r="D76" s="4" t="s">
        <v>22</v>
      </c>
      <c r="E76" s="4" t="s">
        <v>10</v>
      </c>
      <c r="F76" s="4">
        <v>128</v>
      </c>
      <c r="G76" s="4">
        <v>679</v>
      </c>
      <c r="H76" s="4" t="s">
        <v>18</v>
      </c>
      <c r="I76" s="5">
        <v>28</v>
      </c>
      <c r="J76" t="str">
        <f>IF(I76&lt;=35,"A1",IF(I76&lt;=45,"A2","A3"))</f>
        <v>A1</v>
      </c>
      <c r="K76" s="13">
        <f>G76/F76</f>
        <v>5.3046875</v>
      </c>
    </row>
    <row r="77" spans="1:11" x14ac:dyDescent="0.25">
      <c r="A77" s="7">
        <v>76</v>
      </c>
      <c r="B77" s="6">
        <v>45217</v>
      </c>
      <c r="C77" s="7" t="s">
        <v>15</v>
      </c>
      <c r="D77" s="7" t="s">
        <v>9</v>
      </c>
      <c r="E77" s="7" t="s">
        <v>23</v>
      </c>
      <c r="F77" s="7">
        <v>208</v>
      </c>
      <c r="G77" s="7">
        <v>25758</v>
      </c>
      <c r="H77" s="7" t="s">
        <v>28</v>
      </c>
      <c r="I77" s="8">
        <v>25</v>
      </c>
      <c r="J77" t="str">
        <f>IF(I77&lt;=35,"A1",IF(I77&lt;=45,"A2","A3"))</f>
        <v>A1</v>
      </c>
      <c r="K77" s="13">
        <f>G77/F77</f>
        <v>123.83653846153847</v>
      </c>
    </row>
    <row r="78" spans="1:11" x14ac:dyDescent="0.25">
      <c r="A78" s="7">
        <v>77</v>
      </c>
      <c r="B78" s="6">
        <v>45478</v>
      </c>
      <c r="C78" s="7" t="s">
        <v>12</v>
      </c>
      <c r="D78" s="7" t="s">
        <v>24</v>
      </c>
      <c r="E78" s="7" t="s">
        <v>14</v>
      </c>
      <c r="F78" s="7">
        <v>115</v>
      </c>
      <c r="G78" s="7">
        <v>34804</v>
      </c>
      <c r="H78" s="7" t="s">
        <v>11</v>
      </c>
      <c r="I78" s="8">
        <v>42</v>
      </c>
      <c r="J78" t="str">
        <f>IF(I78&lt;=35,"A1",IF(I78&lt;=45,"A2","A3"))</f>
        <v>A2</v>
      </c>
      <c r="K78" s="13">
        <f>G78/F78</f>
        <v>302.64347826086959</v>
      </c>
    </row>
    <row r="79" spans="1:11" x14ac:dyDescent="0.25">
      <c r="A79" s="7">
        <v>78</v>
      </c>
      <c r="B79" s="6">
        <v>45469</v>
      </c>
      <c r="C79" s="7" t="s">
        <v>8</v>
      </c>
      <c r="D79" s="7" t="s">
        <v>20</v>
      </c>
      <c r="E79" s="7" t="s">
        <v>10</v>
      </c>
      <c r="F79" s="7">
        <v>465</v>
      </c>
      <c r="G79" s="7">
        <v>679</v>
      </c>
      <c r="H79" s="7" t="s">
        <v>11</v>
      </c>
      <c r="I79" s="8">
        <v>26</v>
      </c>
      <c r="J79" t="str">
        <f>IF(I79&lt;=35,"A1",IF(I79&lt;=45,"A2","A3"))</f>
        <v>A1</v>
      </c>
      <c r="K79" s="13">
        <f>G79/F79</f>
        <v>1.4602150537634409</v>
      </c>
    </row>
    <row r="80" spans="1:11" x14ac:dyDescent="0.25">
      <c r="A80" s="7">
        <v>79</v>
      </c>
      <c r="B80" s="6">
        <v>45544</v>
      </c>
      <c r="C80" s="7" t="s">
        <v>27</v>
      </c>
      <c r="D80" s="7" t="s">
        <v>24</v>
      </c>
      <c r="E80" s="7" t="s">
        <v>17</v>
      </c>
      <c r="F80" s="7">
        <v>519</v>
      </c>
      <c r="G80" s="7">
        <v>45312</v>
      </c>
      <c r="H80" s="7" t="s">
        <v>18</v>
      </c>
      <c r="I80" s="8">
        <v>42</v>
      </c>
      <c r="J80" t="str">
        <f>IF(I80&lt;=35,"A1",IF(I80&lt;=45,"A2","A3"))</f>
        <v>A2</v>
      </c>
      <c r="K80" s="13">
        <f>G80/F80</f>
        <v>87.306358381502889</v>
      </c>
    </row>
    <row r="81" spans="1:11" x14ac:dyDescent="0.25">
      <c r="A81" s="4">
        <v>80</v>
      </c>
      <c r="B81" s="3">
        <v>45350</v>
      </c>
      <c r="C81" s="4" t="s">
        <v>8</v>
      </c>
      <c r="D81" s="4" t="s">
        <v>19</v>
      </c>
      <c r="E81" s="4" t="s">
        <v>17</v>
      </c>
      <c r="F81" s="4">
        <v>380</v>
      </c>
      <c r="G81" s="4">
        <v>44525</v>
      </c>
      <c r="H81" s="4" t="s">
        <v>28</v>
      </c>
      <c r="I81" s="5">
        <v>57</v>
      </c>
      <c r="J81" t="str">
        <f>IF(I81&lt;=35,"A1",IF(I81&lt;=45,"A2","A3"))</f>
        <v>A3</v>
      </c>
      <c r="K81" s="13">
        <f>G81/F81</f>
        <v>117.17105263157895</v>
      </c>
    </row>
    <row r="82" spans="1:11" x14ac:dyDescent="0.25">
      <c r="A82" s="4">
        <v>81</v>
      </c>
      <c r="B82" s="3">
        <v>45335</v>
      </c>
      <c r="C82" s="4" t="s">
        <v>27</v>
      </c>
      <c r="D82" s="4" t="s">
        <v>24</v>
      </c>
      <c r="E82" s="4" t="s">
        <v>10</v>
      </c>
      <c r="F82" s="4">
        <v>32</v>
      </c>
      <c r="G82" s="4">
        <v>3132</v>
      </c>
      <c r="H82" s="4" t="s">
        <v>18</v>
      </c>
      <c r="I82" s="5">
        <v>42</v>
      </c>
      <c r="J82" t="str">
        <f>IF(I82&lt;=35,"A1",IF(I82&lt;=45,"A2","A3"))</f>
        <v>A2</v>
      </c>
      <c r="K82" s="13">
        <f>G82/F82</f>
        <v>97.875</v>
      </c>
    </row>
    <row r="83" spans="1:11" x14ac:dyDescent="0.25">
      <c r="A83" s="4">
        <v>82</v>
      </c>
      <c r="B83" s="3">
        <v>45457</v>
      </c>
      <c r="C83" s="4" t="s">
        <v>27</v>
      </c>
      <c r="D83" s="4" t="s">
        <v>9</v>
      </c>
      <c r="E83" s="4" t="s">
        <v>14</v>
      </c>
      <c r="F83" s="4">
        <v>130</v>
      </c>
      <c r="G83" s="4">
        <v>16740</v>
      </c>
      <c r="H83" s="4" t="s">
        <v>11</v>
      </c>
      <c r="I83" s="5">
        <v>25</v>
      </c>
      <c r="J83" t="str">
        <f>IF(I83&lt;=35,"A1",IF(I83&lt;=45,"A2","A3"))</f>
        <v>A1</v>
      </c>
      <c r="K83" s="13">
        <f>G83/F83</f>
        <v>128.76923076923077</v>
      </c>
    </row>
    <row r="84" spans="1:11" x14ac:dyDescent="0.25">
      <c r="A84" s="4">
        <v>83</v>
      </c>
      <c r="B84" s="3">
        <v>45254</v>
      </c>
      <c r="C84" s="4" t="s">
        <v>12</v>
      </c>
      <c r="D84" s="4" t="s">
        <v>20</v>
      </c>
      <c r="E84" s="4" t="s">
        <v>17</v>
      </c>
      <c r="F84" s="4">
        <v>545</v>
      </c>
      <c r="G84" s="4">
        <v>65250</v>
      </c>
      <c r="H84" s="4" t="s">
        <v>11</v>
      </c>
      <c r="I84" s="5">
        <v>26</v>
      </c>
      <c r="J84" t="str">
        <f>IF(I84&lt;=35,"A1",IF(I84&lt;=45,"A2","A3"))</f>
        <v>A1</v>
      </c>
      <c r="K84" s="13">
        <f>G84/F84</f>
        <v>119.72477064220183</v>
      </c>
    </row>
    <row r="85" spans="1:11" x14ac:dyDescent="0.25">
      <c r="A85" s="7">
        <v>84</v>
      </c>
      <c r="B85" s="6">
        <v>45369</v>
      </c>
      <c r="C85" s="7" t="s">
        <v>12</v>
      </c>
      <c r="D85" s="7" t="s">
        <v>21</v>
      </c>
      <c r="E85" s="7" t="s">
        <v>23</v>
      </c>
      <c r="F85" s="7">
        <v>84</v>
      </c>
      <c r="G85" s="7">
        <v>10688</v>
      </c>
      <c r="H85" s="7" t="s">
        <v>11</v>
      </c>
      <c r="I85" s="8">
        <v>28</v>
      </c>
      <c r="J85" t="str">
        <f>IF(I85&lt;=35,"A1",IF(I85&lt;=45,"A2","A3"))</f>
        <v>A1</v>
      </c>
      <c r="K85" s="13">
        <f>G85/F85</f>
        <v>127.23809523809524</v>
      </c>
    </row>
    <row r="86" spans="1:11" x14ac:dyDescent="0.25">
      <c r="A86" s="4">
        <v>85</v>
      </c>
      <c r="B86" s="3">
        <v>45309</v>
      </c>
      <c r="C86" s="4" t="s">
        <v>12</v>
      </c>
      <c r="D86" s="4" t="s">
        <v>24</v>
      </c>
      <c r="E86" s="4" t="s">
        <v>23</v>
      </c>
      <c r="F86" s="4">
        <v>192</v>
      </c>
      <c r="G86" s="4">
        <v>18648</v>
      </c>
      <c r="H86" s="4" t="s">
        <v>11</v>
      </c>
      <c r="I86" s="5">
        <v>42</v>
      </c>
      <c r="J86" t="str">
        <f>IF(I86&lt;=35,"A1",IF(I86&lt;=45,"A2","A3"))</f>
        <v>A2</v>
      </c>
      <c r="K86" s="13">
        <f>G86/F86</f>
        <v>97.125</v>
      </c>
    </row>
    <row r="87" spans="1:11" x14ac:dyDescent="0.25">
      <c r="A87" s="7">
        <v>86</v>
      </c>
      <c r="B87" s="6">
        <v>45307</v>
      </c>
      <c r="C87" s="7" t="s">
        <v>8</v>
      </c>
      <c r="D87" s="7" t="s">
        <v>21</v>
      </c>
      <c r="E87" s="7" t="s">
        <v>10</v>
      </c>
      <c r="F87" s="7">
        <v>60</v>
      </c>
      <c r="G87" s="7">
        <v>5822</v>
      </c>
      <c r="H87" s="7" t="s">
        <v>18</v>
      </c>
      <c r="I87" s="8">
        <v>28</v>
      </c>
      <c r="J87" t="str">
        <f>IF(I87&lt;=35,"A1",IF(I87&lt;=45,"A2","A3"))</f>
        <v>A1</v>
      </c>
      <c r="K87" s="13">
        <f>G87/F87</f>
        <v>97.033333333333331</v>
      </c>
    </row>
    <row r="88" spans="1:11" x14ac:dyDescent="0.25">
      <c r="A88" s="7">
        <v>87</v>
      </c>
      <c r="B88" s="6">
        <v>45330</v>
      </c>
      <c r="C88" s="7" t="s">
        <v>12</v>
      </c>
      <c r="D88" s="7" t="s">
        <v>24</v>
      </c>
      <c r="E88" s="7" t="s">
        <v>14</v>
      </c>
      <c r="F88" s="7">
        <v>209</v>
      </c>
      <c r="G88" s="7">
        <v>51221</v>
      </c>
      <c r="H88" s="7" t="s">
        <v>11</v>
      </c>
      <c r="I88" s="8">
        <v>42</v>
      </c>
      <c r="J88" t="str">
        <f>IF(I88&lt;=35,"A1",IF(I88&lt;=45,"A2","A3"))</f>
        <v>A2</v>
      </c>
      <c r="K88" s="13">
        <f>G88/F88</f>
        <v>245.07655502392345</v>
      </c>
    </row>
    <row r="89" spans="1:11" x14ac:dyDescent="0.25">
      <c r="A89" s="4">
        <v>88</v>
      </c>
      <c r="B89" s="3">
        <v>45305</v>
      </c>
      <c r="C89" s="4" t="s">
        <v>15</v>
      </c>
      <c r="D89" s="4" t="s">
        <v>21</v>
      </c>
      <c r="E89" s="4" t="s">
        <v>14</v>
      </c>
      <c r="F89" s="4">
        <v>264</v>
      </c>
      <c r="G89" s="4">
        <v>75332</v>
      </c>
      <c r="H89" s="4" t="s">
        <v>11</v>
      </c>
      <c r="I89" s="5">
        <v>28</v>
      </c>
      <c r="J89" t="str">
        <f>IF(I89&lt;=35,"A1",IF(I89&lt;=45,"A2","A3"))</f>
        <v>A1</v>
      </c>
      <c r="K89" s="13">
        <f>G89/F89</f>
        <v>285.34848484848487</v>
      </c>
    </row>
    <row r="90" spans="1:11" x14ac:dyDescent="0.25">
      <c r="A90" s="4">
        <v>89</v>
      </c>
      <c r="B90" s="3">
        <v>45348</v>
      </c>
      <c r="C90" s="4" t="s">
        <v>12</v>
      </c>
      <c r="D90" s="4" t="s">
        <v>20</v>
      </c>
      <c r="E90" s="4" t="s">
        <v>23</v>
      </c>
      <c r="F90" s="4">
        <v>97</v>
      </c>
      <c r="G90" s="4">
        <v>679</v>
      </c>
      <c r="H90" s="4" t="s">
        <v>11</v>
      </c>
      <c r="I90" s="5">
        <v>26</v>
      </c>
      <c r="J90" t="str">
        <f>IF(I90&lt;=35,"A1",IF(I90&lt;=45,"A2","A3"))</f>
        <v>A1</v>
      </c>
      <c r="K90" s="13">
        <f>G90/F90</f>
        <v>7</v>
      </c>
    </row>
    <row r="91" spans="1:11" x14ac:dyDescent="0.25">
      <c r="A91" s="7">
        <v>90</v>
      </c>
      <c r="B91" s="6">
        <v>45289</v>
      </c>
      <c r="C91" s="7" t="s">
        <v>12</v>
      </c>
      <c r="D91" s="7" t="s">
        <v>20</v>
      </c>
      <c r="E91" s="7" t="s">
        <v>14</v>
      </c>
      <c r="F91" s="7">
        <v>404</v>
      </c>
      <c r="G91" s="7">
        <v>13310</v>
      </c>
      <c r="H91" s="7" t="s">
        <v>11</v>
      </c>
      <c r="I91" s="8">
        <v>26</v>
      </c>
      <c r="J91" t="str">
        <f>IF(I91&lt;=35,"A1",IF(I91&lt;=45,"A2","A3"))</f>
        <v>A1</v>
      </c>
      <c r="K91" s="13">
        <f>G91/F91</f>
        <v>32.945544554455445</v>
      </c>
    </row>
    <row r="92" spans="1:11" x14ac:dyDescent="0.25">
      <c r="A92" s="4">
        <v>91</v>
      </c>
      <c r="B92" s="3">
        <v>45444</v>
      </c>
      <c r="C92" s="4" t="s">
        <v>15</v>
      </c>
      <c r="D92" s="4" t="s">
        <v>24</v>
      </c>
      <c r="E92" s="4" t="s">
        <v>17</v>
      </c>
      <c r="F92" s="4">
        <v>386</v>
      </c>
      <c r="G92" s="4">
        <v>47952</v>
      </c>
      <c r="H92" s="4" t="s">
        <v>18</v>
      </c>
      <c r="I92" s="5">
        <v>42</v>
      </c>
      <c r="J92" t="str">
        <f>IF(I92&lt;=35,"A1",IF(I92&lt;=45,"A2","A3"))</f>
        <v>A2</v>
      </c>
      <c r="K92" s="13">
        <f>G92/F92</f>
        <v>124.2279792746114</v>
      </c>
    </row>
    <row r="93" spans="1:11" x14ac:dyDescent="0.25">
      <c r="A93" s="4">
        <v>92</v>
      </c>
      <c r="B93" s="3">
        <v>45329</v>
      </c>
      <c r="C93" s="4" t="s">
        <v>8</v>
      </c>
      <c r="D93" s="4" t="s">
        <v>9</v>
      </c>
      <c r="E93" s="4" t="s">
        <v>17</v>
      </c>
      <c r="F93" s="4">
        <v>214</v>
      </c>
      <c r="G93" s="4">
        <v>4984</v>
      </c>
      <c r="H93" s="4" t="s">
        <v>18</v>
      </c>
      <c r="I93" s="5">
        <v>25</v>
      </c>
      <c r="J93" t="str">
        <f>IF(I93&lt;=35,"A1",IF(I93&lt;=45,"A2","A3"))</f>
        <v>A1</v>
      </c>
      <c r="K93" s="13">
        <f>G93/F93</f>
        <v>23.289719626168225</v>
      </c>
    </row>
    <row r="94" spans="1:11" x14ac:dyDescent="0.25">
      <c r="A94" s="4">
        <v>93</v>
      </c>
      <c r="B94" s="3">
        <v>45277</v>
      </c>
      <c r="C94" s="4" t="s">
        <v>8</v>
      </c>
      <c r="D94" s="4" t="s">
        <v>22</v>
      </c>
      <c r="E94" s="4" t="s">
        <v>10</v>
      </c>
      <c r="F94" s="4">
        <v>366</v>
      </c>
      <c r="G94" s="4">
        <v>4131</v>
      </c>
      <c r="H94" s="4" t="s">
        <v>18</v>
      </c>
      <c r="I94" s="5">
        <v>28</v>
      </c>
      <c r="J94" t="str">
        <f>IF(I94&lt;=35,"A1",IF(I94&lt;=45,"A2","A3"))</f>
        <v>A1</v>
      </c>
      <c r="K94" s="13">
        <f>G94/F94</f>
        <v>11.28688524590164</v>
      </c>
    </row>
    <row r="95" spans="1:11" x14ac:dyDescent="0.25">
      <c r="A95" s="4">
        <v>94</v>
      </c>
      <c r="B95" s="3">
        <v>45427</v>
      </c>
      <c r="C95" s="4" t="s">
        <v>15</v>
      </c>
      <c r="D95" s="4" t="s">
        <v>25</v>
      </c>
      <c r="E95" s="4" t="s">
        <v>10</v>
      </c>
      <c r="F95" s="4">
        <v>173</v>
      </c>
      <c r="G95" s="4">
        <v>24549</v>
      </c>
      <c r="H95" s="4" t="s">
        <v>18</v>
      </c>
      <c r="I95" s="5">
        <v>25</v>
      </c>
      <c r="J95" t="str">
        <f>IF(I95&lt;=35,"A1",IF(I95&lt;=45,"A2","A3"))</f>
        <v>A1</v>
      </c>
      <c r="K95" s="13">
        <f>G95/F95</f>
        <v>141.90173410404626</v>
      </c>
    </row>
    <row r="96" spans="1:11" x14ac:dyDescent="0.25">
      <c r="A96" s="4">
        <v>95</v>
      </c>
      <c r="B96" s="3">
        <v>45521</v>
      </c>
      <c r="C96" s="4" t="s">
        <v>15</v>
      </c>
      <c r="D96" s="4" t="s">
        <v>24</v>
      </c>
      <c r="E96" s="4" t="s">
        <v>14</v>
      </c>
      <c r="F96" s="4">
        <v>306</v>
      </c>
      <c r="G96" s="4">
        <v>679</v>
      </c>
      <c r="H96" s="4" t="s">
        <v>11</v>
      </c>
      <c r="I96" s="5">
        <v>42</v>
      </c>
      <c r="J96" t="str">
        <f>IF(I96&lt;=35,"A1",IF(I96&lt;=45,"A2","A3"))</f>
        <v>A2</v>
      </c>
      <c r="K96" s="13">
        <f>G96/F96</f>
        <v>2.2189542483660132</v>
      </c>
    </row>
    <row r="97" spans="1:11" x14ac:dyDescent="0.25">
      <c r="A97" s="7">
        <v>96</v>
      </c>
      <c r="B97" s="6">
        <v>45347</v>
      </c>
      <c r="C97" s="7" t="s">
        <v>15</v>
      </c>
      <c r="D97" s="7" t="s">
        <v>21</v>
      </c>
      <c r="E97" s="7" t="s">
        <v>10</v>
      </c>
      <c r="F97" s="7">
        <v>128</v>
      </c>
      <c r="G97" s="7">
        <v>35088</v>
      </c>
      <c r="H97" s="7" t="s">
        <v>18</v>
      </c>
      <c r="I97" s="8">
        <v>28</v>
      </c>
      <c r="J97" t="str">
        <f>IF(I97&lt;=35,"A1",IF(I97&lt;=45,"A2","A3"))</f>
        <v>A1</v>
      </c>
      <c r="K97" s="13">
        <f>G97/F97</f>
        <v>274.125</v>
      </c>
    </row>
    <row r="98" spans="1:11" x14ac:dyDescent="0.25">
      <c r="A98" s="7">
        <v>97</v>
      </c>
      <c r="B98" s="6">
        <v>45293</v>
      </c>
      <c r="C98" s="7" t="s">
        <v>12</v>
      </c>
      <c r="D98" s="7" t="s">
        <v>9</v>
      </c>
      <c r="E98" s="7" t="s">
        <v>23</v>
      </c>
      <c r="F98" s="7">
        <v>368</v>
      </c>
      <c r="G98" s="7">
        <v>25254</v>
      </c>
      <c r="H98" s="7" t="s">
        <v>11</v>
      </c>
      <c r="I98" s="8">
        <v>25</v>
      </c>
      <c r="J98" t="str">
        <f>IF(I98&lt;=35,"A1",IF(I98&lt;=45,"A2","A3"))</f>
        <v>A1</v>
      </c>
      <c r="K98" s="13">
        <f>G98/F98</f>
        <v>68.625</v>
      </c>
    </row>
    <row r="99" spans="1:11" x14ac:dyDescent="0.25">
      <c r="A99" s="7">
        <v>98</v>
      </c>
      <c r="B99" s="6">
        <v>45282</v>
      </c>
      <c r="C99" s="7" t="s">
        <v>12</v>
      </c>
      <c r="D99" s="7" t="s">
        <v>19</v>
      </c>
      <c r="E99" s="7" t="s">
        <v>17</v>
      </c>
      <c r="F99" s="7">
        <v>222</v>
      </c>
      <c r="G99" s="7">
        <v>17500</v>
      </c>
      <c r="H99" s="7" t="s">
        <v>18</v>
      </c>
      <c r="I99" s="8">
        <v>57</v>
      </c>
      <c r="J99" t="str">
        <f>IF(I99&lt;=35,"A1",IF(I99&lt;=45,"A2","A3"))</f>
        <v>A3</v>
      </c>
      <c r="K99" s="13">
        <f>G99/F99</f>
        <v>78.828828828828833</v>
      </c>
    </row>
    <row r="100" spans="1:11" x14ac:dyDescent="0.25">
      <c r="A100" s="4">
        <v>99</v>
      </c>
      <c r="B100" s="3">
        <v>45464</v>
      </c>
      <c r="C100" s="4" t="s">
        <v>12</v>
      </c>
      <c r="D100" s="4" t="s">
        <v>24</v>
      </c>
      <c r="E100" s="4" t="s">
        <v>23</v>
      </c>
      <c r="F100" s="4">
        <v>216</v>
      </c>
      <c r="G100" s="4">
        <v>36934</v>
      </c>
      <c r="H100" s="4" t="s">
        <v>11</v>
      </c>
      <c r="I100" s="5">
        <v>42</v>
      </c>
      <c r="J100" t="str">
        <f>IF(I100&lt;=35,"A1",IF(I100&lt;=45,"A2","A3"))</f>
        <v>A2</v>
      </c>
      <c r="K100" s="13">
        <f>G100/F100</f>
        <v>170.99074074074073</v>
      </c>
    </row>
    <row r="101" spans="1:11" x14ac:dyDescent="0.25">
      <c r="A101" s="4">
        <v>100</v>
      </c>
      <c r="B101" s="3">
        <v>45286</v>
      </c>
      <c r="C101" s="4" t="s">
        <v>12</v>
      </c>
      <c r="D101" s="4" t="s">
        <v>13</v>
      </c>
      <c r="E101" s="4" t="s">
        <v>23</v>
      </c>
      <c r="F101" s="4">
        <v>307</v>
      </c>
      <c r="G101" s="4">
        <v>679</v>
      </c>
      <c r="H101" s="4" t="s">
        <v>11</v>
      </c>
      <c r="I101" s="5">
        <v>52</v>
      </c>
      <c r="J101" t="str">
        <f>IF(I101&lt;=35,"A1",IF(I101&lt;=45,"A2","A3"))</f>
        <v>A3</v>
      </c>
      <c r="K101" s="13">
        <f>G101/F101</f>
        <v>2.2117263843648209</v>
      </c>
    </row>
    <row r="102" spans="1:11" x14ac:dyDescent="0.25">
      <c r="A102" s="4">
        <v>101</v>
      </c>
      <c r="B102" s="3">
        <v>45215</v>
      </c>
      <c r="C102" s="4" t="s">
        <v>8</v>
      </c>
      <c r="D102" s="4" t="s">
        <v>9</v>
      </c>
      <c r="E102" s="4" t="s">
        <v>14</v>
      </c>
      <c r="F102" s="4">
        <v>384</v>
      </c>
      <c r="G102" s="4">
        <v>40565</v>
      </c>
      <c r="H102" s="4" t="s">
        <v>11</v>
      </c>
      <c r="I102" s="5">
        <v>25</v>
      </c>
      <c r="J102" t="str">
        <f>IF(I102&lt;=35,"A1",IF(I102&lt;=45,"A2","A3"))</f>
        <v>A1</v>
      </c>
      <c r="K102" s="13">
        <f>G102/F102</f>
        <v>105.63802083333333</v>
      </c>
    </row>
    <row r="103" spans="1:11" x14ac:dyDescent="0.25">
      <c r="A103" s="4">
        <v>102</v>
      </c>
      <c r="B103" s="3">
        <v>45497</v>
      </c>
      <c r="C103" s="4" t="s">
        <v>27</v>
      </c>
      <c r="D103" s="4" t="s">
        <v>20</v>
      </c>
      <c r="E103" s="4" t="s">
        <v>10</v>
      </c>
      <c r="F103" s="4">
        <v>376</v>
      </c>
      <c r="G103" s="4">
        <v>679</v>
      </c>
      <c r="H103" s="4" t="s">
        <v>11</v>
      </c>
      <c r="I103" s="5">
        <v>26</v>
      </c>
      <c r="J103" t="str">
        <f>IF(I103&lt;=35,"A1",IF(I103&lt;=45,"A2","A3"))</f>
        <v>A1</v>
      </c>
      <c r="K103" s="13">
        <f>G103/F103</f>
        <v>1.8058510638297873</v>
      </c>
    </row>
    <row r="104" spans="1:11" x14ac:dyDescent="0.25">
      <c r="A104" s="7">
        <v>103</v>
      </c>
      <c r="B104" s="6">
        <v>45274</v>
      </c>
      <c r="C104" s="7" t="s">
        <v>27</v>
      </c>
      <c r="D104" s="7" t="s">
        <v>19</v>
      </c>
      <c r="E104" s="7" t="s">
        <v>10</v>
      </c>
      <c r="F104" s="7">
        <v>97</v>
      </c>
      <c r="G104" s="7">
        <v>679</v>
      </c>
      <c r="H104" s="7" t="s">
        <v>11</v>
      </c>
      <c r="I104" s="8">
        <v>57</v>
      </c>
      <c r="J104" t="str">
        <f>IF(I104&lt;=35,"A1",IF(I104&lt;=45,"A2","A3"))</f>
        <v>A3</v>
      </c>
      <c r="K104" s="13">
        <f>G104/F104</f>
        <v>7</v>
      </c>
    </row>
    <row r="105" spans="1:11" x14ac:dyDescent="0.25">
      <c r="A105" s="4">
        <v>104</v>
      </c>
      <c r="B105" s="3">
        <v>45243</v>
      </c>
      <c r="C105" s="4" t="s">
        <v>12</v>
      </c>
      <c r="D105" s="4" t="s">
        <v>24</v>
      </c>
      <c r="E105" s="4" t="s">
        <v>17</v>
      </c>
      <c r="F105" s="4">
        <v>359</v>
      </c>
      <c r="G105" s="4">
        <v>12753</v>
      </c>
      <c r="H105" s="4" t="s">
        <v>18</v>
      </c>
      <c r="I105" s="5">
        <v>42</v>
      </c>
      <c r="J105" t="str">
        <f>IF(I105&lt;=35,"A1",IF(I105&lt;=45,"A2","A3"))</f>
        <v>A2</v>
      </c>
      <c r="K105" s="13">
        <f>G105/F105</f>
        <v>35.523676880222844</v>
      </c>
    </row>
    <row r="106" spans="1:11" x14ac:dyDescent="0.25">
      <c r="A106" s="7">
        <v>105</v>
      </c>
      <c r="B106" s="6">
        <v>45350</v>
      </c>
      <c r="C106" s="7" t="s">
        <v>15</v>
      </c>
      <c r="D106" s="7" t="s">
        <v>24</v>
      </c>
      <c r="E106" s="7" t="s">
        <v>17</v>
      </c>
      <c r="F106" s="7">
        <v>318</v>
      </c>
      <c r="G106" s="7">
        <v>16864</v>
      </c>
      <c r="H106" s="7" t="s">
        <v>18</v>
      </c>
      <c r="I106" s="8">
        <v>42</v>
      </c>
      <c r="J106" t="str">
        <f>IF(I106&lt;=35,"A1",IF(I106&lt;=45,"A2","A3"))</f>
        <v>A2</v>
      </c>
      <c r="K106" s="13">
        <f>G106/F106</f>
        <v>53.031446540880502</v>
      </c>
    </row>
    <row r="107" spans="1:11" x14ac:dyDescent="0.25">
      <c r="A107" s="4">
        <v>106</v>
      </c>
      <c r="B107" s="3">
        <v>45392</v>
      </c>
      <c r="C107" s="4" t="s">
        <v>8</v>
      </c>
      <c r="D107" s="4" t="s">
        <v>24</v>
      </c>
      <c r="E107" s="4" t="s">
        <v>10</v>
      </c>
      <c r="F107" s="4">
        <v>51</v>
      </c>
      <c r="G107" s="4">
        <v>56888</v>
      </c>
      <c r="H107" s="4" t="s">
        <v>11</v>
      </c>
      <c r="I107" s="5">
        <v>42</v>
      </c>
      <c r="J107" t="str">
        <f>IF(I107&lt;=35,"A1",IF(I107&lt;=45,"A2","A3"))</f>
        <v>A2</v>
      </c>
      <c r="K107" s="13">
        <f>G107/F107</f>
        <v>1115.4509803921569</v>
      </c>
    </row>
    <row r="108" spans="1:11" x14ac:dyDescent="0.25">
      <c r="A108" s="4">
        <v>107</v>
      </c>
      <c r="B108" s="3">
        <v>45412</v>
      </c>
      <c r="C108" s="4" t="s">
        <v>27</v>
      </c>
      <c r="D108" s="4" t="s">
        <v>21</v>
      </c>
      <c r="E108" s="4" t="s">
        <v>17</v>
      </c>
      <c r="F108" s="4">
        <v>236</v>
      </c>
      <c r="G108" s="4">
        <v>679</v>
      </c>
      <c r="H108" s="4" t="s">
        <v>28</v>
      </c>
      <c r="I108" s="5">
        <v>28</v>
      </c>
      <c r="J108" t="str">
        <f>IF(I108&lt;=35,"A1",IF(I108&lt;=45,"A2","A3"))</f>
        <v>A1</v>
      </c>
      <c r="K108" s="13">
        <f>G108/F108</f>
        <v>2.8771186440677967</v>
      </c>
    </row>
    <row r="109" spans="1:11" x14ac:dyDescent="0.25">
      <c r="A109" s="7">
        <v>108</v>
      </c>
      <c r="B109" s="6">
        <v>45264</v>
      </c>
      <c r="C109" s="7" t="s">
        <v>12</v>
      </c>
      <c r="D109" s="7" t="s">
        <v>24</v>
      </c>
      <c r="E109" s="7" t="s">
        <v>10</v>
      </c>
      <c r="F109" s="7">
        <v>214</v>
      </c>
      <c r="G109" s="7">
        <v>31122</v>
      </c>
      <c r="H109" s="7" t="s">
        <v>18</v>
      </c>
      <c r="I109" s="8">
        <v>42</v>
      </c>
      <c r="J109" t="str">
        <f>IF(I109&lt;=35,"A1",IF(I109&lt;=45,"A2","A3"))</f>
        <v>A2</v>
      </c>
      <c r="K109" s="13">
        <f>G109/F109</f>
        <v>145.42990654205607</v>
      </c>
    </row>
    <row r="110" spans="1:11" x14ac:dyDescent="0.25">
      <c r="A110" s="4">
        <v>109</v>
      </c>
      <c r="B110" s="3">
        <v>45256</v>
      </c>
      <c r="C110" s="4" t="s">
        <v>27</v>
      </c>
      <c r="D110" s="4" t="s">
        <v>22</v>
      </c>
      <c r="E110" s="4" t="s">
        <v>10</v>
      </c>
      <c r="F110" s="4">
        <v>86</v>
      </c>
      <c r="G110" s="4">
        <v>25853</v>
      </c>
      <c r="H110" s="4" t="s">
        <v>11</v>
      </c>
      <c r="I110" s="5">
        <v>28</v>
      </c>
      <c r="J110" t="str">
        <f>IF(I110&lt;=35,"A1",IF(I110&lt;=45,"A2","A3"))</f>
        <v>A1</v>
      </c>
      <c r="K110" s="13">
        <f>G110/F110</f>
        <v>300.61627906976742</v>
      </c>
    </row>
    <row r="111" spans="1:11" x14ac:dyDescent="0.25">
      <c r="A111" s="4">
        <v>110</v>
      </c>
      <c r="B111" s="3">
        <v>45383</v>
      </c>
      <c r="C111" s="4" t="s">
        <v>12</v>
      </c>
      <c r="D111" s="4" t="s">
        <v>13</v>
      </c>
      <c r="E111" s="4" t="s">
        <v>17</v>
      </c>
      <c r="F111" s="4">
        <v>155</v>
      </c>
      <c r="G111" s="4">
        <v>11092</v>
      </c>
      <c r="H111" s="4" t="s">
        <v>11</v>
      </c>
      <c r="I111" s="5">
        <v>52</v>
      </c>
      <c r="J111" t="str">
        <f>IF(I111&lt;=35,"A1",IF(I111&lt;=45,"A2","A3"))</f>
        <v>A3</v>
      </c>
      <c r="K111" s="13">
        <f>G111/F111</f>
        <v>71.561290322580646</v>
      </c>
    </row>
    <row r="112" spans="1:11" x14ac:dyDescent="0.25">
      <c r="A112" s="7">
        <v>111</v>
      </c>
      <c r="B112" s="6">
        <v>45497</v>
      </c>
      <c r="C112" s="7" t="s">
        <v>15</v>
      </c>
      <c r="D112" s="7" t="s">
        <v>20</v>
      </c>
      <c r="E112" s="7" t="s">
        <v>23</v>
      </c>
      <c r="F112" s="7">
        <v>319</v>
      </c>
      <c r="G112" s="7">
        <v>4221</v>
      </c>
      <c r="H112" s="7" t="s">
        <v>18</v>
      </c>
      <c r="I112" s="8">
        <v>26</v>
      </c>
      <c r="J112" t="str">
        <f>IF(I112&lt;=35,"A1",IF(I112&lt;=45,"A2","A3"))</f>
        <v>A1</v>
      </c>
      <c r="K112" s="13">
        <f>G112/F112</f>
        <v>13.231974921630094</v>
      </c>
    </row>
    <row r="113" spans="1:11" x14ac:dyDescent="0.25">
      <c r="A113" s="7">
        <v>112</v>
      </c>
      <c r="B113" s="6">
        <v>45527</v>
      </c>
      <c r="C113" s="7" t="s">
        <v>27</v>
      </c>
      <c r="D113" s="7" t="s">
        <v>25</v>
      </c>
      <c r="E113" s="7" t="s">
        <v>10</v>
      </c>
      <c r="F113" s="7">
        <v>62</v>
      </c>
      <c r="G113" s="7">
        <v>31500</v>
      </c>
      <c r="H113" s="7" t="s">
        <v>18</v>
      </c>
      <c r="I113" s="8">
        <v>25</v>
      </c>
      <c r="J113" t="str">
        <f>IF(I113&lt;=35,"A1",IF(I113&lt;=45,"A2","A3"))</f>
        <v>A1</v>
      </c>
      <c r="K113" s="13">
        <f>G113/F113</f>
        <v>508.06451612903226</v>
      </c>
    </row>
    <row r="114" spans="1:11" x14ac:dyDescent="0.25">
      <c r="A114" s="4">
        <v>113</v>
      </c>
      <c r="B114" s="3">
        <v>45370</v>
      </c>
      <c r="C114" s="4" t="s">
        <v>27</v>
      </c>
      <c r="D114" s="4" t="s">
        <v>20</v>
      </c>
      <c r="E114" s="4" t="s">
        <v>10</v>
      </c>
      <c r="F114" s="4">
        <v>81</v>
      </c>
      <c r="G114" s="4">
        <v>31414</v>
      </c>
      <c r="H114" s="4" t="s">
        <v>11</v>
      </c>
      <c r="I114" s="5">
        <v>26</v>
      </c>
      <c r="J114" t="str">
        <f>IF(I114&lt;=35,"A1",IF(I114&lt;=45,"A2","A3"))</f>
        <v>A1</v>
      </c>
      <c r="K114" s="13">
        <f>G114/F114</f>
        <v>387.82716049382714</v>
      </c>
    </row>
    <row r="115" spans="1:11" x14ac:dyDescent="0.25">
      <c r="A115" s="4">
        <v>114</v>
      </c>
      <c r="B115" s="3">
        <v>45233</v>
      </c>
      <c r="C115" s="4" t="s">
        <v>15</v>
      </c>
      <c r="D115" s="4" t="s">
        <v>19</v>
      </c>
      <c r="E115" s="4" t="s">
        <v>10</v>
      </c>
      <c r="F115" s="4">
        <v>126</v>
      </c>
      <c r="G115" s="4">
        <v>40446</v>
      </c>
      <c r="H115" s="4" t="s">
        <v>28</v>
      </c>
      <c r="I115" s="5">
        <v>57</v>
      </c>
      <c r="J115" t="str">
        <f>IF(I115&lt;=35,"A1",IF(I115&lt;=45,"A2","A3"))</f>
        <v>A3</v>
      </c>
      <c r="K115" s="13">
        <f>G115/F115</f>
        <v>321</v>
      </c>
    </row>
    <row r="116" spans="1:11" x14ac:dyDescent="0.25">
      <c r="A116" s="4">
        <v>115</v>
      </c>
      <c r="B116" s="3">
        <v>45232</v>
      </c>
      <c r="C116" s="4" t="s">
        <v>12</v>
      </c>
      <c r="D116" s="4" t="s">
        <v>20</v>
      </c>
      <c r="E116" s="4" t="s">
        <v>10</v>
      </c>
      <c r="F116" s="4">
        <v>541</v>
      </c>
      <c r="G116" s="4">
        <v>42432</v>
      </c>
      <c r="H116" s="4" t="s">
        <v>11</v>
      </c>
      <c r="I116" s="5">
        <v>26</v>
      </c>
      <c r="J116" t="str">
        <f>IF(I116&lt;=35,"A1",IF(I116&lt;=45,"A2","A3"))</f>
        <v>A1</v>
      </c>
      <c r="K116" s="13">
        <f>G116/F116</f>
        <v>78.432532347504619</v>
      </c>
    </row>
    <row r="117" spans="1:11" x14ac:dyDescent="0.25">
      <c r="A117" s="7">
        <v>116</v>
      </c>
      <c r="B117" s="6">
        <v>45240</v>
      </c>
      <c r="C117" s="7" t="s">
        <v>15</v>
      </c>
      <c r="D117" s="7" t="s">
        <v>21</v>
      </c>
      <c r="E117" s="7" t="s">
        <v>14</v>
      </c>
      <c r="F117" s="7">
        <v>666</v>
      </c>
      <c r="G117" s="7">
        <v>64635</v>
      </c>
      <c r="H117" s="7" t="s">
        <v>18</v>
      </c>
      <c r="I117" s="8">
        <v>28</v>
      </c>
      <c r="J117" t="str">
        <f>IF(I117&lt;=35,"A1",IF(I117&lt;=45,"A2","A3"))</f>
        <v>A1</v>
      </c>
      <c r="K117" s="13">
        <f>G117/F117</f>
        <v>97.049549549549553</v>
      </c>
    </row>
    <row r="118" spans="1:11" x14ac:dyDescent="0.25">
      <c r="A118" s="7">
        <v>117</v>
      </c>
      <c r="B118" s="6">
        <v>45374</v>
      </c>
      <c r="C118" s="7" t="s">
        <v>15</v>
      </c>
      <c r="D118" s="7" t="s">
        <v>20</v>
      </c>
      <c r="E118" s="7" t="s">
        <v>23</v>
      </c>
      <c r="F118" s="7">
        <v>527</v>
      </c>
      <c r="G118" s="7">
        <v>51168</v>
      </c>
      <c r="H118" s="7" t="s">
        <v>18</v>
      </c>
      <c r="I118" s="8">
        <v>26</v>
      </c>
      <c r="J118" t="str">
        <f>IF(I118&lt;=35,"A1",IF(I118&lt;=45,"A2","A3"))</f>
        <v>A1</v>
      </c>
      <c r="K118" s="13">
        <f>G118/F118</f>
        <v>97.092979127134726</v>
      </c>
    </row>
    <row r="119" spans="1:11" x14ac:dyDescent="0.25">
      <c r="A119" s="4">
        <v>118</v>
      </c>
      <c r="B119" s="3">
        <v>45273</v>
      </c>
      <c r="C119" s="4" t="s">
        <v>12</v>
      </c>
      <c r="D119" s="4" t="s">
        <v>24</v>
      </c>
      <c r="E119" s="4" t="s">
        <v>10</v>
      </c>
      <c r="F119" s="4">
        <v>289</v>
      </c>
      <c r="G119" s="4">
        <v>24948</v>
      </c>
      <c r="H119" s="4" t="s">
        <v>18</v>
      </c>
      <c r="I119" s="5">
        <v>42</v>
      </c>
      <c r="J119" t="str">
        <f>IF(I119&lt;=35,"A1",IF(I119&lt;=45,"A2","A3"))</f>
        <v>A2</v>
      </c>
      <c r="K119" s="13">
        <f>G119/F119</f>
        <v>86.325259515570934</v>
      </c>
    </row>
    <row r="120" spans="1:11" x14ac:dyDescent="0.25">
      <c r="A120" s="7">
        <v>119</v>
      </c>
      <c r="B120" s="6">
        <v>45305</v>
      </c>
      <c r="C120" s="7" t="s">
        <v>12</v>
      </c>
      <c r="D120" s="7" t="s">
        <v>19</v>
      </c>
      <c r="E120" s="7" t="s">
        <v>23</v>
      </c>
      <c r="F120" s="7">
        <v>199</v>
      </c>
      <c r="G120" s="7">
        <v>56118</v>
      </c>
      <c r="H120" s="7" t="s">
        <v>28</v>
      </c>
      <c r="I120" s="8">
        <v>57</v>
      </c>
      <c r="J120" t="str">
        <f>IF(I120&lt;=35,"A1",IF(I120&lt;=45,"A2","A3"))</f>
        <v>A3</v>
      </c>
      <c r="K120" s="13">
        <f>G120/F120</f>
        <v>282</v>
      </c>
    </row>
    <row r="121" spans="1:11" x14ac:dyDescent="0.25">
      <c r="A121" s="10">
        <v>120</v>
      </c>
      <c r="B121" s="9">
        <v>45361</v>
      </c>
      <c r="C121" s="10" t="s">
        <v>27</v>
      </c>
      <c r="D121" s="10" t="s">
        <v>16</v>
      </c>
      <c r="E121" s="10" t="s">
        <v>10</v>
      </c>
      <c r="F121" s="10">
        <v>497</v>
      </c>
      <c r="G121" s="10">
        <v>46548</v>
      </c>
      <c r="H121" s="10" t="s">
        <v>11</v>
      </c>
      <c r="I121" s="11">
        <v>36</v>
      </c>
      <c r="J121" t="str">
        <f>IF(I121&lt;=35,"A1",IF(I121&lt;=45,"A2","A3"))</f>
        <v>A2</v>
      </c>
      <c r="K121" s="13">
        <f>G121/F121</f>
        <v>93.6579476861167</v>
      </c>
    </row>
  </sheetData>
  <sortState xmlns:xlrd2="http://schemas.microsoft.com/office/spreadsheetml/2017/richdata2" ref="A8:H117">
    <sortCondition descending="1" ref="B2:B117"/>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E9EAD-C972-45DE-8146-A9DC4B8084F9}">
  <dimension ref="B7:X54"/>
  <sheetViews>
    <sheetView showGridLines="0" tabSelected="1" topLeftCell="A4" workbookViewId="0">
      <selection activeCell="L24" sqref="L24"/>
    </sheetView>
  </sheetViews>
  <sheetFormatPr defaultRowHeight="15" x14ac:dyDescent="0.25"/>
  <sheetData>
    <row r="7" spans="2:24" x14ac:dyDescent="0.25">
      <c r="B7" s="19"/>
      <c r="C7" s="19"/>
      <c r="D7" s="19"/>
      <c r="E7" s="19"/>
      <c r="F7" s="19"/>
      <c r="G7" s="19"/>
      <c r="H7" s="19"/>
      <c r="I7" s="19"/>
      <c r="J7" s="19"/>
      <c r="K7" s="19"/>
      <c r="L7" s="19"/>
      <c r="M7" s="19"/>
      <c r="N7" s="19"/>
      <c r="O7" s="19"/>
      <c r="P7" s="19"/>
      <c r="Q7" s="19"/>
      <c r="R7" s="19"/>
      <c r="S7" s="19"/>
      <c r="T7" s="19"/>
      <c r="U7" s="19"/>
      <c r="V7" s="19"/>
      <c r="W7" s="19"/>
      <c r="X7" s="19"/>
    </row>
    <row r="8" spans="2:24" x14ac:dyDescent="0.25">
      <c r="B8" s="19"/>
      <c r="C8" s="19"/>
      <c r="D8" s="19"/>
      <c r="E8" s="19"/>
      <c r="F8" s="19"/>
      <c r="G8" s="19"/>
      <c r="H8" s="19"/>
      <c r="I8" s="19"/>
      <c r="J8" s="19"/>
      <c r="K8" s="19"/>
      <c r="L8" s="19"/>
      <c r="M8" s="19"/>
      <c r="N8" s="19"/>
      <c r="O8" s="19"/>
      <c r="P8" s="19"/>
      <c r="Q8" s="19"/>
      <c r="R8" s="19"/>
      <c r="S8" s="19"/>
      <c r="T8" s="19"/>
      <c r="U8" s="19"/>
      <c r="V8" s="19"/>
      <c r="W8" s="19"/>
      <c r="X8" s="19"/>
    </row>
    <row r="9" spans="2:24" x14ac:dyDescent="0.25">
      <c r="B9" s="19"/>
      <c r="C9" s="19"/>
      <c r="D9" s="19"/>
      <c r="E9" s="19"/>
      <c r="F9" s="19"/>
      <c r="G9" s="19"/>
      <c r="H9" s="19"/>
      <c r="I9" s="19"/>
      <c r="J9" s="19"/>
      <c r="K9" s="19"/>
      <c r="L9" s="19"/>
      <c r="M9" s="19"/>
      <c r="N9" s="19"/>
      <c r="O9" s="19"/>
      <c r="P9" s="19"/>
      <c r="Q9" s="19"/>
      <c r="R9" s="19"/>
      <c r="S9" s="19"/>
      <c r="T9" s="19"/>
      <c r="U9" s="19"/>
      <c r="V9" s="19"/>
      <c r="W9" s="19"/>
      <c r="X9" s="19"/>
    </row>
    <row r="10" spans="2:24" x14ac:dyDescent="0.25">
      <c r="B10" s="19"/>
      <c r="C10" s="19"/>
      <c r="D10" s="19"/>
      <c r="E10" s="19"/>
      <c r="F10" s="19"/>
      <c r="G10" s="19"/>
      <c r="H10" s="19"/>
      <c r="I10" s="19"/>
      <c r="J10" s="19"/>
      <c r="K10" s="19"/>
      <c r="L10" s="19"/>
      <c r="M10" s="19"/>
      <c r="N10" s="19"/>
      <c r="O10" s="19"/>
      <c r="P10" s="19"/>
      <c r="Q10" s="19"/>
      <c r="R10" s="19"/>
      <c r="S10" s="19"/>
      <c r="T10" s="19"/>
      <c r="U10" s="19"/>
      <c r="V10" s="19"/>
      <c r="W10" s="19"/>
      <c r="X10" s="19"/>
    </row>
    <row r="11" spans="2:24" x14ac:dyDescent="0.25">
      <c r="B11" s="19"/>
      <c r="C11" s="19"/>
      <c r="D11" s="19"/>
      <c r="E11" s="19"/>
      <c r="F11" s="19"/>
      <c r="G11" s="19"/>
      <c r="H11" s="19"/>
      <c r="I11" s="19"/>
      <c r="J11" s="19"/>
      <c r="K11" s="19"/>
      <c r="L11" s="19"/>
      <c r="M11" s="19"/>
      <c r="N11" s="19"/>
      <c r="O11" s="19"/>
      <c r="P11" s="19"/>
      <c r="Q11" s="19"/>
      <c r="R11" s="19"/>
      <c r="S11" s="19"/>
      <c r="T11" s="19"/>
      <c r="U11" s="19"/>
      <c r="V11" s="19"/>
      <c r="W11" s="19"/>
      <c r="X11" s="19"/>
    </row>
    <row r="12" spans="2:24" x14ac:dyDescent="0.25">
      <c r="B12" s="19"/>
      <c r="C12" s="19"/>
      <c r="D12" s="19"/>
      <c r="E12" s="19"/>
      <c r="F12" s="19"/>
      <c r="G12" s="19"/>
      <c r="H12" s="19"/>
      <c r="I12" s="19"/>
      <c r="J12" s="19"/>
      <c r="K12" s="19"/>
      <c r="L12" s="19"/>
      <c r="M12" s="19"/>
      <c r="N12" s="19"/>
      <c r="O12" s="19"/>
      <c r="P12" s="19"/>
      <c r="Q12" s="19"/>
      <c r="R12" s="19"/>
      <c r="S12" s="19"/>
      <c r="T12" s="19"/>
      <c r="U12" s="19"/>
      <c r="V12" s="19"/>
      <c r="W12" s="19"/>
      <c r="X12" s="19"/>
    </row>
    <row r="13" spans="2:24" x14ac:dyDescent="0.25">
      <c r="B13" s="19"/>
      <c r="C13" s="19"/>
      <c r="D13" s="19"/>
      <c r="E13" s="19"/>
      <c r="F13" s="19"/>
      <c r="G13" s="19"/>
      <c r="H13" s="19"/>
      <c r="I13" s="19"/>
      <c r="J13" s="19"/>
      <c r="K13" s="19"/>
      <c r="L13" s="19"/>
      <c r="M13" s="19"/>
      <c r="N13" s="19"/>
      <c r="O13" s="19"/>
      <c r="P13" s="19"/>
      <c r="Q13" s="19"/>
      <c r="R13" s="19"/>
      <c r="S13" s="19"/>
      <c r="T13" s="19"/>
      <c r="U13" s="19"/>
      <c r="V13" s="19"/>
      <c r="W13" s="19"/>
      <c r="X13" s="19"/>
    </row>
    <row r="14" spans="2:24" x14ac:dyDescent="0.25">
      <c r="B14" s="19"/>
      <c r="C14" s="19"/>
      <c r="D14" s="19"/>
      <c r="E14" s="19"/>
      <c r="F14" s="19"/>
      <c r="G14" s="19"/>
      <c r="H14" s="19"/>
      <c r="I14" s="19"/>
      <c r="J14" s="19"/>
      <c r="K14" s="19"/>
      <c r="L14" s="19"/>
      <c r="M14" s="19"/>
      <c r="N14" s="19"/>
      <c r="O14" s="19"/>
      <c r="P14" s="19"/>
      <c r="Q14" s="19"/>
      <c r="R14" s="19"/>
      <c r="S14" s="19"/>
      <c r="T14" s="19"/>
      <c r="U14" s="19"/>
      <c r="V14" s="19"/>
      <c r="W14" s="19"/>
      <c r="X14" s="19"/>
    </row>
    <row r="15" spans="2:24" x14ac:dyDescent="0.25">
      <c r="B15" s="19"/>
      <c r="C15" s="19"/>
      <c r="D15" s="19"/>
      <c r="E15" s="19"/>
      <c r="F15" s="19"/>
      <c r="G15" s="19"/>
      <c r="H15" s="19"/>
      <c r="I15" s="19"/>
      <c r="J15" s="19"/>
      <c r="K15" s="19"/>
      <c r="L15" s="19"/>
      <c r="M15" s="19"/>
      <c r="N15" s="19"/>
      <c r="O15" s="19"/>
      <c r="P15" s="19"/>
      <c r="Q15" s="19"/>
      <c r="R15" s="19"/>
      <c r="S15" s="19"/>
      <c r="T15" s="19"/>
      <c r="U15" s="19"/>
      <c r="V15" s="19"/>
      <c r="W15" s="19"/>
      <c r="X15" s="19"/>
    </row>
    <row r="16" spans="2:24" x14ac:dyDescent="0.25">
      <c r="B16" s="19"/>
      <c r="C16" s="19"/>
      <c r="D16" s="19"/>
      <c r="E16" s="19"/>
      <c r="F16" s="19"/>
      <c r="G16" s="19"/>
      <c r="H16" s="19"/>
      <c r="I16" s="19"/>
      <c r="J16" s="19"/>
      <c r="K16" s="19"/>
      <c r="L16" s="19"/>
      <c r="M16" s="19"/>
      <c r="N16" s="19"/>
      <c r="O16" s="19"/>
      <c r="P16" s="19"/>
      <c r="Q16" s="19"/>
      <c r="R16" s="19"/>
      <c r="S16" s="19"/>
      <c r="T16" s="19"/>
      <c r="U16" s="19"/>
      <c r="V16" s="19"/>
      <c r="W16" s="19"/>
      <c r="X16" s="19"/>
    </row>
    <row r="17" spans="2:24" x14ac:dyDescent="0.25">
      <c r="B17" s="19"/>
      <c r="C17" s="19"/>
      <c r="D17" s="19"/>
      <c r="E17" s="19"/>
      <c r="F17" s="19"/>
      <c r="G17" s="19"/>
      <c r="H17" s="19"/>
      <c r="I17" s="19"/>
      <c r="J17" s="19"/>
      <c r="K17" s="19"/>
      <c r="L17" s="19"/>
      <c r="M17" s="19"/>
      <c r="N17" s="19"/>
      <c r="O17" s="19"/>
      <c r="P17" s="19"/>
      <c r="Q17" s="19"/>
      <c r="R17" s="19"/>
      <c r="S17" s="19"/>
      <c r="T17" s="19"/>
      <c r="U17" s="19"/>
      <c r="V17" s="19"/>
      <c r="W17" s="19"/>
      <c r="X17" s="19"/>
    </row>
    <row r="18" spans="2:24" x14ac:dyDescent="0.25">
      <c r="B18" s="19"/>
      <c r="C18" s="19"/>
      <c r="D18" s="19"/>
      <c r="E18" s="19"/>
      <c r="F18" s="19"/>
      <c r="G18" s="19"/>
      <c r="H18" s="19"/>
      <c r="I18" s="19"/>
      <c r="J18" s="19"/>
      <c r="K18" s="19"/>
      <c r="L18" s="19"/>
      <c r="M18" s="19"/>
      <c r="N18" s="19"/>
      <c r="O18" s="19"/>
      <c r="P18" s="19"/>
      <c r="Q18" s="19"/>
      <c r="R18" s="19"/>
      <c r="S18" s="19"/>
      <c r="T18" s="19"/>
      <c r="U18" s="19"/>
      <c r="V18" s="19"/>
      <c r="W18" s="19"/>
      <c r="X18" s="19"/>
    </row>
    <row r="19" spans="2:24" x14ac:dyDescent="0.25">
      <c r="B19" s="19"/>
      <c r="C19" s="19"/>
      <c r="D19" s="19"/>
      <c r="E19" s="19"/>
      <c r="F19" s="19"/>
      <c r="G19" s="19"/>
      <c r="H19" s="19"/>
      <c r="I19" s="19"/>
      <c r="J19" s="19"/>
      <c r="K19" s="19"/>
      <c r="L19" s="19"/>
      <c r="M19" s="19"/>
      <c r="N19" s="19"/>
      <c r="O19" s="19"/>
      <c r="P19" s="19"/>
      <c r="Q19" s="19"/>
      <c r="R19" s="19"/>
      <c r="S19" s="19"/>
      <c r="T19" s="19"/>
      <c r="U19" s="19"/>
      <c r="V19" s="19"/>
      <c r="W19" s="19"/>
      <c r="X19" s="19"/>
    </row>
    <row r="20" spans="2:24" x14ac:dyDescent="0.25">
      <c r="B20" s="19"/>
      <c r="C20" s="19"/>
      <c r="D20" s="19"/>
      <c r="E20" s="19"/>
      <c r="F20" s="19"/>
      <c r="G20" s="19"/>
      <c r="H20" s="19"/>
      <c r="I20" s="19"/>
      <c r="J20" s="19"/>
      <c r="K20" s="19"/>
      <c r="L20" s="19"/>
      <c r="M20" s="19"/>
      <c r="N20" s="19"/>
      <c r="O20" s="19"/>
      <c r="P20" s="19"/>
      <c r="Q20" s="19"/>
      <c r="R20" s="19"/>
      <c r="S20" s="19"/>
      <c r="T20" s="19"/>
      <c r="U20" s="19"/>
      <c r="V20" s="19"/>
      <c r="W20" s="19"/>
      <c r="X20" s="19"/>
    </row>
    <row r="21" spans="2:24" x14ac:dyDescent="0.25">
      <c r="B21" s="19"/>
      <c r="C21" s="19"/>
      <c r="D21" s="19"/>
      <c r="E21" s="19"/>
      <c r="F21" s="19"/>
      <c r="G21" s="19"/>
      <c r="H21" s="19"/>
      <c r="I21" s="19"/>
      <c r="J21" s="19"/>
      <c r="K21" s="19"/>
      <c r="L21" s="19"/>
      <c r="M21" s="19"/>
      <c r="N21" s="19"/>
      <c r="O21" s="19"/>
      <c r="P21" s="19"/>
      <c r="Q21" s="19"/>
      <c r="R21" s="19"/>
      <c r="S21" s="19"/>
      <c r="T21" s="19"/>
      <c r="U21" s="19"/>
      <c r="V21" s="19"/>
      <c r="W21" s="19"/>
      <c r="X21" s="19"/>
    </row>
    <row r="22" spans="2:24" x14ac:dyDescent="0.25">
      <c r="B22" s="18"/>
      <c r="C22" s="18"/>
      <c r="D22" s="18"/>
      <c r="E22" s="18"/>
      <c r="F22" s="18"/>
      <c r="G22" s="18"/>
      <c r="H22" s="18"/>
      <c r="I22" s="18"/>
      <c r="J22" s="18"/>
      <c r="K22" s="18"/>
      <c r="L22" s="18"/>
      <c r="M22" s="18"/>
      <c r="N22" s="18"/>
      <c r="O22" s="18"/>
      <c r="P22" s="18"/>
      <c r="Q22" s="18"/>
      <c r="R22" s="18"/>
      <c r="S22" s="18"/>
      <c r="T22" s="18"/>
      <c r="U22" s="18"/>
      <c r="V22" s="18"/>
      <c r="W22" s="18"/>
      <c r="X22" s="18"/>
    </row>
    <row r="23" spans="2:24" x14ac:dyDescent="0.25">
      <c r="B23" s="18"/>
      <c r="C23" s="18"/>
      <c r="D23" s="18"/>
      <c r="E23" s="18"/>
      <c r="F23" s="18"/>
      <c r="G23" s="18"/>
      <c r="H23" s="18"/>
      <c r="I23" s="18"/>
      <c r="J23" s="18"/>
      <c r="K23" s="18"/>
      <c r="L23" s="18"/>
      <c r="M23" s="18"/>
      <c r="N23" s="18"/>
      <c r="O23" s="18"/>
      <c r="P23" s="18"/>
      <c r="Q23" s="18"/>
      <c r="R23" s="18"/>
      <c r="S23" s="18"/>
      <c r="T23" s="18"/>
      <c r="U23" s="18"/>
      <c r="V23" s="18"/>
      <c r="W23" s="18"/>
      <c r="X23" s="18"/>
    </row>
    <row r="24" spans="2:24" x14ac:dyDescent="0.25">
      <c r="B24" s="18"/>
      <c r="C24" s="18"/>
      <c r="D24" s="18"/>
      <c r="E24" s="18"/>
      <c r="F24" s="18"/>
      <c r="G24" s="18"/>
      <c r="H24" s="18"/>
      <c r="I24" s="18"/>
      <c r="J24" s="18"/>
      <c r="K24" s="18"/>
      <c r="L24" s="18"/>
      <c r="M24" s="18"/>
      <c r="N24" s="18"/>
      <c r="O24" s="18"/>
      <c r="P24" s="18"/>
      <c r="Q24" s="18"/>
      <c r="R24" s="18"/>
      <c r="S24" s="18"/>
      <c r="T24" s="18"/>
      <c r="U24" s="18"/>
      <c r="V24" s="18"/>
      <c r="W24" s="18"/>
      <c r="X24" s="18"/>
    </row>
    <row r="25" spans="2:24" x14ac:dyDescent="0.25">
      <c r="B25" s="18"/>
      <c r="C25" s="18"/>
      <c r="D25" s="18"/>
      <c r="E25" s="18"/>
      <c r="F25" s="18"/>
      <c r="G25" s="18"/>
      <c r="H25" s="18"/>
      <c r="I25" s="18"/>
      <c r="J25" s="18"/>
      <c r="K25" s="18"/>
      <c r="L25" s="18"/>
      <c r="M25" s="18"/>
      <c r="N25" s="18"/>
      <c r="O25" s="18"/>
      <c r="P25" s="18"/>
      <c r="Q25" s="18"/>
      <c r="R25" s="18"/>
      <c r="S25" s="18"/>
      <c r="T25" s="18"/>
      <c r="U25" s="18"/>
      <c r="V25" s="18"/>
      <c r="W25" s="18"/>
      <c r="X25" s="18"/>
    </row>
    <row r="26" spans="2:24" x14ac:dyDescent="0.25">
      <c r="B26" s="18"/>
      <c r="C26" s="18"/>
      <c r="D26" s="18"/>
      <c r="E26" s="18"/>
      <c r="F26" s="18"/>
      <c r="G26" s="18"/>
      <c r="H26" s="18"/>
      <c r="I26" s="18"/>
      <c r="J26" s="18"/>
      <c r="K26" s="18"/>
      <c r="L26" s="18"/>
      <c r="M26" s="18"/>
      <c r="N26" s="18"/>
      <c r="O26" s="18"/>
      <c r="P26" s="18"/>
      <c r="Q26" s="18"/>
      <c r="R26" s="18"/>
      <c r="S26" s="18"/>
      <c r="T26" s="18"/>
      <c r="U26" s="18"/>
      <c r="V26" s="18"/>
      <c r="W26" s="18"/>
      <c r="X26" s="18"/>
    </row>
    <row r="27" spans="2:24" x14ac:dyDescent="0.25">
      <c r="B27" s="18"/>
      <c r="C27" s="18"/>
      <c r="D27" s="18"/>
      <c r="E27" s="18"/>
      <c r="F27" s="18"/>
      <c r="G27" s="18"/>
      <c r="H27" s="18"/>
      <c r="I27" s="18"/>
      <c r="J27" s="18"/>
      <c r="K27" s="18"/>
      <c r="L27" s="18"/>
      <c r="M27" s="18"/>
      <c r="N27" s="18"/>
      <c r="O27" s="18"/>
      <c r="P27" s="18"/>
      <c r="Q27" s="18"/>
      <c r="R27" s="18"/>
      <c r="S27" s="18"/>
      <c r="T27" s="18"/>
      <c r="U27" s="18"/>
      <c r="V27" s="18"/>
      <c r="W27" s="18"/>
      <c r="X27" s="18"/>
    </row>
    <row r="28" spans="2:24" x14ac:dyDescent="0.25">
      <c r="B28" s="18"/>
      <c r="C28" s="18"/>
      <c r="D28" s="18"/>
      <c r="E28" s="18"/>
      <c r="F28" s="18"/>
      <c r="G28" s="18"/>
      <c r="H28" s="18"/>
      <c r="I28" s="18"/>
      <c r="J28" s="18"/>
      <c r="K28" s="18"/>
      <c r="L28" s="18"/>
      <c r="M28" s="18"/>
      <c r="N28" s="18"/>
      <c r="O28" s="18"/>
      <c r="P28" s="18"/>
      <c r="Q28" s="18"/>
      <c r="R28" s="18"/>
      <c r="S28" s="18"/>
      <c r="T28" s="18"/>
      <c r="U28" s="18"/>
      <c r="V28" s="18"/>
      <c r="W28" s="18"/>
      <c r="X28" s="18"/>
    </row>
    <row r="29" spans="2:24" x14ac:dyDescent="0.25">
      <c r="B29" s="18"/>
      <c r="C29" s="18"/>
      <c r="D29" s="18"/>
      <c r="E29" s="18"/>
      <c r="F29" s="18"/>
      <c r="G29" s="18"/>
      <c r="H29" s="18"/>
      <c r="I29" s="18"/>
      <c r="J29" s="18"/>
      <c r="K29" s="18"/>
      <c r="L29" s="18"/>
      <c r="M29" s="18"/>
      <c r="N29" s="18"/>
      <c r="O29" s="18"/>
      <c r="P29" s="18"/>
      <c r="Q29" s="18"/>
      <c r="R29" s="18"/>
      <c r="S29" s="18"/>
      <c r="T29" s="18"/>
      <c r="U29" s="18"/>
      <c r="V29" s="18"/>
      <c r="W29" s="18"/>
      <c r="X29" s="18"/>
    </row>
    <row r="30" spans="2:24" x14ac:dyDescent="0.25">
      <c r="B30" s="18"/>
      <c r="C30" s="18"/>
      <c r="D30" s="18"/>
      <c r="E30" s="18"/>
      <c r="F30" s="18"/>
      <c r="G30" s="18"/>
      <c r="H30" s="18"/>
      <c r="I30" s="18"/>
      <c r="J30" s="18"/>
      <c r="K30" s="18"/>
      <c r="L30" s="18"/>
      <c r="M30" s="18"/>
      <c r="N30" s="18"/>
      <c r="O30" s="18"/>
      <c r="P30" s="18"/>
      <c r="Q30" s="18"/>
      <c r="R30" s="18"/>
      <c r="S30" s="18"/>
      <c r="T30" s="18"/>
      <c r="U30" s="18"/>
      <c r="V30" s="18"/>
      <c r="W30" s="18"/>
      <c r="X30" s="18"/>
    </row>
    <row r="31" spans="2:24" x14ac:dyDescent="0.25">
      <c r="B31" s="18"/>
      <c r="C31" s="18"/>
      <c r="D31" s="18"/>
      <c r="E31" s="18"/>
      <c r="F31" s="18"/>
      <c r="G31" s="18"/>
      <c r="H31" s="18"/>
      <c r="I31" s="18"/>
      <c r="J31" s="18"/>
      <c r="K31" s="18"/>
      <c r="L31" s="18"/>
      <c r="M31" s="18"/>
      <c r="N31" s="18"/>
      <c r="O31" s="18"/>
      <c r="P31" s="18"/>
      <c r="Q31" s="18"/>
      <c r="R31" s="18"/>
      <c r="S31" s="18"/>
      <c r="T31" s="18"/>
      <c r="U31" s="18"/>
      <c r="V31" s="18"/>
      <c r="W31" s="18"/>
      <c r="X31" s="18"/>
    </row>
    <row r="32" spans="2:24" x14ac:dyDescent="0.25">
      <c r="B32" s="18"/>
      <c r="C32" s="18"/>
      <c r="D32" s="18"/>
      <c r="E32" s="18"/>
      <c r="F32" s="18"/>
      <c r="G32" s="18"/>
      <c r="H32" s="18"/>
      <c r="I32" s="18"/>
      <c r="J32" s="18"/>
      <c r="K32" s="18"/>
      <c r="L32" s="18"/>
      <c r="M32" s="18"/>
      <c r="N32" s="18"/>
      <c r="O32" s="18"/>
      <c r="P32" s="18"/>
      <c r="Q32" s="18"/>
      <c r="R32" s="18"/>
      <c r="S32" s="18"/>
      <c r="T32" s="18"/>
      <c r="U32" s="18"/>
      <c r="V32" s="18"/>
      <c r="W32" s="18"/>
      <c r="X32" s="18"/>
    </row>
    <row r="33" spans="2:24" x14ac:dyDescent="0.25">
      <c r="B33" s="18"/>
      <c r="C33" s="18"/>
      <c r="D33" s="18"/>
      <c r="E33" s="18"/>
      <c r="F33" s="18"/>
      <c r="G33" s="18"/>
      <c r="H33" s="18"/>
      <c r="I33" s="18"/>
      <c r="J33" s="18"/>
      <c r="K33" s="18"/>
      <c r="L33" s="18"/>
      <c r="M33" s="18"/>
      <c r="N33" s="18"/>
      <c r="O33" s="18"/>
      <c r="P33" s="18"/>
      <c r="Q33" s="18"/>
      <c r="R33" s="18"/>
      <c r="S33" s="18"/>
      <c r="T33" s="18"/>
      <c r="U33" s="18"/>
      <c r="V33" s="18"/>
      <c r="W33" s="18"/>
      <c r="X33" s="18"/>
    </row>
    <row r="34" spans="2:24" x14ac:dyDescent="0.25">
      <c r="B34" s="18"/>
      <c r="C34" s="18"/>
      <c r="D34" s="18"/>
      <c r="E34" s="18"/>
      <c r="F34" s="18"/>
      <c r="G34" s="18"/>
      <c r="H34" s="18"/>
      <c r="I34" s="18"/>
      <c r="J34" s="18"/>
      <c r="K34" s="18"/>
      <c r="L34" s="18"/>
      <c r="M34" s="18"/>
      <c r="N34" s="18"/>
      <c r="O34" s="18"/>
      <c r="P34" s="18"/>
      <c r="Q34" s="18"/>
      <c r="R34" s="18"/>
      <c r="S34" s="18"/>
      <c r="T34" s="18"/>
      <c r="U34" s="18"/>
      <c r="V34" s="18"/>
      <c r="W34" s="18"/>
      <c r="X34" s="18"/>
    </row>
    <row r="35" spans="2:24" x14ac:dyDescent="0.25">
      <c r="B35" s="18"/>
      <c r="C35" s="18"/>
      <c r="D35" s="18"/>
      <c r="E35" s="18"/>
      <c r="F35" s="18"/>
      <c r="G35" s="18"/>
      <c r="H35" s="18"/>
      <c r="I35" s="18"/>
      <c r="J35" s="18"/>
      <c r="K35" s="18"/>
      <c r="L35" s="18"/>
      <c r="M35" s="18"/>
      <c r="N35" s="18"/>
      <c r="O35" s="18"/>
      <c r="P35" s="18"/>
      <c r="Q35" s="18"/>
      <c r="R35" s="18"/>
      <c r="S35" s="18"/>
      <c r="T35" s="18"/>
      <c r="U35" s="18"/>
      <c r="V35" s="18"/>
      <c r="W35" s="18"/>
      <c r="X35" s="18"/>
    </row>
    <row r="36" spans="2:24" x14ac:dyDescent="0.25">
      <c r="B36" s="18"/>
      <c r="C36" s="18"/>
      <c r="D36" s="18"/>
      <c r="E36" s="18"/>
      <c r="F36" s="18"/>
      <c r="G36" s="18"/>
      <c r="H36" s="18"/>
      <c r="I36" s="18"/>
      <c r="J36" s="18"/>
      <c r="K36" s="18"/>
      <c r="L36" s="18"/>
      <c r="M36" s="18"/>
      <c r="N36" s="18"/>
      <c r="O36" s="18"/>
      <c r="P36" s="18"/>
      <c r="Q36" s="18"/>
      <c r="R36" s="18"/>
      <c r="S36" s="18"/>
      <c r="T36" s="18"/>
      <c r="U36" s="18"/>
      <c r="V36" s="18"/>
      <c r="W36" s="18"/>
      <c r="X36" s="18"/>
    </row>
    <row r="37" spans="2:24" x14ac:dyDescent="0.25">
      <c r="B37" s="18"/>
      <c r="C37" s="18"/>
      <c r="D37" s="18"/>
      <c r="E37" s="18"/>
      <c r="F37" s="18"/>
      <c r="G37" s="18"/>
      <c r="H37" s="18"/>
      <c r="I37" s="18"/>
      <c r="J37" s="18"/>
      <c r="K37" s="18"/>
      <c r="L37" s="18"/>
      <c r="M37" s="18"/>
      <c r="N37" s="18"/>
      <c r="O37" s="18"/>
      <c r="P37" s="18"/>
      <c r="Q37" s="18"/>
      <c r="R37" s="18"/>
      <c r="S37" s="18"/>
      <c r="T37" s="18"/>
      <c r="U37" s="18"/>
      <c r="V37" s="18"/>
      <c r="W37" s="18"/>
      <c r="X37" s="18"/>
    </row>
    <row r="38" spans="2:24" x14ac:dyDescent="0.25">
      <c r="B38" s="18"/>
      <c r="C38" s="18"/>
      <c r="D38" s="18"/>
      <c r="E38" s="18"/>
      <c r="F38" s="18"/>
      <c r="G38" s="18"/>
      <c r="H38" s="18"/>
      <c r="I38" s="18"/>
      <c r="J38" s="18"/>
      <c r="K38" s="18"/>
      <c r="L38" s="18"/>
      <c r="M38" s="18"/>
      <c r="N38" s="18"/>
      <c r="O38" s="18"/>
      <c r="P38" s="18"/>
      <c r="Q38" s="18"/>
      <c r="R38" s="18"/>
      <c r="S38" s="18"/>
      <c r="T38" s="18"/>
      <c r="U38" s="18"/>
      <c r="V38" s="18"/>
      <c r="W38" s="18"/>
      <c r="X38" s="18"/>
    </row>
    <row r="39" spans="2:24" x14ac:dyDescent="0.25">
      <c r="B39" s="18"/>
      <c r="C39" s="18"/>
      <c r="D39" s="18"/>
      <c r="E39" s="18"/>
      <c r="F39" s="18"/>
      <c r="G39" s="18"/>
      <c r="H39" s="18"/>
      <c r="I39" s="18"/>
      <c r="J39" s="18"/>
      <c r="K39" s="18"/>
      <c r="L39" s="18"/>
      <c r="M39" s="18"/>
      <c r="N39" s="18"/>
      <c r="O39" s="18"/>
      <c r="P39" s="18"/>
      <c r="Q39" s="18"/>
      <c r="R39" s="18"/>
      <c r="S39" s="18"/>
      <c r="T39" s="18"/>
      <c r="U39" s="18"/>
      <c r="V39" s="18"/>
      <c r="W39" s="18"/>
      <c r="X39" s="18"/>
    </row>
    <row r="40" spans="2:24" x14ac:dyDescent="0.25">
      <c r="B40" s="18"/>
      <c r="C40" s="18"/>
      <c r="D40" s="18"/>
      <c r="E40" s="18"/>
      <c r="F40" s="18"/>
      <c r="G40" s="18"/>
      <c r="H40" s="18"/>
      <c r="I40" s="18"/>
      <c r="J40" s="18"/>
      <c r="K40" s="18"/>
      <c r="L40" s="18"/>
      <c r="M40" s="18"/>
      <c r="N40" s="18"/>
      <c r="O40" s="18"/>
      <c r="P40" s="18"/>
      <c r="Q40" s="18"/>
      <c r="R40" s="18"/>
      <c r="S40" s="18"/>
      <c r="T40" s="18"/>
      <c r="U40" s="18"/>
      <c r="V40" s="18"/>
      <c r="W40" s="18"/>
      <c r="X40" s="18"/>
    </row>
    <row r="41" spans="2:24" x14ac:dyDescent="0.25">
      <c r="B41" s="18"/>
      <c r="C41" s="18"/>
      <c r="D41" s="18"/>
      <c r="E41" s="18"/>
      <c r="F41" s="18"/>
      <c r="G41" s="18"/>
      <c r="H41" s="18"/>
      <c r="I41" s="18"/>
      <c r="J41" s="18"/>
      <c r="K41" s="18"/>
      <c r="L41" s="18"/>
      <c r="M41" s="18"/>
      <c r="N41" s="18"/>
      <c r="O41" s="18"/>
      <c r="P41" s="18"/>
      <c r="Q41" s="18"/>
      <c r="R41" s="18"/>
      <c r="S41" s="18"/>
      <c r="T41" s="18"/>
      <c r="U41" s="18"/>
      <c r="V41" s="18"/>
      <c r="W41" s="18"/>
      <c r="X41" s="18"/>
    </row>
    <row r="42" spans="2:24" x14ac:dyDescent="0.25">
      <c r="B42" s="18"/>
      <c r="C42" s="18"/>
      <c r="D42" s="18"/>
      <c r="E42" s="18"/>
      <c r="F42" s="18"/>
      <c r="G42" s="18"/>
      <c r="H42" s="18"/>
      <c r="I42" s="18"/>
      <c r="J42" s="18"/>
      <c r="K42" s="18"/>
      <c r="L42" s="18"/>
      <c r="M42" s="18"/>
      <c r="N42" s="18"/>
      <c r="O42" s="18"/>
      <c r="P42" s="18"/>
      <c r="Q42" s="18"/>
      <c r="R42" s="18"/>
      <c r="S42" s="18"/>
      <c r="T42" s="18"/>
      <c r="U42" s="18"/>
      <c r="V42" s="18"/>
      <c r="W42" s="18"/>
      <c r="X42" s="18"/>
    </row>
    <row r="43" spans="2:24" x14ac:dyDescent="0.25">
      <c r="B43" s="18"/>
      <c r="C43" s="18"/>
      <c r="D43" s="18"/>
      <c r="E43" s="18"/>
      <c r="F43" s="18"/>
      <c r="G43" s="18"/>
      <c r="H43" s="18"/>
      <c r="I43" s="18"/>
      <c r="J43" s="18"/>
      <c r="K43" s="18"/>
      <c r="L43" s="18"/>
      <c r="M43" s="18"/>
      <c r="N43" s="18"/>
      <c r="O43" s="18"/>
      <c r="P43" s="18"/>
      <c r="Q43" s="18"/>
      <c r="R43" s="18"/>
      <c r="S43" s="18"/>
      <c r="T43" s="18"/>
      <c r="U43" s="18"/>
      <c r="V43" s="18"/>
      <c r="W43" s="18"/>
      <c r="X43" s="18"/>
    </row>
    <row r="44" spans="2:24" x14ac:dyDescent="0.25">
      <c r="B44" s="18"/>
      <c r="C44" s="18"/>
      <c r="D44" s="18"/>
      <c r="E44" s="18"/>
      <c r="F44" s="18"/>
      <c r="G44" s="18"/>
      <c r="H44" s="18"/>
      <c r="I44" s="18"/>
      <c r="J44" s="18"/>
      <c r="K44" s="18"/>
      <c r="L44" s="18"/>
      <c r="M44" s="18"/>
      <c r="N44" s="18"/>
      <c r="O44" s="18"/>
      <c r="P44" s="18"/>
      <c r="Q44" s="18"/>
      <c r="R44" s="18"/>
      <c r="S44" s="18"/>
      <c r="T44" s="18"/>
      <c r="U44" s="18"/>
      <c r="V44" s="18"/>
      <c r="W44" s="18"/>
      <c r="X44" s="18"/>
    </row>
    <row r="45" spans="2:24" x14ac:dyDescent="0.25">
      <c r="B45" s="18"/>
      <c r="C45" s="18"/>
      <c r="D45" s="18"/>
      <c r="E45" s="18"/>
      <c r="F45" s="18"/>
      <c r="G45" s="18"/>
      <c r="H45" s="18"/>
      <c r="I45" s="18"/>
      <c r="J45" s="18"/>
      <c r="K45" s="18"/>
      <c r="L45" s="18"/>
      <c r="M45" s="18"/>
      <c r="N45" s="18"/>
      <c r="O45" s="18"/>
      <c r="P45" s="18"/>
      <c r="Q45" s="18"/>
      <c r="R45" s="18"/>
      <c r="S45" s="18"/>
      <c r="T45" s="18"/>
      <c r="U45" s="18"/>
      <c r="V45" s="18"/>
      <c r="W45" s="18"/>
      <c r="X45" s="18"/>
    </row>
    <row r="46" spans="2:24" x14ac:dyDescent="0.25">
      <c r="B46" s="18"/>
      <c r="C46" s="18"/>
      <c r="D46" s="18"/>
      <c r="E46" s="18"/>
      <c r="F46" s="18"/>
      <c r="G46" s="18"/>
      <c r="H46" s="18"/>
      <c r="I46" s="18"/>
      <c r="J46" s="18"/>
      <c r="K46" s="18"/>
      <c r="L46" s="18"/>
      <c r="M46" s="18"/>
      <c r="N46" s="18"/>
      <c r="O46" s="18"/>
      <c r="P46" s="18"/>
      <c r="Q46" s="18"/>
      <c r="R46" s="18"/>
      <c r="S46" s="18"/>
      <c r="T46" s="18"/>
      <c r="U46" s="18"/>
      <c r="V46" s="18"/>
      <c r="W46" s="18"/>
      <c r="X46" s="18"/>
    </row>
    <row r="47" spans="2:24" x14ac:dyDescent="0.25">
      <c r="B47" s="18"/>
      <c r="C47" s="18"/>
      <c r="D47" s="18"/>
      <c r="E47" s="18"/>
      <c r="F47" s="18"/>
      <c r="G47" s="18"/>
      <c r="H47" s="18"/>
      <c r="I47" s="18"/>
      <c r="J47" s="18"/>
      <c r="K47" s="18"/>
      <c r="L47" s="18"/>
      <c r="M47" s="18"/>
      <c r="N47" s="18"/>
      <c r="O47" s="18"/>
      <c r="P47" s="18"/>
      <c r="Q47" s="18"/>
      <c r="R47" s="18"/>
      <c r="S47" s="18"/>
      <c r="T47" s="18"/>
      <c r="U47" s="18"/>
      <c r="V47" s="18"/>
      <c r="W47" s="18"/>
      <c r="X47" s="18"/>
    </row>
    <row r="48" spans="2:24" x14ac:dyDescent="0.25">
      <c r="B48" s="18"/>
      <c r="C48" s="18"/>
      <c r="D48" s="18"/>
      <c r="E48" s="18"/>
      <c r="F48" s="18"/>
      <c r="G48" s="18"/>
      <c r="H48" s="18"/>
      <c r="I48" s="18"/>
      <c r="J48" s="18"/>
      <c r="K48" s="18"/>
      <c r="L48" s="18"/>
      <c r="M48" s="18"/>
      <c r="N48" s="18"/>
      <c r="O48" s="18"/>
      <c r="P48" s="18"/>
      <c r="Q48" s="18"/>
      <c r="R48" s="18"/>
      <c r="S48" s="18"/>
      <c r="T48" s="18"/>
      <c r="U48" s="18"/>
      <c r="V48" s="18"/>
      <c r="W48" s="18"/>
      <c r="X48" s="18"/>
    </row>
    <row r="49" spans="2:24" x14ac:dyDescent="0.25">
      <c r="B49" s="18"/>
      <c r="C49" s="18"/>
      <c r="D49" s="18"/>
      <c r="E49" s="18"/>
      <c r="F49" s="18"/>
      <c r="G49" s="18"/>
      <c r="H49" s="18"/>
      <c r="I49" s="18"/>
      <c r="J49" s="18"/>
      <c r="K49" s="18"/>
      <c r="L49" s="18"/>
      <c r="M49" s="18"/>
      <c r="N49" s="18"/>
      <c r="O49" s="18"/>
      <c r="P49" s="18"/>
      <c r="Q49" s="18"/>
      <c r="R49" s="18"/>
      <c r="S49" s="18"/>
      <c r="T49" s="18"/>
      <c r="U49" s="18"/>
      <c r="V49" s="18"/>
      <c r="W49" s="18"/>
      <c r="X49" s="18"/>
    </row>
    <row r="50" spans="2:24" x14ac:dyDescent="0.25">
      <c r="B50" s="18"/>
      <c r="C50" s="18"/>
      <c r="D50" s="18"/>
      <c r="E50" s="18"/>
      <c r="F50" s="18"/>
      <c r="G50" s="18"/>
      <c r="H50" s="18"/>
      <c r="I50" s="18"/>
      <c r="J50" s="18"/>
      <c r="K50" s="18"/>
      <c r="L50" s="18"/>
      <c r="M50" s="18"/>
      <c r="N50" s="18"/>
      <c r="O50" s="18"/>
      <c r="P50" s="18"/>
      <c r="Q50" s="18"/>
      <c r="R50" s="18"/>
      <c r="S50" s="18"/>
      <c r="T50" s="18"/>
      <c r="U50" s="18"/>
      <c r="V50" s="18"/>
      <c r="W50" s="18"/>
      <c r="X50" s="18"/>
    </row>
    <row r="51" spans="2:24" x14ac:dyDescent="0.25">
      <c r="B51" s="19"/>
      <c r="C51" s="19"/>
      <c r="D51" s="19"/>
      <c r="E51" s="19"/>
      <c r="F51" s="19"/>
      <c r="G51" s="19"/>
      <c r="H51" s="19"/>
      <c r="I51" s="19"/>
      <c r="J51" s="19"/>
      <c r="K51" s="19"/>
      <c r="L51" s="19"/>
      <c r="M51" s="19"/>
      <c r="N51" s="19"/>
      <c r="O51" s="19"/>
      <c r="P51" s="19"/>
      <c r="Q51" s="19"/>
      <c r="R51" s="19"/>
      <c r="S51" s="19"/>
      <c r="T51" s="19"/>
      <c r="U51" s="19"/>
      <c r="V51" s="19"/>
      <c r="W51" s="19"/>
      <c r="X51" s="19"/>
    </row>
    <row r="52" spans="2:24" x14ac:dyDescent="0.25">
      <c r="B52" s="19"/>
      <c r="C52" s="19"/>
      <c r="D52" s="19"/>
      <c r="E52" s="19"/>
      <c r="F52" s="19"/>
      <c r="G52" s="19"/>
      <c r="H52" s="19"/>
      <c r="I52" s="19"/>
      <c r="J52" s="19"/>
      <c r="K52" s="19"/>
      <c r="L52" s="19"/>
      <c r="M52" s="19"/>
      <c r="N52" s="19"/>
      <c r="O52" s="19"/>
      <c r="P52" s="19"/>
      <c r="Q52" s="19"/>
      <c r="R52" s="19"/>
      <c r="S52" s="19"/>
      <c r="T52" s="19"/>
      <c r="U52" s="19"/>
      <c r="V52" s="19"/>
      <c r="W52" s="19"/>
      <c r="X52" s="19"/>
    </row>
    <row r="53" spans="2:24" x14ac:dyDescent="0.25">
      <c r="B53" s="19"/>
      <c r="C53" s="19"/>
      <c r="D53" s="19"/>
      <c r="E53" s="19"/>
      <c r="F53" s="19"/>
      <c r="G53" s="19"/>
      <c r="H53" s="19"/>
      <c r="I53" s="19"/>
      <c r="J53" s="19"/>
      <c r="K53" s="19"/>
      <c r="L53" s="19"/>
      <c r="M53" s="19"/>
      <c r="N53" s="19"/>
      <c r="O53" s="19"/>
      <c r="P53" s="19"/>
      <c r="Q53" s="19"/>
      <c r="R53" s="19"/>
      <c r="S53" s="19"/>
      <c r="T53" s="19"/>
      <c r="U53" s="19"/>
      <c r="V53" s="19"/>
      <c r="W53" s="19"/>
      <c r="X53" s="19"/>
    </row>
    <row r="54" spans="2:24" x14ac:dyDescent="0.25">
      <c r="B54" s="19"/>
      <c r="C54" s="19"/>
      <c r="D54" s="19"/>
      <c r="E54" s="19"/>
      <c r="F54" s="19"/>
      <c r="G54" s="19"/>
      <c r="H54" s="19"/>
      <c r="I54" s="19"/>
      <c r="J54" s="19"/>
      <c r="K54" s="19"/>
      <c r="L54" s="19"/>
      <c r="M54" s="19"/>
      <c r="N54" s="19"/>
      <c r="O54" s="19"/>
      <c r="P54" s="19"/>
      <c r="Q54" s="19"/>
      <c r="R54" s="19"/>
      <c r="S54" s="19"/>
      <c r="T54" s="19"/>
      <c r="U54" s="19"/>
      <c r="V54" s="19"/>
      <c r="W54" s="19"/>
      <c r="X54"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Pivot1</vt:lpstr>
      <vt:lpstr>Pivot2</vt:lpstr>
      <vt:lpstr>Pivot3</vt:lpstr>
      <vt:lpstr>Pivot4</vt:lpstr>
      <vt:lpstr>Production 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Tanvir Rahman</cp:lastModifiedBy>
  <dcterms:created xsi:type="dcterms:W3CDTF">2015-06-05T18:17:20Z</dcterms:created>
  <dcterms:modified xsi:type="dcterms:W3CDTF">2024-11-21T06:27:50Z</dcterms:modified>
</cp:coreProperties>
</file>