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DET 500 GM" sheetId="6" r:id="rId1"/>
  </sheets>
  <definedNames>
    <definedName name="_xlchart.v1.0" hidden="1">'DET 500 GM'!$K$29:$K$38</definedName>
    <definedName name="_xlchart.v1.1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B17" i="6"/>
  <c r="B18" i="6"/>
  <c r="B19" i="6"/>
  <c r="B20" i="6"/>
  <c r="B21" i="6"/>
  <c r="B22" i="6"/>
  <c r="B23" i="6"/>
  <c r="B24" i="6"/>
  <c r="B15" i="6"/>
</calcChain>
</file>

<file path=xl/sharedStrings.xml><?xml version="1.0" encoding="utf-8"?>
<sst xmlns="http://schemas.openxmlformats.org/spreadsheetml/2006/main" count="73" uniqueCount="51">
  <si>
    <t>JAN'22</t>
  </si>
  <si>
    <t>FEB'22</t>
  </si>
  <si>
    <t>MAR'22</t>
  </si>
  <si>
    <t>APR'22</t>
  </si>
  <si>
    <t>MAY'22</t>
  </si>
  <si>
    <t>JUNE'22</t>
  </si>
  <si>
    <t>JULY'22</t>
  </si>
  <si>
    <t>NOV'21</t>
  </si>
  <si>
    <t>DEC'21</t>
  </si>
  <si>
    <t>MONTH</t>
  </si>
  <si>
    <t>PRIMARY SALE in NOS</t>
  </si>
  <si>
    <t>Time in Month</t>
  </si>
  <si>
    <t>AUG'22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</si>
  <si>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</si>
  <si>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</si>
  <si>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</si>
  <si>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</si>
  <si>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</si>
  <si>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</si>
  <si>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</si>
  <si>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</si>
  <si>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</si>
  <si>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</si>
  <si>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</si>
  <si>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</si>
  <si>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</si>
  <si>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</si>
  <si>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</si>
  <si>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</si>
  <si>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</si>
  <si>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</si>
  <si>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</si>
  <si>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</si>
  <si>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</si>
  <si>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</si>
  <si>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</si>
  <si>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</si>
  <si>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</si>
  <si>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</si>
  <si>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PRIMARY SALE in NOS</t>
  </si>
  <si>
    <t>Residuals</t>
  </si>
  <si>
    <t>MRP Price</t>
  </si>
  <si>
    <t>Cp Offer</t>
  </si>
  <si>
    <t>DLP Price</t>
  </si>
  <si>
    <t>SEP'22</t>
  </si>
  <si>
    <t>OCT'22</t>
  </si>
  <si>
    <t>NOV'22</t>
  </si>
  <si>
    <t>DEC'22</t>
  </si>
  <si>
    <t>Forecast</t>
  </si>
  <si>
    <t>FORECAST IN NOS</t>
  </si>
  <si>
    <t>FORECAST IN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</si>
</sst>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Continuous"/>
    </xf>
    <xf numFmtId="0" fontId="1" fillId="3" borderId="0" xfId="0" applyFont="1" applyFill="1"/>
    <xf numFmtId="0" fontId="1" fillId="3" borderId="4" xfId="0" applyFont="1" applyFill="1" applyBorder="1"/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SALE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'DET 500 GM'!$B$4:$B$13</c:f>
              <c:numCache>
                <c:formatCode>General</c:formatCode>
                <c:ptCount val="10"/>
                <c:pt idx="0">
                  <c:v>14160</c:v>
                </c:pt>
                <c:pt idx="1">
                  <c:v>11880</c:v>
                </c:pt>
                <c:pt idx="2">
                  <c:v>17400</c:v>
                </c:pt>
                <c:pt idx="3">
                  <c:v>15660</c:v>
                </c:pt>
                <c:pt idx="4">
                  <c:v>59460</c:v>
                </c:pt>
                <c:pt idx="5">
                  <c:v>87300</c:v>
                </c:pt>
                <c:pt idx="6">
                  <c:v>6780</c:v>
                </c:pt>
                <c:pt idx="7">
                  <c:v>36420</c:v>
                </c:pt>
                <c:pt idx="8">
                  <c:v>18480</c:v>
                </c:pt>
                <c:pt idx="9">
                  <c:v>20966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D8-41F3-AB7E-8C2FBE6B9D16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'DET 500 GM'!$J$29:$J$38</c:f>
              <c:numCache>
                <c:formatCode>General</c:formatCode>
                <c:ptCount val="10"/>
                <c:pt idx="0">
                  <c:v>9735.3209891330916</c:v>
                </c:pt>
                <c:pt idx="1">
                  <c:v>14046.414076295972</c:v>
                </c:pt>
                <c:pt idx="2">
                  <c:v>18357.507163458853</c:v>
                </c:pt>
                <c:pt idx="3">
                  <c:v>11458.534911973169</c:v>
                </c:pt>
                <c:pt idx="4">
                  <c:v>71478.122181194602</c:v>
                </c:pt>
                <c:pt idx="5">
                  <c:v>75281.877818805398</c:v>
                </c:pt>
                <c:pt idx="6">
                  <c:v>22394.805308401352</c:v>
                </c:pt>
                <c:pt idx="7">
                  <c:v>26307.417550737795</c:v>
                </c:pt>
                <c:pt idx="8">
                  <c:v>20839.665663510546</c:v>
                </c:pt>
                <c:pt idx="9">
                  <c:v>18606.334336489483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D8-41F3-AB7E-8C2FBE6B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98112"/>
        <c:axId val="215099648"/>
      </c:lineChart>
      <c:catAx>
        <c:axId val="2150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99648"/>
        <c:crosses val="autoZero"/>
        <c:auto val="1"/>
        <c:lblAlgn val="ctr"/>
        <c:lblOffset val="100"/>
        <c:noMultiLvlLbl val="0"/>
      </c:catAx>
      <c:valAx>
        <c:axId val="2150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'DET 500 GM'!$B$3</c:f>
              <c:strCache>
                <c:ptCount val="1"/>
                <c:pt idx="0">
                  <c:v>PRIMARY SALE in 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 500 GM'!$A$4:$A$13</c:f>
              <c:strCache>
                <c:ptCount val="10"/>
                <c:pt idx="0">
                  <c:v>NOV'21</c:v>
                </c:pt>
                <c:pt idx="1">
                  <c:v>DEC'21</c:v>
                </c:pt>
                <c:pt idx="2">
                  <c:v>JAN'22</c:v>
                </c:pt>
                <c:pt idx="3">
                  <c:v>FEB'22</c:v>
                </c:pt>
                <c:pt idx="4">
                  <c:v>MAR'22</c:v>
                </c:pt>
                <c:pt idx="5">
                  <c:v>APR'22</c:v>
                </c:pt>
                <c:pt idx="6">
                  <c:v>MAY'22</c:v>
                </c:pt>
                <c:pt idx="7">
                  <c:v>JUNE'22</c:v>
                </c:pt>
                <c:pt idx="8">
                  <c:v>JULY'22</c:v>
                </c:pt>
                <c:pt idx="9">
                  <c:v>AUG'22</c:v>
                </c:pt>
              </c:strCache>
            </c:strRef>
          </c:cat>
          <c:val>
            <c:numRef>
              <c:f>'DET 500 GM'!$B$4:$B$13</c:f>
              <c:numCache>
                <c:formatCode>General</c:formatCode>
                <c:ptCount val="10"/>
                <c:pt idx="0">
                  <c:v>14160</c:v>
                </c:pt>
                <c:pt idx="1">
                  <c:v>11880</c:v>
                </c:pt>
                <c:pt idx="2">
                  <c:v>17400</c:v>
                </c:pt>
                <c:pt idx="3">
                  <c:v>15660</c:v>
                </c:pt>
                <c:pt idx="4">
                  <c:v>59460</c:v>
                </c:pt>
                <c:pt idx="5">
                  <c:v>87300</c:v>
                </c:pt>
                <c:pt idx="6">
                  <c:v>6780</c:v>
                </c:pt>
                <c:pt idx="7">
                  <c:v>36420</c:v>
                </c:pt>
                <c:pt idx="8">
                  <c:v>18480</c:v>
                </c:pt>
                <c:pt idx="9">
                  <c:v>20966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64-4813-9862-23E7CA6063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499392"/>
        <c:axId val="227526912"/>
      </c:lineChart>
      <c:catAx>
        <c:axId val="227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26912"/>
        <c:crosses val="autoZero"/>
        <c:auto val="1"/>
        <c:lblAlgn val="ctr"/>
        <c:lblOffset val="100"/>
        <c:noMultiLvlLbl val="0"/>
      </c:catAx>
      <c:valAx>
        <c:axId val="2275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Month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'DET 500 GM'!$C$4:$C$13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'DET 500 GM'!$K$29:$K$38</c:f>
              <c:numCache>
                <c:formatCode>General</c:formatCode>
                <c:ptCount val="10"/>
                <c:pt idx="0">
                  <c:v>4424.6790108669084</c:v>
                </c:pt>
                <c:pt idx="1">
                  <c:v>-2166.4140762959723</c:v>
                </c:pt>
                <c:pt idx="2">
                  <c:v>-957.50716345885303</c:v>
                </c:pt>
                <c:pt idx="3">
                  <c:v>4201.4650880268309</c:v>
                </c:pt>
                <c:pt idx="4">
                  <c:v>-12018.122181194602</c:v>
                </c:pt>
                <c:pt idx="5">
                  <c:v>12018.122181194602</c:v>
                </c:pt>
                <c:pt idx="6">
                  <c:v>-15614.805308401352</c:v>
                </c:pt>
                <c:pt idx="7">
                  <c:v>10112.582449262205</c:v>
                </c:pt>
                <c:pt idx="8">
                  <c:v>-2359.6656635105464</c:v>
                </c:pt>
                <c:pt idx="9">
                  <c:v>2359.6656635105173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EA-45B1-BAC6-4E31603CB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24992"/>
        <c:axId val="215143552"/>
      </c:scatterChart>
      <c:valAx>
        <c:axId val="215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143552"/>
        <c:crosses val="autoZero"/>
        <c:crossBetween val="midCat"/>
      </c:valAx>
      <c:valAx>
        <c:axId val="21514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12499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DLP Price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'DET 500 GM'!$D$4:$D$13</c:f>
              <c:numCache>
                <c:formatCode>General</c:formatCode>
                <c:ptCount val="10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 formatCode="0.00">
                  <c:v>58.687100255427808</c:v>
                </c:pt>
                <c:pt idx="4">
                  <c:v>58.971265388496469</c:v>
                </c:pt>
                <c:pt idx="5">
                  <c:v>59.047619014891175</c:v>
                </c:pt>
                <c:pt idx="6">
                  <c:v>58.987647492625378</c:v>
                </c:pt>
                <c:pt idx="7">
                  <c:v>59.047618341570569</c:v>
                </c:pt>
                <c:pt idx="8">
                  <c:v>59.64749512987013</c:v>
                </c:pt>
                <c:pt idx="9">
                  <c:v>60.632422493561009</c:v>
                </c:pt>
              </c:numCache>
            </c:numRef>
          </c:xVal>
          <c:yVal>
            <c:numRef>
              <c:f>'DET 500 GM'!$K$29:$K$38</c:f>
              <c:numCache>
                <c:formatCode>General</c:formatCode>
                <c:ptCount val="10"/>
                <c:pt idx="0">
                  <c:v>4424.6790108669084</c:v>
                </c:pt>
                <c:pt idx="1">
                  <c:v>-2166.4140762959723</c:v>
                </c:pt>
                <c:pt idx="2">
                  <c:v>-957.50716345885303</c:v>
                </c:pt>
                <c:pt idx="3">
                  <c:v>4201.4650880268309</c:v>
                </c:pt>
                <c:pt idx="4">
                  <c:v>-12018.122181194602</c:v>
                </c:pt>
                <c:pt idx="5">
                  <c:v>12018.122181194602</c:v>
                </c:pt>
                <c:pt idx="6">
                  <c:v>-15614.805308401352</c:v>
                </c:pt>
                <c:pt idx="7">
                  <c:v>10112.582449262205</c:v>
                </c:pt>
                <c:pt idx="8">
                  <c:v>-2359.6656635105464</c:v>
                </c:pt>
                <c:pt idx="9">
                  <c:v>2359.6656635105173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A8-4B39-B619-DF86203A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95872"/>
        <c:axId val="226502144"/>
      </c:scatterChart>
      <c:valAx>
        <c:axId val="2264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DLP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02144"/>
        <c:crosses val="autoZero"/>
        <c:crossBetween val="midCat"/>
      </c:valAx>
      <c:valAx>
        <c:axId val="22650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9587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MRP Price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'DET 500 GM'!$E$4:$E$13</c:f>
              <c:numCache>
                <c:formatCode>General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75</c:v>
                </c:pt>
                <c:pt idx="9">
                  <c:v>75</c:v>
                </c:pt>
              </c:numCache>
            </c:numRef>
          </c:xVal>
          <c:yVal>
            <c:numRef>
              <c:f>'DET 500 GM'!$K$29:$K$38</c:f>
              <c:numCache>
                <c:formatCode>General</c:formatCode>
                <c:ptCount val="10"/>
                <c:pt idx="0">
                  <c:v>4424.6790108669084</c:v>
                </c:pt>
                <c:pt idx="1">
                  <c:v>-2166.4140762959723</c:v>
                </c:pt>
                <c:pt idx="2">
                  <c:v>-957.50716345885303</c:v>
                </c:pt>
                <c:pt idx="3">
                  <c:v>4201.4650880268309</c:v>
                </c:pt>
                <c:pt idx="4">
                  <c:v>-12018.122181194602</c:v>
                </c:pt>
                <c:pt idx="5">
                  <c:v>12018.122181194602</c:v>
                </c:pt>
                <c:pt idx="6">
                  <c:v>-15614.805308401352</c:v>
                </c:pt>
                <c:pt idx="7">
                  <c:v>10112.582449262205</c:v>
                </c:pt>
                <c:pt idx="8">
                  <c:v>-2359.6656635105464</c:v>
                </c:pt>
                <c:pt idx="9">
                  <c:v>2359.6656635105173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5E-407B-BD2B-6194010D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60256"/>
        <c:axId val="226566528"/>
      </c:scatterChart>
      <c:valAx>
        <c:axId val="22656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MRP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66528"/>
        <c:crosses val="autoZero"/>
        <c:crossBetween val="midCat"/>
      </c:valAx>
      <c:valAx>
        <c:axId val="22656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6025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 Offer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'DET 500 GM'!$F$4:$F$13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'DET 500 GM'!$K$29:$K$38</c:f>
              <c:numCache>
                <c:formatCode>General</c:formatCode>
                <c:ptCount val="10"/>
                <c:pt idx="0">
                  <c:v>4424.6790108669084</c:v>
                </c:pt>
                <c:pt idx="1">
                  <c:v>-2166.4140762959723</c:v>
                </c:pt>
                <c:pt idx="2">
                  <c:v>-957.50716345885303</c:v>
                </c:pt>
                <c:pt idx="3">
                  <c:v>4201.4650880268309</c:v>
                </c:pt>
                <c:pt idx="4">
                  <c:v>-12018.122181194602</c:v>
                </c:pt>
                <c:pt idx="5">
                  <c:v>12018.122181194602</c:v>
                </c:pt>
                <c:pt idx="6">
                  <c:v>-15614.805308401352</c:v>
                </c:pt>
                <c:pt idx="7">
                  <c:v>10112.582449262205</c:v>
                </c:pt>
                <c:pt idx="8">
                  <c:v>-2359.6656635105464</c:v>
                </c:pt>
                <c:pt idx="9">
                  <c:v>2359.6656635105173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CE-49A2-87D0-2EC0FD24E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91872"/>
        <c:axId val="226593792"/>
      </c:scatterChart>
      <c:valAx>
        <c:axId val="22659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 Offer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93792"/>
        <c:crosses val="autoZero"/>
        <c:crossBetween val="midCat"/>
      </c:valAx>
      <c:valAx>
        <c:axId val="22659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9187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 Month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PRIMARY SALE in NOS</c:v>
          </c:tx>
          <c:spPr>
            <a:ln w="19050">
              <a:noFill/>
            </a:ln>
          </c:spPr>
          <c:xVal>
            <c:numRef>
              <c:f>'DET 500 GM'!$C$4:$C$13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'DET 500 GM'!$B$4:$B$13</c:f>
              <c:numCache>
                <c:formatCode>General</c:formatCode>
                <c:ptCount val="10"/>
                <c:pt idx="0">
                  <c:v>14160</c:v>
                </c:pt>
                <c:pt idx="1">
                  <c:v>11880</c:v>
                </c:pt>
                <c:pt idx="2">
                  <c:v>17400</c:v>
                </c:pt>
                <c:pt idx="3">
                  <c:v>15660</c:v>
                </c:pt>
                <c:pt idx="4">
                  <c:v>59460</c:v>
                </c:pt>
                <c:pt idx="5">
                  <c:v>87300</c:v>
                </c:pt>
                <c:pt idx="6">
                  <c:v>6780</c:v>
                </c:pt>
                <c:pt idx="7">
                  <c:v>36420</c:v>
                </c:pt>
                <c:pt idx="8">
                  <c:v>18480</c:v>
                </c:pt>
                <c:pt idx="9">
                  <c:v>20966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9F-4367-82F7-9002A6B7373D}"/>
            </c:ext>
          </c:extLst>
        </c:ser>
        <c:ser>
          <c:idx val="1"/>
          <c:order val="1"/>
          <c:tx>
            <c:v>Predicted PRIMARY SALE in NOS</c:v>
          </c:tx>
          <c:spPr>
            <a:ln w="19050">
              <a:noFill/>
            </a:ln>
          </c:spPr>
          <c:xVal>
            <c:numRef>
              <c:f>'DET 500 GM'!$C$4:$C$13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'DET 500 GM'!$J$29:$J$38</c:f>
              <c:numCache>
                <c:formatCode>General</c:formatCode>
                <c:ptCount val="10"/>
                <c:pt idx="0">
                  <c:v>9735.3209891330916</c:v>
                </c:pt>
                <c:pt idx="1">
                  <c:v>14046.414076295972</c:v>
                </c:pt>
                <c:pt idx="2">
                  <c:v>18357.507163458853</c:v>
                </c:pt>
                <c:pt idx="3">
                  <c:v>11458.534911973169</c:v>
                </c:pt>
                <c:pt idx="4">
                  <c:v>71478.122181194602</c:v>
                </c:pt>
                <c:pt idx="5">
                  <c:v>75281.877818805398</c:v>
                </c:pt>
                <c:pt idx="6">
                  <c:v>22394.805308401352</c:v>
                </c:pt>
                <c:pt idx="7">
                  <c:v>26307.417550737795</c:v>
                </c:pt>
                <c:pt idx="8">
                  <c:v>20839.665663510546</c:v>
                </c:pt>
                <c:pt idx="9">
                  <c:v>18606.334336489483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9F-4367-82F7-9002A6B7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4480"/>
        <c:axId val="227286400"/>
      </c:scatterChart>
      <c:valAx>
        <c:axId val="22728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286400"/>
        <c:crosses val="autoZero"/>
        <c:crossBetween val="midCat"/>
      </c:valAx>
      <c:valAx>
        <c:axId val="22728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SALE in NOS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28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DLP Price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PRIMARY SALE in NOS</c:v>
          </c:tx>
          <c:spPr>
            <a:ln w="19050">
              <a:noFill/>
            </a:ln>
          </c:spPr>
          <c:xVal>
            <c:numRef>
              <c:f>'DET 500 GM'!$D$4:$D$13</c:f>
              <c:numCache>
                <c:formatCode>General</c:formatCode>
                <c:ptCount val="10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 formatCode="0.00">
                  <c:v>58.687100255427808</c:v>
                </c:pt>
                <c:pt idx="4">
                  <c:v>58.971265388496469</c:v>
                </c:pt>
                <c:pt idx="5">
                  <c:v>59.047619014891175</c:v>
                </c:pt>
                <c:pt idx="6">
                  <c:v>58.987647492625378</c:v>
                </c:pt>
                <c:pt idx="7">
                  <c:v>59.047618341570569</c:v>
                </c:pt>
                <c:pt idx="8">
                  <c:v>59.64749512987013</c:v>
                </c:pt>
                <c:pt idx="9">
                  <c:v>60.632422493561009</c:v>
                </c:pt>
              </c:numCache>
            </c:numRef>
          </c:xVal>
          <c:yVal>
            <c:numRef>
              <c:f>'DET 500 GM'!$B$4:$B$13</c:f>
              <c:numCache>
                <c:formatCode>General</c:formatCode>
                <c:ptCount val="10"/>
                <c:pt idx="0">
                  <c:v>14160</c:v>
                </c:pt>
                <c:pt idx="1">
                  <c:v>11880</c:v>
                </c:pt>
                <c:pt idx="2">
                  <c:v>17400</c:v>
                </c:pt>
                <c:pt idx="3">
                  <c:v>15660</c:v>
                </c:pt>
                <c:pt idx="4">
                  <c:v>59460</c:v>
                </c:pt>
                <c:pt idx="5">
                  <c:v>87300</c:v>
                </c:pt>
                <c:pt idx="6">
                  <c:v>6780</c:v>
                </c:pt>
                <c:pt idx="7">
                  <c:v>36420</c:v>
                </c:pt>
                <c:pt idx="8">
                  <c:v>18480</c:v>
                </c:pt>
                <c:pt idx="9">
                  <c:v>20966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BD-4CFF-A217-3BCA5375A63D}"/>
            </c:ext>
          </c:extLst>
        </c:ser>
        <c:ser>
          <c:idx val="1"/>
          <c:order val="1"/>
          <c:tx>
            <c:v>Predicted PRIMARY SALE in NOS</c:v>
          </c:tx>
          <c:spPr>
            <a:ln w="19050">
              <a:noFill/>
            </a:ln>
          </c:spPr>
          <c:xVal>
            <c:numRef>
              <c:f>'DET 500 GM'!$D$4:$D$13</c:f>
              <c:numCache>
                <c:formatCode>General</c:formatCode>
                <c:ptCount val="10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 formatCode="0.00">
                  <c:v>58.687100255427808</c:v>
                </c:pt>
                <c:pt idx="4">
                  <c:v>58.971265388496469</c:v>
                </c:pt>
                <c:pt idx="5">
                  <c:v>59.047619014891175</c:v>
                </c:pt>
                <c:pt idx="6">
                  <c:v>58.987647492625378</c:v>
                </c:pt>
                <c:pt idx="7">
                  <c:v>59.047618341570569</c:v>
                </c:pt>
                <c:pt idx="8">
                  <c:v>59.64749512987013</c:v>
                </c:pt>
                <c:pt idx="9">
                  <c:v>60.632422493561009</c:v>
                </c:pt>
              </c:numCache>
            </c:numRef>
          </c:xVal>
          <c:yVal>
            <c:numRef>
              <c:f>'DET 500 GM'!$J$29:$J$38</c:f>
              <c:numCache>
                <c:formatCode>General</c:formatCode>
                <c:ptCount val="10"/>
                <c:pt idx="0">
                  <c:v>9735.3209891330916</c:v>
                </c:pt>
                <c:pt idx="1">
                  <c:v>14046.414076295972</c:v>
                </c:pt>
                <c:pt idx="2">
                  <c:v>18357.507163458853</c:v>
                </c:pt>
                <c:pt idx="3">
                  <c:v>11458.534911973169</c:v>
                </c:pt>
                <c:pt idx="4">
                  <c:v>71478.122181194602</c:v>
                </c:pt>
                <c:pt idx="5">
                  <c:v>75281.877818805398</c:v>
                </c:pt>
                <c:pt idx="6">
                  <c:v>22394.805308401352</c:v>
                </c:pt>
                <c:pt idx="7">
                  <c:v>26307.417550737795</c:v>
                </c:pt>
                <c:pt idx="8">
                  <c:v>20839.665663510546</c:v>
                </c:pt>
                <c:pt idx="9">
                  <c:v>18606.334336489483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BD-4CFF-A217-3BCA5375A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38112"/>
        <c:axId val="227340288"/>
      </c:scatterChart>
      <c:valAx>
        <c:axId val="22733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DLP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340288"/>
        <c:crosses val="autoZero"/>
        <c:crossBetween val="midCat"/>
      </c:valAx>
      <c:valAx>
        <c:axId val="22734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SALE in NOS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33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MRP Price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PRIMARY SALE in NOS</c:v>
          </c:tx>
          <c:spPr>
            <a:ln w="19050">
              <a:noFill/>
            </a:ln>
          </c:spPr>
          <c:xVal>
            <c:numRef>
              <c:f>'DET 500 GM'!$E$4:$E$13</c:f>
              <c:numCache>
                <c:formatCode>General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75</c:v>
                </c:pt>
                <c:pt idx="9">
                  <c:v>75</c:v>
                </c:pt>
              </c:numCache>
            </c:numRef>
          </c:xVal>
          <c:yVal>
            <c:numRef>
              <c:f>'DET 500 GM'!$B$4:$B$13</c:f>
              <c:numCache>
                <c:formatCode>General</c:formatCode>
                <c:ptCount val="10"/>
                <c:pt idx="0">
                  <c:v>14160</c:v>
                </c:pt>
                <c:pt idx="1">
                  <c:v>11880</c:v>
                </c:pt>
                <c:pt idx="2">
                  <c:v>17400</c:v>
                </c:pt>
                <c:pt idx="3">
                  <c:v>15660</c:v>
                </c:pt>
                <c:pt idx="4">
                  <c:v>59460</c:v>
                </c:pt>
                <c:pt idx="5">
                  <c:v>87300</c:v>
                </c:pt>
                <c:pt idx="6">
                  <c:v>6780</c:v>
                </c:pt>
                <c:pt idx="7">
                  <c:v>36420</c:v>
                </c:pt>
                <c:pt idx="8">
                  <c:v>18480</c:v>
                </c:pt>
                <c:pt idx="9">
                  <c:v>20966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90-4ED2-A264-070A37240B0F}"/>
            </c:ext>
          </c:extLst>
        </c:ser>
        <c:ser>
          <c:idx val="1"/>
          <c:order val="1"/>
          <c:tx>
            <c:v>Predicted PRIMARY SALE in NOS</c:v>
          </c:tx>
          <c:spPr>
            <a:ln w="19050">
              <a:noFill/>
            </a:ln>
          </c:spPr>
          <c:xVal>
            <c:numRef>
              <c:f>'DET 500 GM'!$E$4:$E$13</c:f>
              <c:numCache>
                <c:formatCode>General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75</c:v>
                </c:pt>
                <c:pt idx="9">
                  <c:v>75</c:v>
                </c:pt>
              </c:numCache>
            </c:numRef>
          </c:xVal>
          <c:yVal>
            <c:numRef>
              <c:f>'DET 500 GM'!$J$29:$J$38</c:f>
              <c:numCache>
                <c:formatCode>General</c:formatCode>
                <c:ptCount val="10"/>
                <c:pt idx="0">
                  <c:v>9735.3209891330916</c:v>
                </c:pt>
                <c:pt idx="1">
                  <c:v>14046.414076295972</c:v>
                </c:pt>
                <c:pt idx="2">
                  <c:v>18357.507163458853</c:v>
                </c:pt>
                <c:pt idx="3">
                  <c:v>11458.534911973169</c:v>
                </c:pt>
                <c:pt idx="4">
                  <c:v>71478.122181194602</c:v>
                </c:pt>
                <c:pt idx="5">
                  <c:v>75281.877818805398</c:v>
                </c:pt>
                <c:pt idx="6">
                  <c:v>22394.805308401352</c:v>
                </c:pt>
                <c:pt idx="7">
                  <c:v>26307.417550737795</c:v>
                </c:pt>
                <c:pt idx="8">
                  <c:v>20839.665663510546</c:v>
                </c:pt>
                <c:pt idx="9">
                  <c:v>18606.334336489483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90-4ED2-A264-070A3724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34880"/>
        <c:axId val="227436800"/>
      </c:scatterChart>
      <c:valAx>
        <c:axId val="22743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MRP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436800"/>
        <c:crosses val="autoZero"/>
        <c:crossBetween val="midCat"/>
      </c:valAx>
      <c:valAx>
        <c:axId val="22743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SALE in NOS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43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 Offer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PRIMARY SALE in NOS</c:v>
          </c:tx>
          <c:spPr>
            <a:ln w="19050">
              <a:noFill/>
            </a:ln>
          </c:spPr>
          <c:xVal>
            <c:numRef>
              <c:f>'DET 500 GM'!$F$4:$F$13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'DET 500 GM'!$B$4:$B$13</c:f>
              <c:numCache>
                <c:formatCode>General</c:formatCode>
                <c:ptCount val="10"/>
                <c:pt idx="0">
                  <c:v>14160</c:v>
                </c:pt>
                <c:pt idx="1">
                  <c:v>11880</c:v>
                </c:pt>
                <c:pt idx="2">
                  <c:v>17400</c:v>
                </c:pt>
                <c:pt idx="3">
                  <c:v>15660</c:v>
                </c:pt>
                <c:pt idx="4">
                  <c:v>59460</c:v>
                </c:pt>
                <c:pt idx="5">
                  <c:v>87300</c:v>
                </c:pt>
                <c:pt idx="6">
                  <c:v>6780</c:v>
                </c:pt>
                <c:pt idx="7">
                  <c:v>36420</c:v>
                </c:pt>
                <c:pt idx="8">
                  <c:v>18480</c:v>
                </c:pt>
                <c:pt idx="9">
                  <c:v>20966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E9-4385-9CDF-4721A5F7D5D1}"/>
            </c:ext>
          </c:extLst>
        </c:ser>
        <c:ser>
          <c:idx val="1"/>
          <c:order val="1"/>
          <c:tx>
            <c:v>Predicted PRIMARY SALE in NOS</c:v>
          </c:tx>
          <c:spPr>
            <a:ln w="19050">
              <a:noFill/>
            </a:ln>
          </c:spPr>
          <c:xVal>
            <c:numRef>
              <c:f>'DET 500 GM'!$F$4:$F$13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'DET 500 GM'!$J$29:$J$38</c:f>
              <c:numCache>
                <c:formatCode>General</c:formatCode>
                <c:ptCount val="10"/>
                <c:pt idx="0">
                  <c:v>9735.3209891330916</c:v>
                </c:pt>
                <c:pt idx="1">
                  <c:v>14046.414076295972</c:v>
                </c:pt>
                <c:pt idx="2">
                  <c:v>18357.507163458853</c:v>
                </c:pt>
                <c:pt idx="3">
                  <c:v>11458.534911973169</c:v>
                </c:pt>
                <c:pt idx="4">
                  <c:v>71478.122181194602</c:v>
                </c:pt>
                <c:pt idx="5">
                  <c:v>75281.877818805398</c:v>
                </c:pt>
                <c:pt idx="6">
                  <c:v>22394.805308401352</c:v>
                </c:pt>
                <c:pt idx="7">
                  <c:v>26307.417550737795</c:v>
                </c:pt>
                <c:pt idx="8">
                  <c:v>20839.665663510546</c:v>
                </c:pt>
                <c:pt idx="9">
                  <c:v>18606.334336489483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E9-4385-9CDF-4721A5F7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3552"/>
        <c:axId val="227465472"/>
      </c:scatterChart>
      <c:valAx>
        <c:axId val="2274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 Offer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5472"/>
        <c:crosses val="autoZero"/>
        <c:crossBetween val="midCat"/>
      </c:valAx>
      <c:valAx>
        <c:axId val="22746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SALE in 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6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RESIDUE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RESIDUE HISTOGRAM</a:t>
          </a:r>
        </a:p>
      </cx:txPr>
    </cx:title>
    <cx:plotArea>
      <cx:plotAreaRegion>
        <cx:series layoutId="clusteredColumn" uniqueId="{EF76CDE7-1A04-4874-8C50-5BAC2A8F0B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57</xdr:row>
      <xdr:rowOff>68580</xdr:rowOff>
    </xdr:from>
    <xdr:to>
      <xdr:col>14</xdr:col>
      <xdr:colOff>312420</xdr:colOff>
      <xdr:row>75</xdr:row>
      <xdr:rowOff>15240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xmlns="" id="{EAF41D4B-4D77-DC5C-59E7-AAF3833C1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0</xdr:row>
      <xdr:rowOff>137160</xdr:rowOff>
    </xdr:from>
    <xdr:to>
      <xdr:col>18</xdr:col>
      <xdr:colOff>53340</xdr:colOff>
      <xdr:row>10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B7AACD-394D-9006-343D-A08EEF527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205740</xdr:colOff>
      <xdr:row>0</xdr:row>
      <xdr:rowOff>144780</xdr:rowOff>
    </xdr:from>
    <xdr:to>
      <xdr:col>24</xdr:col>
      <xdr:colOff>205740</xdr:colOff>
      <xdr:row>10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10C5F85-320E-3BC5-E55A-302456904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251460</xdr:colOff>
      <xdr:row>12</xdr:row>
      <xdr:rowOff>45720</xdr:rowOff>
    </xdr:from>
    <xdr:to>
      <xdr:col>24</xdr:col>
      <xdr:colOff>251460</xdr:colOff>
      <xdr:row>22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0D9D52A-9CCA-682C-F7B9-7F0C575ED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327660</xdr:colOff>
      <xdr:row>0</xdr:row>
      <xdr:rowOff>106680</xdr:rowOff>
    </xdr:from>
    <xdr:to>
      <xdr:col>33</xdr:col>
      <xdr:colOff>327660</xdr:colOff>
      <xdr:row>10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670128BF-6D58-9A09-84FE-EE0D3577E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320040</xdr:colOff>
      <xdr:row>11</xdr:row>
      <xdr:rowOff>60960</xdr:rowOff>
    </xdr:from>
    <xdr:to>
      <xdr:col>33</xdr:col>
      <xdr:colOff>320040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8766741-123F-FCFC-2647-EF971F4F2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167640</xdr:colOff>
      <xdr:row>23</xdr:row>
      <xdr:rowOff>114300</xdr:rowOff>
    </xdr:from>
    <xdr:to>
      <xdr:col>24</xdr:col>
      <xdr:colOff>167640</xdr:colOff>
      <xdr:row>33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1E1234D5-729A-0D80-862D-54BEFB91D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327660</xdr:colOff>
      <xdr:row>22</xdr:row>
      <xdr:rowOff>7620</xdr:rowOff>
    </xdr:from>
    <xdr:to>
      <xdr:col>33</xdr:col>
      <xdr:colOff>327660</xdr:colOff>
      <xdr:row>32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B38603B-18ED-6041-5ABB-1BCCA5E63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106680</xdr:colOff>
      <xdr:row>34</xdr:row>
      <xdr:rowOff>99060</xdr:rowOff>
    </xdr:from>
    <xdr:to>
      <xdr:col>27</xdr:col>
      <xdr:colOff>106680</xdr:colOff>
      <xdr:row>44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33B4AE8C-3041-A905-5B26-57843EFBC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320040</xdr:colOff>
      <xdr:row>40</xdr:row>
      <xdr:rowOff>30480</xdr:rowOff>
    </xdr:from>
    <xdr:to>
      <xdr:col>12</xdr:col>
      <xdr:colOff>441960</xdr:colOff>
      <xdr:row>55</xdr:row>
      <xdr:rowOff>30480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C81B444-7251-3B1D-F70E-2CA77D3319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7" name="Rectangle 6"/>
            <xdr:cNvSpPr>
              <a:spLocks noTextEdit="1"/>
            </xdr:cNvSpPr>
          </xdr:nvSpPr>
          <xdr:spPr>
            <a:xfrm>
              <a:off x="6720840" y="7414260"/>
              <a:ext cx="4800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243840</xdr:colOff>
      <xdr:row>41</xdr:row>
      <xdr:rowOff>45720</xdr:rowOff>
    </xdr:from>
    <xdr:to>
      <xdr:col>6</xdr:col>
      <xdr:colOff>167640</xdr:colOff>
      <xdr:row>56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20169686-F925-B53F-E724-CB607413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tabSelected="1" workbookViewId="0">
      <selection activeCell="B16" sqref="B16"/>
    </sheetView>
  </sheetViews>
  <sheetFormatPr defaultRowHeight="15" x14ac:dyDescent="0.25"/>
  <cols>
    <col min="1" max="1" width="7.7109375" bestFit="1" customWidth="1"/>
    <col min="2" max="2" width="19.7109375" bestFit="1" customWidth="1"/>
    <col min="3" max="3" width="15.42578125" bestFit="1" customWidth="1"/>
    <col min="4" max="4" width="13.42578125" customWidth="1"/>
    <col min="5" max="6" width="9.5703125" bestFit="1" customWidth="1"/>
    <col min="9" max="9" width="19.28515625" customWidth="1"/>
    <col min="10" max="10" width="27.85546875" bestFit="1" customWidth="1"/>
    <col min="11" max="11" width="12.28515625" customWidth="1"/>
    <col min="14" max="14" width="14.28515625" customWidth="1"/>
    <col min="15" max="15" width="11.28515625" customWidth="1"/>
    <col min="16" max="16" width="11.42578125" customWidth="1"/>
    <col min="17" max="17" width="11.85546875" customWidth="1"/>
  </cols>
  <sheetData>
    <row r="2" spans="1:14" thickBot="1" x14ac:dyDescent="0.35">
      <c r="I2" t="s">
        <v>13</v>
      </c>
    </row>
    <row r="3" spans="1:14" thickBot="1" x14ac:dyDescent="0.35">
      <c r="A3" s="4" t="s">
        <v>9</v>
      </c>
      <c r="B3" s="5" t="s">
        <v>10</v>
      </c>
      <c r="C3" s="11" t="s">
        <v>11</v>
      </c>
      <c r="D3" s="12" t="s">
        <v>43</v>
      </c>
      <c r="E3" s="12" t="s">
        <v>41</v>
      </c>
      <c r="F3" s="12" t="s">
        <v>42</v>
      </c>
    </row>
    <row r="4" spans="1:14" ht="14.45" x14ac:dyDescent="0.3">
      <c r="A4" s="3" t="s">
        <v>7</v>
      </c>
      <c r="B4" s="2">
        <v>14160</v>
      </c>
      <c r="C4" s="2">
        <v>1</v>
      </c>
      <c r="D4" s="2">
        <v>57</v>
      </c>
      <c r="E4" s="2">
        <v>70</v>
      </c>
      <c r="F4" s="2">
        <v>0</v>
      </c>
      <c r="I4" s="8" t="s">
        <v>14</v>
      </c>
      <c r="J4" s="8"/>
    </row>
    <row r="5" spans="1:14" ht="14.45" x14ac:dyDescent="0.3">
      <c r="A5" s="2" t="s">
        <v>8</v>
      </c>
      <c r="B5" s="2">
        <v>11880</v>
      </c>
      <c r="C5" s="2">
        <v>2</v>
      </c>
      <c r="D5" s="2">
        <v>57</v>
      </c>
      <c r="E5" s="2">
        <v>70</v>
      </c>
      <c r="F5" s="2">
        <v>0</v>
      </c>
      <c r="I5" t="s">
        <v>15</v>
      </c>
      <c r="J5">
        <v>0.93955361026047635</v>
      </c>
    </row>
    <row r="6" spans="1:14" ht="14.45" x14ac:dyDescent="0.3">
      <c r="A6" s="2" t="s">
        <v>0</v>
      </c>
      <c r="B6" s="2">
        <v>17400</v>
      </c>
      <c r="C6" s="2">
        <v>3</v>
      </c>
      <c r="D6" s="2">
        <v>57</v>
      </c>
      <c r="E6" s="2">
        <v>70</v>
      </c>
      <c r="F6" s="2">
        <v>0</v>
      </c>
      <c r="I6" t="s">
        <v>16</v>
      </c>
      <c r="J6" s="9">
        <v>0.88276098655349511</v>
      </c>
    </row>
    <row r="7" spans="1:14" ht="14.45" x14ac:dyDescent="0.3">
      <c r="A7" s="2" t="s">
        <v>1</v>
      </c>
      <c r="B7" s="2">
        <v>15660</v>
      </c>
      <c r="C7" s="2">
        <v>4</v>
      </c>
      <c r="D7" s="13">
        <v>58.687100255427808</v>
      </c>
      <c r="E7" s="2">
        <v>70</v>
      </c>
      <c r="F7" s="2">
        <v>0</v>
      </c>
      <c r="I7" t="s">
        <v>17</v>
      </c>
      <c r="J7">
        <v>0.78896977579629124</v>
      </c>
    </row>
    <row r="8" spans="1:14" ht="14.45" x14ac:dyDescent="0.3">
      <c r="A8" s="2" t="s">
        <v>2</v>
      </c>
      <c r="B8" s="2">
        <v>59460</v>
      </c>
      <c r="C8" s="2">
        <v>5</v>
      </c>
      <c r="D8" s="2">
        <v>58.971265388496469</v>
      </c>
      <c r="E8" s="2">
        <v>70</v>
      </c>
      <c r="F8" s="18">
        <v>1</v>
      </c>
      <c r="G8" s="1"/>
      <c r="I8" t="s">
        <v>18</v>
      </c>
      <c r="J8">
        <v>11738.256236570347</v>
      </c>
    </row>
    <row r="9" spans="1:14" thickBot="1" x14ac:dyDescent="0.35">
      <c r="A9" s="2" t="s">
        <v>3</v>
      </c>
      <c r="B9" s="2">
        <v>87300</v>
      </c>
      <c r="C9" s="2">
        <v>6</v>
      </c>
      <c r="D9" s="2">
        <v>59.047619014891175</v>
      </c>
      <c r="E9" s="2">
        <v>70</v>
      </c>
      <c r="F9" s="18">
        <v>1</v>
      </c>
      <c r="G9" s="1"/>
      <c r="I9" s="6" t="s">
        <v>19</v>
      </c>
      <c r="J9" s="6">
        <v>10</v>
      </c>
    </row>
    <row r="10" spans="1:14" ht="14.45" x14ac:dyDescent="0.3">
      <c r="A10" s="2" t="s">
        <v>4</v>
      </c>
      <c r="B10" s="2">
        <v>6780</v>
      </c>
      <c r="C10" s="2">
        <v>7</v>
      </c>
      <c r="D10" s="2">
        <v>58.987647492625378</v>
      </c>
      <c r="E10" s="2">
        <v>70</v>
      </c>
      <c r="F10" s="2">
        <v>0</v>
      </c>
    </row>
    <row r="11" spans="1:14" thickBot="1" x14ac:dyDescent="0.35">
      <c r="A11" s="2" t="s">
        <v>5</v>
      </c>
      <c r="B11" s="2">
        <v>36420</v>
      </c>
      <c r="C11" s="2">
        <v>8</v>
      </c>
      <c r="D11" s="2">
        <v>59.047618341570569</v>
      </c>
      <c r="E11" s="2">
        <v>70</v>
      </c>
      <c r="F11" s="2">
        <v>0</v>
      </c>
      <c r="I11" t="s">
        <v>20</v>
      </c>
    </row>
    <row r="12" spans="1:14" ht="14.45" x14ac:dyDescent="0.3">
      <c r="A12" s="2" t="s">
        <v>6</v>
      </c>
      <c r="B12" s="2">
        <v>18480</v>
      </c>
      <c r="C12" s="2">
        <v>9</v>
      </c>
      <c r="D12" s="2">
        <v>59.64749512987013</v>
      </c>
      <c r="E12" s="2">
        <v>75</v>
      </c>
      <c r="F12" s="2">
        <v>0</v>
      </c>
      <c r="I12" s="7"/>
      <c r="J12" s="7" t="s">
        <v>25</v>
      </c>
      <c r="K12" s="7" t="s">
        <v>26</v>
      </c>
      <c r="L12" s="7" t="s">
        <v>27</v>
      </c>
      <c r="M12" s="7" t="s">
        <v>28</v>
      </c>
      <c r="N12" s="7" t="s">
        <v>29</v>
      </c>
    </row>
    <row r="13" spans="1:14" ht="14.45" x14ac:dyDescent="0.3">
      <c r="A13" s="2" t="s">
        <v>12</v>
      </c>
      <c r="B13" s="2">
        <v>20966</v>
      </c>
      <c r="C13" s="2">
        <v>10</v>
      </c>
      <c r="D13" s="2">
        <v>60.632422493561009</v>
      </c>
      <c r="E13" s="2">
        <v>75</v>
      </c>
      <c r="F13" s="2">
        <v>0</v>
      </c>
      <c r="I13" t="s">
        <v>21</v>
      </c>
      <c r="J13">
        <v>4</v>
      </c>
      <c r="K13">
        <v>5187381055.0230856</v>
      </c>
      <c r="L13">
        <v>1296845263.7557714</v>
      </c>
      <c r="M13">
        <v>9.4119798585251981</v>
      </c>
      <c r="N13">
        <v>1.509267220381005E-2</v>
      </c>
    </row>
    <row r="14" spans="1:14" ht="14.45" x14ac:dyDescent="0.3">
      <c r="A14" s="14"/>
      <c r="B14" s="2" t="s">
        <v>48</v>
      </c>
      <c r="C14" s="14"/>
      <c r="D14" s="14"/>
      <c r="E14" s="14"/>
      <c r="F14" s="14"/>
      <c r="I14" t="s">
        <v>22</v>
      </c>
      <c r="J14">
        <v>5</v>
      </c>
      <c r="K14">
        <v>688933297.37691319</v>
      </c>
      <c r="L14">
        <v>137786659.47538263</v>
      </c>
    </row>
    <row r="15" spans="1:14" thickBot="1" x14ac:dyDescent="0.35">
      <c r="A15" s="3" t="s">
        <v>44</v>
      </c>
      <c r="B15" s="2">
        <f>$J$18+MMULT(C15:F15,$J$19:$J$22)</f>
        <v>22917.427423652378</v>
      </c>
      <c r="C15" s="2">
        <v>11</v>
      </c>
      <c r="D15" s="2">
        <v>60.632422493561009</v>
      </c>
      <c r="E15" s="2">
        <v>75</v>
      </c>
      <c r="F15" s="2">
        <v>0</v>
      </c>
      <c r="I15" s="6" t="s">
        <v>23</v>
      </c>
      <c r="J15" s="6">
        <v>9</v>
      </c>
      <c r="K15" s="6">
        <v>5876314352.3999987</v>
      </c>
      <c r="L15" s="6"/>
      <c r="M15" s="6"/>
      <c r="N15" s="6"/>
    </row>
    <row r="16" spans="1:14" thickBot="1" x14ac:dyDescent="0.35">
      <c r="A16" s="2" t="s">
        <v>45</v>
      </c>
      <c r="B16" s="2">
        <f t="shared" ref="B16:B24" si="0">$J$18+MMULT(C16:F16,$J$19:$J$22)</f>
        <v>27228.520510815317</v>
      </c>
      <c r="C16" s="2">
        <v>12</v>
      </c>
      <c r="D16" s="2">
        <v>60.632422493561009</v>
      </c>
      <c r="E16" s="2">
        <v>75</v>
      </c>
      <c r="F16" s="2">
        <v>0</v>
      </c>
    </row>
    <row r="17" spans="1:17" ht="14.45" x14ac:dyDescent="0.3">
      <c r="A17" s="2" t="s">
        <v>46</v>
      </c>
      <c r="B17" s="2">
        <f t="shared" si="0"/>
        <v>31539.613597978198</v>
      </c>
      <c r="C17" s="2">
        <v>13</v>
      </c>
      <c r="D17" s="2">
        <v>60.632422493561002</v>
      </c>
      <c r="E17" s="2">
        <v>75</v>
      </c>
      <c r="F17" s="2">
        <v>0</v>
      </c>
      <c r="I17" s="7"/>
      <c r="J17" s="7" t="s">
        <v>30</v>
      </c>
      <c r="K17" s="7" t="s">
        <v>18</v>
      </c>
      <c r="L17" s="7" t="s">
        <v>31</v>
      </c>
      <c r="M17" s="7" t="s">
        <v>32</v>
      </c>
      <c r="N17" s="7" t="s">
        <v>33</v>
      </c>
      <c r="O17" s="7" t="s">
        <v>34</v>
      </c>
      <c r="P17" s="7" t="s">
        <v>35</v>
      </c>
      <c r="Q17" s="7" t="s">
        <v>36</v>
      </c>
    </row>
    <row r="18" spans="1:17" ht="14.45" x14ac:dyDescent="0.3">
      <c r="A18" s="2" t="s">
        <v>47</v>
      </c>
      <c r="B18" s="2">
        <f t="shared" si="0"/>
        <v>35850.706685141078</v>
      </c>
      <c r="C18" s="2">
        <v>14</v>
      </c>
      <c r="D18" s="2">
        <v>60.632422493561002</v>
      </c>
      <c r="E18" s="2">
        <v>75</v>
      </c>
      <c r="F18" s="2">
        <v>0</v>
      </c>
      <c r="I18" t="s">
        <v>24</v>
      </c>
      <c r="J18">
        <v>465265.89758136001</v>
      </c>
      <c r="K18">
        <v>566880.06613824505</v>
      </c>
      <c r="L18">
        <v>0.82074838290026519</v>
      </c>
      <c r="M18">
        <v>0.44913562659868178</v>
      </c>
      <c r="N18">
        <v>-991945.70341792563</v>
      </c>
      <c r="O18">
        <v>1922477.4985806458</v>
      </c>
      <c r="P18">
        <v>-991945.70341792563</v>
      </c>
      <c r="Q18">
        <v>1922477.4985806458</v>
      </c>
    </row>
    <row r="19" spans="1:17" ht="14.45" x14ac:dyDescent="0.3">
      <c r="A19" s="2" t="s">
        <v>0</v>
      </c>
      <c r="B19" s="2">
        <f t="shared" si="0"/>
        <v>40161.799772303959</v>
      </c>
      <c r="C19" s="2">
        <v>15</v>
      </c>
      <c r="D19" s="2">
        <v>60.632422493561002</v>
      </c>
      <c r="E19" s="2">
        <v>75</v>
      </c>
      <c r="F19" s="2">
        <v>0</v>
      </c>
      <c r="I19" t="s">
        <v>11</v>
      </c>
      <c r="J19">
        <v>4311.093087162878</v>
      </c>
      <c r="K19">
        <v>4021.868425134322</v>
      </c>
      <c r="L19">
        <v>1.0719130094413509</v>
      </c>
      <c r="M19">
        <v>0.33274795320716727</v>
      </c>
      <c r="N19">
        <v>-6027.4488318066424</v>
      </c>
      <c r="O19">
        <v>14649.635006132397</v>
      </c>
      <c r="P19">
        <v>-6027.4488318066424</v>
      </c>
      <c r="Q19">
        <v>14649.635006132397</v>
      </c>
    </row>
    <row r="20" spans="1:17" ht="14.45" x14ac:dyDescent="0.3">
      <c r="A20" s="2" t="s">
        <v>1</v>
      </c>
      <c r="B20" s="2">
        <f t="shared" si="0"/>
        <v>44472.89285946684</v>
      </c>
      <c r="C20" s="2">
        <v>16</v>
      </c>
      <c r="D20" s="2">
        <v>60.632422493561002</v>
      </c>
      <c r="E20" s="2">
        <v>75</v>
      </c>
      <c r="F20" s="2">
        <v>0</v>
      </c>
      <c r="I20" t="s">
        <v>43</v>
      </c>
      <c r="J20">
        <v>-6644.5756869415854</v>
      </c>
      <c r="K20">
        <v>10345.390565541713</v>
      </c>
      <c r="L20">
        <v>-0.64227402966044111</v>
      </c>
      <c r="M20">
        <v>0.54898124884052613</v>
      </c>
      <c r="N20">
        <v>-33238.248757286419</v>
      </c>
      <c r="O20">
        <v>19949.097383403245</v>
      </c>
      <c r="P20">
        <v>-33238.248757286419</v>
      </c>
      <c r="Q20">
        <v>19949.097383403245</v>
      </c>
    </row>
    <row r="21" spans="1:17" ht="14.45" x14ac:dyDescent="0.3">
      <c r="A21" s="2" t="s">
        <v>2</v>
      </c>
      <c r="B21" s="2">
        <f t="shared" si="0"/>
        <v>48783.98594662972</v>
      </c>
      <c r="C21" s="2">
        <v>17</v>
      </c>
      <c r="D21" s="2">
        <v>60.632422493561002</v>
      </c>
      <c r="E21" s="2">
        <v>75</v>
      </c>
      <c r="F21" s="2">
        <v>0</v>
      </c>
      <c r="I21" t="s">
        <v>41</v>
      </c>
      <c r="J21">
        <v>-1158.5836503388493</v>
      </c>
      <c r="K21">
        <v>2850.9675796278339</v>
      </c>
      <c r="L21">
        <v>-0.40638261150977073</v>
      </c>
      <c r="M21">
        <v>0.70127085689843904</v>
      </c>
      <c r="N21">
        <v>-8487.2291245181896</v>
      </c>
      <c r="O21">
        <v>6170.0618238404904</v>
      </c>
      <c r="P21">
        <v>-8487.2291245181896</v>
      </c>
      <c r="Q21">
        <v>6170.0618238404904</v>
      </c>
    </row>
    <row r="22" spans="1:17" thickBot="1" x14ac:dyDescent="0.35">
      <c r="A22" s="2" t="s">
        <v>3</v>
      </c>
      <c r="B22" s="2">
        <f t="shared" si="0"/>
        <v>53095.079033792601</v>
      </c>
      <c r="C22" s="2">
        <v>18</v>
      </c>
      <c r="D22" s="2">
        <v>60.632422493561002</v>
      </c>
      <c r="E22" s="2">
        <v>75</v>
      </c>
      <c r="F22" s="2">
        <v>0</v>
      </c>
      <c r="I22" s="10" t="s">
        <v>42</v>
      </c>
      <c r="J22" s="10">
        <v>57596.650916323131</v>
      </c>
      <c r="K22" s="6">
        <v>11663.641997346042</v>
      </c>
      <c r="L22" s="6">
        <v>4.9381360409920623</v>
      </c>
      <c r="M22" s="10">
        <v>4.3290464457304972E-3</v>
      </c>
      <c r="N22" s="6">
        <v>27614.304660580528</v>
      </c>
      <c r="O22" s="6">
        <v>87578.997172065734</v>
      </c>
      <c r="P22" s="6">
        <v>27614.304660580528</v>
      </c>
      <c r="Q22" s="6">
        <v>87578.997172065734</v>
      </c>
    </row>
    <row r="23" spans="1:17" ht="14.45" x14ac:dyDescent="0.3">
      <c r="A23" s="2" t="s">
        <v>4</v>
      </c>
      <c r="B23" s="2">
        <f t="shared" si="0"/>
        <v>57406.172120955482</v>
      </c>
      <c r="C23" s="2">
        <v>19</v>
      </c>
      <c r="D23" s="2">
        <v>60.632422493561002</v>
      </c>
      <c r="E23" s="2">
        <v>75</v>
      </c>
      <c r="F23" s="2">
        <v>0</v>
      </c>
    </row>
    <row r="24" spans="1:17" ht="14.45" x14ac:dyDescent="0.3">
      <c r="A24" s="2" t="s">
        <v>5</v>
      </c>
      <c r="B24" s="2">
        <f t="shared" si="0"/>
        <v>61717.265208118362</v>
      </c>
      <c r="C24" s="2">
        <v>20</v>
      </c>
      <c r="D24" s="2">
        <v>60.632422493561002</v>
      </c>
      <c r="E24" s="2">
        <v>75</v>
      </c>
      <c r="F24" s="2">
        <v>0</v>
      </c>
    </row>
    <row r="26" spans="1:17" ht="14.45" x14ac:dyDescent="0.3">
      <c r="I26" t="s">
        <v>37</v>
      </c>
    </row>
    <row r="27" spans="1:17" thickBot="1" x14ac:dyDescent="0.35"/>
    <row r="28" spans="1:17" ht="14.45" x14ac:dyDescent="0.3">
      <c r="C28" s="17"/>
      <c r="D28" s="17"/>
      <c r="I28" s="7" t="s">
        <v>38</v>
      </c>
      <c r="J28" s="7" t="s">
        <v>39</v>
      </c>
      <c r="K28" s="7" t="s">
        <v>40</v>
      </c>
    </row>
    <row r="29" spans="1:17" ht="14.45" x14ac:dyDescent="0.3">
      <c r="I29">
        <v>1</v>
      </c>
      <c r="J29">
        <v>9735.3209891330916</v>
      </c>
      <c r="K29">
        <v>4424.6790108669084</v>
      </c>
    </row>
    <row r="30" spans="1:17" ht="14.45" x14ac:dyDescent="0.3">
      <c r="A30" s="16" t="s">
        <v>9</v>
      </c>
      <c r="B30" s="16" t="s">
        <v>49</v>
      </c>
      <c r="C30" s="16" t="s">
        <v>50</v>
      </c>
      <c r="I30">
        <v>2</v>
      </c>
      <c r="J30">
        <v>14046.414076295972</v>
      </c>
      <c r="K30">
        <v>-2166.4140762959723</v>
      </c>
    </row>
    <row r="31" spans="1:17" ht="14.45" x14ac:dyDescent="0.3">
      <c r="A31" s="2" t="s">
        <v>44</v>
      </c>
      <c r="B31" s="2">
        <v>22917.427423652378</v>
      </c>
      <c r="C31" s="15">
        <v>11.458713711826189</v>
      </c>
      <c r="I31">
        <v>3</v>
      </c>
      <c r="J31">
        <v>18357.507163458853</v>
      </c>
      <c r="K31">
        <v>-957.50716345885303</v>
      </c>
    </row>
    <row r="32" spans="1:17" ht="14.45" x14ac:dyDescent="0.3">
      <c r="A32" s="2" t="s">
        <v>45</v>
      </c>
      <c r="B32" s="2">
        <v>27228.520510815317</v>
      </c>
      <c r="C32" s="15">
        <v>13.614260255407657</v>
      </c>
      <c r="I32">
        <v>4</v>
      </c>
      <c r="J32">
        <v>11458.534911973169</v>
      </c>
      <c r="K32">
        <v>4201.4650880268309</v>
      </c>
    </row>
    <row r="33" spans="1:11" ht="14.45" x14ac:dyDescent="0.3">
      <c r="A33" s="2" t="s">
        <v>46</v>
      </c>
      <c r="B33" s="2">
        <v>31539.613597978198</v>
      </c>
      <c r="C33" s="15">
        <v>15.769806798989098</v>
      </c>
      <c r="I33">
        <v>5</v>
      </c>
      <c r="J33">
        <v>71478.122181194602</v>
      </c>
      <c r="K33">
        <v>-12018.122181194602</v>
      </c>
    </row>
    <row r="34" spans="1:11" ht="14.45" x14ac:dyDescent="0.3">
      <c r="A34" s="2" t="s">
        <v>47</v>
      </c>
      <c r="B34" s="2">
        <v>35850.706685141078</v>
      </c>
      <c r="C34" s="15">
        <v>17.925353342570538</v>
      </c>
      <c r="I34">
        <v>6</v>
      </c>
      <c r="J34">
        <v>75281.877818805398</v>
      </c>
      <c r="K34">
        <v>12018.122181194602</v>
      </c>
    </row>
    <row r="35" spans="1:11" ht="14.45" x14ac:dyDescent="0.3">
      <c r="A35" s="2" t="s">
        <v>0</v>
      </c>
      <c r="B35" s="2">
        <v>40161.799772303959</v>
      </c>
      <c r="C35" s="15">
        <v>20.080899886151979</v>
      </c>
      <c r="I35">
        <v>7</v>
      </c>
      <c r="J35">
        <v>22394.805308401352</v>
      </c>
      <c r="K35">
        <v>-15614.805308401352</v>
      </c>
    </row>
    <row r="36" spans="1:11" ht="14.45" x14ac:dyDescent="0.3">
      <c r="A36" s="2" t="s">
        <v>1</v>
      </c>
      <c r="B36" s="2">
        <v>44472.89285946684</v>
      </c>
      <c r="C36" s="15">
        <v>22.236446429733419</v>
      </c>
      <c r="I36">
        <v>8</v>
      </c>
      <c r="J36">
        <v>26307.417550737795</v>
      </c>
      <c r="K36">
        <v>10112.582449262205</v>
      </c>
    </row>
    <row r="37" spans="1:11" ht="14.45" x14ac:dyDescent="0.3">
      <c r="A37" s="2" t="s">
        <v>2</v>
      </c>
      <c r="B37" s="2">
        <v>48783.98594662972</v>
      </c>
      <c r="C37" s="15">
        <v>24.39199297331486</v>
      </c>
      <c r="I37">
        <v>9</v>
      </c>
      <c r="J37">
        <v>20839.665663510546</v>
      </c>
      <c r="K37">
        <v>-2359.6656635105464</v>
      </c>
    </row>
    <row r="38" spans="1:11" thickBot="1" x14ac:dyDescent="0.35">
      <c r="A38" s="2" t="s">
        <v>3</v>
      </c>
      <c r="B38" s="2">
        <v>53095.079033792601</v>
      </c>
      <c r="C38" s="15">
        <v>26.5475395168963</v>
      </c>
      <c r="I38" s="6">
        <v>10</v>
      </c>
      <c r="J38" s="6">
        <v>18606.334336489483</v>
      </c>
      <c r="K38" s="6">
        <v>2359.6656635105173</v>
      </c>
    </row>
    <row r="39" spans="1:11" ht="14.45" x14ac:dyDescent="0.3">
      <c r="A39" s="2" t="s">
        <v>4</v>
      </c>
      <c r="B39" s="2">
        <v>57406.172120955482</v>
      </c>
      <c r="C39" s="15">
        <v>28.703086060477741</v>
      </c>
    </row>
    <row r="40" spans="1:11" x14ac:dyDescent="0.25">
      <c r="A40" s="2" t="s">
        <v>5</v>
      </c>
      <c r="B40" s="2">
        <v>61717.265208118362</v>
      </c>
      <c r="C40" s="15">
        <v>30.858632604059181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 500 GM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TANVIR HASAN</cp:lastModifiedBy>
  <dcterms:created xsi:type="dcterms:W3CDTF">2022-09-05T07:41:44Z</dcterms:created>
  <dcterms:modified xsi:type="dcterms:W3CDTF">2023-09-01T13:17:05Z</dcterms:modified>
</cp:coreProperties>
</file>