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2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oiSMA\Data\"/>
    </mc:Choice>
  </mc:AlternateContent>
  <xr:revisionPtr revIDLastSave="0" documentId="13_ncr:1_{4FFD32E6-9066-48E2-A7AE-D8B6D72E2B68}" xr6:coauthVersionLast="45" xr6:coauthVersionMax="45" xr10:uidLastSave="{00000000-0000-0000-0000-000000000000}"/>
  <bookViews>
    <workbookView xWindow="-110" yWindow="-110" windowWidth="22780" windowHeight="14660" activeTab="5" xr2:uid="{0C4C5D63-937B-4061-9AD2-08B2B6132539}"/>
  </bookViews>
  <sheets>
    <sheet name="Home" sheetId="23" r:id="rId1"/>
    <sheet name="Analysis" sheetId="22" r:id="rId2"/>
    <sheet name="Summary" sheetId="1" r:id="rId3"/>
    <sheet name="Analysis_2019" sheetId="28" r:id="rId4"/>
    <sheet name="Analysis2_2019" sheetId="29" r:id="rId5"/>
    <sheet name="Summary_2019" sheetId="25" r:id="rId6"/>
    <sheet name="Analysis_2018" sheetId="26" r:id="rId7"/>
    <sheet name="Summary_2018" sheetId="24" r:id="rId8"/>
    <sheet name="Categories" sheetId="19" r:id="rId9"/>
    <sheet name="Raw_ALL" sheetId="17" r:id="rId10"/>
    <sheet name="Oct 2018" sheetId="14" r:id="rId11"/>
    <sheet name="Nov 2018" sheetId="12" r:id="rId12"/>
    <sheet name="Dec 2018" sheetId="4" r:id="rId13"/>
    <sheet name="Jan 2019" sheetId="7" r:id="rId14"/>
    <sheet name="Feb 2019" sheetId="6" r:id="rId15"/>
    <sheet name="Mar 2019" sheetId="10" r:id="rId16"/>
    <sheet name="Apr 2019" sheetId="2" r:id="rId17"/>
    <sheet name="May 2019" sheetId="11" r:id="rId18"/>
    <sheet name="Jun 2019" sheetId="9" r:id="rId19"/>
    <sheet name="Jul 2019" sheetId="8" r:id="rId20"/>
    <sheet name="Aug 2019" sheetId="3" r:id="rId21"/>
    <sheet name="Sep 2019" sheetId="16" r:id="rId22"/>
    <sheet name="Oct 2019" sheetId="15" r:id="rId23"/>
    <sheet name="Nov 2019" sheetId="13" r:id="rId24"/>
    <sheet name="Dec 2019" sheetId="5" r:id="rId25"/>
  </sheets>
  <definedNames>
    <definedName name="raw">Raw_ALL!$A$1:$N$1180</definedName>
  </definedNames>
  <calcPr calcId="191029"/>
  <pivotCaches>
    <pivotCache cacheId="0" r:id="rId26"/>
    <pivotCache cacheId="1" r:id="rId27"/>
    <pivotCache cacheId="2" r:id="rId28"/>
    <pivotCache cacheId="3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6" i="29" l="1"/>
  <c r="E76" i="29"/>
  <c r="F76" i="29"/>
  <c r="G76" i="29"/>
  <c r="H76" i="29"/>
  <c r="I76" i="29"/>
  <c r="J76" i="29"/>
  <c r="K76" i="29"/>
  <c r="L76" i="29"/>
  <c r="M76" i="29"/>
  <c r="N76" i="29"/>
  <c r="C76" i="29"/>
  <c r="AM227" i="25" l="1"/>
  <c r="AL227" i="25"/>
  <c r="AK227" i="25"/>
  <c r="AJ227" i="25"/>
  <c r="AI227" i="25"/>
  <c r="AH227" i="25"/>
  <c r="AG227" i="25"/>
  <c r="AF227" i="25"/>
  <c r="AE227" i="25"/>
  <c r="AD227" i="25"/>
  <c r="AC227" i="25"/>
  <c r="AB227" i="25"/>
  <c r="AA227" i="25"/>
  <c r="Z227" i="25"/>
  <c r="Y227" i="25"/>
  <c r="X227" i="25"/>
  <c r="W227" i="25"/>
  <c r="V227" i="25"/>
  <c r="U227" i="25"/>
  <c r="T227" i="25"/>
  <c r="S227" i="25"/>
  <c r="R227" i="25"/>
  <c r="Q227" i="25"/>
  <c r="P227" i="25"/>
  <c r="O227" i="25"/>
  <c r="N227" i="25"/>
  <c r="M227" i="25"/>
  <c r="L227" i="25"/>
  <c r="K227" i="25"/>
  <c r="J227" i="25"/>
  <c r="I227" i="25"/>
  <c r="H227" i="25"/>
  <c r="G227" i="25"/>
  <c r="F227" i="25"/>
  <c r="E227" i="25"/>
  <c r="D227" i="25"/>
  <c r="C227" i="25"/>
  <c r="AM226" i="25"/>
  <c r="AL226" i="25"/>
  <c r="AK226" i="25"/>
  <c r="AJ226" i="25"/>
  <c r="AI226" i="25"/>
  <c r="AH226" i="25"/>
  <c r="AG226" i="25"/>
  <c r="AF226" i="25"/>
  <c r="AE226" i="25"/>
  <c r="AD226" i="25"/>
  <c r="AC226" i="25"/>
  <c r="AB226" i="25"/>
  <c r="AA226" i="25"/>
  <c r="Z226" i="25"/>
  <c r="Y226" i="25"/>
  <c r="X226" i="25"/>
  <c r="W226" i="25"/>
  <c r="V226" i="25"/>
  <c r="U226" i="25"/>
  <c r="T226" i="25"/>
  <c r="S226" i="25"/>
  <c r="R226" i="25"/>
  <c r="Q226" i="25"/>
  <c r="P226" i="25"/>
  <c r="O226" i="25"/>
  <c r="N226" i="25"/>
  <c r="M226" i="25"/>
  <c r="L226" i="25"/>
  <c r="K226" i="25"/>
  <c r="J226" i="25"/>
  <c r="I226" i="25"/>
  <c r="H226" i="25"/>
  <c r="G226" i="25"/>
  <c r="F226" i="25"/>
  <c r="E226" i="25"/>
  <c r="D226" i="25"/>
  <c r="C226" i="25"/>
  <c r="AM225" i="25"/>
  <c r="AL225" i="25"/>
  <c r="AK225" i="25"/>
  <c r="AJ225" i="25"/>
  <c r="AI225" i="25"/>
  <c r="AH225" i="25"/>
  <c r="AG225" i="25"/>
  <c r="AF225" i="25"/>
  <c r="AE225" i="25"/>
  <c r="AD225" i="25"/>
  <c r="AC225" i="25"/>
  <c r="AB225" i="25"/>
  <c r="AA225" i="25"/>
  <c r="Z225" i="25"/>
  <c r="Y225" i="25"/>
  <c r="X225" i="25"/>
  <c r="W225" i="25"/>
  <c r="V225" i="25"/>
  <c r="U225" i="25"/>
  <c r="T225" i="25"/>
  <c r="S225" i="25"/>
  <c r="R225" i="25"/>
  <c r="Q225" i="25"/>
  <c r="P225" i="25"/>
  <c r="O225" i="25"/>
  <c r="N225" i="25"/>
  <c r="M225" i="25"/>
  <c r="L225" i="25"/>
  <c r="K225" i="25"/>
  <c r="J225" i="25"/>
  <c r="I225" i="25"/>
  <c r="H225" i="25"/>
  <c r="G225" i="25"/>
  <c r="F225" i="25"/>
  <c r="E225" i="25"/>
  <c r="D225" i="25"/>
  <c r="C225" i="25"/>
  <c r="AM224" i="25"/>
  <c r="AL224" i="25"/>
  <c r="AK224" i="25"/>
  <c r="AJ224" i="25"/>
  <c r="AI224" i="25"/>
  <c r="AH224" i="25"/>
  <c r="AG224" i="25"/>
  <c r="AF224" i="25"/>
  <c r="AE224" i="25"/>
  <c r="AD224" i="25"/>
  <c r="AC224" i="25"/>
  <c r="AB224" i="25"/>
  <c r="AA224" i="25"/>
  <c r="Z224" i="25"/>
  <c r="Y224" i="25"/>
  <c r="X224" i="25"/>
  <c r="W224" i="25"/>
  <c r="V224" i="25"/>
  <c r="U224" i="25"/>
  <c r="T224" i="25"/>
  <c r="S224" i="25"/>
  <c r="R224" i="25"/>
  <c r="Q224" i="25"/>
  <c r="P224" i="25"/>
  <c r="O224" i="25"/>
  <c r="N224" i="25"/>
  <c r="M224" i="25"/>
  <c r="L224" i="25"/>
  <c r="K224" i="25"/>
  <c r="J224" i="25"/>
  <c r="I224" i="25"/>
  <c r="H224" i="25"/>
  <c r="G224" i="25"/>
  <c r="F224" i="25"/>
  <c r="E224" i="25"/>
  <c r="D224" i="25"/>
  <c r="C224" i="25"/>
  <c r="AM223" i="25"/>
  <c r="AL223" i="25"/>
  <c r="AK223" i="25"/>
  <c r="AJ223" i="25"/>
  <c r="AI223" i="25"/>
  <c r="AH223" i="25"/>
  <c r="AG223" i="25"/>
  <c r="AF223" i="25"/>
  <c r="AE223" i="25"/>
  <c r="AD223" i="25"/>
  <c r="AC223" i="25"/>
  <c r="AB223" i="25"/>
  <c r="AA223" i="25"/>
  <c r="Z223" i="25"/>
  <c r="Y223" i="25"/>
  <c r="X223" i="25"/>
  <c r="W223" i="25"/>
  <c r="V223" i="25"/>
  <c r="U223" i="25"/>
  <c r="T223" i="25"/>
  <c r="S223" i="25"/>
  <c r="R223" i="25"/>
  <c r="Q223" i="25"/>
  <c r="P223" i="25"/>
  <c r="O223" i="25"/>
  <c r="N223" i="25"/>
  <c r="M223" i="25"/>
  <c r="L223" i="25"/>
  <c r="K223" i="25"/>
  <c r="J223" i="25"/>
  <c r="I223" i="25"/>
  <c r="H223" i="25"/>
  <c r="G223" i="25"/>
  <c r="F223" i="25"/>
  <c r="E223" i="25"/>
  <c r="D223" i="25"/>
  <c r="C223" i="25"/>
  <c r="AM222" i="25"/>
  <c r="AL222" i="25"/>
  <c r="AK222" i="25"/>
  <c r="AJ222" i="25"/>
  <c r="AI222" i="25"/>
  <c r="AH222" i="25"/>
  <c r="AG222" i="25"/>
  <c r="AF222" i="25"/>
  <c r="AE222" i="25"/>
  <c r="AD222" i="25"/>
  <c r="AC222" i="25"/>
  <c r="AB222" i="25"/>
  <c r="AA222" i="25"/>
  <c r="Z222" i="25"/>
  <c r="Y222" i="25"/>
  <c r="X222" i="25"/>
  <c r="W222" i="25"/>
  <c r="V222" i="25"/>
  <c r="U222" i="25"/>
  <c r="T222" i="25"/>
  <c r="S222" i="25"/>
  <c r="R222" i="25"/>
  <c r="Q222" i="25"/>
  <c r="P222" i="25"/>
  <c r="O222" i="25"/>
  <c r="N222" i="25"/>
  <c r="M222" i="25"/>
  <c r="L222" i="25"/>
  <c r="K222" i="25"/>
  <c r="J222" i="25"/>
  <c r="I222" i="25"/>
  <c r="H222" i="25"/>
  <c r="G222" i="25"/>
  <c r="F222" i="25"/>
  <c r="E222" i="25"/>
  <c r="D222" i="25"/>
  <c r="C222" i="25"/>
  <c r="AM221" i="25"/>
  <c r="AL221" i="25"/>
  <c r="AK221" i="25"/>
  <c r="AJ221" i="25"/>
  <c r="AI221" i="25"/>
  <c r="AH221" i="25"/>
  <c r="AG221" i="25"/>
  <c r="AF221" i="25"/>
  <c r="AE221" i="25"/>
  <c r="AD221" i="25"/>
  <c r="AC221" i="25"/>
  <c r="AB221" i="25"/>
  <c r="AA221" i="25"/>
  <c r="Z221" i="25"/>
  <c r="Y221" i="25"/>
  <c r="X221" i="25"/>
  <c r="W221" i="25"/>
  <c r="V221" i="25"/>
  <c r="U221" i="25"/>
  <c r="T221" i="25"/>
  <c r="S221" i="25"/>
  <c r="R221" i="25"/>
  <c r="Q221" i="25"/>
  <c r="P221" i="25"/>
  <c r="O221" i="25"/>
  <c r="N221" i="25"/>
  <c r="M221" i="25"/>
  <c r="L221" i="25"/>
  <c r="K221" i="25"/>
  <c r="J221" i="25"/>
  <c r="I221" i="25"/>
  <c r="H221" i="25"/>
  <c r="G221" i="25"/>
  <c r="F221" i="25"/>
  <c r="E221" i="25"/>
  <c r="D221" i="25"/>
  <c r="C221" i="25"/>
  <c r="AM220" i="25"/>
  <c r="AL220" i="25"/>
  <c r="AK220" i="25"/>
  <c r="AJ220" i="25"/>
  <c r="AI220" i="25"/>
  <c r="AH220" i="25"/>
  <c r="AG220" i="25"/>
  <c r="AF220" i="25"/>
  <c r="AE220" i="25"/>
  <c r="AD220" i="25"/>
  <c r="AC220" i="25"/>
  <c r="AB220" i="25"/>
  <c r="AA220" i="25"/>
  <c r="Z220" i="25"/>
  <c r="Y220" i="25"/>
  <c r="X220" i="25"/>
  <c r="W220" i="25"/>
  <c r="V220" i="25"/>
  <c r="U220" i="25"/>
  <c r="T220" i="25"/>
  <c r="S220" i="25"/>
  <c r="R220" i="25"/>
  <c r="Q220" i="25"/>
  <c r="P220" i="25"/>
  <c r="O220" i="25"/>
  <c r="N220" i="25"/>
  <c r="M220" i="25"/>
  <c r="L220" i="25"/>
  <c r="K220" i="25"/>
  <c r="J220" i="25"/>
  <c r="I220" i="25"/>
  <c r="H220" i="25"/>
  <c r="G220" i="25"/>
  <c r="F220" i="25"/>
  <c r="E220" i="25"/>
  <c r="D220" i="25"/>
  <c r="C220" i="25"/>
  <c r="AM219" i="25"/>
  <c r="AL219" i="25"/>
  <c r="AK219" i="25"/>
  <c r="AJ219" i="25"/>
  <c r="AI219" i="25"/>
  <c r="AH219" i="25"/>
  <c r="AG219" i="25"/>
  <c r="AF219" i="25"/>
  <c r="AE219" i="25"/>
  <c r="AD219" i="25"/>
  <c r="AC219" i="25"/>
  <c r="AB219" i="25"/>
  <c r="AA219" i="25"/>
  <c r="Z219" i="25"/>
  <c r="Y219" i="25"/>
  <c r="X219" i="25"/>
  <c r="W219" i="25"/>
  <c r="V219" i="25"/>
  <c r="U219" i="25"/>
  <c r="T219" i="25"/>
  <c r="S219" i="25"/>
  <c r="R219" i="25"/>
  <c r="Q219" i="25"/>
  <c r="P219" i="25"/>
  <c r="O219" i="25"/>
  <c r="N219" i="25"/>
  <c r="M219" i="25"/>
  <c r="L219" i="25"/>
  <c r="K219" i="25"/>
  <c r="J219" i="25"/>
  <c r="I219" i="25"/>
  <c r="H219" i="25"/>
  <c r="G219" i="25"/>
  <c r="F219" i="25"/>
  <c r="E219" i="25"/>
  <c r="D219" i="25"/>
  <c r="C219" i="25"/>
  <c r="AM218" i="25"/>
  <c r="AL218" i="25"/>
  <c r="AK218" i="25"/>
  <c r="AJ218" i="25"/>
  <c r="AI218" i="25"/>
  <c r="AH218" i="25"/>
  <c r="AG218" i="25"/>
  <c r="AF218" i="25"/>
  <c r="AE218" i="25"/>
  <c r="AD218" i="25"/>
  <c r="AC218" i="25"/>
  <c r="AB218" i="25"/>
  <c r="AA218" i="25"/>
  <c r="Z218" i="25"/>
  <c r="Y218" i="25"/>
  <c r="X218" i="25"/>
  <c r="W218" i="25"/>
  <c r="V218" i="25"/>
  <c r="U218" i="25"/>
  <c r="T218" i="25"/>
  <c r="S218" i="25"/>
  <c r="R218" i="25"/>
  <c r="Q218" i="25"/>
  <c r="P218" i="25"/>
  <c r="O218" i="25"/>
  <c r="N218" i="25"/>
  <c r="M218" i="25"/>
  <c r="L218" i="25"/>
  <c r="K218" i="25"/>
  <c r="J218" i="25"/>
  <c r="I218" i="25"/>
  <c r="H218" i="25"/>
  <c r="G218" i="25"/>
  <c r="F218" i="25"/>
  <c r="E218" i="25"/>
  <c r="D218" i="25"/>
  <c r="C218" i="25"/>
  <c r="AM217" i="25"/>
  <c r="AL217" i="25"/>
  <c r="AK217" i="25"/>
  <c r="AJ217" i="25"/>
  <c r="AI217" i="25"/>
  <c r="AH217" i="25"/>
  <c r="AG217" i="25"/>
  <c r="AF217" i="25"/>
  <c r="AE217" i="25"/>
  <c r="AD217" i="25"/>
  <c r="AC217" i="25"/>
  <c r="AB217" i="25"/>
  <c r="AA217" i="25"/>
  <c r="Z217" i="25"/>
  <c r="Y217" i="25"/>
  <c r="X217" i="25"/>
  <c r="W217" i="25"/>
  <c r="V217" i="25"/>
  <c r="U217" i="25"/>
  <c r="T217" i="25"/>
  <c r="S217" i="25"/>
  <c r="R217" i="25"/>
  <c r="Q217" i="25"/>
  <c r="P217" i="25"/>
  <c r="O217" i="25"/>
  <c r="N217" i="25"/>
  <c r="M217" i="25"/>
  <c r="L217" i="25"/>
  <c r="K217" i="25"/>
  <c r="J217" i="25"/>
  <c r="I217" i="25"/>
  <c r="H217" i="25"/>
  <c r="G217" i="25"/>
  <c r="F217" i="25"/>
  <c r="E217" i="25"/>
  <c r="D217" i="25"/>
  <c r="C217" i="25"/>
  <c r="AM216" i="25"/>
  <c r="AL216" i="25"/>
  <c r="AK216" i="25"/>
  <c r="AJ216" i="25"/>
  <c r="AI216" i="25"/>
  <c r="AH216" i="25"/>
  <c r="AG216" i="25"/>
  <c r="AF216" i="25"/>
  <c r="AE216" i="25"/>
  <c r="AD216" i="25"/>
  <c r="AC216" i="25"/>
  <c r="AB216" i="25"/>
  <c r="AA216" i="25"/>
  <c r="Z216" i="25"/>
  <c r="Y216" i="25"/>
  <c r="X216" i="25"/>
  <c r="W216" i="25"/>
  <c r="V216" i="25"/>
  <c r="U216" i="25"/>
  <c r="T216" i="25"/>
  <c r="S216" i="25"/>
  <c r="R216" i="25"/>
  <c r="Q216" i="25"/>
  <c r="P216" i="25"/>
  <c r="O216" i="25"/>
  <c r="N216" i="25"/>
  <c r="M216" i="25"/>
  <c r="L216" i="25"/>
  <c r="K216" i="25"/>
  <c r="J216" i="25"/>
  <c r="I216" i="25"/>
  <c r="H216" i="25"/>
  <c r="G216" i="25"/>
  <c r="F216" i="25"/>
  <c r="E216" i="25"/>
  <c r="D216" i="25"/>
  <c r="C216" i="25"/>
  <c r="AM215" i="25"/>
  <c r="AL215" i="25"/>
  <c r="AK215" i="25"/>
  <c r="AJ215" i="25"/>
  <c r="AI215" i="25"/>
  <c r="AH215" i="25"/>
  <c r="AG215" i="25"/>
  <c r="AF215" i="25"/>
  <c r="AE215" i="25"/>
  <c r="AD215" i="25"/>
  <c r="AC215" i="25"/>
  <c r="AB215" i="25"/>
  <c r="AA215" i="25"/>
  <c r="Z215" i="25"/>
  <c r="Y215" i="25"/>
  <c r="X215" i="25"/>
  <c r="W215" i="25"/>
  <c r="V215" i="25"/>
  <c r="U215" i="25"/>
  <c r="T215" i="25"/>
  <c r="S215" i="25"/>
  <c r="R215" i="25"/>
  <c r="Q215" i="25"/>
  <c r="P215" i="25"/>
  <c r="O215" i="25"/>
  <c r="N215" i="25"/>
  <c r="M215" i="25"/>
  <c r="L215" i="25"/>
  <c r="K215" i="25"/>
  <c r="J215" i="25"/>
  <c r="I215" i="25"/>
  <c r="H215" i="25"/>
  <c r="G215" i="25"/>
  <c r="F215" i="25"/>
  <c r="E215" i="25"/>
  <c r="D215" i="25"/>
  <c r="C215" i="25"/>
  <c r="AM214" i="25"/>
  <c r="AL214" i="25"/>
  <c r="AK214" i="25"/>
  <c r="AJ214" i="25"/>
  <c r="AI214" i="25"/>
  <c r="AH214" i="25"/>
  <c r="AG214" i="25"/>
  <c r="AF214" i="25"/>
  <c r="AE214" i="25"/>
  <c r="AD214" i="25"/>
  <c r="AC214" i="25"/>
  <c r="AB214" i="25"/>
  <c r="AA214" i="25"/>
  <c r="Z214" i="25"/>
  <c r="Y214" i="25"/>
  <c r="X214" i="25"/>
  <c r="W214" i="25"/>
  <c r="V214" i="25"/>
  <c r="U214" i="25"/>
  <c r="T214" i="25"/>
  <c r="S214" i="25"/>
  <c r="R214" i="25"/>
  <c r="Q214" i="25"/>
  <c r="P214" i="25"/>
  <c r="O214" i="25"/>
  <c r="N214" i="25"/>
  <c r="M214" i="25"/>
  <c r="L214" i="25"/>
  <c r="K214" i="25"/>
  <c r="J214" i="25"/>
  <c r="I214" i="25"/>
  <c r="H214" i="25"/>
  <c r="G214" i="25"/>
  <c r="F214" i="25"/>
  <c r="E214" i="25"/>
  <c r="D214" i="25"/>
  <c r="C214" i="25"/>
  <c r="AM213" i="25"/>
  <c r="AL213" i="25"/>
  <c r="AK213" i="25"/>
  <c r="AJ213" i="25"/>
  <c r="AI213" i="25"/>
  <c r="AH213" i="25"/>
  <c r="AG213" i="25"/>
  <c r="AF213" i="25"/>
  <c r="AE213" i="25"/>
  <c r="AD213" i="25"/>
  <c r="AC213" i="25"/>
  <c r="AB213" i="25"/>
  <c r="AA213" i="25"/>
  <c r="Z213" i="25"/>
  <c r="Y213" i="25"/>
  <c r="X213" i="25"/>
  <c r="W213" i="25"/>
  <c r="V213" i="25"/>
  <c r="U213" i="25"/>
  <c r="T213" i="25"/>
  <c r="S213" i="25"/>
  <c r="R213" i="25"/>
  <c r="Q213" i="25"/>
  <c r="P213" i="25"/>
  <c r="O213" i="25"/>
  <c r="N213" i="25"/>
  <c r="M213" i="25"/>
  <c r="L213" i="25"/>
  <c r="K213" i="25"/>
  <c r="J213" i="25"/>
  <c r="I213" i="25"/>
  <c r="H213" i="25"/>
  <c r="G213" i="25"/>
  <c r="F213" i="25"/>
  <c r="E213" i="25"/>
  <c r="D213" i="25"/>
  <c r="C213" i="25"/>
  <c r="AM212" i="25"/>
  <c r="AL212" i="25"/>
  <c r="AK212" i="25"/>
  <c r="AJ212" i="25"/>
  <c r="AI212" i="25"/>
  <c r="AH212" i="25"/>
  <c r="AG212" i="25"/>
  <c r="AF212" i="25"/>
  <c r="AE212" i="25"/>
  <c r="AD212" i="25"/>
  <c r="AC212" i="25"/>
  <c r="AB212" i="25"/>
  <c r="AA212" i="25"/>
  <c r="Z212" i="25"/>
  <c r="Y212" i="25"/>
  <c r="X212" i="25"/>
  <c r="W212" i="25"/>
  <c r="V212" i="25"/>
  <c r="U212" i="25"/>
  <c r="T212" i="25"/>
  <c r="S212" i="25"/>
  <c r="R212" i="25"/>
  <c r="Q212" i="25"/>
  <c r="P212" i="25"/>
  <c r="O212" i="25"/>
  <c r="N212" i="25"/>
  <c r="M212" i="25"/>
  <c r="L212" i="25"/>
  <c r="K212" i="25"/>
  <c r="J212" i="25"/>
  <c r="I212" i="25"/>
  <c r="H212" i="25"/>
  <c r="G212" i="25"/>
  <c r="F212" i="25"/>
  <c r="E212" i="25"/>
  <c r="D212" i="25"/>
  <c r="C212" i="25"/>
  <c r="AM211" i="25"/>
  <c r="AL211" i="25"/>
  <c r="AK211" i="25"/>
  <c r="AJ211" i="25"/>
  <c r="AI211" i="25"/>
  <c r="AH211" i="25"/>
  <c r="AG211" i="25"/>
  <c r="AF211" i="25"/>
  <c r="AE211" i="25"/>
  <c r="AD211" i="25"/>
  <c r="AC211" i="25"/>
  <c r="AB211" i="25"/>
  <c r="AA211" i="25"/>
  <c r="Z211" i="25"/>
  <c r="Y211" i="25"/>
  <c r="X211" i="25"/>
  <c r="W211" i="25"/>
  <c r="V211" i="25"/>
  <c r="U211" i="25"/>
  <c r="T211" i="25"/>
  <c r="S211" i="25"/>
  <c r="R211" i="25"/>
  <c r="Q211" i="25"/>
  <c r="P211" i="25"/>
  <c r="O211" i="25"/>
  <c r="N211" i="25"/>
  <c r="M211" i="25"/>
  <c r="L211" i="25"/>
  <c r="K211" i="25"/>
  <c r="J211" i="25"/>
  <c r="I211" i="25"/>
  <c r="H211" i="25"/>
  <c r="G211" i="25"/>
  <c r="F211" i="25"/>
  <c r="E211" i="25"/>
  <c r="D211" i="25"/>
  <c r="C211" i="25"/>
  <c r="AM210" i="25"/>
  <c r="AL210" i="25"/>
  <c r="AK210" i="25"/>
  <c r="AJ210" i="25"/>
  <c r="AI210" i="25"/>
  <c r="AH210" i="25"/>
  <c r="AG210" i="25"/>
  <c r="AF210" i="25"/>
  <c r="AE210" i="25"/>
  <c r="AD210" i="25"/>
  <c r="AC210" i="25"/>
  <c r="AB210" i="25"/>
  <c r="AA210" i="25"/>
  <c r="Z210" i="25"/>
  <c r="Y210" i="25"/>
  <c r="X210" i="25"/>
  <c r="W210" i="25"/>
  <c r="V210" i="25"/>
  <c r="U210" i="25"/>
  <c r="T210" i="25"/>
  <c r="S210" i="25"/>
  <c r="R210" i="25"/>
  <c r="Q210" i="25"/>
  <c r="P210" i="25"/>
  <c r="O210" i="25"/>
  <c r="N210" i="25"/>
  <c r="M210" i="25"/>
  <c r="L210" i="25"/>
  <c r="K210" i="25"/>
  <c r="J210" i="25"/>
  <c r="I210" i="25"/>
  <c r="H210" i="25"/>
  <c r="G210" i="25"/>
  <c r="F210" i="25"/>
  <c r="E210" i="25"/>
  <c r="D210" i="25"/>
  <c r="C210" i="25"/>
  <c r="AM209" i="25"/>
  <c r="AL209" i="25"/>
  <c r="AK209" i="25"/>
  <c r="AJ209" i="25"/>
  <c r="AI209" i="25"/>
  <c r="AH209" i="25"/>
  <c r="AG209" i="25"/>
  <c r="AF209" i="25"/>
  <c r="AE209" i="25"/>
  <c r="AD209" i="25"/>
  <c r="AC209" i="25"/>
  <c r="AB209" i="25"/>
  <c r="AA209" i="25"/>
  <c r="Z209" i="25"/>
  <c r="Y209" i="25"/>
  <c r="X209" i="25"/>
  <c r="W209" i="25"/>
  <c r="V209" i="25"/>
  <c r="U209" i="25"/>
  <c r="T209" i="25"/>
  <c r="S209" i="25"/>
  <c r="R209" i="25"/>
  <c r="Q209" i="25"/>
  <c r="P209" i="25"/>
  <c r="O209" i="25"/>
  <c r="N209" i="25"/>
  <c r="M209" i="25"/>
  <c r="L209" i="25"/>
  <c r="K209" i="25"/>
  <c r="J209" i="25"/>
  <c r="I209" i="25"/>
  <c r="H209" i="25"/>
  <c r="G209" i="25"/>
  <c r="F209" i="25"/>
  <c r="E209" i="25"/>
  <c r="D209" i="25"/>
  <c r="C209" i="25"/>
  <c r="AM208" i="25"/>
  <c r="AL208" i="25"/>
  <c r="AK208" i="25"/>
  <c r="AJ208" i="25"/>
  <c r="AI208" i="25"/>
  <c r="AH208" i="25"/>
  <c r="AG208" i="25"/>
  <c r="AF208" i="25"/>
  <c r="AE208" i="25"/>
  <c r="AD208" i="25"/>
  <c r="AC208" i="25"/>
  <c r="AB208" i="25"/>
  <c r="AA208" i="25"/>
  <c r="Z208" i="25"/>
  <c r="Y208" i="25"/>
  <c r="X208" i="25"/>
  <c r="W208" i="25"/>
  <c r="V208" i="25"/>
  <c r="U208" i="25"/>
  <c r="T208" i="25"/>
  <c r="S208" i="25"/>
  <c r="R208" i="25"/>
  <c r="Q208" i="25"/>
  <c r="P208" i="25"/>
  <c r="O208" i="25"/>
  <c r="N208" i="25"/>
  <c r="M208" i="25"/>
  <c r="L208" i="25"/>
  <c r="K208" i="25"/>
  <c r="J208" i="25"/>
  <c r="I208" i="25"/>
  <c r="H208" i="25"/>
  <c r="G208" i="25"/>
  <c r="F208" i="25"/>
  <c r="E208" i="25"/>
  <c r="D208" i="25"/>
  <c r="C208" i="25"/>
  <c r="AM207" i="25"/>
  <c r="AL207" i="25"/>
  <c r="AK207" i="25"/>
  <c r="AJ207" i="25"/>
  <c r="AI207" i="25"/>
  <c r="AH207" i="25"/>
  <c r="AG207" i="25"/>
  <c r="AF207" i="25"/>
  <c r="AE207" i="25"/>
  <c r="AD207" i="25"/>
  <c r="AC207" i="25"/>
  <c r="AB207" i="25"/>
  <c r="AA207" i="25"/>
  <c r="Z207" i="25"/>
  <c r="Y207" i="25"/>
  <c r="X207" i="25"/>
  <c r="W207" i="25"/>
  <c r="V207" i="25"/>
  <c r="U207" i="25"/>
  <c r="T207" i="25"/>
  <c r="S207" i="25"/>
  <c r="R207" i="25"/>
  <c r="Q207" i="25"/>
  <c r="P207" i="25"/>
  <c r="O207" i="25"/>
  <c r="N207" i="25"/>
  <c r="M207" i="25"/>
  <c r="L207" i="25"/>
  <c r="K207" i="25"/>
  <c r="J207" i="25"/>
  <c r="I207" i="25"/>
  <c r="H207" i="25"/>
  <c r="G207" i="25"/>
  <c r="F207" i="25"/>
  <c r="E207" i="25"/>
  <c r="D207" i="25"/>
  <c r="C207" i="25"/>
  <c r="AM206" i="25"/>
  <c r="AL206" i="25"/>
  <c r="AK206" i="25"/>
  <c r="AJ206" i="25"/>
  <c r="AI206" i="25"/>
  <c r="AH206" i="25"/>
  <c r="AG206" i="25"/>
  <c r="AF206" i="25"/>
  <c r="AE206" i="25"/>
  <c r="AD206" i="25"/>
  <c r="AC206" i="25"/>
  <c r="AB206" i="25"/>
  <c r="AA206" i="25"/>
  <c r="Z206" i="25"/>
  <c r="Y206" i="25"/>
  <c r="X206" i="25"/>
  <c r="W206" i="25"/>
  <c r="V206" i="25"/>
  <c r="U206" i="25"/>
  <c r="T206" i="25"/>
  <c r="S206" i="25"/>
  <c r="R206" i="25"/>
  <c r="Q206" i="25"/>
  <c r="P206" i="25"/>
  <c r="O206" i="25"/>
  <c r="N206" i="25"/>
  <c r="M206" i="25"/>
  <c r="L206" i="25"/>
  <c r="K206" i="25"/>
  <c r="J206" i="25"/>
  <c r="I206" i="25"/>
  <c r="H206" i="25"/>
  <c r="G206" i="25"/>
  <c r="F206" i="25"/>
  <c r="E206" i="25"/>
  <c r="D206" i="25"/>
  <c r="C206" i="25"/>
  <c r="AM205" i="25"/>
  <c r="AL205" i="25"/>
  <c r="AK205" i="25"/>
  <c r="AJ205" i="25"/>
  <c r="AI205" i="25"/>
  <c r="AH205" i="25"/>
  <c r="AG205" i="25"/>
  <c r="AF205" i="25"/>
  <c r="AE205" i="25"/>
  <c r="AD205" i="25"/>
  <c r="AC205" i="25"/>
  <c r="AB205" i="25"/>
  <c r="AA205" i="25"/>
  <c r="Z205" i="25"/>
  <c r="Y205" i="25"/>
  <c r="X205" i="25"/>
  <c r="W205" i="25"/>
  <c r="V205" i="25"/>
  <c r="U205" i="25"/>
  <c r="T205" i="25"/>
  <c r="S205" i="25"/>
  <c r="R205" i="25"/>
  <c r="Q205" i="25"/>
  <c r="P205" i="25"/>
  <c r="O205" i="25"/>
  <c r="N205" i="25"/>
  <c r="M205" i="25"/>
  <c r="L205" i="25"/>
  <c r="K205" i="25"/>
  <c r="J205" i="25"/>
  <c r="I205" i="25"/>
  <c r="H205" i="25"/>
  <c r="G205" i="25"/>
  <c r="F205" i="25"/>
  <c r="E205" i="25"/>
  <c r="D205" i="25"/>
  <c r="C205" i="25"/>
  <c r="AM204" i="25"/>
  <c r="AL204" i="25"/>
  <c r="AK204" i="25"/>
  <c r="AJ204" i="25"/>
  <c r="AI204" i="25"/>
  <c r="AH204" i="25"/>
  <c r="AG204" i="25"/>
  <c r="AF204" i="25"/>
  <c r="AE204" i="25"/>
  <c r="AD204" i="25"/>
  <c r="AC204" i="25"/>
  <c r="AB204" i="25"/>
  <c r="AA204" i="25"/>
  <c r="Z204" i="25"/>
  <c r="Y204" i="25"/>
  <c r="X204" i="25"/>
  <c r="W204" i="25"/>
  <c r="V204" i="25"/>
  <c r="U204" i="25"/>
  <c r="T204" i="25"/>
  <c r="S204" i="25"/>
  <c r="R204" i="25"/>
  <c r="Q204" i="25"/>
  <c r="P204" i="25"/>
  <c r="O204" i="25"/>
  <c r="N204" i="25"/>
  <c r="M204" i="25"/>
  <c r="L204" i="25"/>
  <c r="K204" i="25"/>
  <c r="J204" i="25"/>
  <c r="I204" i="25"/>
  <c r="H204" i="25"/>
  <c r="G204" i="25"/>
  <c r="F204" i="25"/>
  <c r="E204" i="25"/>
  <c r="D204" i="25"/>
  <c r="C204" i="25"/>
  <c r="AM203" i="25"/>
  <c r="AL203" i="25"/>
  <c r="AK203" i="25"/>
  <c r="AJ203" i="25"/>
  <c r="AI203" i="25"/>
  <c r="AH203" i="25"/>
  <c r="AG203" i="25"/>
  <c r="AF203" i="25"/>
  <c r="AE203" i="25"/>
  <c r="AD203" i="25"/>
  <c r="AC203" i="25"/>
  <c r="AB203" i="25"/>
  <c r="AA203" i="25"/>
  <c r="Z203" i="25"/>
  <c r="Y203" i="25"/>
  <c r="X203" i="25"/>
  <c r="W203" i="25"/>
  <c r="V203" i="25"/>
  <c r="U203" i="25"/>
  <c r="T203" i="25"/>
  <c r="S203" i="25"/>
  <c r="R203" i="25"/>
  <c r="Q203" i="25"/>
  <c r="P203" i="25"/>
  <c r="O203" i="25"/>
  <c r="N203" i="25"/>
  <c r="M203" i="25"/>
  <c r="L203" i="25"/>
  <c r="K203" i="25"/>
  <c r="J203" i="25"/>
  <c r="I203" i="25"/>
  <c r="H203" i="25"/>
  <c r="G203" i="25"/>
  <c r="F203" i="25"/>
  <c r="E203" i="25"/>
  <c r="D203" i="25"/>
  <c r="C203" i="25"/>
  <c r="AM202" i="25"/>
  <c r="AL202" i="25"/>
  <c r="AK202" i="25"/>
  <c r="AJ202" i="25"/>
  <c r="AI202" i="25"/>
  <c r="AH202" i="25"/>
  <c r="AG202" i="25"/>
  <c r="AF202" i="25"/>
  <c r="AE202" i="25"/>
  <c r="AD202" i="25"/>
  <c r="AC202" i="25"/>
  <c r="AB202" i="25"/>
  <c r="AA202" i="25"/>
  <c r="Z202" i="25"/>
  <c r="Y202" i="25"/>
  <c r="X202" i="25"/>
  <c r="W202" i="25"/>
  <c r="V202" i="25"/>
  <c r="U202" i="25"/>
  <c r="T202" i="25"/>
  <c r="S202" i="25"/>
  <c r="R202" i="25"/>
  <c r="Q202" i="25"/>
  <c r="P202" i="25"/>
  <c r="O202" i="25"/>
  <c r="N202" i="25"/>
  <c r="M202" i="25"/>
  <c r="L202" i="25"/>
  <c r="K202" i="25"/>
  <c r="J202" i="25"/>
  <c r="I202" i="25"/>
  <c r="H202" i="25"/>
  <c r="G202" i="25"/>
  <c r="F202" i="25"/>
  <c r="E202" i="25"/>
  <c r="D202" i="25"/>
  <c r="C202" i="25"/>
  <c r="AM201" i="25"/>
  <c r="AL201" i="25"/>
  <c r="AK201" i="25"/>
  <c r="AJ201" i="25"/>
  <c r="AI201" i="25"/>
  <c r="AH201" i="25"/>
  <c r="AG201" i="25"/>
  <c r="AF201" i="25"/>
  <c r="AE201" i="25"/>
  <c r="AD201" i="25"/>
  <c r="AC201" i="25"/>
  <c r="AB201" i="25"/>
  <c r="AA201" i="25"/>
  <c r="Z201" i="25"/>
  <c r="Y201" i="25"/>
  <c r="X201" i="25"/>
  <c r="W201" i="25"/>
  <c r="V201" i="25"/>
  <c r="U201" i="25"/>
  <c r="T201" i="25"/>
  <c r="S201" i="25"/>
  <c r="R201" i="25"/>
  <c r="Q201" i="25"/>
  <c r="P201" i="25"/>
  <c r="O201" i="25"/>
  <c r="N201" i="25"/>
  <c r="M201" i="25"/>
  <c r="L201" i="25"/>
  <c r="K201" i="25"/>
  <c r="J201" i="25"/>
  <c r="I201" i="25"/>
  <c r="H201" i="25"/>
  <c r="G201" i="25"/>
  <c r="F201" i="25"/>
  <c r="E201" i="25"/>
  <c r="D201" i="25"/>
  <c r="C201" i="25"/>
  <c r="AM200" i="25"/>
  <c r="AL200" i="25"/>
  <c r="AK200" i="25"/>
  <c r="AJ200" i="25"/>
  <c r="AI200" i="25"/>
  <c r="AH200" i="25"/>
  <c r="AG200" i="25"/>
  <c r="AF200" i="25"/>
  <c r="AE200" i="25"/>
  <c r="AD200" i="25"/>
  <c r="AC200" i="25"/>
  <c r="AB200" i="25"/>
  <c r="AA200" i="25"/>
  <c r="Z200" i="25"/>
  <c r="Y200" i="25"/>
  <c r="X200" i="25"/>
  <c r="W200" i="25"/>
  <c r="V200" i="25"/>
  <c r="U200" i="25"/>
  <c r="T200" i="25"/>
  <c r="S200" i="25"/>
  <c r="R200" i="25"/>
  <c r="Q200" i="25"/>
  <c r="P200" i="25"/>
  <c r="O200" i="25"/>
  <c r="N200" i="25"/>
  <c r="M200" i="25"/>
  <c r="L200" i="25"/>
  <c r="K200" i="25"/>
  <c r="J200" i="25"/>
  <c r="I200" i="25"/>
  <c r="H200" i="25"/>
  <c r="G200" i="25"/>
  <c r="F200" i="25"/>
  <c r="E200" i="25"/>
  <c r="D200" i="25"/>
  <c r="C200" i="25"/>
  <c r="AM199" i="25"/>
  <c r="AL199" i="25"/>
  <c r="AK199" i="25"/>
  <c r="AJ199" i="25"/>
  <c r="AI199" i="25"/>
  <c r="AH199" i="25"/>
  <c r="AG199" i="25"/>
  <c r="AF199" i="25"/>
  <c r="AE199" i="25"/>
  <c r="AD199" i="25"/>
  <c r="AC199" i="25"/>
  <c r="AB199" i="25"/>
  <c r="AA199" i="25"/>
  <c r="Z199" i="25"/>
  <c r="Y199" i="25"/>
  <c r="X199" i="25"/>
  <c r="W199" i="25"/>
  <c r="V199" i="25"/>
  <c r="U199" i="25"/>
  <c r="T199" i="25"/>
  <c r="S199" i="25"/>
  <c r="R199" i="25"/>
  <c r="Q199" i="25"/>
  <c r="P199" i="25"/>
  <c r="O199" i="25"/>
  <c r="N199" i="25"/>
  <c r="M199" i="25"/>
  <c r="L199" i="25"/>
  <c r="K199" i="25"/>
  <c r="J199" i="25"/>
  <c r="I199" i="25"/>
  <c r="H199" i="25"/>
  <c r="G199" i="25"/>
  <c r="F199" i="25"/>
  <c r="E199" i="25"/>
  <c r="D199" i="25"/>
  <c r="C199" i="25"/>
  <c r="AM198" i="25"/>
  <c r="AL198" i="25"/>
  <c r="AK198" i="25"/>
  <c r="AJ198" i="25"/>
  <c r="AI198" i="25"/>
  <c r="AH198" i="25"/>
  <c r="AG198" i="25"/>
  <c r="AF198" i="25"/>
  <c r="AE198" i="25"/>
  <c r="AD198" i="25"/>
  <c r="AC198" i="25"/>
  <c r="AB198" i="25"/>
  <c r="AA198" i="25"/>
  <c r="Z198" i="25"/>
  <c r="Y198" i="25"/>
  <c r="X198" i="25"/>
  <c r="W198" i="25"/>
  <c r="V198" i="25"/>
  <c r="U198" i="25"/>
  <c r="T198" i="25"/>
  <c r="S198" i="25"/>
  <c r="R198" i="25"/>
  <c r="Q198" i="25"/>
  <c r="P198" i="25"/>
  <c r="O198" i="25"/>
  <c r="N198" i="25"/>
  <c r="M198" i="25"/>
  <c r="L198" i="25"/>
  <c r="K198" i="25"/>
  <c r="J198" i="25"/>
  <c r="I198" i="25"/>
  <c r="H198" i="25"/>
  <c r="G198" i="25"/>
  <c r="F198" i="25"/>
  <c r="E198" i="25"/>
  <c r="D198" i="25"/>
  <c r="C198" i="25"/>
  <c r="AM197" i="25"/>
  <c r="AL197" i="25"/>
  <c r="AK197" i="25"/>
  <c r="AJ197" i="25"/>
  <c r="AI197" i="25"/>
  <c r="AH197" i="25"/>
  <c r="AG197" i="25"/>
  <c r="AF197" i="25"/>
  <c r="AE197" i="25"/>
  <c r="AD197" i="25"/>
  <c r="AC197" i="25"/>
  <c r="AB197" i="25"/>
  <c r="AA197" i="25"/>
  <c r="Z197" i="25"/>
  <c r="Y197" i="25"/>
  <c r="X197" i="25"/>
  <c r="W197" i="25"/>
  <c r="V197" i="25"/>
  <c r="U197" i="25"/>
  <c r="T197" i="25"/>
  <c r="S197" i="25"/>
  <c r="R197" i="25"/>
  <c r="Q197" i="25"/>
  <c r="P197" i="25"/>
  <c r="O197" i="25"/>
  <c r="N197" i="25"/>
  <c r="M197" i="25"/>
  <c r="L197" i="25"/>
  <c r="K197" i="25"/>
  <c r="J197" i="25"/>
  <c r="I197" i="25"/>
  <c r="H197" i="25"/>
  <c r="G197" i="25"/>
  <c r="F197" i="25"/>
  <c r="E197" i="25"/>
  <c r="D197" i="25"/>
  <c r="C197" i="25"/>
  <c r="AM196" i="25"/>
  <c r="AL196" i="25"/>
  <c r="AK196" i="25"/>
  <c r="AJ196" i="25"/>
  <c r="AI196" i="25"/>
  <c r="AH196" i="25"/>
  <c r="AG196" i="25"/>
  <c r="AF196" i="25"/>
  <c r="AE196" i="25"/>
  <c r="AD196" i="25"/>
  <c r="AC196" i="25"/>
  <c r="AB196" i="25"/>
  <c r="AA196" i="25"/>
  <c r="Z196" i="25"/>
  <c r="Y196" i="25"/>
  <c r="X196" i="25"/>
  <c r="W196" i="25"/>
  <c r="V196" i="25"/>
  <c r="U196" i="25"/>
  <c r="T196" i="25"/>
  <c r="S196" i="25"/>
  <c r="R196" i="25"/>
  <c r="Q196" i="25"/>
  <c r="P196" i="25"/>
  <c r="O196" i="25"/>
  <c r="N196" i="25"/>
  <c r="M196" i="25"/>
  <c r="L196" i="25"/>
  <c r="K196" i="25"/>
  <c r="J196" i="25"/>
  <c r="I196" i="25"/>
  <c r="H196" i="25"/>
  <c r="G196" i="25"/>
  <c r="F196" i="25"/>
  <c r="E196" i="25"/>
  <c r="D196" i="25"/>
  <c r="C196" i="25"/>
  <c r="AM195" i="25"/>
  <c r="AL195" i="25"/>
  <c r="AK195" i="25"/>
  <c r="AJ195" i="25"/>
  <c r="AI195" i="25"/>
  <c r="AH195" i="25"/>
  <c r="AG195" i="25"/>
  <c r="AF195" i="25"/>
  <c r="AE195" i="25"/>
  <c r="AD195" i="25"/>
  <c r="AC195" i="25"/>
  <c r="AB195" i="25"/>
  <c r="AA195" i="25"/>
  <c r="Z195" i="25"/>
  <c r="Y195" i="25"/>
  <c r="X195" i="25"/>
  <c r="W195" i="25"/>
  <c r="V195" i="25"/>
  <c r="U195" i="25"/>
  <c r="T195" i="25"/>
  <c r="S195" i="25"/>
  <c r="R195" i="25"/>
  <c r="Q195" i="25"/>
  <c r="P195" i="25"/>
  <c r="O195" i="25"/>
  <c r="N195" i="25"/>
  <c r="M195" i="25"/>
  <c r="L195" i="25"/>
  <c r="K195" i="25"/>
  <c r="J195" i="25"/>
  <c r="I195" i="25"/>
  <c r="H195" i="25"/>
  <c r="G195" i="25"/>
  <c r="F195" i="25"/>
  <c r="E195" i="25"/>
  <c r="D195" i="25"/>
  <c r="C195" i="25"/>
  <c r="AM194" i="25"/>
  <c r="AL194" i="25"/>
  <c r="AK194" i="25"/>
  <c r="AJ194" i="25"/>
  <c r="AI194" i="25"/>
  <c r="AH194" i="25"/>
  <c r="AG194" i="25"/>
  <c r="AF194" i="25"/>
  <c r="AE194" i="25"/>
  <c r="AD194" i="25"/>
  <c r="AC194" i="25"/>
  <c r="AB194" i="25"/>
  <c r="AA194" i="25"/>
  <c r="Z194" i="25"/>
  <c r="Y194" i="25"/>
  <c r="X194" i="25"/>
  <c r="W194" i="25"/>
  <c r="V194" i="25"/>
  <c r="U194" i="25"/>
  <c r="T194" i="25"/>
  <c r="S194" i="25"/>
  <c r="R194" i="25"/>
  <c r="Q194" i="25"/>
  <c r="P194" i="25"/>
  <c r="O194" i="25"/>
  <c r="N194" i="25"/>
  <c r="M194" i="25"/>
  <c r="L194" i="25"/>
  <c r="K194" i="25"/>
  <c r="J194" i="25"/>
  <c r="I194" i="25"/>
  <c r="H194" i="25"/>
  <c r="G194" i="25"/>
  <c r="F194" i="25"/>
  <c r="E194" i="25"/>
  <c r="D194" i="25"/>
  <c r="C194" i="25"/>
  <c r="AM193" i="25"/>
  <c r="AL193" i="25"/>
  <c r="AK193" i="25"/>
  <c r="AJ193" i="25"/>
  <c r="AI193" i="25"/>
  <c r="AH193" i="25"/>
  <c r="AG193" i="25"/>
  <c r="AF193" i="25"/>
  <c r="AE193" i="25"/>
  <c r="AD193" i="25"/>
  <c r="AC193" i="25"/>
  <c r="AB193" i="25"/>
  <c r="AA193" i="25"/>
  <c r="Z193" i="25"/>
  <c r="Y193" i="25"/>
  <c r="X193" i="25"/>
  <c r="W193" i="25"/>
  <c r="V193" i="25"/>
  <c r="U193" i="25"/>
  <c r="T193" i="25"/>
  <c r="S193" i="25"/>
  <c r="R193" i="25"/>
  <c r="Q193" i="25"/>
  <c r="P193" i="25"/>
  <c r="O193" i="25"/>
  <c r="N193" i="25"/>
  <c r="M193" i="25"/>
  <c r="L193" i="25"/>
  <c r="K193" i="25"/>
  <c r="J193" i="25"/>
  <c r="I193" i="25"/>
  <c r="H193" i="25"/>
  <c r="G193" i="25"/>
  <c r="F193" i="25"/>
  <c r="E193" i="25"/>
  <c r="D193" i="25"/>
  <c r="C193" i="25"/>
  <c r="AM192" i="25"/>
  <c r="AL192" i="25"/>
  <c r="AK192" i="25"/>
  <c r="AJ192" i="25"/>
  <c r="AI192" i="25"/>
  <c r="AH192" i="25"/>
  <c r="AG192" i="25"/>
  <c r="AF192" i="25"/>
  <c r="AE192" i="25"/>
  <c r="AD192" i="25"/>
  <c r="AC192" i="25"/>
  <c r="AB192" i="25"/>
  <c r="AA192" i="25"/>
  <c r="Z192" i="25"/>
  <c r="Y192" i="25"/>
  <c r="X192" i="25"/>
  <c r="W192" i="25"/>
  <c r="V192" i="25"/>
  <c r="U192" i="25"/>
  <c r="T192" i="25"/>
  <c r="S192" i="25"/>
  <c r="R192" i="25"/>
  <c r="Q192" i="25"/>
  <c r="P192" i="25"/>
  <c r="O192" i="25"/>
  <c r="N192" i="25"/>
  <c r="M192" i="25"/>
  <c r="L192" i="25"/>
  <c r="K192" i="25"/>
  <c r="J192" i="25"/>
  <c r="I192" i="25"/>
  <c r="H192" i="25"/>
  <c r="G192" i="25"/>
  <c r="F192" i="25"/>
  <c r="E192" i="25"/>
  <c r="D192" i="25"/>
  <c r="C192" i="25"/>
  <c r="AM191" i="25"/>
  <c r="AL191" i="25"/>
  <c r="AK191" i="25"/>
  <c r="AJ191" i="25"/>
  <c r="AI191" i="25"/>
  <c r="AH191" i="25"/>
  <c r="AG191" i="25"/>
  <c r="AF191" i="25"/>
  <c r="AE191" i="25"/>
  <c r="AD191" i="25"/>
  <c r="AC191" i="25"/>
  <c r="AB191" i="25"/>
  <c r="AA191" i="25"/>
  <c r="Z191" i="25"/>
  <c r="Y191" i="25"/>
  <c r="X191" i="25"/>
  <c r="W191" i="25"/>
  <c r="V191" i="25"/>
  <c r="U191" i="25"/>
  <c r="T191" i="25"/>
  <c r="S191" i="25"/>
  <c r="R191" i="25"/>
  <c r="Q191" i="25"/>
  <c r="P191" i="25"/>
  <c r="O191" i="25"/>
  <c r="N191" i="25"/>
  <c r="M191" i="25"/>
  <c r="L191" i="25"/>
  <c r="K191" i="25"/>
  <c r="J191" i="25"/>
  <c r="I191" i="25"/>
  <c r="H191" i="25"/>
  <c r="G191" i="25"/>
  <c r="F191" i="25"/>
  <c r="E191" i="25"/>
  <c r="D191" i="25"/>
  <c r="C191" i="25"/>
  <c r="AM190" i="25"/>
  <c r="AL190" i="25"/>
  <c r="AK190" i="25"/>
  <c r="AJ190" i="25"/>
  <c r="AI190" i="25"/>
  <c r="AH190" i="25"/>
  <c r="AG190" i="25"/>
  <c r="AF190" i="25"/>
  <c r="AE190" i="25"/>
  <c r="AD190" i="25"/>
  <c r="AC190" i="25"/>
  <c r="AB190" i="25"/>
  <c r="AA190" i="25"/>
  <c r="Z190" i="25"/>
  <c r="Y190" i="25"/>
  <c r="X190" i="25"/>
  <c r="W190" i="25"/>
  <c r="V190" i="25"/>
  <c r="U190" i="25"/>
  <c r="T190" i="25"/>
  <c r="S190" i="25"/>
  <c r="R190" i="25"/>
  <c r="Q190" i="25"/>
  <c r="P190" i="25"/>
  <c r="O190" i="25"/>
  <c r="N190" i="25"/>
  <c r="M190" i="25"/>
  <c r="L190" i="25"/>
  <c r="K190" i="25"/>
  <c r="J190" i="25"/>
  <c r="I190" i="25"/>
  <c r="H190" i="25"/>
  <c r="G190" i="25"/>
  <c r="F190" i="25"/>
  <c r="E190" i="25"/>
  <c r="D190" i="25"/>
  <c r="C190" i="25"/>
  <c r="AM189" i="25"/>
  <c r="AL189" i="25"/>
  <c r="AK189" i="25"/>
  <c r="AJ189" i="25"/>
  <c r="AI189" i="25"/>
  <c r="AH189" i="25"/>
  <c r="AG189" i="25"/>
  <c r="AF189" i="25"/>
  <c r="AE189" i="25"/>
  <c r="AD189" i="25"/>
  <c r="AC189" i="25"/>
  <c r="AB189" i="25"/>
  <c r="AA189" i="25"/>
  <c r="Z189" i="25"/>
  <c r="Y189" i="25"/>
  <c r="X189" i="25"/>
  <c r="W189" i="25"/>
  <c r="V189" i="25"/>
  <c r="U189" i="25"/>
  <c r="T189" i="25"/>
  <c r="S189" i="25"/>
  <c r="R189" i="25"/>
  <c r="Q189" i="25"/>
  <c r="P189" i="25"/>
  <c r="O189" i="25"/>
  <c r="N189" i="25"/>
  <c r="M189" i="25"/>
  <c r="L189" i="25"/>
  <c r="K189" i="25"/>
  <c r="J189" i="25"/>
  <c r="I189" i="25"/>
  <c r="H189" i="25"/>
  <c r="G189" i="25"/>
  <c r="F189" i="25"/>
  <c r="E189" i="25"/>
  <c r="D189" i="25"/>
  <c r="C189" i="25"/>
  <c r="AM188" i="25"/>
  <c r="AL188" i="25"/>
  <c r="AK188" i="25"/>
  <c r="AJ188" i="25"/>
  <c r="AI188" i="25"/>
  <c r="AH188" i="25"/>
  <c r="AG188" i="25"/>
  <c r="AF188" i="25"/>
  <c r="AE188" i="25"/>
  <c r="AD188" i="25"/>
  <c r="AC188" i="25"/>
  <c r="AB188" i="25"/>
  <c r="AA188" i="25"/>
  <c r="Z188" i="25"/>
  <c r="Y188" i="25"/>
  <c r="X188" i="25"/>
  <c r="W188" i="25"/>
  <c r="V188" i="25"/>
  <c r="U188" i="25"/>
  <c r="T188" i="25"/>
  <c r="S188" i="25"/>
  <c r="R188" i="25"/>
  <c r="Q188" i="25"/>
  <c r="P188" i="25"/>
  <c r="O188" i="25"/>
  <c r="N188" i="25"/>
  <c r="M188" i="25"/>
  <c r="L188" i="25"/>
  <c r="K188" i="25"/>
  <c r="J188" i="25"/>
  <c r="I188" i="25"/>
  <c r="H188" i="25"/>
  <c r="G188" i="25"/>
  <c r="F188" i="25"/>
  <c r="E188" i="25"/>
  <c r="D188" i="25"/>
  <c r="C188" i="25"/>
  <c r="AM187" i="25"/>
  <c r="AL187" i="25"/>
  <c r="AK187" i="25"/>
  <c r="AJ187" i="25"/>
  <c r="AI187" i="25"/>
  <c r="AH187" i="25"/>
  <c r="AG187" i="25"/>
  <c r="AF187" i="25"/>
  <c r="AE187" i="25"/>
  <c r="AD187" i="25"/>
  <c r="AC187" i="25"/>
  <c r="AB187" i="25"/>
  <c r="AA187" i="25"/>
  <c r="Z187" i="25"/>
  <c r="Y187" i="25"/>
  <c r="X187" i="25"/>
  <c r="W187" i="25"/>
  <c r="V187" i="25"/>
  <c r="U187" i="25"/>
  <c r="T187" i="25"/>
  <c r="S187" i="25"/>
  <c r="R187" i="25"/>
  <c r="Q187" i="25"/>
  <c r="P187" i="25"/>
  <c r="O187" i="25"/>
  <c r="N187" i="25"/>
  <c r="M187" i="25"/>
  <c r="L187" i="25"/>
  <c r="K187" i="25"/>
  <c r="J187" i="25"/>
  <c r="I187" i="25"/>
  <c r="H187" i="25"/>
  <c r="G187" i="25"/>
  <c r="F187" i="25"/>
  <c r="E187" i="25"/>
  <c r="D187" i="25"/>
  <c r="C187" i="25"/>
  <c r="AM186" i="25"/>
  <c r="AL186" i="25"/>
  <c r="AK186" i="25"/>
  <c r="AJ186" i="25"/>
  <c r="AI186" i="25"/>
  <c r="AH186" i="25"/>
  <c r="AG186" i="25"/>
  <c r="AF186" i="25"/>
  <c r="AE186" i="25"/>
  <c r="AD186" i="25"/>
  <c r="AC186" i="25"/>
  <c r="AB186" i="25"/>
  <c r="AA186" i="25"/>
  <c r="Z186" i="25"/>
  <c r="Y186" i="25"/>
  <c r="X186" i="25"/>
  <c r="W186" i="25"/>
  <c r="V186" i="25"/>
  <c r="U186" i="25"/>
  <c r="T186" i="25"/>
  <c r="S186" i="25"/>
  <c r="R186" i="25"/>
  <c r="Q186" i="25"/>
  <c r="P186" i="25"/>
  <c r="O186" i="25"/>
  <c r="N186" i="25"/>
  <c r="M186" i="25"/>
  <c r="L186" i="25"/>
  <c r="K186" i="25"/>
  <c r="J186" i="25"/>
  <c r="I186" i="25"/>
  <c r="H186" i="25"/>
  <c r="G186" i="25"/>
  <c r="F186" i="25"/>
  <c r="E186" i="25"/>
  <c r="D186" i="25"/>
  <c r="C186" i="25"/>
  <c r="AM185" i="25"/>
  <c r="AL185" i="25"/>
  <c r="AK185" i="25"/>
  <c r="AJ185" i="25"/>
  <c r="AI185" i="25"/>
  <c r="AH185" i="25"/>
  <c r="AG185" i="25"/>
  <c r="AF185" i="25"/>
  <c r="AE185" i="25"/>
  <c r="AD185" i="25"/>
  <c r="AC185" i="25"/>
  <c r="AB185" i="25"/>
  <c r="AA185" i="25"/>
  <c r="Z185" i="25"/>
  <c r="Y185" i="25"/>
  <c r="X185" i="25"/>
  <c r="W185" i="25"/>
  <c r="V185" i="25"/>
  <c r="U185" i="25"/>
  <c r="T185" i="25"/>
  <c r="S185" i="25"/>
  <c r="R185" i="25"/>
  <c r="Q185" i="25"/>
  <c r="P185" i="25"/>
  <c r="O185" i="25"/>
  <c r="N185" i="25"/>
  <c r="M185" i="25"/>
  <c r="L185" i="25"/>
  <c r="K185" i="25"/>
  <c r="J185" i="25"/>
  <c r="I185" i="25"/>
  <c r="H185" i="25"/>
  <c r="G185" i="25"/>
  <c r="F185" i="25"/>
  <c r="E185" i="25"/>
  <c r="D185" i="25"/>
  <c r="C185" i="25"/>
  <c r="AM184" i="25"/>
  <c r="AL184" i="25"/>
  <c r="AK184" i="25"/>
  <c r="AJ184" i="25"/>
  <c r="AI184" i="25"/>
  <c r="AH184" i="25"/>
  <c r="AG184" i="25"/>
  <c r="AF184" i="25"/>
  <c r="AE184" i="25"/>
  <c r="AD184" i="25"/>
  <c r="AC184" i="25"/>
  <c r="AB184" i="25"/>
  <c r="AA184" i="25"/>
  <c r="Z184" i="25"/>
  <c r="Y184" i="25"/>
  <c r="X184" i="25"/>
  <c r="W184" i="25"/>
  <c r="V184" i="25"/>
  <c r="U184" i="25"/>
  <c r="T184" i="25"/>
  <c r="S184" i="25"/>
  <c r="R184" i="25"/>
  <c r="Q184" i="25"/>
  <c r="P184" i="25"/>
  <c r="O184" i="25"/>
  <c r="N184" i="25"/>
  <c r="M184" i="25"/>
  <c r="L184" i="25"/>
  <c r="K184" i="25"/>
  <c r="J184" i="25"/>
  <c r="I184" i="25"/>
  <c r="H184" i="25"/>
  <c r="G184" i="25"/>
  <c r="F184" i="25"/>
  <c r="E184" i="25"/>
  <c r="D184" i="25"/>
  <c r="C184" i="25"/>
  <c r="AM183" i="25"/>
  <c r="AL183" i="25"/>
  <c r="AK183" i="25"/>
  <c r="AJ183" i="25"/>
  <c r="AI183" i="25"/>
  <c r="AH183" i="25"/>
  <c r="AG183" i="25"/>
  <c r="AF183" i="25"/>
  <c r="AE183" i="25"/>
  <c r="AD183" i="25"/>
  <c r="AC183" i="25"/>
  <c r="AB183" i="25"/>
  <c r="AA183" i="25"/>
  <c r="Z183" i="25"/>
  <c r="Y183" i="25"/>
  <c r="X183" i="25"/>
  <c r="W183" i="25"/>
  <c r="V183" i="25"/>
  <c r="U183" i="25"/>
  <c r="T183" i="25"/>
  <c r="S183" i="25"/>
  <c r="R183" i="25"/>
  <c r="Q183" i="25"/>
  <c r="P183" i="25"/>
  <c r="O183" i="25"/>
  <c r="N183" i="25"/>
  <c r="M183" i="25"/>
  <c r="L183" i="25"/>
  <c r="K183" i="25"/>
  <c r="J183" i="25"/>
  <c r="I183" i="25"/>
  <c r="H183" i="25"/>
  <c r="G183" i="25"/>
  <c r="F183" i="25"/>
  <c r="E183" i="25"/>
  <c r="D183" i="25"/>
  <c r="C183" i="25"/>
  <c r="AM182" i="25"/>
  <c r="AL182" i="25"/>
  <c r="AK182" i="25"/>
  <c r="AJ182" i="25"/>
  <c r="AI182" i="25"/>
  <c r="AH182" i="25"/>
  <c r="AG182" i="25"/>
  <c r="AF182" i="25"/>
  <c r="AE182" i="25"/>
  <c r="AD182" i="25"/>
  <c r="AC182" i="25"/>
  <c r="AB182" i="25"/>
  <c r="AA182" i="25"/>
  <c r="Z182" i="25"/>
  <c r="Y182" i="25"/>
  <c r="X182" i="25"/>
  <c r="W182" i="25"/>
  <c r="V182" i="25"/>
  <c r="U182" i="25"/>
  <c r="T182" i="25"/>
  <c r="S182" i="25"/>
  <c r="R182" i="25"/>
  <c r="Q182" i="25"/>
  <c r="P182" i="25"/>
  <c r="O182" i="25"/>
  <c r="N182" i="25"/>
  <c r="M182" i="25"/>
  <c r="L182" i="25"/>
  <c r="K182" i="25"/>
  <c r="J182" i="25"/>
  <c r="I182" i="25"/>
  <c r="H182" i="25"/>
  <c r="G182" i="25"/>
  <c r="F182" i="25"/>
  <c r="E182" i="25"/>
  <c r="D182" i="25"/>
  <c r="C182" i="25"/>
  <c r="AM181" i="25"/>
  <c r="AL181" i="25"/>
  <c r="AK181" i="25"/>
  <c r="AJ181" i="25"/>
  <c r="AI181" i="25"/>
  <c r="AH181" i="25"/>
  <c r="AG181" i="25"/>
  <c r="AF181" i="25"/>
  <c r="AE181" i="25"/>
  <c r="AD181" i="25"/>
  <c r="AC181" i="25"/>
  <c r="AB181" i="25"/>
  <c r="AA181" i="25"/>
  <c r="Z181" i="25"/>
  <c r="Y181" i="25"/>
  <c r="X181" i="25"/>
  <c r="W181" i="25"/>
  <c r="V181" i="25"/>
  <c r="U181" i="25"/>
  <c r="T181" i="25"/>
  <c r="S181" i="25"/>
  <c r="R181" i="25"/>
  <c r="Q181" i="25"/>
  <c r="P181" i="25"/>
  <c r="O181" i="25"/>
  <c r="N181" i="25"/>
  <c r="M181" i="25"/>
  <c r="L181" i="25"/>
  <c r="K181" i="25"/>
  <c r="J181" i="25"/>
  <c r="I181" i="25"/>
  <c r="H181" i="25"/>
  <c r="G181" i="25"/>
  <c r="F181" i="25"/>
  <c r="E181" i="25"/>
  <c r="D181" i="25"/>
  <c r="C181" i="25"/>
  <c r="AM180" i="25"/>
  <c r="AL180" i="25"/>
  <c r="AK180" i="25"/>
  <c r="AJ180" i="25"/>
  <c r="AI180" i="25"/>
  <c r="AH180" i="25"/>
  <c r="AG180" i="25"/>
  <c r="AF180" i="25"/>
  <c r="AE180" i="25"/>
  <c r="AD180" i="25"/>
  <c r="AC180" i="25"/>
  <c r="AB180" i="25"/>
  <c r="AA180" i="25"/>
  <c r="Z180" i="25"/>
  <c r="Y180" i="25"/>
  <c r="X180" i="25"/>
  <c r="W180" i="25"/>
  <c r="V180" i="25"/>
  <c r="U180" i="25"/>
  <c r="T180" i="25"/>
  <c r="S180" i="25"/>
  <c r="R180" i="25"/>
  <c r="Q180" i="25"/>
  <c r="P180" i="25"/>
  <c r="O180" i="25"/>
  <c r="N180" i="25"/>
  <c r="M180" i="25"/>
  <c r="L180" i="25"/>
  <c r="K180" i="25"/>
  <c r="J180" i="25"/>
  <c r="I180" i="25"/>
  <c r="H180" i="25"/>
  <c r="G180" i="25"/>
  <c r="F180" i="25"/>
  <c r="E180" i="25"/>
  <c r="D180" i="25"/>
  <c r="C180" i="25"/>
  <c r="AM179" i="25"/>
  <c r="AL179" i="25"/>
  <c r="AK179" i="25"/>
  <c r="AJ179" i="25"/>
  <c r="AI179" i="25"/>
  <c r="AH179" i="25"/>
  <c r="AG179" i="25"/>
  <c r="AF179" i="25"/>
  <c r="AE179" i="25"/>
  <c r="AD179" i="25"/>
  <c r="AC179" i="25"/>
  <c r="AB179" i="25"/>
  <c r="AA179" i="25"/>
  <c r="Z179" i="25"/>
  <c r="Y179" i="25"/>
  <c r="X179" i="25"/>
  <c r="W179" i="25"/>
  <c r="V179" i="25"/>
  <c r="U179" i="25"/>
  <c r="T179" i="25"/>
  <c r="S179" i="25"/>
  <c r="R179" i="25"/>
  <c r="Q179" i="25"/>
  <c r="P179" i="25"/>
  <c r="O179" i="25"/>
  <c r="N179" i="25"/>
  <c r="M179" i="25"/>
  <c r="L179" i="25"/>
  <c r="K179" i="25"/>
  <c r="J179" i="25"/>
  <c r="I179" i="25"/>
  <c r="H179" i="25"/>
  <c r="G179" i="25"/>
  <c r="F179" i="25"/>
  <c r="E179" i="25"/>
  <c r="D179" i="25"/>
  <c r="C179" i="25"/>
  <c r="AM178" i="25"/>
  <c r="AL178" i="25"/>
  <c r="AK178" i="25"/>
  <c r="AJ178" i="25"/>
  <c r="AI178" i="25"/>
  <c r="AH178" i="25"/>
  <c r="AG178" i="25"/>
  <c r="AF178" i="25"/>
  <c r="AE178" i="25"/>
  <c r="AD178" i="25"/>
  <c r="AC178" i="25"/>
  <c r="AB178" i="25"/>
  <c r="AA178" i="25"/>
  <c r="Z178" i="25"/>
  <c r="Y178" i="25"/>
  <c r="X178" i="25"/>
  <c r="W178" i="25"/>
  <c r="V178" i="25"/>
  <c r="U178" i="25"/>
  <c r="T178" i="25"/>
  <c r="S178" i="25"/>
  <c r="R178" i="25"/>
  <c r="Q178" i="25"/>
  <c r="P178" i="25"/>
  <c r="O178" i="25"/>
  <c r="N178" i="25"/>
  <c r="M178" i="25"/>
  <c r="L178" i="25"/>
  <c r="K178" i="25"/>
  <c r="J178" i="25"/>
  <c r="I178" i="25"/>
  <c r="H178" i="25"/>
  <c r="G178" i="25"/>
  <c r="F178" i="25"/>
  <c r="E178" i="25"/>
  <c r="D178" i="25"/>
  <c r="C178" i="25"/>
  <c r="AM177" i="25"/>
  <c r="AL177" i="25"/>
  <c r="AK177" i="25"/>
  <c r="AJ177" i="25"/>
  <c r="AI177" i="25"/>
  <c r="AH177" i="25"/>
  <c r="AG177" i="25"/>
  <c r="AF177" i="25"/>
  <c r="AE177" i="25"/>
  <c r="AD177" i="25"/>
  <c r="AC177" i="25"/>
  <c r="AB177" i="25"/>
  <c r="AA177" i="25"/>
  <c r="Z177" i="25"/>
  <c r="Y177" i="25"/>
  <c r="X177" i="25"/>
  <c r="W177" i="25"/>
  <c r="V177" i="25"/>
  <c r="U177" i="25"/>
  <c r="T177" i="25"/>
  <c r="S177" i="25"/>
  <c r="R177" i="25"/>
  <c r="Q177" i="25"/>
  <c r="P177" i="25"/>
  <c r="O177" i="25"/>
  <c r="N177" i="25"/>
  <c r="M177" i="25"/>
  <c r="L177" i="25"/>
  <c r="K177" i="25"/>
  <c r="J177" i="25"/>
  <c r="I177" i="25"/>
  <c r="H177" i="25"/>
  <c r="G177" i="25"/>
  <c r="F177" i="25"/>
  <c r="E177" i="25"/>
  <c r="D177" i="25"/>
  <c r="C177" i="25"/>
  <c r="AM176" i="25"/>
  <c r="AL176" i="25"/>
  <c r="AK176" i="25"/>
  <c r="AJ176" i="25"/>
  <c r="AI176" i="25"/>
  <c r="AH176" i="25"/>
  <c r="AG176" i="25"/>
  <c r="AF176" i="25"/>
  <c r="AE176" i="25"/>
  <c r="AD176" i="25"/>
  <c r="AC176" i="25"/>
  <c r="AB176" i="25"/>
  <c r="AA176" i="25"/>
  <c r="Z176" i="25"/>
  <c r="Y176" i="25"/>
  <c r="X176" i="25"/>
  <c r="W176" i="25"/>
  <c r="V176" i="25"/>
  <c r="U176" i="25"/>
  <c r="T176" i="25"/>
  <c r="S176" i="25"/>
  <c r="R176" i="25"/>
  <c r="Q176" i="25"/>
  <c r="P176" i="25"/>
  <c r="O176" i="25"/>
  <c r="N176" i="25"/>
  <c r="M176" i="25"/>
  <c r="L176" i="25"/>
  <c r="K176" i="25"/>
  <c r="J176" i="25"/>
  <c r="I176" i="25"/>
  <c r="H176" i="25"/>
  <c r="G176" i="25"/>
  <c r="F176" i="25"/>
  <c r="E176" i="25"/>
  <c r="D176" i="25"/>
  <c r="C176" i="25"/>
  <c r="AM175" i="25"/>
  <c r="AL175" i="25"/>
  <c r="AK175" i="25"/>
  <c r="AJ175" i="25"/>
  <c r="AI175" i="25"/>
  <c r="AH175" i="25"/>
  <c r="AG175" i="25"/>
  <c r="AF175" i="25"/>
  <c r="AE175" i="25"/>
  <c r="AD175" i="25"/>
  <c r="AC175" i="25"/>
  <c r="AB175" i="25"/>
  <c r="AA175" i="25"/>
  <c r="Z175" i="25"/>
  <c r="Y175" i="25"/>
  <c r="X175" i="25"/>
  <c r="W175" i="25"/>
  <c r="V175" i="25"/>
  <c r="U175" i="25"/>
  <c r="T175" i="25"/>
  <c r="S175" i="25"/>
  <c r="R175" i="25"/>
  <c r="Q175" i="25"/>
  <c r="P175" i="25"/>
  <c r="O175" i="25"/>
  <c r="N175" i="25"/>
  <c r="M175" i="25"/>
  <c r="L175" i="25"/>
  <c r="K175" i="25"/>
  <c r="J175" i="25"/>
  <c r="I175" i="25"/>
  <c r="H175" i="25"/>
  <c r="G175" i="25"/>
  <c r="F175" i="25"/>
  <c r="E175" i="25"/>
  <c r="D175" i="25"/>
  <c r="C175" i="25"/>
  <c r="AM174" i="25"/>
  <c r="AL174" i="25"/>
  <c r="AK174" i="25"/>
  <c r="AJ174" i="25"/>
  <c r="AI174" i="25"/>
  <c r="AH174" i="25"/>
  <c r="AG174" i="25"/>
  <c r="AF174" i="25"/>
  <c r="AE174" i="25"/>
  <c r="AD174" i="25"/>
  <c r="AC174" i="25"/>
  <c r="AB174" i="25"/>
  <c r="AA174" i="25"/>
  <c r="Z174" i="25"/>
  <c r="Y174" i="25"/>
  <c r="X174" i="25"/>
  <c r="W174" i="25"/>
  <c r="V174" i="25"/>
  <c r="U174" i="25"/>
  <c r="T174" i="25"/>
  <c r="S174" i="25"/>
  <c r="R174" i="25"/>
  <c r="Q174" i="25"/>
  <c r="P174" i="25"/>
  <c r="O174" i="25"/>
  <c r="N174" i="25"/>
  <c r="M174" i="25"/>
  <c r="L174" i="25"/>
  <c r="K174" i="25"/>
  <c r="J174" i="25"/>
  <c r="I174" i="25"/>
  <c r="H174" i="25"/>
  <c r="G174" i="25"/>
  <c r="F174" i="25"/>
  <c r="E174" i="25"/>
  <c r="D174" i="25"/>
  <c r="C174" i="25"/>
  <c r="AM173" i="25"/>
  <c r="AL173" i="25"/>
  <c r="AK173" i="25"/>
  <c r="AJ173" i="25"/>
  <c r="AI173" i="25"/>
  <c r="AH173" i="25"/>
  <c r="AG173" i="25"/>
  <c r="AF173" i="25"/>
  <c r="AE173" i="25"/>
  <c r="AD173" i="25"/>
  <c r="AC173" i="25"/>
  <c r="AB173" i="25"/>
  <c r="AA173" i="25"/>
  <c r="Z173" i="25"/>
  <c r="Y173" i="25"/>
  <c r="X173" i="25"/>
  <c r="W173" i="25"/>
  <c r="V173" i="25"/>
  <c r="U173" i="25"/>
  <c r="T173" i="25"/>
  <c r="S173" i="25"/>
  <c r="R173" i="25"/>
  <c r="Q173" i="25"/>
  <c r="P173" i="25"/>
  <c r="O173" i="25"/>
  <c r="N173" i="25"/>
  <c r="M173" i="25"/>
  <c r="L173" i="25"/>
  <c r="K173" i="25"/>
  <c r="J173" i="25"/>
  <c r="I173" i="25"/>
  <c r="H173" i="25"/>
  <c r="G173" i="25"/>
  <c r="F173" i="25"/>
  <c r="E173" i="25"/>
  <c r="D173" i="25"/>
  <c r="C173" i="25"/>
  <c r="AM172" i="25"/>
  <c r="AL172" i="25"/>
  <c r="AK172" i="25"/>
  <c r="AJ172" i="25"/>
  <c r="AI172" i="25"/>
  <c r="AH172" i="25"/>
  <c r="AG172" i="25"/>
  <c r="AF172" i="25"/>
  <c r="AE172" i="25"/>
  <c r="AD172" i="25"/>
  <c r="AC172" i="25"/>
  <c r="AB172" i="25"/>
  <c r="AA172" i="25"/>
  <c r="Z172" i="25"/>
  <c r="Y172" i="25"/>
  <c r="X172" i="25"/>
  <c r="W172" i="25"/>
  <c r="V172" i="25"/>
  <c r="U172" i="25"/>
  <c r="T172" i="25"/>
  <c r="S172" i="25"/>
  <c r="R172" i="25"/>
  <c r="Q172" i="25"/>
  <c r="P172" i="25"/>
  <c r="O172" i="25"/>
  <c r="N172" i="25"/>
  <c r="M172" i="25"/>
  <c r="L172" i="25"/>
  <c r="K172" i="25"/>
  <c r="J172" i="25"/>
  <c r="I172" i="25"/>
  <c r="H172" i="25"/>
  <c r="G172" i="25"/>
  <c r="F172" i="25"/>
  <c r="E172" i="25"/>
  <c r="D172" i="25"/>
  <c r="C172" i="25"/>
  <c r="AM171" i="25"/>
  <c r="AL171" i="25"/>
  <c r="AK171" i="25"/>
  <c r="AJ171" i="25"/>
  <c r="AI171" i="25"/>
  <c r="AH171" i="25"/>
  <c r="AG171" i="25"/>
  <c r="AF171" i="25"/>
  <c r="AE171" i="25"/>
  <c r="AD171" i="25"/>
  <c r="AC171" i="25"/>
  <c r="AB171" i="25"/>
  <c r="AA171" i="25"/>
  <c r="Z171" i="25"/>
  <c r="Y171" i="25"/>
  <c r="X171" i="25"/>
  <c r="W171" i="25"/>
  <c r="V171" i="25"/>
  <c r="U171" i="25"/>
  <c r="T171" i="25"/>
  <c r="S171" i="25"/>
  <c r="R171" i="25"/>
  <c r="Q171" i="25"/>
  <c r="P171" i="25"/>
  <c r="O171" i="25"/>
  <c r="N171" i="25"/>
  <c r="M171" i="25"/>
  <c r="L171" i="25"/>
  <c r="K171" i="25"/>
  <c r="J171" i="25"/>
  <c r="I171" i="25"/>
  <c r="H171" i="25"/>
  <c r="G171" i="25"/>
  <c r="F171" i="25"/>
  <c r="E171" i="25"/>
  <c r="D171" i="25"/>
  <c r="C171" i="25"/>
  <c r="AM170" i="25"/>
  <c r="AL170" i="25"/>
  <c r="AK170" i="25"/>
  <c r="AJ170" i="25"/>
  <c r="AI170" i="25"/>
  <c r="AH170" i="25"/>
  <c r="AG170" i="25"/>
  <c r="AF170" i="25"/>
  <c r="AE170" i="25"/>
  <c r="AD170" i="25"/>
  <c r="AC170" i="25"/>
  <c r="AB170" i="25"/>
  <c r="AA170" i="25"/>
  <c r="Z170" i="25"/>
  <c r="Y170" i="25"/>
  <c r="X170" i="25"/>
  <c r="W170" i="25"/>
  <c r="V170" i="25"/>
  <c r="U170" i="25"/>
  <c r="T170" i="25"/>
  <c r="S170" i="25"/>
  <c r="R170" i="25"/>
  <c r="Q170" i="25"/>
  <c r="P170" i="25"/>
  <c r="O170" i="25"/>
  <c r="N170" i="25"/>
  <c r="M170" i="25"/>
  <c r="L170" i="25"/>
  <c r="K170" i="25"/>
  <c r="J170" i="25"/>
  <c r="I170" i="25"/>
  <c r="H170" i="25"/>
  <c r="G170" i="25"/>
  <c r="F170" i="25"/>
  <c r="E170" i="25"/>
  <c r="D170" i="25"/>
  <c r="C170" i="25"/>
  <c r="AM169" i="25"/>
  <c r="AL169" i="25"/>
  <c r="AK169" i="25"/>
  <c r="AJ169" i="25"/>
  <c r="AI169" i="25"/>
  <c r="AH169" i="25"/>
  <c r="AG169" i="25"/>
  <c r="AF169" i="25"/>
  <c r="AE169" i="25"/>
  <c r="AD169" i="25"/>
  <c r="AC169" i="25"/>
  <c r="AB169" i="25"/>
  <c r="AA169" i="25"/>
  <c r="Z169" i="25"/>
  <c r="Y169" i="25"/>
  <c r="X169" i="25"/>
  <c r="W169" i="25"/>
  <c r="V169" i="25"/>
  <c r="U169" i="25"/>
  <c r="T169" i="25"/>
  <c r="S169" i="25"/>
  <c r="R169" i="25"/>
  <c r="Q169" i="25"/>
  <c r="P169" i="25"/>
  <c r="O169" i="25"/>
  <c r="N169" i="25"/>
  <c r="M169" i="25"/>
  <c r="L169" i="25"/>
  <c r="K169" i="25"/>
  <c r="J169" i="25"/>
  <c r="I169" i="25"/>
  <c r="H169" i="25"/>
  <c r="G169" i="25"/>
  <c r="F169" i="25"/>
  <c r="E169" i="25"/>
  <c r="D169" i="25"/>
  <c r="C169" i="25"/>
  <c r="AM168" i="25"/>
  <c r="AL168" i="25"/>
  <c r="AK168" i="25"/>
  <c r="AJ168" i="25"/>
  <c r="AI168" i="25"/>
  <c r="AH168" i="25"/>
  <c r="AG168" i="25"/>
  <c r="AF168" i="25"/>
  <c r="AE168" i="25"/>
  <c r="AD168" i="25"/>
  <c r="AC168" i="25"/>
  <c r="AB168" i="25"/>
  <c r="AA168" i="25"/>
  <c r="Z168" i="25"/>
  <c r="Y168" i="25"/>
  <c r="X168" i="25"/>
  <c r="W168" i="25"/>
  <c r="V168" i="25"/>
  <c r="U168" i="25"/>
  <c r="T168" i="25"/>
  <c r="S168" i="25"/>
  <c r="R168" i="25"/>
  <c r="Q168" i="25"/>
  <c r="P168" i="25"/>
  <c r="O168" i="25"/>
  <c r="N168" i="25"/>
  <c r="M168" i="25"/>
  <c r="L168" i="25"/>
  <c r="K168" i="25"/>
  <c r="J168" i="25"/>
  <c r="I168" i="25"/>
  <c r="H168" i="25"/>
  <c r="G168" i="25"/>
  <c r="F168" i="25"/>
  <c r="E168" i="25"/>
  <c r="D168" i="25"/>
  <c r="C168" i="25"/>
  <c r="AM167" i="25"/>
  <c r="AL167" i="25"/>
  <c r="AK167" i="25"/>
  <c r="AJ167" i="25"/>
  <c r="AI167" i="25"/>
  <c r="AH167" i="25"/>
  <c r="AG167" i="25"/>
  <c r="AF167" i="25"/>
  <c r="AE167" i="25"/>
  <c r="AD167" i="25"/>
  <c r="AC167" i="25"/>
  <c r="AB167" i="25"/>
  <c r="AA167" i="25"/>
  <c r="Z167" i="25"/>
  <c r="Y167" i="25"/>
  <c r="X167" i="25"/>
  <c r="W167" i="25"/>
  <c r="V167" i="25"/>
  <c r="U167" i="25"/>
  <c r="T167" i="25"/>
  <c r="S167" i="25"/>
  <c r="R167" i="25"/>
  <c r="Q167" i="25"/>
  <c r="P167" i="25"/>
  <c r="O167" i="25"/>
  <c r="N167" i="25"/>
  <c r="M167" i="25"/>
  <c r="L167" i="25"/>
  <c r="K167" i="25"/>
  <c r="J167" i="25"/>
  <c r="I167" i="25"/>
  <c r="H167" i="25"/>
  <c r="G167" i="25"/>
  <c r="F167" i="25"/>
  <c r="E167" i="25"/>
  <c r="D167" i="25"/>
  <c r="C167" i="25"/>
  <c r="AM166" i="25"/>
  <c r="AL166" i="25"/>
  <c r="AK166" i="25"/>
  <c r="AJ166" i="25"/>
  <c r="AI166" i="25"/>
  <c r="AH166" i="25"/>
  <c r="AG166" i="25"/>
  <c r="AF166" i="25"/>
  <c r="AE166" i="25"/>
  <c r="AD166" i="25"/>
  <c r="AC166" i="25"/>
  <c r="AB166" i="25"/>
  <c r="AA166" i="25"/>
  <c r="Z166" i="25"/>
  <c r="Y166" i="25"/>
  <c r="X166" i="25"/>
  <c r="W166" i="25"/>
  <c r="V166" i="25"/>
  <c r="U166" i="25"/>
  <c r="T166" i="25"/>
  <c r="S166" i="25"/>
  <c r="R166" i="25"/>
  <c r="Q166" i="25"/>
  <c r="P166" i="25"/>
  <c r="O166" i="25"/>
  <c r="N166" i="25"/>
  <c r="M166" i="25"/>
  <c r="L166" i="25"/>
  <c r="K166" i="25"/>
  <c r="J166" i="25"/>
  <c r="I166" i="25"/>
  <c r="H166" i="25"/>
  <c r="G166" i="25"/>
  <c r="F166" i="25"/>
  <c r="E166" i="25"/>
  <c r="D166" i="25"/>
  <c r="C166" i="25"/>
  <c r="AM165" i="25"/>
  <c r="AL165" i="25"/>
  <c r="AK165" i="25"/>
  <c r="AJ165" i="25"/>
  <c r="AI165" i="25"/>
  <c r="AH165" i="25"/>
  <c r="AG165" i="25"/>
  <c r="AF165" i="25"/>
  <c r="AE165" i="25"/>
  <c r="AD165" i="25"/>
  <c r="AC165" i="25"/>
  <c r="AB165" i="25"/>
  <c r="AA165" i="25"/>
  <c r="Z165" i="25"/>
  <c r="Y165" i="25"/>
  <c r="X165" i="25"/>
  <c r="W165" i="25"/>
  <c r="V165" i="25"/>
  <c r="U165" i="25"/>
  <c r="T165" i="25"/>
  <c r="S165" i="25"/>
  <c r="R165" i="25"/>
  <c r="Q165" i="25"/>
  <c r="P165" i="25"/>
  <c r="O165" i="25"/>
  <c r="N165" i="25"/>
  <c r="M165" i="25"/>
  <c r="L165" i="25"/>
  <c r="K165" i="25"/>
  <c r="J165" i="25"/>
  <c r="I165" i="25"/>
  <c r="H165" i="25"/>
  <c r="G165" i="25"/>
  <c r="F165" i="25"/>
  <c r="E165" i="25"/>
  <c r="D165" i="25"/>
  <c r="C165" i="25"/>
  <c r="AM164" i="25"/>
  <c r="AL164" i="25"/>
  <c r="AK164" i="25"/>
  <c r="AJ164" i="25"/>
  <c r="AI164" i="25"/>
  <c r="AH164" i="25"/>
  <c r="AG164" i="25"/>
  <c r="AF164" i="25"/>
  <c r="AE164" i="25"/>
  <c r="AD164" i="25"/>
  <c r="AC164" i="25"/>
  <c r="AB164" i="25"/>
  <c r="AA164" i="25"/>
  <c r="Z164" i="25"/>
  <c r="Y164" i="25"/>
  <c r="X164" i="25"/>
  <c r="W164" i="25"/>
  <c r="V164" i="25"/>
  <c r="U164" i="25"/>
  <c r="T164" i="25"/>
  <c r="S164" i="25"/>
  <c r="R164" i="25"/>
  <c r="Q164" i="25"/>
  <c r="P164" i="25"/>
  <c r="O164" i="25"/>
  <c r="N164" i="25"/>
  <c r="M164" i="25"/>
  <c r="L164" i="25"/>
  <c r="K164" i="25"/>
  <c r="J164" i="25"/>
  <c r="I164" i="25"/>
  <c r="H164" i="25"/>
  <c r="G164" i="25"/>
  <c r="F164" i="25"/>
  <c r="E164" i="25"/>
  <c r="D164" i="25"/>
  <c r="C164" i="25"/>
  <c r="AM163" i="25"/>
  <c r="AL163" i="25"/>
  <c r="AK163" i="25"/>
  <c r="AJ163" i="25"/>
  <c r="AI163" i="25"/>
  <c r="AH163" i="25"/>
  <c r="AG163" i="25"/>
  <c r="AF163" i="25"/>
  <c r="AE163" i="25"/>
  <c r="AD163" i="25"/>
  <c r="AC163" i="25"/>
  <c r="AB163" i="25"/>
  <c r="AA163" i="25"/>
  <c r="Z163" i="25"/>
  <c r="Y163" i="25"/>
  <c r="X163" i="25"/>
  <c r="W163" i="25"/>
  <c r="V163" i="25"/>
  <c r="U163" i="25"/>
  <c r="T163" i="25"/>
  <c r="S163" i="25"/>
  <c r="R163" i="25"/>
  <c r="Q163" i="25"/>
  <c r="P163" i="25"/>
  <c r="O163" i="25"/>
  <c r="N163" i="25"/>
  <c r="M163" i="25"/>
  <c r="L163" i="25"/>
  <c r="K163" i="25"/>
  <c r="J163" i="25"/>
  <c r="I163" i="25"/>
  <c r="H163" i="25"/>
  <c r="G163" i="25"/>
  <c r="F163" i="25"/>
  <c r="E163" i="25"/>
  <c r="D163" i="25"/>
  <c r="C163" i="25"/>
  <c r="AM162" i="25"/>
  <c r="AL162" i="25"/>
  <c r="AK162" i="25"/>
  <c r="AJ162" i="25"/>
  <c r="AI162" i="25"/>
  <c r="AH162" i="25"/>
  <c r="AG162" i="25"/>
  <c r="AF162" i="25"/>
  <c r="AE162" i="25"/>
  <c r="AD162" i="25"/>
  <c r="AC162" i="25"/>
  <c r="AB162" i="25"/>
  <c r="AA162" i="25"/>
  <c r="Z162" i="25"/>
  <c r="Y162" i="25"/>
  <c r="X162" i="25"/>
  <c r="W162" i="25"/>
  <c r="V162" i="25"/>
  <c r="U162" i="25"/>
  <c r="T162" i="25"/>
  <c r="S162" i="25"/>
  <c r="R162" i="25"/>
  <c r="Q162" i="25"/>
  <c r="P162" i="25"/>
  <c r="O162" i="25"/>
  <c r="N162" i="25"/>
  <c r="M162" i="25"/>
  <c r="L162" i="25"/>
  <c r="K162" i="25"/>
  <c r="J162" i="25"/>
  <c r="I162" i="25"/>
  <c r="H162" i="25"/>
  <c r="G162" i="25"/>
  <c r="F162" i="25"/>
  <c r="E162" i="25"/>
  <c r="D162" i="25"/>
  <c r="C162" i="25"/>
  <c r="AM161" i="25"/>
  <c r="AL161" i="25"/>
  <c r="AK161" i="25"/>
  <c r="AJ161" i="25"/>
  <c r="AI161" i="25"/>
  <c r="AH161" i="25"/>
  <c r="AG161" i="25"/>
  <c r="AF161" i="25"/>
  <c r="AE161" i="25"/>
  <c r="AD161" i="25"/>
  <c r="AC161" i="25"/>
  <c r="AB161" i="25"/>
  <c r="AA161" i="25"/>
  <c r="Z161" i="25"/>
  <c r="Y161" i="25"/>
  <c r="X161" i="25"/>
  <c r="W161" i="25"/>
  <c r="V161" i="25"/>
  <c r="U161" i="25"/>
  <c r="T161" i="25"/>
  <c r="S161" i="25"/>
  <c r="R161" i="25"/>
  <c r="Q161" i="25"/>
  <c r="P161" i="25"/>
  <c r="O161" i="25"/>
  <c r="N161" i="25"/>
  <c r="M161" i="25"/>
  <c r="L161" i="25"/>
  <c r="K161" i="25"/>
  <c r="J161" i="25"/>
  <c r="I161" i="25"/>
  <c r="H161" i="25"/>
  <c r="G161" i="25"/>
  <c r="F161" i="25"/>
  <c r="E161" i="25"/>
  <c r="D161" i="25"/>
  <c r="C161" i="25"/>
  <c r="AM160" i="25"/>
  <c r="AL160" i="25"/>
  <c r="AK160" i="25"/>
  <c r="AJ160" i="25"/>
  <c r="AI160" i="25"/>
  <c r="AH160" i="25"/>
  <c r="AG160" i="25"/>
  <c r="AF160" i="25"/>
  <c r="AE160" i="25"/>
  <c r="AD160" i="25"/>
  <c r="AC160" i="25"/>
  <c r="AB160" i="25"/>
  <c r="AA160" i="25"/>
  <c r="Z160" i="25"/>
  <c r="Y160" i="25"/>
  <c r="X160" i="25"/>
  <c r="W160" i="25"/>
  <c r="V160" i="25"/>
  <c r="U160" i="25"/>
  <c r="T160" i="25"/>
  <c r="S160" i="25"/>
  <c r="R160" i="25"/>
  <c r="Q160" i="25"/>
  <c r="P160" i="25"/>
  <c r="O160" i="25"/>
  <c r="N160" i="25"/>
  <c r="M160" i="25"/>
  <c r="L160" i="25"/>
  <c r="K160" i="25"/>
  <c r="J160" i="25"/>
  <c r="I160" i="25"/>
  <c r="H160" i="25"/>
  <c r="G160" i="25"/>
  <c r="F160" i="25"/>
  <c r="E160" i="25"/>
  <c r="D160" i="25"/>
  <c r="C160" i="25"/>
  <c r="AM159" i="25"/>
  <c r="AL159" i="25"/>
  <c r="AK159" i="25"/>
  <c r="AJ159" i="25"/>
  <c r="AI159" i="25"/>
  <c r="AH159" i="25"/>
  <c r="AG159" i="25"/>
  <c r="AF159" i="25"/>
  <c r="AE159" i="25"/>
  <c r="AD159" i="25"/>
  <c r="AC159" i="25"/>
  <c r="AB159" i="25"/>
  <c r="AA159" i="25"/>
  <c r="Z159" i="25"/>
  <c r="Y159" i="25"/>
  <c r="X159" i="25"/>
  <c r="W159" i="25"/>
  <c r="V159" i="25"/>
  <c r="U159" i="25"/>
  <c r="T159" i="25"/>
  <c r="S159" i="25"/>
  <c r="R159" i="25"/>
  <c r="Q159" i="25"/>
  <c r="P159" i="25"/>
  <c r="O159" i="25"/>
  <c r="N159" i="25"/>
  <c r="M159" i="25"/>
  <c r="L159" i="25"/>
  <c r="K159" i="25"/>
  <c r="J159" i="25"/>
  <c r="I159" i="25"/>
  <c r="H159" i="25"/>
  <c r="G159" i="25"/>
  <c r="F159" i="25"/>
  <c r="E159" i="25"/>
  <c r="D159" i="25"/>
  <c r="C159" i="25"/>
  <c r="AM158" i="25"/>
  <c r="AL158" i="25"/>
  <c r="AK158" i="25"/>
  <c r="AJ158" i="25"/>
  <c r="AI158" i="25"/>
  <c r="AH158" i="25"/>
  <c r="AG158" i="25"/>
  <c r="AF158" i="25"/>
  <c r="AE158" i="25"/>
  <c r="AD158" i="25"/>
  <c r="AC158" i="25"/>
  <c r="AB158" i="25"/>
  <c r="AA158" i="25"/>
  <c r="Z158" i="25"/>
  <c r="Y158" i="25"/>
  <c r="X158" i="25"/>
  <c r="W158" i="25"/>
  <c r="V158" i="25"/>
  <c r="U158" i="25"/>
  <c r="T158" i="25"/>
  <c r="S158" i="25"/>
  <c r="R158" i="25"/>
  <c r="Q158" i="25"/>
  <c r="P158" i="25"/>
  <c r="O158" i="25"/>
  <c r="N158" i="25"/>
  <c r="M158" i="25"/>
  <c r="L158" i="25"/>
  <c r="K158" i="25"/>
  <c r="J158" i="25"/>
  <c r="I158" i="25"/>
  <c r="H158" i="25"/>
  <c r="G158" i="25"/>
  <c r="F158" i="25"/>
  <c r="E158" i="25"/>
  <c r="D158" i="25"/>
  <c r="C158" i="25"/>
  <c r="AM157" i="25"/>
  <c r="AL157" i="25"/>
  <c r="AK157" i="25"/>
  <c r="AJ157" i="25"/>
  <c r="AI157" i="25"/>
  <c r="AH157" i="25"/>
  <c r="AG157" i="25"/>
  <c r="AF157" i="25"/>
  <c r="AE157" i="25"/>
  <c r="AD157" i="25"/>
  <c r="AC157" i="25"/>
  <c r="AB157" i="25"/>
  <c r="AA157" i="25"/>
  <c r="Z157" i="25"/>
  <c r="Y157" i="25"/>
  <c r="X157" i="25"/>
  <c r="W157" i="25"/>
  <c r="V157" i="25"/>
  <c r="U157" i="25"/>
  <c r="T157" i="25"/>
  <c r="S157" i="25"/>
  <c r="R157" i="25"/>
  <c r="Q157" i="25"/>
  <c r="P157" i="25"/>
  <c r="O157" i="25"/>
  <c r="N157" i="25"/>
  <c r="M157" i="25"/>
  <c r="L157" i="25"/>
  <c r="K157" i="25"/>
  <c r="J157" i="25"/>
  <c r="I157" i="25"/>
  <c r="H157" i="25"/>
  <c r="G157" i="25"/>
  <c r="F157" i="25"/>
  <c r="E157" i="25"/>
  <c r="D157" i="25"/>
  <c r="C157" i="25"/>
  <c r="AM156" i="25"/>
  <c r="AL156" i="25"/>
  <c r="AK156" i="25"/>
  <c r="AJ156" i="25"/>
  <c r="AI156" i="25"/>
  <c r="AH156" i="25"/>
  <c r="AG156" i="25"/>
  <c r="AF156" i="25"/>
  <c r="AE156" i="25"/>
  <c r="AD156" i="25"/>
  <c r="AC156" i="25"/>
  <c r="AB156" i="25"/>
  <c r="AA156" i="25"/>
  <c r="Z156" i="25"/>
  <c r="Y156" i="25"/>
  <c r="X156" i="25"/>
  <c r="W156" i="25"/>
  <c r="V156" i="25"/>
  <c r="U156" i="25"/>
  <c r="T156" i="25"/>
  <c r="S156" i="25"/>
  <c r="R156" i="25"/>
  <c r="Q156" i="25"/>
  <c r="P156" i="25"/>
  <c r="O156" i="25"/>
  <c r="N156" i="25"/>
  <c r="M156" i="25"/>
  <c r="L156" i="25"/>
  <c r="K156" i="25"/>
  <c r="J156" i="25"/>
  <c r="I156" i="25"/>
  <c r="H156" i="25"/>
  <c r="G156" i="25"/>
  <c r="F156" i="25"/>
  <c r="E156" i="25"/>
  <c r="D156" i="25"/>
  <c r="C156" i="25"/>
  <c r="AM155" i="25"/>
  <c r="AL155" i="25"/>
  <c r="AK155" i="25"/>
  <c r="AJ155" i="25"/>
  <c r="AI155" i="25"/>
  <c r="AH155" i="25"/>
  <c r="AG155" i="25"/>
  <c r="AF155" i="25"/>
  <c r="AE155" i="25"/>
  <c r="AD155" i="25"/>
  <c r="AC155" i="25"/>
  <c r="AB155" i="25"/>
  <c r="AA155" i="25"/>
  <c r="Z155" i="25"/>
  <c r="Y155" i="25"/>
  <c r="X155" i="25"/>
  <c r="W155" i="25"/>
  <c r="V155" i="25"/>
  <c r="U155" i="25"/>
  <c r="T155" i="25"/>
  <c r="S155" i="25"/>
  <c r="R155" i="25"/>
  <c r="Q155" i="25"/>
  <c r="P155" i="25"/>
  <c r="O155" i="25"/>
  <c r="N155" i="25"/>
  <c r="M155" i="25"/>
  <c r="L155" i="25"/>
  <c r="K155" i="25"/>
  <c r="J155" i="25"/>
  <c r="I155" i="25"/>
  <c r="H155" i="25"/>
  <c r="G155" i="25"/>
  <c r="F155" i="25"/>
  <c r="E155" i="25"/>
  <c r="D155" i="25"/>
  <c r="C155" i="25"/>
  <c r="AM154" i="25"/>
  <c r="AL154" i="25"/>
  <c r="AK154" i="25"/>
  <c r="AJ154" i="25"/>
  <c r="AI154" i="25"/>
  <c r="AH154" i="25"/>
  <c r="AG154" i="25"/>
  <c r="AF154" i="25"/>
  <c r="AE154" i="25"/>
  <c r="AD154" i="25"/>
  <c r="AC154" i="25"/>
  <c r="AB154" i="25"/>
  <c r="AA154" i="25"/>
  <c r="Z154" i="25"/>
  <c r="Y154" i="25"/>
  <c r="X154" i="25"/>
  <c r="W154" i="25"/>
  <c r="V154" i="25"/>
  <c r="U154" i="25"/>
  <c r="T154" i="25"/>
  <c r="S154" i="25"/>
  <c r="R154" i="25"/>
  <c r="Q154" i="25"/>
  <c r="P154" i="25"/>
  <c r="O154" i="25"/>
  <c r="N154" i="25"/>
  <c r="M154" i="25"/>
  <c r="L154" i="25"/>
  <c r="K154" i="25"/>
  <c r="J154" i="25"/>
  <c r="I154" i="25"/>
  <c r="H154" i="25"/>
  <c r="G154" i="25"/>
  <c r="F154" i="25"/>
  <c r="E154" i="25"/>
  <c r="D154" i="25"/>
  <c r="C154" i="25"/>
  <c r="AM153" i="25"/>
  <c r="AL153" i="25"/>
  <c r="AK153" i="25"/>
  <c r="AJ153" i="25"/>
  <c r="AI153" i="25"/>
  <c r="AH153" i="25"/>
  <c r="AG153" i="25"/>
  <c r="AF153" i="25"/>
  <c r="AE153" i="25"/>
  <c r="AD153" i="25"/>
  <c r="AC153" i="25"/>
  <c r="AB153" i="25"/>
  <c r="AA153" i="25"/>
  <c r="Z153" i="25"/>
  <c r="Y153" i="25"/>
  <c r="X153" i="25"/>
  <c r="W153" i="25"/>
  <c r="V153" i="25"/>
  <c r="U153" i="25"/>
  <c r="T153" i="25"/>
  <c r="S153" i="25"/>
  <c r="R153" i="25"/>
  <c r="Q153" i="25"/>
  <c r="P153" i="25"/>
  <c r="O153" i="25"/>
  <c r="N153" i="25"/>
  <c r="M153" i="25"/>
  <c r="L153" i="25"/>
  <c r="K153" i="25"/>
  <c r="J153" i="25"/>
  <c r="I153" i="25"/>
  <c r="H153" i="25"/>
  <c r="G153" i="25"/>
  <c r="F153" i="25"/>
  <c r="E153" i="25"/>
  <c r="D153" i="25"/>
  <c r="C153" i="25"/>
  <c r="AM152" i="25"/>
  <c r="AL152" i="25"/>
  <c r="AK152" i="25"/>
  <c r="AJ152" i="25"/>
  <c r="AI152" i="25"/>
  <c r="AH152" i="25"/>
  <c r="AG152" i="25"/>
  <c r="AF152" i="25"/>
  <c r="AE152" i="25"/>
  <c r="AD152" i="25"/>
  <c r="AC152" i="25"/>
  <c r="AB152" i="25"/>
  <c r="AA152" i="25"/>
  <c r="Z152" i="25"/>
  <c r="Y152" i="25"/>
  <c r="X152" i="25"/>
  <c r="W152" i="25"/>
  <c r="V152" i="25"/>
  <c r="U152" i="25"/>
  <c r="T152" i="25"/>
  <c r="S152" i="25"/>
  <c r="R152" i="25"/>
  <c r="Q152" i="25"/>
  <c r="P152" i="25"/>
  <c r="O152" i="25"/>
  <c r="N152" i="25"/>
  <c r="M152" i="25"/>
  <c r="L152" i="25"/>
  <c r="K152" i="25"/>
  <c r="J152" i="25"/>
  <c r="I152" i="25"/>
  <c r="H152" i="25"/>
  <c r="G152" i="25"/>
  <c r="F152" i="25"/>
  <c r="E152" i="25"/>
  <c r="D152" i="25"/>
  <c r="C152" i="25"/>
  <c r="AM151" i="25"/>
  <c r="AL151" i="25"/>
  <c r="AK151" i="25"/>
  <c r="AJ151" i="25"/>
  <c r="AI151" i="25"/>
  <c r="AH151" i="25"/>
  <c r="AG151" i="25"/>
  <c r="AF151" i="25"/>
  <c r="AE151" i="25"/>
  <c r="AD151" i="25"/>
  <c r="AC151" i="25"/>
  <c r="AB151" i="25"/>
  <c r="AA151" i="25"/>
  <c r="Z151" i="25"/>
  <c r="Y151" i="25"/>
  <c r="X151" i="25"/>
  <c r="W151" i="25"/>
  <c r="V151" i="25"/>
  <c r="U151" i="25"/>
  <c r="T151" i="25"/>
  <c r="S151" i="25"/>
  <c r="R151" i="25"/>
  <c r="Q151" i="25"/>
  <c r="P151" i="25"/>
  <c r="O151" i="25"/>
  <c r="N151" i="25"/>
  <c r="M151" i="25"/>
  <c r="L151" i="25"/>
  <c r="K151" i="25"/>
  <c r="J151" i="25"/>
  <c r="I151" i="25"/>
  <c r="H151" i="25"/>
  <c r="G151" i="25"/>
  <c r="F151" i="25"/>
  <c r="E151" i="25"/>
  <c r="D151" i="25"/>
  <c r="C151" i="25"/>
  <c r="AM150" i="25"/>
  <c r="AL150" i="25"/>
  <c r="AK150" i="25"/>
  <c r="AJ150" i="25"/>
  <c r="AI150" i="25"/>
  <c r="AH150" i="25"/>
  <c r="AG150" i="25"/>
  <c r="AF150" i="25"/>
  <c r="AE150" i="25"/>
  <c r="AD150" i="25"/>
  <c r="AC150" i="25"/>
  <c r="AB150" i="25"/>
  <c r="AA150" i="25"/>
  <c r="Z150" i="25"/>
  <c r="Y150" i="25"/>
  <c r="X150" i="25"/>
  <c r="W150" i="25"/>
  <c r="V150" i="25"/>
  <c r="U150" i="25"/>
  <c r="T150" i="25"/>
  <c r="S150" i="25"/>
  <c r="R150" i="25"/>
  <c r="Q150" i="25"/>
  <c r="P150" i="25"/>
  <c r="O150" i="25"/>
  <c r="N150" i="25"/>
  <c r="M150" i="25"/>
  <c r="L150" i="25"/>
  <c r="K150" i="25"/>
  <c r="J150" i="25"/>
  <c r="I150" i="25"/>
  <c r="H150" i="25"/>
  <c r="G150" i="25"/>
  <c r="F150" i="25"/>
  <c r="E150" i="25"/>
  <c r="D150" i="25"/>
  <c r="C150" i="25"/>
  <c r="AM149" i="25"/>
  <c r="AL149" i="25"/>
  <c r="AK149" i="25"/>
  <c r="AJ149" i="25"/>
  <c r="AI149" i="25"/>
  <c r="AH149" i="25"/>
  <c r="AG149" i="25"/>
  <c r="AF149" i="25"/>
  <c r="AE149" i="25"/>
  <c r="AD149" i="25"/>
  <c r="AC149" i="25"/>
  <c r="AB149" i="25"/>
  <c r="AA149" i="25"/>
  <c r="Z149" i="25"/>
  <c r="Y149" i="25"/>
  <c r="X149" i="25"/>
  <c r="W149" i="25"/>
  <c r="V149" i="25"/>
  <c r="U149" i="25"/>
  <c r="T149" i="25"/>
  <c r="S149" i="25"/>
  <c r="R149" i="25"/>
  <c r="Q149" i="25"/>
  <c r="P149" i="25"/>
  <c r="O149" i="25"/>
  <c r="N149" i="25"/>
  <c r="M149" i="25"/>
  <c r="L149" i="25"/>
  <c r="K149" i="25"/>
  <c r="J149" i="25"/>
  <c r="I149" i="25"/>
  <c r="H149" i="25"/>
  <c r="G149" i="25"/>
  <c r="F149" i="25"/>
  <c r="E149" i="25"/>
  <c r="D149" i="25"/>
  <c r="C149" i="25"/>
  <c r="AM148" i="25"/>
  <c r="AL148" i="25"/>
  <c r="AK148" i="25"/>
  <c r="AJ148" i="25"/>
  <c r="AI148" i="25"/>
  <c r="AH148" i="25"/>
  <c r="AG148" i="25"/>
  <c r="AF148" i="25"/>
  <c r="AE148" i="25"/>
  <c r="AD148" i="25"/>
  <c r="AC148" i="25"/>
  <c r="AB148" i="25"/>
  <c r="AA148" i="25"/>
  <c r="Z148" i="25"/>
  <c r="Y148" i="25"/>
  <c r="X148" i="25"/>
  <c r="W148" i="25"/>
  <c r="V148" i="25"/>
  <c r="U148" i="25"/>
  <c r="T148" i="25"/>
  <c r="S148" i="25"/>
  <c r="R148" i="25"/>
  <c r="Q148" i="25"/>
  <c r="P148" i="25"/>
  <c r="O148" i="25"/>
  <c r="N148" i="25"/>
  <c r="M148" i="25"/>
  <c r="L148" i="25"/>
  <c r="K148" i="25"/>
  <c r="J148" i="25"/>
  <c r="I148" i="25"/>
  <c r="H148" i="25"/>
  <c r="G148" i="25"/>
  <c r="F148" i="25"/>
  <c r="E148" i="25"/>
  <c r="D148" i="25"/>
  <c r="C148" i="25"/>
  <c r="AM147" i="25"/>
  <c r="AL147" i="25"/>
  <c r="AK147" i="25"/>
  <c r="AJ147" i="25"/>
  <c r="AI147" i="25"/>
  <c r="AH147" i="25"/>
  <c r="AG147" i="25"/>
  <c r="AF147" i="25"/>
  <c r="AE147" i="25"/>
  <c r="AD147" i="25"/>
  <c r="AC147" i="25"/>
  <c r="AB147" i="25"/>
  <c r="AA147" i="25"/>
  <c r="Z147" i="25"/>
  <c r="Y147" i="25"/>
  <c r="X147" i="25"/>
  <c r="W147" i="25"/>
  <c r="V147" i="25"/>
  <c r="U147" i="25"/>
  <c r="T147" i="25"/>
  <c r="S147" i="25"/>
  <c r="R147" i="25"/>
  <c r="Q147" i="25"/>
  <c r="P147" i="25"/>
  <c r="O147" i="25"/>
  <c r="N147" i="25"/>
  <c r="M147" i="25"/>
  <c r="L147" i="25"/>
  <c r="K147" i="25"/>
  <c r="J147" i="25"/>
  <c r="I147" i="25"/>
  <c r="H147" i="25"/>
  <c r="G147" i="25"/>
  <c r="F147" i="25"/>
  <c r="E147" i="25"/>
  <c r="D147" i="25"/>
  <c r="C147" i="25"/>
  <c r="AM146" i="25"/>
  <c r="AL146" i="25"/>
  <c r="AK146" i="25"/>
  <c r="AJ146" i="25"/>
  <c r="AI146" i="25"/>
  <c r="AH146" i="25"/>
  <c r="AG146" i="25"/>
  <c r="AF146" i="25"/>
  <c r="AE146" i="25"/>
  <c r="AD146" i="25"/>
  <c r="AC146" i="25"/>
  <c r="AB146" i="25"/>
  <c r="AA146" i="25"/>
  <c r="Z146" i="25"/>
  <c r="Y146" i="25"/>
  <c r="X146" i="25"/>
  <c r="W146" i="25"/>
  <c r="V146" i="25"/>
  <c r="U146" i="25"/>
  <c r="T146" i="25"/>
  <c r="S146" i="25"/>
  <c r="R146" i="25"/>
  <c r="Q146" i="25"/>
  <c r="P146" i="25"/>
  <c r="O146" i="25"/>
  <c r="N146" i="25"/>
  <c r="M146" i="25"/>
  <c r="L146" i="25"/>
  <c r="K146" i="25"/>
  <c r="J146" i="25"/>
  <c r="I146" i="25"/>
  <c r="H146" i="25"/>
  <c r="G146" i="25"/>
  <c r="F146" i="25"/>
  <c r="E146" i="25"/>
  <c r="D146" i="25"/>
  <c r="C146" i="25"/>
  <c r="AM145" i="25"/>
  <c r="AL145" i="25"/>
  <c r="AK145" i="25"/>
  <c r="AJ145" i="25"/>
  <c r="AI145" i="25"/>
  <c r="AH145" i="25"/>
  <c r="AG145" i="25"/>
  <c r="AF145" i="25"/>
  <c r="AE145" i="25"/>
  <c r="AD145" i="25"/>
  <c r="AC145" i="25"/>
  <c r="AB145" i="25"/>
  <c r="AA145" i="25"/>
  <c r="Z145" i="25"/>
  <c r="Y145" i="25"/>
  <c r="X145" i="25"/>
  <c r="W145" i="25"/>
  <c r="V145" i="25"/>
  <c r="U145" i="25"/>
  <c r="T145" i="25"/>
  <c r="S145" i="25"/>
  <c r="R145" i="25"/>
  <c r="Q145" i="25"/>
  <c r="P145" i="25"/>
  <c r="O145" i="25"/>
  <c r="N145" i="25"/>
  <c r="M145" i="25"/>
  <c r="L145" i="25"/>
  <c r="K145" i="25"/>
  <c r="J145" i="25"/>
  <c r="I145" i="25"/>
  <c r="H145" i="25"/>
  <c r="G145" i="25"/>
  <c r="F145" i="25"/>
  <c r="E145" i="25"/>
  <c r="D145" i="25"/>
  <c r="C145" i="25"/>
  <c r="AM144" i="25"/>
  <c r="AL144" i="25"/>
  <c r="AK144" i="25"/>
  <c r="AJ144" i="25"/>
  <c r="AI144" i="25"/>
  <c r="AH144" i="25"/>
  <c r="AG144" i="25"/>
  <c r="AF144" i="25"/>
  <c r="AE144" i="25"/>
  <c r="AD144" i="25"/>
  <c r="AC144" i="25"/>
  <c r="AB144" i="25"/>
  <c r="AA144" i="25"/>
  <c r="Z144" i="25"/>
  <c r="Y144" i="25"/>
  <c r="X144" i="25"/>
  <c r="W144" i="25"/>
  <c r="V144" i="25"/>
  <c r="U144" i="25"/>
  <c r="T144" i="25"/>
  <c r="S144" i="25"/>
  <c r="R144" i="25"/>
  <c r="Q144" i="25"/>
  <c r="P144" i="25"/>
  <c r="O144" i="25"/>
  <c r="N144" i="25"/>
  <c r="M144" i="25"/>
  <c r="L144" i="25"/>
  <c r="K144" i="25"/>
  <c r="J144" i="25"/>
  <c r="I144" i="25"/>
  <c r="H144" i="25"/>
  <c r="G144" i="25"/>
  <c r="F144" i="25"/>
  <c r="E144" i="25"/>
  <c r="D144" i="25"/>
  <c r="C144" i="25"/>
  <c r="AM143" i="25"/>
  <c r="AL143" i="25"/>
  <c r="AK143" i="25"/>
  <c r="AJ143" i="25"/>
  <c r="AI143" i="25"/>
  <c r="AH143" i="25"/>
  <c r="AG143" i="25"/>
  <c r="AF143" i="25"/>
  <c r="AE143" i="25"/>
  <c r="AD143" i="25"/>
  <c r="AC143" i="25"/>
  <c r="AB143" i="25"/>
  <c r="AA143" i="25"/>
  <c r="Z143" i="25"/>
  <c r="Y143" i="25"/>
  <c r="X143" i="25"/>
  <c r="W143" i="25"/>
  <c r="V143" i="25"/>
  <c r="U143" i="25"/>
  <c r="T143" i="25"/>
  <c r="S143" i="25"/>
  <c r="R143" i="25"/>
  <c r="Q143" i="25"/>
  <c r="P143" i="25"/>
  <c r="O143" i="25"/>
  <c r="N143" i="25"/>
  <c r="M143" i="25"/>
  <c r="L143" i="25"/>
  <c r="K143" i="25"/>
  <c r="J143" i="25"/>
  <c r="I143" i="25"/>
  <c r="H143" i="25"/>
  <c r="G143" i="25"/>
  <c r="F143" i="25"/>
  <c r="E143" i="25"/>
  <c r="D143" i="25"/>
  <c r="C143" i="25"/>
  <c r="AM142" i="25"/>
  <c r="AL142" i="25"/>
  <c r="AK142" i="25"/>
  <c r="AJ142" i="25"/>
  <c r="AI142" i="25"/>
  <c r="AH142" i="25"/>
  <c r="AG142" i="25"/>
  <c r="AF142" i="25"/>
  <c r="AE142" i="25"/>
  <c r="AD142" i="25"/>
  <c r="AC142" i="25"/>
  <c r="AB142" i="25"/>
  <c r="AA142" i="25"/>
  <c r="Z142" i="25"/>
  <c r="Y142" i="25"/>
  <c r="X142" i="25"/>
  <c r="W142" i="25"/>
  <c r="V142" i="25"/>
  <c r="U142" i="25"/>
  <c r="T142" i="25"/>
  <c r="S142" i="25"/>
  <c r="R142" i="25"/>
  <c r="Q142" i="25"/>
  <c r="P142" i="25"/>
  <c r="O142" i="25"/>
  <c r="N142" i="25"/>
  <c r="M142" i="25"/>
  <c r="L142" i="25"/>
  <c r="K142" i="25"/>
  <c r="J142" i="25"/>
  <c r="I142" i="25"/>
  <c r="H142" i="25"/>
  <c r="G142" i="25"/>
  <c r="F142" i="25"/>
  <c r="E142" i="25"/>
  <c r="D142" i="25"/>
  <c r="C142" i="25"/>
  <c r="AM141" i="25"/>
  <c r="AL141" i="25"/>
  <c r="AK141" i="25"/>
  <c r="AJ141" i="25"/>
  <c r="AI141" i="25"/>
  <c r="AH141" i="25"/>
  <c r="AG141" i="25"/>
  <c r="AF141" i="25"/>
  <c r="AE141" i="25"/>
  <c r="AD141" i="25"/>
  <c r="AC141" i="25"/>
  <c r="AB141" i="25"/>
  <c r="AA141" i="25"/>
  <c r="Z141" i="25"/>
  <c r="Y141" i="25"/>
  <c r="X141" i="25"/>
  <c r="W141" i="25"/>
  <c r="V141" i="25"/>
  <c r="U141" i="25"/>
  <c r="T141" i="25"/>
  <c r="S141" i="25"/>
  <c r="R141" i="25"/>
  <c r="Q141" i="25"/>
  <c r="P141" i="25"/>
  <c r="O141" i="25"/>
  <c r="N141" i="25"/>
  <c r="M141" i="25"/>
  <c r="L141" i="25"/>
  <c r="K141" i="25"/>
  <c r="J141" i="25"/>
  <c r="I141" i="25"/>
  <c r="H141" i="25"/>
  <c r="G141" i="25"/>
  <c r="F141" i="25"/>
  <c r="E141" i="25"/>
  <c r="D141" i="25"/>
  <c r="C141" i="25"/>
  <c r="AM140" i="25"/>
  <c r="AL140" i="25"/>
  <c r="AK140" i="25"/>
  <c r="AJ140" i="25"/>
  <c r="AI140" i="25"/>
  <c r="AH140" i="25"/>
  <c r="AG140" i="25"/>
  <c r="AF140" i="25"/>
  <c r="AE140" i="25"/>
  <c r="AD140" i="25"/>
  <c r="AC140" i="25"/>
  <c r="AB140" i="25"/>
  <c r="AA140" i="25"/>
  <c r="Z140" i="25"/>
  <c r="Y140" i="25"/>
  <c r="X140" i="25"/>
  <c r="W140" i="25"/>
  <c r="V140" i="25"/>
  <c r="U140" i="25"/>
  <c r="T140" i="25"/>
  <c r="S140" i="25"/>
  <c r="R140" i="25"/>
  <c r="Q140" i="25"/>
  <c r="P140" i="25"/>
  <c r="O140" i="25"/>
  <c r="N140" i="25"/>
  <c r="M140" i="25"/>
  <c r="L140" i="25"/>
  <c r="K140" i="25"/>
  <c r="J140" i="25"/>
  <c r="I140" i="25"/>
  <c r="H140" i="25"/>
  <c r="G140" i="25"/>
  <c r="F140" i="25"/>
  <c r="E140" i="25"/>
  <c r="D140" i="25"/>
  <c r="C140" i="25"/>
  <c r="AM139" i="25"/>
  <c r="AL139" i="25"/>
  <c r="AK139" i="25"/>
  <c r="AJ139" i="25"/>
  <c r="AI139" i="25"/>
  <c r="AH139" i="25"/>
  <c r="AG139" i="25"/>
  <c r="AF139" i="25"/>
  <c r="AE139" i="25"/>
  <c r="AD139" i="25"/>
  <c r="AC139" i="25"/>
  <c r="AB139" i="25"/>
  <c r="AA139" i="25"/>
  <c r="Z139" i="25"/>
  <c r="Y139" i="25"/>
  <c r="X139" i="25"/>
  <c r="W139" i="25"/>
  <c r="V139" i="25"/>
  <c r="U139" i="25"/>
  <c r="T139" i="25"/>
  <c r="S139" i="25"/>
  <c r="R139" i="25"/>
  <c r="Q139" i="25"/>
  <c r="P139" i="25"/>
  <c r="O139" i="25"/>
  <c r="N139" i="25"/>
  <c r="M139" i="25"/>
  <c r="L139" i="25"/>
  <c r="K139" i="25"/>
  <c r="J139" i="25"/>
  <c r="I139" i="25"/>
  <c r="H139" i="25"/>
  <c r="G139" i="25"/>
  <c r="F139" i="25"/>
  <c r="E139" i="25"/>
  <c r="D139" i="25"/>
  <c r="C139" i="25"/>
  <c r="AM138" i="25"/>
  <c r="AL138" i="25"/>
  <c r="AK138" i="25"/>
  <c r="AJ138" i="25"/>
  <c r="AI138" i="25"/>
  <c r="AH138" i="25"/>
  <c r="AG138" i="25"/>
  <c r="AF138" i="25"/>
  <c r="AE138" i="25"/>
  <c r="AD138" i="25"/>
  <c r="AC138" i="25"/>
  <c r="AB138" i="25"/>
  <c r="AA138" i="25"/>
  <c r="Z138" i="25"/>
  <c r="Y138" i="25"/>
  <c r="X138" i="25"/>
  <c r="W138" i="25"/>
  <c r="V138" i="25"/>
  <c r="U138" i="25"/>
  <c r="T138" i="25"/>
  <c r="S138" i="25"/>
  <c r="R138" i="25"/>
  <c r="Q138" i="25"/>
  <c r="P138" i="25"/>
  <c r="O138" i="25"/>
  <c r="N138" i="25"/>
  <c r="M138" i="25"/>
  <c r="L138" i="25"/>
  <c r="K138" i="25"/>
  <c r="J138" i="25"/>
  <c r="I138" i="25"/>
  <c r="H138" i="25"/>
  <c r="G138" i="25"/>
  <c r="F138" i="25"/>
  <c r="E138" i="25"/>
  <c r="D138" i="25"/>
  <c r="C138" i="25"/>
  <c r="AM137" i="25"/>
  <c r="AL137" i="25"/>
  <c r="AK137" i="25"/>
  <c r="AJ137" i="25"/>
  <c r="AI137" i="25"/>
  <c r="AH137" i="25"/>
  <c r="AG137" i="25"/>
  <c r="AF137" i="25"/>
  <c r="AE137" i="25"/>
  <c r="AD137" i="25"/>
  <c r="AC137" i="25"/>
  <c r="AB137" i="25"/>
  <c r="AA137" i="25"/>
  <c r="Z137" i="25"/>
  <c r="Y137" i="25"/>
  <c r="X137" i="25"/>
  <c r="W137" i="25"/>
  <c r="V137" i="25"/>
  <c r="U137" i="25"/>
  <c r="T137" i="25"/>
  <c r="S137" i="25"/>
  <c r="R137" i="25"/>
  <c r="Q137" i="25"/>
  <c r="P137" i="25"/>
  <c r="O137" i="25"/>
  <c r="N137" i="25"/>
  <c r="M137" i="25"/>
  <c r="L137" i="25"/>
  <c r="K137" i="25"/>
  <c r="J137" i="25"/>
  <c r="I137" i="25"/>
  <c r="H137" i="25"/>
  <c r="G137" i="25"/>
  <c r="F137" i="25"/>
  <c r="E137" i="25"/>
  <c r="D137" i="25"/>
  <c r="C137" i="25"/>
  <c r="AM136" i="25"/>
  <c r="AL136" i="25"/>
  <c r="AK136" i="25"/>
  <c r="AJ136" i="25"/>
  <c r="AI136" i="25"/>
  <c r="AH136" i="25"/>
  <c r="AG136" i="25"/>
  <c r="AF136" i="25"/>
  <c r="AE136" i="25"/>
  <c r="AD136" i="25"/>
  <c r="AC136" i="25"/>
  <c r="AB136" i="25"/>
  <c r="AA136" i="25"/>
  <c r="Z136" i="25"/>
  <c r="Y136" i="25"/>
  <c r="X136" i="25"/>
  <c r="W136" i="25"/>
  <c r="V136" i="25"/>
  <c r="U136" i="25"/>
  <c r="T136" i="25"/>
  <c r="S136" i="25"/>
  <c r="R136" i="25"/>
  <c r="Q136" i="25"/>
  <c r="P136" i="25"/>
  <c r="O136" i="25"/>
  <c r="N136" i="25"/>
  <c r="M136" i="25"/>
  <c r="L136" i="25"/>
  <c r="K136" i="25"/>
  <c r="J136" i="25"/>
  <c r="I136" i="25"/>
  <c r="H136" i="25"/>
  <c r="G136" i="25"/>
  <c r="F136" i="25"/>
  <c r="E136" i="25"/>
  <c r="D136" i="25"/>
  <c r="C136" i="25"/>
  <c r="AM135" i="25"/>
  <c r="AL135" i="25"/>
  <c r="AK135" i="25"/>
  <c r="AJ135" i="25"/>
  <c r="AI135" i="25"/>
  <c r="AH135" i="25"/>
  <c r="AG135" i="25"/>
  <c r="AF135" i="25"/>
  <c r="AE135" i="25"/>
  <c r="AD135" i="25"/>
  <c r="AC135" i="25"/>
  <c r="AB135" i="25"/>
  <c r="AA135" i="25"/>
  <c r="Z135" i="25"/>
  <c r="Y135" i="25"/>
  <c r="X135" i="25"/>
  <c r="W135" i="25"/>
  <c r="V135" i="25"/>
  <c r="U135" i="25"/>
  <c r="T135" i="25"/>
  <c r="S135" i="25"/>
  <c r="R135" i="25"/>
  <c r="Q135" i="25"/>
  <c r="P135" i="25"/>
  <c r="O135" i="25"/>
  <c r="N135" i="25"/>
  <c r="M135" i="25"/>
  <c r="L135" i="25"/>
  <c r="K135" i="25"/>
  <c r="J135" i="25"/>
  <c r="I135" i="25"/>
  <c r="H135" i="25"/>
  <c r="G135" i="25"/>
  <c r="F135" i="25"/>
  <c r="E135" i="25"/>
  <c r="D135" i="25"/>
  <c r="C135" i="25"/>
  <c r="AM134" i="25"/>
  <c r="AL134" i="25"/>
  <c r="AK134" i="25"/>
  <c r="AJ134" i="25"/>
  <c r="AI134" i="25"/>
  <c r="AH134" i="25"/>
  <c r="AG134" i="25"/>
  <c r="AF134" i="25"/>
  <c r="AE134" i="25"/>
  <c r="AD134" i="25"/>
  <c r="AC134" i="25"/>
  <c r="AB134" i="25"/>
  <c r="AA134" i="25"/>
  <c r="Z134" i="25"/>
  <c r="Y134" i="25"/>
  <c r="X134" i="25"/>
  <c r="W134" i="25"/>
  <c r="V134" i="25"/>
  <c r="U134" i="25"/>
  <c r="T134" i="25"/>
  <c r="S134" i="25"/>
  <c r="R134" i="25"/>
  <c r="Q134" i="25"/>
  <c r="P134" i="25"/>
  <c r="O134" i="25"/>
  <c r="N134" i="25"/>
  <c r="M134" i="25"/>
  <c r="L134" i="25"/>
  <c r="K134" i="25"/>
  <c r="J134" i="25"/>
  <c r="I134" i="25"/>
  <c r="H134" i="25"/>
  <c r="G134" i="25"/>
  <c r="F134" i="25"/>
  <c r="E134" i="25"/>
  <c r="D134" i="25"/>
  <c r="C134" i="25"/>
  <c r="AM133" i="25"/>
  <c r="AL133" i="25"/>
  <c r="AK133" i="25"/>
  <c r="AJ133" i="25"/>
  <c r="AI133" i="25"/>
  <c r="AH133" i="25"/>
  <c r="AG133" i="25"/>
  <c r="AF133" i="25"/>
  <c r="AE133" i="25"/>
  <c r="AD133" i="25"/>
  <c r="AC133" i="25"/>
  <c r="AB133" i="25"/>
  <c r="AA133" i="25"/>
  <c r="Z133" i="25"/>
  <c r="Y133" i="25"/>
  <c r="X133" i="25"/>
  <c r="W133" i="25"/>
  <c r="V133" i="25"/>
  <c r="U133" i="25"/>
  <c r="T133" i="25"/>
  <c r="S133" i="25"/>
  <c r="R133" i="25"/>
  <c r="Q133" i="25"/>
  <c r="P133" i="25"/>
  <c r="O133" i="25"/>
  <c r="N133" i="25"/>
  <c r="M133" i="25"/>
  <c r="L133" i="25"/>
  <c r="K133" i="25"/>
  <c r="J133" i="25"/>
  <c r="I133" i="25"/>
  <c r="H133" i="25"/>
  <c r="G133" i="25"/>
  <c r="F133" i="25"/>
  <c r="E133" i="25"/>
  <c r="D133" i="25"/>
  <c r="C133" i="25"/>
  <c r="AM132" i="25"/>
  <c r="AL132" i="25"/>
  <c r="AK132" i="25"/>
  <c r="AJ132" i="25"/>
  <c r="AI132" i="25"/>
  <c r="AH132" i="25"/>
  <c r="AG132" i="25"/>
  <c r="AF132" i="25"/>
  <c r="AE132" i="25"/>
  <c r="AD132" i="25"/>
  <c r="AC132" i="25"/>
  <c r="AB132" i="25"/>
  <c r="AA132" i="25"/>
  <c r="Z132" i="25"/>
  <c r="Y132" i="25"/>
  <c r="X132" i="25"/>
  <c r="W132" i="25"/>
  <c r="V132" i="25"/>
  <c r="U132" i="25"/>
  <c r="T132" i="25"/>
  <c r="S132" i="25"/>
  <c r="R132" i="25"/>
  <c r="Q132" i="25"/>
  <c r="P132" i="25"/>
  <c r="O132" i="25"/>
  <c r="N132" i="25"/>
  <c r="M132" i="25"/>
  <c r="L132" i="25"/>
  <c r="K132" i="25"/>
  <c r="J132" i="25"/>
  <c r="I132" i="25"/>
  <c r="H132" i="25"/>
  <c r="G132" i="25"/>
  <c r="F132" i="25"/>
  <c r="E132" i="25"/>
  <c r="D132" i="25"/>
  <c r="C132" i="25"/>
  <c r="AM131" i="25"/>
  <c r="AL131" i="25"/>
  <c r="AK131" i="25"/>
  <c r="AJ131" i="25"/>
  <c r="AI131" i="25"/>
  <c r="AH131" i="25"/>
  <c r="AG131" i="25"/>
  <c r="AF131" i="25"/>
  <c r="AE131" i="25"/>
  <c r="AD131" i="25"/>
  <c r="AC131" i="25"/>
  <c r="AB131" i="25"/>
  <c r="AA131" i="25"/>
  <c r="Z131" i="25"/>
  <c r="Y131" i="25"/>
  <c r="X131" i="25"/>
  <c r="W131" i="25"/>
  <c r="V131" i="25"/>
  <c r="U131" i="25"/>
  <c r="T131" i="25"/>
  <c r="S131" i="25"/>
  <c r="R131" i="25"/>
  <c r="Q131" i="25"/>
  <c r="P131" i="25"/>
  <c r="O131" i="25"/>
  <c r="N131" i="25"/>
  <c r="M131" i="25"/>
  <c r="L131" i="25"/>
  <c r="K131" i="25"/>
  <c r="J131" i="25"/>
  <c r="I131" i="25"/>
  <c r="H131" i="25"/>
  <c r="G131" i="25"/>
  <c r="F131" i="25"/>
  <c r="E131" i="25"/>
  <c r="D131" i="25"/>
  <c r="C131" i="25"/>
  <c r="AM130" i="25"/>
  <c r="AL130" i="25"/>
  <c r="AK130" i="25"/>
  <c r="AJ130" i="25"/>
  <c r="AI130" i="25"/>
  <c r="AH130" i="25"/>
  <c r="AG130" i="25"/>
  <c r="AF130" i="25"/>
  <c r="AE130" i="25"/>
  <c r="AD130" i="25"/>
  <c r="AC130" i="25"/>
  <c r="AB130" i="25"/>
  <c r="AA130" i="25"/>
  <c r="Z130" i="25"/>
  <c r="Y130" i="25"/>
  <c r="X130" i="25"/>
  <c r="W130" i="25"/>
  <c r="V130" i="25"/>
  <c r="U130" i="25"/>
  <c r="T130" i="25"/>
  <c r="S130" i="25"/>
  <c r="R130" i="25"/>
  <c r="Q130" i="25"/>
  <c r="P130" i="25"/>
  <c r="O130" i="25"/>
  <c r="N130" i="25"/>
  <c r="M130" i="25"/>
  <c r="L130" i="25"/>
  <c r="K130" i="25"/>
  <c r="J130" i="25"/>
  <c r="I130" i="25"/>
  <c r="H130" i="25"/>
  <c r="G130" i="25"/>
  <c r="F130" i="25"/>
  <c r="E130" i="25"/>
  <c r="D130" i="25"/>
  <c r="C130" i="25"/>
  <c r="AM129" i="25"/>
  <c r="AL129" i="25"/>
  <c r="AK129" i="25"/>
  <c r="AJ129" i="25"/>
  <c r="AI129" i="25"/>
  <c r="AH129" i="25"/>
  <c r="AG129" i="25"/>
  <c r="AF129" i="25"/>
  <c r="AE129" i="25"/>
  <c r="AD129" i="25"/>
  <c r="AC129" i="25"/>
  <c r="AB129" i="25"/>
  <c r="AA129" i="25"/>
  <c r="Z129" i="25"/>
  <c r="Y129" i="25"/>
  <c r="X129" i="25"/>
  <c r="W129" i="25"/>
  <c r="V129" i="25"/>
  <c r="U129" i="25"/>
  <c r="T129" i="25"/>
  <c r="S129" i="25"/>
  <c r="R129" i="25"/>
  <c r="Q129" i="25"/>
  <c r="P129" i="25"/>
  <c r="O129" i="25"/>
  <c r="N129" i="25"/>
  <c r="M129" i="25"/>
  <c r="L129" i="25"/>
  <c r="K129" i="25"/>
  <c r="J129" i="25"/>
  <c r="I129" i="25"/>
  <c r="H129" i="25"/>
  <c r="G129" i="25"/>
  <c r="F129" i="25"/>
  <c r="E129" i="25"/>
  <c r="D129" i="25"/>
  <c r="C129" i="25"/>
  <c r="AM128" i="25"/>
  <c r="AL128" i="25"/>
  <c r="AK128" i="25"/>
  <c r="AJ128" i="25"/>
  <c r="AI128" i="25"/>
  <c r="AH128" i="25"/>
  <c r="AG128" i="25"/>
  <c r="AF128" i="25"/>
  <c r="AE128" i="25"/>
  <c r="AD128" i="25"/>
  <c r="AC128" i="25"/>
  <c r="AB128" i="25"/>
  <c r="AA128" i="25"/>
  <c r="Z128" i="25"/>
  <c r="Y128" i="25"/>
  <c r="X128" i="25"/>
  <c r="W128" i="25"/>
  <c r="V128" i="25"/>
  <c r="U128" i="25"/>
  <c r="T128" i="25"/>
  <c r="S128" i="25"/>
  <c r="R128" i="25"/>
  <c r="Q128" i="25"/>
  <c r="P128" i="25"/>
  <c r="O128" i="25"/>
  <c r="N128" i="25"/>
  <c r="M128" i="25"/>
  <c r="L128" i="25"/>
  <c r="K128" i="25"/>
  <c r="J128" i="25"/>
  <c r="I128" i="25"/>
  <c r="H128" i="25"/>
  <c r="G128" i="25"/>
  <c r="F128" i="25"/>
  <c r="E128" i="25"/>
  <c r="D128" i="25"/>
  <c r="C128" i="25"/>
  <c r="AM127" i="25"/>
  <c r="AL127" i="25"/>
  <c r="AK127" i="25"/>
  <c r="AJ127" i="25"/>
  <c r="AI127" i="25"/>
  <c r="AH127" i="25"/>
  <c r="AG127" i="25"/>
  <c r="AF127" i="25"/>
  <c r="AE127" i="25"/>
  <c r="AD127" i="25"/>
  <c r="AC127" i="25"/>
  <c r="AB127" i="25"/>
  <c r="AA127" i="25"/>
  <c r="Z127" i="25"/>
  <c r="Y127" i="25"/>
  <c r="X127" i="25"/>
  <c r="W127" i="25"/>
  <c r="V127" i="25"/>
  <c r="U127" i="25"/>
  <c r="T127" i="25"/>
  <c r="S127" i="25"/>
  <c r="R127" i="25"/>
  <c r="Q127" i="25"/>
  <c r="P127" i="25"/>
  <c r="O127" i="25"/>
  <c r="N127" i="25"/>
  <c r="M127" i="25"/>
  <c r="L127" i="25"/>
  <c r="K127" i="25"/>
  <c r="J127" i="25"/>
  <c r="I127" i="25"/>
  <c r="H127" i="25"/>
  <c r="G127" i="25"/>
  <c r="F127" i="25"/>
  <c r="E127" i="25"/>
  <c r="D127" i="25"/>
  <c r="C127" i="25"/>
  <c r="AM126" i="25"/>
  <c r="AL126" i="25"/>
  <c r="AK126" i="25"/>
  <c r="AJ126" i="25"/>
  <c r="AI126" i="25"/>
  <c r="AH126" i="25"/>
  <c r="AG126" i="25"/>
  <c r="AF126" i="25"/>
  <c r="AE126" i="25"/>
  <c r="AD126" i="25"/>
  <c r="AC126" i="25"/>
  <c r="AB126" i="25"/>
  <c r="AA126" i="25"/>
  <c r="Z126" i="25"/>
  <c r="Y126" i="25"/>
  <c r="X126" i="25"/>
  <c r="W126" i="25"/>
  <c r="V126" i="25"/>
  <c r="U126" i="25"/>
  <c r="T126" i="25"/>
  <c r="S126" i="25"/>
  <c r="R126" i="25"/>
  <c r="Q126" i="25"/>
  <c r="P126" i="25"/>
  <c r="O126" i="25"/>
  <c r="N126" i="25"/>
  <c r="M126" i="25"/>
  <c r="L126" i="25"/>
  <c r="K126" i="25"/>
  <c r="J126" i="25"/>
  <c r="I126" i="25"/>
  <c r="H126" i="25"/>
  <c r="G126" i="25"/>
  <c r="F126" i="25"/>
  <c r="E126" i="25"/>
  <c r="D126" i="25"/>
  <c r="C126" i="25"/>
  <c r="AM125" i="25"/>
  <c r="AL125" i="25"/>
  <c r="AK125" i="25"/>
  <c r="AJ125" i="25"/>
  <c r="AI125" i="25"/>
  <c r="AH125" i="25"/>
  <c r="AG125" i="25"/>
  <c r="AF125" i="25"/>
  <c r="AE125" i="25"/>
  <c r="AD125" i="25"/>
  <c r="AC125" i="25"/>
  <c r="AB125" i="25"/>
  <c r="AA125" i="25"/>
  <c r="Z125" i="25"/>
  <c r="Y125" i="25"/>
  <c r="X125" i="25"/>
  <c r="W125" i="25"/>
  <c r="V125" i="25"/>
  <c r="U125" i="25"/>
  <c r="T125" i="25"/>
  <c r="S125" i="25"/>
  <c r="R125" i="25"/>
  <c r="Q125" i="25"/>
  <c r="P125" i="25"/>
  <c r="O125" i="25"/>
  <c r="N125" i="25"/>
  <c r="M125" i="25"/>
  <c r="L125" i="25"/>
  <c r="K125" i="25"/>
  <c r="J125" i="25"/>
  <c r="I125" i="25"/>
  <c r="H125" i="25"/>
  <c r="G125" i="25"/>
  <c r="F125" i="25"/>
  <c r="E125" i="25"/>
  <c r="D125" i="25"/>
  <c r="C125" i="25"/>
  <c r="AM124" i="25"/>
  <c r="AL124" i="25"/>
  <c r="AK124" i="25"/>
  <c r="AJ124" i="25"/>
  <c r="AI124" i="25"/>
  <c r="AH124" i="25"/>
  <c r="AG124" i="25"/>
  <c r="AF124" i="25"/>
  <c r="AE124" i="25"/>
  <c r="AD124" i="25"/>
  <c r="AC124" i="25"/>
  <c r="AB124" i="25"/>
  <c r="AA124" i="25"/>
  <c r="Z124" i="25"/>
  <c r="Y124" i="25"/>
  <c r="X124" i="25"/>
  <c r="W124" i="25"/>
  <c r="V124" i="25"/>
  <c r="U124" i="25"/>
  <c r="T124" i="25"/>
  <c r="S124" i="25"/>
  <c r="R124" i="25"/>
  <c r="Q124" i="25"/>
  <c r="P124" i="25"/>
  <c r="O124" i="25"/>
  <c r="N124" i="25"/>
  <c r="M124" i="25"/>
  <c r="L124" i="25"/>
  <c r="K124" i="25"/>
  <c r="J124" i="25"/>
  <c r="I124" i="25"/>
  <c r="H124" i="25"/>
  <c r="G124" i="25"/>
  <c r="F124" i="25"/>
  <c r="E124" i="25"/>
  <c r="D124" i="25"/>
  <c r="C124" i="25"/>
  <c r="AM123" i="25"/>
  <c r="AL123" i="25"/>
  <c r="AK123" i="25"/>
  <c r="AJ123" i="25"/>
  <c r="AI123" i="25"/>
  <c r="AH123" i="25"/>
  <c r="AG123" i="25"/>
  <c r="AF123" i="25"/>
  <c r="AE123" i="25"/>
  <c r="AD123" i="25"/>
  <c r="AC123" i="25"/>
  <c r="AB123" i="25"/>
  <c r="AA123" i="25"/>
  <c r="Z123" i="25"/>
  <c r="Y123" i="25"/>
  <c r="X123" i="25"/>
  <c r="W123" i="25"/>
  <c r="V123" i="25"/>
  <c r="U123" i="25"/>
  <c r="T123" i="25"/>
  <c r="S123" i="25"/>
  <c r="R123" i="25"/>
  <c r="Q123" i="25"/>
  <c r="P123" i="25"/>
  <c r="O123" i="25"/>
  <c r="N123" i="25"/>
  <c r="M123" i="25"/>
  <c r="L123" i="25"/>
  <c r="K123" i="25"/>
  <c r="J123" i="25"/>
  <c r="I123" i="25"/>
  <c r="H123" i="25"/>
  <c r="G123" i="25"/>
  <c r="F123" i="25"/>
  <c r="E123" i="25"/>
  <c r="D123" i="25"/>
  <c r="C123" i="25"/>
  <c r="AM122" i="25"/>
  <c r="AL122" i="25"/>
  <c r="AK122" i="25"/>
  <c r="AJ122" i="25"/>
  <c r="AI122" i="25"/>
  <c r="AH122" i="25"/>
  <c r="AG122" i="25"/>
  <c r="AF122" i="25"/>
  <c r="AE122" i="25"/>
  <c r="AD122" i="25"/>
  <c r="AC122" i="25"/>
  <c r="AB122" i="25"/>
  <c r="AA122" i="25"/>
  <c r="Z122" i="25"/>
  <c r="Y122" i="25"/>
  <c r="X122" i="25"/>
  <c r="W122" i="25"/>
  <c r="V122" i="25"/>
  <c r="U122" i="25"/>
  <c r="T122" i="25"/>
  <c r="S122" i="25"/>
  <c r="R122" i="25"/>
  <c r="Q122" i="25"/>
  <c r="P122" i="25"/>
  <c r="O122" i="25"/>
  <c r="N122" i="25"/>
  <c r="M122" i="25"/>
  <c r="L122" i="25"/>
  <c r="K122" i="25"/>
  <c r="J122" i="25"/>
  <c r="I122" i="25"/>
  <c r="H122" i="25"/>
  <c r="G122" i="25"/>
  <c r="F122" i="25"/>
  <c r="E122" i="25"/>
  <c r="D122" i="25"/>
  <c r="C122" i="25"/>
  <c r="AM121" i="25"/>
  <c r="AL121" i="25"/>
  <c r="AK121" i="25"/>
  <c r="AJ121" i="25"/>
  <c r="AI121" i="25"/>
  <c r="AH121" i="25"/>
  <c r="AG121" i="25"/>
  <c r="AF121" i="25"/>
  <c r="AE121" i="25"/>
  <c r="AD121" i="25"/>
  <c r="AC121" i="25"/>
  <c r="AB121" i="25"/>
  <c r="AA121" i="25"/>
  <c r="Z121" i="25"/>
  <c r="Y121" i="25"/>
  <c r="X121" i="25"/>
  <c r="W121" i="25"/>
  <c r="V121" i="25"/>
  <c r="U121" i="25"/>
  <c r="T121" i="25"/>
  <c r="S121" i="25"/>
  <c r="R121" i="25"/>
  <c r="Q121" i="25"/>
  <c r="P121" i="25"/>
  <c r="O121" i="25"/>
  <c r="N121" i="25"/>
  <c r="M121" i="25"/>
  <c r="L121" i="25"/>
  <c r="K121" i="25"/>
  <c r="J121" i="25"/>
  <c r="I121" i="25"/>
  <c r="H121" i="25"/>
  <c r="G121" i="25"/>
  <c r="F121" i="25"/>
  <c r="E121" i="25"/>
  <c r="D121" i="25"/>
  <c r="C121" i="25"/>
  <c r="AM120" i="25"/>
  <c r="AL120" i="25"/>
  <c r="AK120" i="25"/>
  <c r="AJ120" i="25"/>
  <c r="AI120" i="25"/>
  <c r="AH120" i="25"/>
  <c r="AG120" i="25"/>
  <c r="AF120" i="25"/>
  <c r="AE120" i="25"/>
  <c r="AD120" i="25"/>
  <c r="AC120" i="25"/>
  <c r="AB120" i="25"/>
  <c r="AA120" i="25"/>
  <c r="Z120" i="25"/>
  <c r="Y120" i="25"/>
  <c r="X120" i="25"/>
  <c r="W120" i="25"/>
  <c r="V120" i="25"/>
  <c r="U120" i="25"/>
  <c r="T120" i="25"/>
  <c r="S120" i="25"/>
  <c r="R120" i="25"/>
  <c r="Q120" i="25"/>
  <c r="P120" i="25"/>
  <c r="O120" i="25"/>
  <c r="N120" i="25"/>
  <c r="M120" i="25"/>
  <c r="L120" i="25"/>
  <c r="K120" i="25"/>
  <c r="J120" i="25"/>
  <c r="I120" i="25"/>
  <c r="H120" i="25"/>
  <c r="G120" i="25"/>
  <c r="F120" i="25"/>
  <c r="E120" i="25"/>
  <c r="D120" i="25"/>
  <c r="C120" i="25"/>
  <c r="AM119" i="25"/>
  <c r="AL119" i="25"/>
  <c r="AK119" i="25"/>
  <c r="AJ119" i="25"/>
  <c r="AI119" i="25"/>
  <c r="AH119" i="25"/>
  <c r="AG119" i="25"/>
  <c r="AF119" i="25"/>
  <c r="AE119" i="25"/>
  <c r="AD119" i="25"/>
  <c r="AC119" i="25"/>
  <c r="AB119" i="25"/>
  <c r="AA119" i="25"/>
  <c r="Z119" i="25"/>
  <c r="Y119" i="25"/>
  <c r="X119" i="25"/>
  <c r="W119" i="25"/>
  <c r="V119" i="25"/>
  <c r="U119" i="25"/>
  <c r="T119" i="25"/>
  <c r="S119" i="25"/>
  <c r="R119" i="25"/>
  <c r="Q119" i="25"/>
  <c r="P119" i="25"/>
  <c r="O119" i="25"/>
  <c r="N119" i="25"/>
  <c r="M119" i="25"/>
  <c r="L119" i="25"/>
  <c r="K119" i="25"/>
  <c r="J119" i="25"/>
  <c r="I119" i="25"/>
  <c r="H119" i="25"/>
  <c r="G119" i="25"/>
  <c r="F119" i="25"/>
  <c r="E119" i="25"/>
  <c r="D119" i="25"/>
  <c r="C119" i="25"/>
  <c r="AM118" i="25"/>
  <c r="AL118" i="25"/>
  <c r="AK118" i="25"/>
  <c r="AJ118" i="25"/>
  <c r="AI118" i="25"/>
  <c r="AH118" i="25"/>
  <c r="AG118" i="25"/>
  <c r="AF118" i="25"/>
  <c r="AE118" i="25"/>
  <c r="AD118" i="25"/>
  <c r="AC118" i="25"/>
  <c r="AB118" i="25"/>
  <c r="AA118" i="25"/>
  <c r="Z118" i="25"/>
  <c r="Y118" i="25"/>
  <c r="X118" i="25"/>
  <c r="W118" i="25"/>
  <c r="V118" i="25"/>
  <c r="U118" i="25"/>
  <c r="T118" i="25"/>
  <c r="S118" i="25"/>
  <c r="R118" i="25"/>
  <c r="Q118" i="25"/>
  <c r="P118" i="25"/>
  <c r="O118" i="25"/>
  <c r="N118" i="25"/>
  <c r="M118" i="25"/>
  <c r="L118" i="25"/>
  <c r="K118" i="25"/>
  <c r="J118" i="25"/>
  <c r="I118" i="25"/>
  <c r="H118" i="25"/>
  <c r="G118" i="25"/>
  <c r="F118" i="25"/>
  <c r="E118" i="25"/>
  <c r="D118" i="25"/>
  <c r="C118" i="25"/>
  <c r="AM117" i="25"/>
  <c r="AL117" i="25"/>
  <c r="AK117" i="25"/>
  <c r="AJ117" i="25"/>
  <c r="AI117" i="25"/>
  <c r="AH117" i="25"/>
  <c r="AG117" i="25"/>
  <c r="AF117" i="25"/>
  <c r="AE117" i="25"/>
  <c r="AD117" i="25"/>
  <c r="AC117" i="25"/>
  <c r="AB117" i="25"/>
  <c r="AA117" i="25"/>
  <c r="Z117" i="25"/>
  <c r="Y117" i="25"/>
  <c r="X117" i="25"/>
  <c r="W117" i="25"/>
  <c r="V117" i="25"/>
  <c r="U117" i="25"/>
  <c r="T117" i="25"/>
  <c r="S117" i="25"/>
  <c r="R117" i="25"/>
  <c r="Q117" i="25"/>
  <c r="P117" i="25"/>
  <c r="O117" i="25"/>
  <c r="N117" i="25"/>
  <c r="M117" i="25"/>
  <c r="L117" i="25"/>
  <c r="K117" i="25"/>
  <c r="J117" i="25"/>
  <c r="I117" i="25"/>
  <c r="H117" i="25"/>
  <c r="G117" i="25"/>
  <c r="F117" i="25"/>
  <c r="E117" i="25"/>
  <c r="D117" i="25"/>
  <c r="C117" i="25"/>
  <c r="AM116" i="25"/>
  <c r="AL116" i="25"/>
  <c r="AK116" i="25"/>
  <c r="AJ116" i="25"/>
  <c r="AI116" i="25"/>
  <c r="AH116" i="25"/>
  <c r="AG116" i="25"/>
  <c r="AF116" i="25"/>
  <c r="AE116" i="25"/>
  <c r="AD116" i="25"/>
  <c r="AC116" i="25"/>
  <c r="AB116" i="25"/>
  <c r="AA116" i="25"/>
  <c r="Z116" i="25"/>
  <c r="Y116" i="25"/>
  <c r="X116" i="25"/>
  <c r="W116" i="25"/>
  <c r="V116" i="25"/>
  <c r="U116" i="25"/>
  <c r="T116" i="25"/>
  <c r="S116" i="25"/>
  <c r="R116" i="25"/>
  <c r="Q116" i="25"/>
  <c r="P116" i="25"/>
  <c r="O116" i="25"/>
  <c r="N116" i="25"/>
  <c r="M116" i="25"/>
  <c r="L116" i="25"/>
  <c r="K116" i="25"/>
  <c r="J116" i="25"/>
  <c r="I116" i="25"/>
  <c r="H116" i="25"/>
  <c r="G116" i="25"/>
  <c r="F116" i="25"/>
  <c r="E116" i="25"/>
  <c r="D116" i="25"/>
  <c r="C116" i="25"/>
  <c r="AM115" i="25"/>
  <c r="AL115" i="25"/>
  <c r="AK115" i="25"/>
  <c r="AJ115" i="25"/>
  <c r="AI115" i="25"/>
  <c r="AH115" i="25"/>
  <c r="AG115" i="25"/>
  <c r="AF115" i="25"/>
  <c r="AE115" i="25"/>
  <c r="AD115" i="25"/>
  <c r="AC115" i="25"/>
  <c r="AB115" i="25"/>
  <c r="AA115" i="25"/>
  <c r="Z115" i="25"/>
  <c r="Y115" i="25"/>
  <c r="X115" i="25"/>
  <c r="W115" i="25"/>
  <c r="V115" i="25"/>
  <c r="U115" i="25"/>
  <c r="T115" i="25"/>
  <c r="S115" i="25"/>
  <c r="R115" i="25"/>
  <c r="Q115" i="25"/>
  <c r="P115" i="25"/>
  <c r="O115" i="25"/>
  <c r="N115" i="25"/>
  <c r="M115" i="25"/>
  <c r="L115" i="25"/>
  <c r="K115" i="25"/>
  <c r="J115" i="25"/>
  <c r="I115" i="25"/>
  <c r="H115" i="25"/>
  <c r="G115" i="25"/>
  <c r="F115" i="25"/>
  <c r="E115" i="25"/>
  <c r="D115" i="25"/>
  <c r="C115" i="25"/>
  <c r="AM114" i="25"/>
  <c r="AL114" i="25"/>
  <c r="AK114" i="25"/>
  <c r="AJ114" i="25"/>
  <c r="AI114" i="25"/>
  <c r="AH114" i="25"/>
  <c r="AG114" i="25"/>
  <c r="AF114" i="25"/>
  <c r="AE114" i="25"/>
  <c r="AD114" i="25"/>
  <c r="AC114" i="25"/>
  <c r="AB114" i="25"/>
  <c r="AA114" i="25"/>
  <c r="Z114" i="25"/>
  <c r="Y114" i="25"/>
  <c r="X114" i="25"/>
  <c r="W114" i="25"/>
  <c r="V114" i="25"/>
  <c r="U114" i="25"/>
  <c r="T114" i="25"/>
  <c r="S114" i="25"/>
  <c r="R114" i="25"/>
  <c r="Q114" i="25"/>
  <c r="P114" i="25"/>
  <c r="O114" i="25"/>
  <c r="N114" i="25"/>
  <c r="M114" i="25"/>
  <c r="L114" i="25"/>
  <c r="K114" i="25"/>
  <c r="J114" i="25"/>
  <c r="I114" i="25"/>
  <c r="H114" i="25"/>
  <c r="G114" i="25"/>
  <c r="F114" i="25"/>
  <c r="E114" i="25"/>
  <c r="D114" i="25"/>
  <c r="C114" i="25"/>
  <c r="AM113" i="25"/>
  <c r="AL113" i="25"/>
  <c r="AK113" i="25"/>
  <c r="AJ113" i="25"/>
  <c r="AI113" i="25"/>
  <c r="AH113" i="25"/>
  <c r="AG113" i="25"/>
  <c r="AF113" i="25"/>
  <c r="AE113" i="25"/>
  <c r="AD113" i="25"/>
  <c r="AC113" i="25"/>
  <c r="AB113" i="25"/>
  <c r="AA113" i="25"/>
  <c r="Z113" i="25"/>
  <c r="Y113" i="25"/>
  <c r="X113" i="25"/>
  <c r="W113" i="25"/>
  <c r="V113" i="25"/>
  <c r="U113" i="25"/>
  <c r="T113" i="25"/>
  <c r="S113" i="25"/>
  <c r="R113" i="25"/>
  <c r="Q113" i="25"/>
  <c r="P113" i="25"/>
  <c r="O113" i="25"/>
  <c r="N113" i="25"/>
  <c r="M113" i="25"/>
  <c r="L113" i="25"/>
  <c r="K113" i="25"/>
  <c r="J113" i="25"/>
  <c r="I113" i="25"/>
  <c r="H113" i="25"/>
  <c r="G113" i="25"/>
  <c r="F113" i="25"/>
  <c r="E113" i="25"/>
  <c r="D113" i="25"/>
  <c r="C113" i="25"/>
  <c r="AM112" i="25"/>
  <c r="AL112" i="25"/>
  <c r="AK112" i="25"/>
  <c r="AJ112" i="25"/>
  <c r="AI112" i="25"/>
  <c r="AH112" i="25"/>
  <c r="AG112" i="25"/>
  <c r="AF112" i="25"/>
  <c r="AE112" i="25"/>
  <c r="AD112" i="25"/>
  <c r="AC112" i="25"/>
  <c r="AB112" i="25"/>
  <c r="AA112" i="25"/>
  <c r="Z112" i="25"/>
  <c r="Y112" i="25"/>
  <c r="X112" i="25"/>
  <c r="W112" i="25"/>
  <c r="V112" i="25"/>
  <c r="U112" i="25"/>
  <c r="T112" i="25"/>
  <c r="S112" i="25"/>
  <c r="R112" i="25"/>
  <c r="Q112" i="25"/>
  <c r="P112" i="25"/>
  <c r="O112" i="25"/>
  <c r="N112" i="25"/>
  <c r="M112" i="25"/>
  <c r="L112" i="25"/>
  <c r="K112" i="25"/>
  <c r="J112" i="25"/>
  <c r="I112" i="25"/>
  <c r="H112" i="25"/>
  <c r="G112" i="25"/>
  <c r="F112" i="25"/>
  <c r="E112" i="25"/>
  <c r="D112" i="25"/>
  <c r="C112" i="25"/>
  <c r="AM111" i="25"/>
  <c r="AL111" i="25"/>
  <c r="AK111" i="25"/>
  <c r="AJ111" i="25"/>
  <c r="AI111" i="25"/>
  <c r="AH111" i="25"/>
  <c r="AG111" i="25"/>
  <c r="AF111" i="25"/>
  <c r="AE111" i="25"/>
  <c r="AD111" i="25"/>
  <c r="AC111" i="25"/>
  <c r="AB111" i="25"/>
  <c r="AA111" i="25"/>
  <c r="Z111" i="25"/>
  <c r="Y111" i="25"/>
  <c r="X111" i="25"/>
  <c r="W111" i="25"/>
  <c r="V111" i="25"/>
  <c r="U111" i="25"/>
  <c r="T111" i="25"/>
  <c r="S111" i="25"/>
  <c r="R111" i="25"/>
  <c r="Q111" i="25"/>
  <c r="P111" i="25"/>
  <c r="O111" i="25"/>
  <c r="N111" i="25"/>
  <c r="M111" i="25"/>
  <c r="L111" i="25"/>
  <c r="K111" i="25"/>
  <c r="J111" i="25"/>
  <c r="I111" i="25"/>
  <c r="H111" i="25"/>
  <c r="G111" i="25"/>
  <c r="F111" i="25"/>
  <c r="E111" i="25"/>
  <c r="D111" i="25"/>
  <c r="C111" i="25"/>
  <c r="AM110" i="25"/>
  <c r="AL110" i="25"/>
  <c r="AK110" i="25"/>
  <c r="AJ110" i="25"/>
  <c r="AI110" i="25"/>
  <c r="AH110" i="25"/>
  <c r="AG110" i="25"/>
  <c r="AF110" i="25"/>
  <c r="AE110" i="25"/>
  <c r="AD110" i="25"/>
  <c r="AC110" i="25"/>
  <c r="AB110" i="25"/>
  <c r="AA110" i="25"/>
  <c r="Z110" i="25"/>
  <c r="Y110" i="25"/>
  <c r="X110" i="25"/>
  <c r="W110" i="25"/>
  <c r="V110" i="25"/>
  <c r="U110" i="25"/>
  <c r="T110" i="25"/>
  <c r="S110" i="25"/>
  <c r="R110" i="25"/>
  <c r="Q110" i="25"/>
  <c r="P110" i="25"/>
  <c r="O110" i="25"/>
  <c r="N110" i="25"/>
  <c r="M110" i="25"/>
  <c r="L110" i="25"/>
  <c r="K110" i="25"/>
  <c r="J110" i="25"/>
  <c r="I110" i="25"/>
  <c r="H110" i="25"/>
  <c r="G110" i="25"/>
  <c r="F110" i="25"/>
  <c r="E110" i="25"/>
  <c r="D110" i="25"/>
  <c r="C110" i="25"/>
  <c r="AM109" i="25"/>
  <c r="AL109" i="25"/>
  <c r="AK109" i="25"/>
  <c r="AJ109" i="25"/>
  <c r="AI109" i="25"/>
  <c r="AH109" i="25"/>
  <c r="AG109" i="25"/>
  <c r="AF109" i="25"/>
  <c r="AE109" i="25"/>
  <c r="AD109" i="25"/>
  <c r="AC109" i="25"/>
  <c r="AB109" i="25"/>
  <c r="AA109" i="25"/>
  <c r="Z109" i="25"/>
  <c r="Y109" i="25"/>
  <c r="X109" i="25"/>
  <c r="W109" i="25"/>
  <c r="V109" i="25"/>
  <c r="U109" i="25"/>
  <c r="T109" i="25"/>
  <c r="S109" i="25"/>
  <c r="R109" i="25"/>
  <c r="Q109" i="25"/>
  <c r="P109" i="25"/>
  <c r="O109" i="25"/>
  <c r="N109" i="25"/>
  <c r="M109" i="25"/>
  <c r="L109" i="25"/>
  <c r="K109" i="25"/>
  <c r="J109" i="25"/>
  <c r="I109" i="25"/>
  <c r="H109" i="25"/>
  <c r="G109" i="25"/>
  <c r="F109" i="25"/>
  <c r="E109" i="25"/>
  <c r="D109" i="25"/>
  <c r="C109" i="25"/>
  <c r="AM108" i="25"/>
  <c r="AL108" i="25"/>
  <c r="AK108" i="25"/>
  <c r="AJ108" i="25"/>
  <c r="AI108" i="25"/>
  <c r="AH108" i="25"/>
  <c r="AG108" i="25"/>
  <c r="AF108" i="25"/>
  <c r="AE108" i="25"/>
  <c r="AD108" i="25"/>
  <c r="AC108" i="25"/>
  <c r="AB108" i="25"/>
  <c r="AA108" i="25"/>
  <c r="Z108" i="25"/>
  <c r="Y108" i="25"/>
  <c r="X108" i="25"/>
  <c r="W108" i="25"/>
  <c r="V108" i="25"/>
  <c r="U108" i="25"/>
  <c r="T108" i="25"/>
  <c r="S108" i="25"/>
  <c r="R108" i="25"/>
  <c r="Q108" i="25"/>
  <c r="P108" i="25"/>
  <c r="O108" i="25"/>
  <c r="N108" i="25"/>
  <c r="M108" i="25"/>
  <c r="L108" i="25"/>
  <c r="K108" i="25"/>
  <c r="J108" i="25"/>
  <c r="I108" i="25"/>
  <c r="H108" i="25"/>
  <c r="G108" i="25"/>
  <c r="F108" i="25"/>
  <c r="E108" i="25"/>
  <c r="D108" i="25"/>
  <c r="C108" i="25"/>
  <c r="AM107" i="25"/>
  <c r="AL107" i="25"/>
  <c r="AK107" i="25"/>
  <c r="AJ107" i="25"/>
  <c r="AI107" i="25"/>
  <c r="AH107" i="25"/>
  <c r="AG107" i="25"/>
  <c r="AF107" i="25"/>
  <c r="AE107" i="25"/>
  <c r="AD107" i="25"/>
  <c r="AC107" i="25"/>
  <c r="AB107" i="25"/>
  <c r="AA107" i="25"/>
  <c r="Z107" i="25"/>
  <c r="Y107" i="25"/>
  <c r="X107" i="25"/>
  <c r="W107" i="25"/>
  <c r="V107" i="25"/>
  <c r="U107" i="25"/>
  <c r="T107" i="25"/>
  <c r="S107" i="25"/>
  <c r="R107" i="25"/>
  <c r="Q107" i="25"/>
  <c r="P107" i="25"/>
  <c r="O107" i="25"/>
  <c r="N107" i="25"/>
  <c r="M107" i="25"/>
  <c r="L107" i="25"/>
  <c r="K107" i="25"/>
  <c r="J107" i="25"/>
  <c r="I107" i="25"/>
  <c r="H107" i="25"/>
  <c r="G107" i="25"/>
  <c r="F107" i="25"/>
  <c r="E107" i="25"/>
  <c r="D107" i="25"/>
  <c r="C107" i="25"/>
  <c r="AM106" i="25"/>
  <c r="AL106" i="25"/>
  <c r="AK106" i="25"/>
  <c r="AJ106" i="25"/>
  <c r="AI106" i="25"/>
  <c r="AH106" i="25"/>
  <c r="AG106" i="25"/>
  <c r="AF106" i="25"/>
  <c r="AE106" i="25"/>
  <c r="AD106" i="25"/>
  <c r="AC106" i="25"/>
  <c r="AB106" i="25"/>
  <c r="AA106" i="25"/>
  <c r="Z106" i="25"/>
  <c r="Y106" i="25"/>
  <c r="X106" i="25"/>
  <c r="W106" i="25"/>
  <c r="V106" i="25"/>
  <c r="U106" i="25"/>
  <c r="T106" i="25"/>
  <c r="S106" i="25"/>
  <c r="R106" i="25"/>
  <c r="Q106" i="25"/>
  <c r="P106" i="25"/>
  <c r="O106" i="25"/>
  <c r="N106" i="25"/>
  <c r="M106" i="25"/>
  <c r="L106" i="25"/>
  <c r="K106" i="25"/>
  <c r="J106" i="25"/>
  <c r="I106" i="25"/>
  <c r="H106" i="25"/>
  <c r="G106" i="25"/>
  <c r="F106" i="25"/>
  <c r="E106" i="25"/>
  <c r="D106" i="25"/>
  <c r="C106" i="25"/>
  <c r="AM105" i="25"/>
  <c r="AL105" i="25"/>
  <c r="AK105" i="25"/>
  <c r="AJ105" i="25"/>
  <c r="AI105" i="25"/>
  <c r="AH105" i="25"/>
  <c r="AG105" i="25"/>
  <c r="AF105" i="25"/>
  <c r="AE105" i="25"/>
  <c r="AD105" i="25"/>
  <c r="AC105" i="25"/>
  <c r="AB105" i="25"/>
  <c r="AA105" i="25"/>
  <c r="Z105" i="25"/>
  <c r="Y105" i="25"/>
  <c r="X105" i="25"/>
  <c r="W105" i="25"/>
  <c r="V105" i="25"/>
  <c r="U105" i="25"/>
  <c r="T105" i="25"/>
  <c r="S105" i="25"/>
  <c r="R105" i="25"/>
  <c r="Q105" i="25"/>
  <c r="P105" i="25"/>
  <c r="O105" i="25"/>
  <c r="N105" i="25"/>
  <c r="M105" i="25"/>
  <c r="L105" i="25"/>
  <c r="K105" i="25"/>
  <c r="J105" i="25"/>
  <c r="I105" i="25"/>
  <c r="H105" i="25"/>
  <c r="G105" i="25"/>
  <c r="F105" i="25"/>
  <c r="E105" i="25"/>
  <c r="D105" i="25"/>
  <c r="C105" i="25"/>
  <c r="AM104" i="25"/>
  <c r="AL104" i="25"/>
  <c r="AK104" i="25"/>
  <c r="AJ104" i="25"/>
  <c r="AI104" i="25"/>
  <c r="AH104" i="25"/>
  <c r="AG104" i="25"/>
  <c r="AF104" i="25"/>
  <c r="AE104" i="25"/>
  <c r="AD104" i="25"/>
  <c r="AC104" i="25"/>
  <c r="AB104" i="25"/>
  <c r="AA104" i="25"/>
  <c r="Z104" i="25"/>
  <c r="Y104" i="25"/>
  <c r="X104" i="25"/>
  <c r="W104" i="25"/>
  <c r="V104" i="25"/>
  <c r="U104" i="25"/>
  <c r="T104" i="25"/>
  <c r="S104" i="25"/>
  <c r="R104" i="25"/>
  <c r="Q104" i="25"/>
  <c r="P104" i="25"/>
  <c r="O104" i="25"/>
  <c r="N104" i="25"/>
  <c r="M104" i="25"/>
  <c r="L104" i="25"/>
  <c r="K104" i="25"/>
  <c r="J104" i="25"/>
  <c r="I104" i="25"/>
  <c r="H104" i="25"/>
  <c r="G104" i="25"/>
  <c r="F104" i="25"/>
  <c r="E104" i="25"/>
  <c r="D104" i="25"/>
  <c r="C104" i="25"/>
  <c r="AM103" i="25"/>
  <c r="AL103" i="25"/>
  <c r="AK103" i="25"/>
  <c r="AJ103" i="25"/>
  <c r="AI103" i="25"/>
  <c r="AH103" i="25"/>
  <c r="AG103" i="25"/>
  <c r="AF103" i="25"/>
  <c r="AE103" i="25"/>
  <c r="AD103" i="25"/>
  <c r="AC103" i="25"/>
  <c r="AB103" i="25"/>
  <c r="AA103" i="25"/>
  <c r="Z103" i="25"/>
  <c r="Y103" i="25"/>
  <c r="X103" i="25"/>
  <c r="W103" i="25"/>
  <c r="V103" i="25"/>
  <c r="U103" i="25"/>
  <c r="T103" i="25"/>
  <c r="S103" i="25"/>
  <c r="R103" i="25"/>
  <c r="Q103" i="25"/>
  <c r="P103" i="25"/>
  <c r="O103" i="25"/>
  <c r="N103" i="25"/>
  <c r="M103" i="25"/>
  <c r="L103" i="25"/>
  <c r="K103" i="25"/>
  <c r="J103" i="25"/>
  <c r="I103" i="25"/>
  <c r="H103" i="25"/>
  <c r="G103" i="25"/>
  <c r="F103" i="25"/>
  <c r="E103" i="25"/>
  <c r="D103" i="25"/>
  <c r="C103" i="25"/>
  <c r="AM102" i="25"/>
  <c r="AL102" i="25"/>
  <c r="AK102" i="25"/>
  <c r="AJ102" i="25"/>
  <c r="AI102" i="25"/>
  <c r="AH102" i="25"/>
  <c r="AG102" i="25"/>
  <c r="AF102" i="25"/>
  <c r="AE102" i="25"/>
  <c r="AD102" i="25"/>
  <c r="AC102" i="25"/>
  <c r="AB102" i="25"/>
  <c r="AA102" i="25"/>
  <c r="Z102" i="25"/>
  <c r="Y102" i="25"/>
  <c r="X102" i="25"/>
  <c r="W102" i="25"/>
  <c r="V102" i="25"/>
  <c r="U102" i="25"/>
  <c r="T102" i="25"/>
  <c r="S102" i="25"/>
  <c r="R102" i="25"/>
  <c r="Q102" i="25"/>
  <c r="P102" i="25"/>
  <c r="O102" i="25"/>
  <c r="N102" i="25"/>
  <c r="M102" i="25"/>
  <c r="L102" i="25"/>
  <c r="K102" i="25"/>
  <c r="J102" i="25"/>
  <c r="I102" i="25"/>
  <c r="H102" i="25"/>
  <c r="G102" i="25"/>
  <c r="F102" i="25"/>
  <c r="E102" i="25"/>
  <c r="D102" i="25"/>
  <c r="C102" i="25"/>
  <c r="AM101" i="25"/>
  <c r="AL101" i="25"/>
  <c r="AK101" i="25"/>
  <c r="AJ101" i="25"/>
  <c r="AI101" i="25"/>
  <c r="AH101" i="25"/>
  <c r="AG101" i="25"/>
  <c r="AF101" i="25"/>
  <c r="AE101" i="25"/>
  <c r="AD101" i="25"/>
  <c r="AC101" i="25"/>
  <c r="AB101" i="25"/>
  <c r="AA101" i="25"/>
  <c r="Z101" i="25"/>
  <c r="Y101" i="25"/>
  <c r="X101" i="25"/>
  <c r="W101" i="25"/>
  <c r="V101" i="25"/>
  <c r="U101" i="25"/>
  <c r="T101" i="25"/>
  <c r="S101" i="25"/>
  <c r="R101" i="25"/>
  <c r="Q101" i="25"/>
  <c r="P101" i="25"/>
  <c r="O101" i="25"/>
  <c r="N101" i="25"/>
  <c r="M101" i="25"/>
  <c r="L101" i="25"/>
  <c r="K101" i="25"/>
  <c r="J101" i="25"/>
  <c r="I101" i="25"/>
  <c r="H101" i="25"/>
  <c r="G101" i="25"/>
  <c r="F101" i="25"/>
  <c r="E101" i="25"/>
  <c r="D101" i="25"/>
  <c r="C101" i="25"/>
  <c r="AM100" i="25"/>
  <c r="AL100" i="25"/>
  <c r="AK100" i="25"/>
  <c r="AJ100" i="25"/>
  <c r="AI100" i="25"/>
  <c r="AH100" i="25"/>
  <c r="AG100" i="25"/>
  <c r="AF100" i="25"/>
  <c r="AE100" i="25"/>
  <c r="AD100" i="25"/>
  <c r="AC100" i="25"/>
  <c r="AB100" i="25"/>
  <c r="AA100" i="25"/>
  <c r="Z100" i="25"/>
  <c r="Y100" i="25"/>
  <c r="X100" i="25"/>
  <c r="W100" i="25"/>
  <c r="V100" i="25"/>
  <c r="U100" i="25"/>
  <c r="T100" i="25"/>
  <c r="S100" i="25"/>
  <c r="R100" i="25"/>
  <c r="Q100" i="25"/>
  <c r="P100" i="25"/>
  <c r="O100" i="25"/>
  <c r="N100" i="25"/>
  <c r="M100" i="25"/>
  <c r="L100" i="25"/>
  <c r="K100" i="25"/>
  <c r="J100" i="25"/>
  <c r="I100" i="25"/>
  <c r="H100" i="25"/>
  <c r="G100" i="25"/>
  <c r="F100" i="25"/>
  <c r="E100" i="25"/>
  <c r="D100" i="25"/>
  <c r="C100" i="25"/>
  <c r="AM99" i="25"/>
  <c r="AL99" i="25"/>
  <c r="AK99" i="25"/>
  <c r="AJ99" i="25"/>
  <c r="AI99" i="25"/>
  <c r="AH99" i="25"/>
  <c r="AG99" i="25"/>
  <c r="AF99" i="25"/>
  <c r="AE99" i="25"/>
  <c r="AD99" i="25"/>
  <c r="AC99" i="25"/>
  <c r="AB99" i="25"/>
  <c r="AA99" i="25"/>
  <c r="Z99" i="25"/>
  <c r="Y99" i="25"/>
  <c r="X99" i="25"/>
  <c r="W99" i="25"/>
  <c r="V99" i="25"/>
  <c r="U99" i="25"/>
  <c r="T99" i="25"/>
  <c r="S99" i="25"/>
  <c r="R99" i="25"/>
  <c r="Q99" i="25"/>
  <c r="P99" i="25"/>
  <c r="O99" i="25"/>
  <c r="N99" i="25"/>
  <c r="M99" i="25"/>
  <c r="L99" i="25"/>
  <c r="K99" i="25"/>
  <c r="J99" i="25"/>
  <c r="I99" i="25"/>
  <c r="H99" i="25"/>
  <c r="G99" i="25"/>
  <c r="F99" i="25"/>
  <c r="E99" i="25"/>
  <c r="D99" i="25"/>
  <c r="C99" i="25"/>
  <c r="AM98" i="25"/>
  <c r="AL98" i="25"/>
  <c r="AK98" i="25"/>
  <c r="AJ98" i="25"/>
  <c r="AI98" i="25"/>
  <c r="AH98" i="25"/>
  <c r="AG98" i="25"/>
  <c r="AF98" i="25"/>
  <c r="AE98" i="25"/>
  <c r="AD98" i="25"/>
  <c r="AC98" i="25"/>
  <c r="AB98" i="25"/>
  <c r="AA98" i="25"/>
  <c r="Z98" i="25"/>
  <c r="Y98" i="25"/>
  <c r="X98" i="25"/>
  <c r="W98" i="25"/>
  <c r="V98" i="25"/>
  <c r="U98" i="25"/>
  <c r="T98" i="25"/>
  <c r="S98" i="25"/>
  <c r="R98" i="25"/>
  <c r="Q98" i="25"/>
  <c r="P98" i="25"/>
  <c r="O98" i="25"/>
  <c r="N98" i="25"/>
  <c r="M98" i="25"/>
  <c r="L98" i="25"/>
  <c r="K98" i="25"/>
  <c r="J98" i="25"/>
  <c r="I98" i="25"/>
  <c r="H98" i="25"/>
  <c r="G98" i="25"/>
  <c r="F98" i="25"/>
  <c r="E98" i="25"/>
  <c r="D98" i="25"/>
  <c r="C98" i="25"/>
  <c r="AM97" i="25"/>
  <c r="AL97" i="25"/>
  <c r="AK97" i="25"/>
  <c r="AJ97" i="25"/>
  <c r="AI97" i="25"/>
  <c r="AH97" i="25"/>
  <c r="AG97" i="25"/>
  <c r="AF97" i="25"/>
  <c r="AE97" i="25"/>
  <c r="AD97" i="25"/>
  <c r="AC97" i="25"/>
  <c r="AB97" i="25"/>
  <c r="AA97" i="25"/>
  <c r="Z97" i="25"/>
  <c r="Y97" i="25"/>
  <c r="X97" i="25"/>
  <c r="W97" i="25"/>
  <c r="V97" i="25"/>
  <c r="U97" i="25"/>
  <c r="T97" i="25"/>
  <c r="S97" i="25"/>
  <c r="R97" i="25"/>
  <c r="Q97" i="25"/>
  <c r="P97" i="25"/>
  <c r="O97" i="25"/>
  <c r="N97" i="25"/>
  <c r="M97" i="25"/>
  <c r="L97" i="25"/>
  <c r="K97" i="25"/>
  <c r="J97" i="25"/>
  <c r="I97" i="25"/>
  <c r="H97" i="25"/>
  <c r="G97" i="25"/>
  <c r="F97" i="25"/>
  <c r="E97" i="25"/>
  <c r="D97" i="25"/>
  <c r="C97" i="25"/>
  <c r="AM96" i="25"/>
  <c r="AL96" i="25"/>
  <c r="AK96" i="25"/>
  <c r="AJ96" i="25"/>
  <c r="AI96" i="25"/>
  <c r="AH96" i="25"/>
  <c r="AG96" i="25"/>
  <c r="AF96" i="25"/>
  <c r="AE96" i="25"/>
  <c r="AD96" i="25"/>
  <c r="AC96" i="25"/>
  <c r="AB96" i="25"/>
  <c r="AA96" i="25"/>
  <c r="Z96" i="25"/>
  <c r="Y96" i="25"/>
  <c r="X96" i="25"/>
  <c r="W96" i="25"/>
  <c r="V96" i="25"/>
  <c r="U96" i="25"/>
  <c r="T96" i="25"/>
  <c r="S96" i="25"/>
  <c r="R96" i="25"/>
  <c r="Q96" i="25"/>
  <c r="P96" i="25"/>
  <c r="O96" i="25"/>
  <c r="N96" i="25"/>
  <c r="M96" i="25"/>
  <c r="L96" i="25"/>
  <c r="K96" i="25"/>
  <c r="J96" i="25"/>
  <c r="I96" i="25"/>
  <c r="H96" i="25"/>
  <c r="G96" i="25"/>
  <c r="F96" i="25"/>
  <c r="E96" i="25"/>
  <c r="D96" i="25"/>
  <c r="C96" i="25"/>
  <c r="AM95" i="25"/>
  <c r="AL95" i="25"/>
  <c r="AK95" i="25"/>
  <c r="AJ95" i="25"/>
  <c r="AI95" i="25"/>
  <c r="AH95" i="25"/>
  <c r="AG95" i="25"/>
  <c r="AF95" i="25"/>
  <c r="AE95" i="25"/>
  <c r="AD95" i="25"/>
  <c r="AC95" i="25"/>
  <c r="AB95" i="25"/>
  <c r="AA95" i="25"/>
  <c r="Z95" i="25"/>
  <c r="Y95" i="25"/>
  <c r="X95" i="25"/>
  <c r="W95" i="25"/>
  <c r="V95" i="25"/>
  <c r="U95" i="25"/>
  <c r="T95" i="25"/>
  <c r="S95" i="25"/>
  <c r="R95" i="25"/>
  <c r="Q95" i="25"/>
  <c r="P95" i="25"/>
  <c r="O95" i="25"/>
  <c r="N95" i="25"/>
  <c r="M95" i="25"/>
  <c r="L95" i="25"/>
  <c r="K95" i="25"/>
  <c r="J95" i="25"/>
  <c r="I95" i="25"/>
  <c r="H95" i="25"/>
  <c r="G95" i="25"/>
  <c r="F95" i="25"/>
  <c r="E95" i="25"/>
  <c r="D95" i="25"/>
  <c r="C95" i="25"/>
  <c r="AM94" i="25"/>
  <c r="AL94" i="25"/>
  <c r="AK94" i="25"/>
  <c r="AJ94" i="25"/>
  <c r="AI94" i="25"/>
  <c r="AH94" i="25"/>
  <c r="AG94" i="25"/>
  <c r="AF94" i="25"/>
  <c r="AE94" i="25"/>
  <c r="AD94" i="25"/>
  <c r="AC94" i="25"/>
  <c r="AB94" i="25"/>
  <c r="AA94" i="25"/>
  <c r="Z94" i="25"/>
  <c r="Y94" i="25"/>
  <c r="X94" i="25"/>
  <c r="W94" i="25"/>
  <c r="V94" i="25"/>
  <c r="U94" i="25"/>
  <c r="T94" i="25"/>
  <c r="S94" i="25"/>
  <c r="R94" i="25"/>
  <c r="Q94" i="25"/>
  <c r="P94" i="25"/>
  <c r="O94" i="25"/>
  <c r="N94" i="25"/>
  <c r="M94" i="25"/>
  <c r="L94" i="25"/>
  <c r="K94" i="25"/>
  <c r="J94" i="25"/>
  <c r="I94" i="25"/>
  <c r="H94" i="25"/>
  <c r="G94" i="25"/>
  <c r="F94" i="25"/>
  <c r="E94" i="25"/>
  <c r="D94" i="25"/>
  <c r="C94" i="25"/>
  <c r="AM93" i="25"/>
  <c r="AL93" i="25"/>
  <c r="AK93" i="25"/>
  <c r="AJ93" i="25"/>
  <c r="AI93" i="25"/>
  <c r="AH93" i="25"/>
  <c r="AG93" i="25"/>
  <c r="AF93" i="25"/>
  <c r="AE93" i="25"/>
  <c r="AD93" i="25"/>
  <c r="AC93" i="25"/>
  <c r="AB93" i="25"/>
  <c r="AA93" i="25"/>
  <c r="Z93" i="25"/>
  <c r="Y93" i="25"/>
  <c r="X93" i="25"/>
  <c r="W93" i="25"/>
  <c r="V93" i="25"/>
  <c r="U93" i="25"/>
  <c r="T93" i="25"/>
  <c r="S93" i="25"/>
  <c r="R93" i="25"/>
  <c r="Q93" i="25"/>
  <c r="P93" i="25"/>
  <c r="O93" i="25"/>
  <c r="N93" i="25"/>
  <c r="M93" i="25"/>
  <c r="L93" i="25"/>
  <c r="K93" i="25"/>
  <c r="J93" i="25"/>
  <c r="I93" i="25"/>
  <c r="H93" i="25"/>
  <c r="G93" i="25"/>
  <c r="F93" i="25"/>
  <c r="E93" i="25"/>
  <c r="D93" i="25"/>
  <c r="C93" i="25"/>
  <c r="AM92" i="25"/>
  <c r="AL92" i="25"/>
  <c r="AK92" i="25"/>
  <c r="AJ92" i="25"/>
  <c r="AI92" i="25"/>
  <c r="AH92" i="25"/>
  <c r="AG92" i="25"/>
  <c r="AF92" i="25"/>
  <c r="AE92" i="25"/>
  <c r="AD92" i="25"/>
  <c r="AC92" i="25"/>
  <c r="AB92" i="25"/>
  <c r="AA92" i="25"/>
  <c r="Z92" i="25"/>
  <c r="Y92" i="25"/>
  <c r="X92" i="25"/>
  <c r="W92" i="25"/>
  <c r="V92" i="25"/>
  <c r="U92" i="25"/>
  <c r="T92" i="25"/>
  <c r="S92" i="25"/>
  <c r="R92" i="25"/>
  <c r="Q92" i="25"/>
  <c r="P92" i="25"/>
  <c r="O92" i="25"/>
  <c r="N92" i="25"/>
  <c r="M92" i="25"/>
  <c r="L92" i="25"/>
  <c r="K92" i="25"/>
  <c r="J92" i="25"/>
  <c r="I92" i="25"/>
  <c r="H92" i="25"/>
  <c r="G92" i="25"/>
  <c r="F92" i="25"/>
  <c r="E92" i="25"/>
  <c r="D92" i="25"/>
  <c r="C92" i="25"/>
  <c r="AM91" i="25"/>
  <c r="AL91" i="25"/>
  <c r="AK91" i="25"/>
  <c r="AJ91" i="25"/>
  <c r="AI91" i="25"/>
  <c r="AH91" i="25"/>
  <c r="AG91" i="25"/>
  <c r="AF91" i="25"/>
  <c r="AE91" i="25"/>
  <c r="AD91" i="25"/>
  <c r="AC91" i="25"/>
  <c r="AB91" i="25"/>
  <c r="AA91" i="25"/>
  <c r="Z91" i="25"/>
  <c r="Y91" i="25"/>
  <c r="X91" i="25"/>
  <c r="W91" i="25"/>
  <c r="V91" i="25"/>
  <c r="U91" i="25"/>
  <c r="T91" i="25"/>
  <c r="S91" i="25"/>
  <c r="R91" i="25"/>
  <c r="Q91" i="25"/>
  <c r="P91" i="25"/>
  <c r="O91" i="25"/>
  <c r="N91" i="25"/>
  <c r="M91" i="25"/>
  <c r="L91" i="25"/>
  <c r="K91" i="25"/>
  <c r="J91" i="25"/>
  <c r="I91" i="25"/>
  <c r="H91" i="25"/>
  <c r="G91" i="25"/>
  <c r="F91" i="25"/>
  <c r="E91" i="25"/>
  <c r="D91" i="25"/>
  <c r="C91" i="25"/>
  <c r="AM90" i="25"/>
  <c r="AL90" i="25"/>
  <c r="AK90" i="25"/>
  <c r="AJ90" i="25"/>
  <c r="AI90" i="25"/>
  <c r="AH90" i="25"/>
  <c r="AG90" i="25"/>
  <c r="AF90" i="25"/>
  <c r="AE90" i="25"/>
  <c r="AD90" i="25"/>
  <c r="AC90" i="25"/>
  <c r="AB90" i="25"/>
  <c r="AA90" i="25"/>
  <c r="Z90" i="25"/>
  <c r="Y90" i="25"/>
  <c r="X90" i="25"/>
  <c r="W90" i="25"/>
  <c r="V90" i="25"/>
  <c r="U90" i="25"/>
  <c r="T90" i="25"/>
  <c r="S90" i="25"/>
  <c r="R90" i="25"/>
  <c r="Q90" i="25"/>
  <c r="P90" i="25"/>
  <c r="O90" i="25"/>
  <c r="N90" i="25"/>
  <c r="M90" i="25"/>
  <c r="L90" i="25"/>
  <c r="K90" i="25"/>
  <c r="J90" i="25"/>
  <c r="I90" i="25"/>
  <c r="H90" i="25"/>
  <c r="G90" i="25"/>
  <c r="F90" i="25"/>
  <c r="E90" i="25"/>
  <c r="D90" i="25"/>
  <c r="C90" i="25"/>
  <c r="AM89" i="25"/>
  <c r="AL89" i="25"/>
  <c r="AK89" i="25"/>
  <c r="AJ89" i="25"/>
  <c r="AI89" i="25"/>
  <c r="AH89" i="25"/>
  <c r="AG89" i="25"/>
  <c r="AF89" i="25"/>
  <c r="AE89" i="25"/>
  <c r="AD89" i="25"/>
  <c r="AC89" i="25"/>
  <c r="AB89" i="25"/>
  <c r="AA89" i="25"/>
  <c r="Z89" i="25"/>
  <c r="Y89" i="25"/>
  <c r="X89" i="25"/>
  <c r="W89" i="25"/>
  <c r="V89" i="25"/>
  <c r="U89" i="25"/>
  <c r="T89" i="25"/>
  <c r="S89" i="25"/>
  <c r="R89" i="25"/>
  <c r="Q89" i="25"/>
  <c r="P89" i="25"/>
  <c r="O89" i="25"/>
  <c r="N89" i="25"/>
  <c r="M89" i="25"/>
  <c r="L89" i="25"/>
  <c r="K89" i="25"/>
  <c r="J89" i="25"/>
  <c r="I89" i="25"/>
  <c r="H89" i="25"/>
  <c r="G89" i="25"/>
  <c r="F89" i="25"/>
  <c r="E89" i="25"/>
  <c r="D89" i="25"/>
  <c r="C89" i="25"/>
  <c r="AM88" i="25"/>
  <c r="AL88" i="25"/>
  <c r="AK88" i="25"/>
  <c r="AJ88" i="25"/>
  <c r="AI88" i="25"/>
  <c r="AH88" i="25"/>
  <c r="AG88" i="25"/>
  <c r="AF88" i="25"/>
  <c r="AE88" i="25"/>
  <c r="AD88" i="25"/>
  <c r="AC88" i="25"/>
  <c r="AB88" i="25"/>
  <c r="AA88" i="25"/>
  <c r="Z88" i="25"/>
  <c r="Y88" i="25"/>
  <c r="X88" i="25"/>
  <c r="W88" i="25"/>
  <c r="V88" i="25"/>
  <c r="U88" i="25"/>
  <c r="T88" i="25"/>
  <c r="S88" i="25"/>
  <c r="R88" i="25"/>
  <c r="Q88" i="25"/>
  <c r="P88" i="25"/>
  <c r="O88" i="25"/>
  <c r="N88" i="25"/>
  <c r="M88" i="25"/>
  <c r="L88" i="25"/>
  <c r="K88" i="25"/>
  <c r="J88" i="25"/>
  <c r="I88" i="25"/>
  <c r="H88" i="25"/>
  <c r="G88" i="25"/>
  <c r="F88" i="25"/>
  <c r="E88" i="25"/>
  <c r="D88" i="25"/>
  <c r="C88" i="25"/>
  <c r="AM87" i="25"/>
  <c r="AL87" i="25"/>
  <c r="AK87" i="25"/>
  <c r="AJ87" i="25"/>
  <c r="AI87" i="25"/>
  <c r="AH87" i="25"/>
  <c r="AG87" i="25"/>
  <c r="AF87" i="25"/>
  <c r="AE87" i="25"/>
  <c r="AD87" i="25"/>
  <c r="AC87" i="25"/>
  <c r="AB87" i="25"/>
  <c r="AA87" i="25"/>
  <c r="Z87" i="25"/>
  <c r="Y87" i="25"/>
  <c r="X87" i="25"/>
  <c r="W87" i="25"/>
  <c r="V87" i="25"/>
  <c r="U87" i="25"/>
  <c r="T87" i="25"/>
  <c r="S87" i="25"/>
  <c r="R87" i="25"/>
  <c r="Q87" i="25"/>
  <c r="P87" i="25"/>
  <c r="O87" i="25"/>
  <c r="N87" i="25"/>
  <c r="M87" i="25"/>
  <c r="L87" i="25"/>
  <c r="K87" i="25"/>
  <c r="J87" i="25"/>
  <c r="I87" i="25"/>
  <c r="H87" i="25"/>
  <c r="G87" i="25"/>
  <c r="F87" i="25"/>
  <c r="E87" i="25"/>
  <c r="D87" i="25"/>
  <c r="C87" i="25"/>
  <c r="AM86" i="25"/>
  <c r="AL86" i="25"/>
  <c r="AK86" i="25"/>
  <c r="AJ86" i="25"/>
  <c r="AI86" i="25"/>
  <c r="AH86" i="25"/>
  <c r="AG86" i="25"/>
  <c r="AF86" i="25"/>
  <c r="AE86" i="25"/>
  <c r="AD86" i="25"/>
  <c r="AC86" i="25"/>
  <c r="AB86" i="25"/>
  <c r="AA86" i="25"/>
  <c r="Z86" i="25"/>
  <c r="Y86" i="25"/>
  <c r="X86" i="25"/>
  <c r="W86" i="25"/>
  <c r="V86" i="25"/>
  <c r="U86" i="25"/>
  <c r="T86" i="25"/>
  <c r="S86" i="25"/>
  <c r="R86" i="25"/>
  <c r="Q86" i="25"/>
  <c r="P86" i="25"/>
  <c r="O86" i="25"/>
  <c r="N86" i="25"/>
  <c r="M86" i="25"/>
  <c r="L86" i="25"/>
  <c r="K86" i="25"/>
  <c r="J86" i="25"/>
  <c r="I86" i="25"/>
  <c r="H86" i="25"/>
  <c r="G86" i="25"/>
  <c r="F86" i="25"/>
  <c r="E86" i="25"/>
  <c r="D86" i="25"/>
  <c r="C86" i="25"/>
  <c r="AM85" i="25"/>
  <c r="AL85" i="25"/>
  <c r="AK85" i="25"/>
  <c r="AJ85" i="25"/>
  <c r="AI85" i="25"/>
  <c r="AH85" i="25"/>
  <c r="AG85" i="25"/>
  <c r="AF85" i="25"/>
  <c r="AE85" i="25"/>
  <c r="AD85" i="25"/>
  <c r="AC85" i="25"/>
  <c r="AB85" i="25"/>
  <c r="AA85" i="25"/>
  <c r="Z85" i="25"/>
  <c r="Y85" i="25"/>
  <c r="X85" i="25"/>
  <c r="W85" i="25"/>
  <c r="V85" i="25"/>
  <c r="U85" i="25"/>
  <c r="T85" i="25"/>
  <c r="S85" i="25"/>
  <c r="R85" i="25"/>
  <c r="Q85" i="25"/>
  <c r="P85" i="25"/>
  <c r="O85" i="25"/>
  <c r="N85" i="25"/>
  <c r="M85" i="25"/>
  <c r="L85" i="25"/>
  <c r="K85" i="25"/>
  <c r="J85" i="25"/>
  <c r="I85" i="25"/>
  <c r="H85" i="25"/>
  <c r="G85" i="25"/>
  <c r="F85" i="25"/>
  <c r="E85" i="25"/>
  <c r="D85" i="25"/>
  <c r="C85" i="25"/>
  <c r="AM84" i="25"/>
  <c r="AL84" i="25"/>
  <c r="AK84" i="25"/>
  <c r="AJ84" i="25"/>
  <c r="AI84" i="25"/>
  <c r="AH84" i="25"/>
  <c r="AG84" i="25"/>
  <c r="AF84" i="25"/>
  <c r="AE84" i="25"/>
  <c r="AD84" i="25"/>
  <c r="AC84" i="25"/>
  <c r="AB84" i="25"/>
  <c r="AA84" i="25"/>
  <c r="Z84" i="25"/>
  <c r="Y84" i="25"/>
  <c r="X84" i="25"/>
  <c r="W84" i="25"/>
  <c r="V84" i="25"/>
  <c r="U84" i="25"/>
  <c r="T84" i="25"/>
  <c r="S84" i="25"/>
  <c r="R84" i="25"/>
  <c r="Q84" i="25"/>
  <c r="P84" i="25"/>
  <c r="O84" i="25"/>
  <c r="N84" i="25"/>
  <c r="M84" i="25"/>
  <c r="L84" i="25"/>
  <c r="K84" i="25"/>
  <c r="J84" i="25"/>
  <c r="I84" i="25"/>
  <c r="H84" i="25"/>
  <c r="G84" i="25"/>
  <c r="F84" i="25"/>
  <c r="E84" i="25"/>
  <c r="D84" i="25"/>
  <c r="C84" i="25"/>
  <c r="AM83" i="25"/>
  <c r="AL83" i="25"/>
  <c r="AK83" i="25"/>
  <c r="AJ83" i="25"/>
  <c r="AI83" i="25"/>
  <c r="AH83" i="25"/>
  <c r="AG83" i="25"/>
  <c r="AF83" i="25"/>
  <c r="AE83" i="25"/>
  <c r="AD83" i="25"/>
  <c r="AC83" i="25"/>
  <c r="AB83" i="25"/>
  <c r="AA83" i="25"/>
  <c r="Z83" i="25"/>
  <c r="Y83" i="25"/>
  <c r="X83" i="25"/>
  <c r="W83" i="25"/>
  <c r="V83" i="25"/>
  <c r="U83" i="25"/>
  <c r="T83" i="25"/>
  <c r="S83" i="25"/>
  <c r="R83" i="25"/>
  <c r="Q83" i="25"/>
  <c r="P83" i="25"/>
  <c r="O83" i="25"/>
  <c r="N83" i="25"/>
  <c r="M83" i="25"/>
  <c r="L83" i="25"/>
  <c r="K83" i="25"/>
  <c r="J83" i="25"/>
  <c r="I83" i="25"/>
  <c r="H83" i="25"/>
  <c r="G83" i="25"/>
  <c r="F83" i="25"/>
  <c r="E83" i="25"/>
  <c r="D83" i="25"/>
  <c r="C83" i="25"/>
  <c r="AM82" i="25"/>
  <c r="AL82" i="25"/>
  <c r="AK82" i="25"/>
  <c r="AJ82" i="25"/>
  <c r="AI82" i="25"/>
  <c r="AH82" i="25"/>
  <c r="AG82" i="25"/>
  <c r="AF82" i="25"/>
  <c r="AE82" i="25"/>
  <c r="AD82" i="25"/>
  <c r="AC82" i="25"/>
  <c r="AB82" i="25"/>
  <c r="AA82" i="25"/>
  <c r="Z82" i="25"/>
  <c r="Y82" i="25"/>
  <c r="X82" i="25"/>
  <c r="W82" i="25"/>
  <c r="V82" i="25"/>
  <c r="U82" i="25"/>
  <c r="T82" i="25"/>
  <c r="S82" i="25"/>
  <c r="R82" i="25"/>
  <c r="Q82" i="25"/>
  <c r="P82" i="25"/>
  <c r="O82" i="25"/>
  <c r="N82" i="25"/>
  <c r="M82" i="25"/>
  <c r="L82" i="25"/>
  <c r="K82" i="25"/>
  <c r="J82" i="25"/>
  <c r="I82" i="25"/>
  <c r="H82" i="25"/>
  <c r="G82" i="25"/>
  <c r="F82" i="25"/>
  <c r="E82" i="25"/>
  <c r="D82" i="25"/>
  <c r="C82" i="25"/>
  <c r="AM81" i="25"/>
  <c r="AL81" i="25"/>
  <c r="AK81" i="25"/>
  <c r="AJ81" i="25"/>
  <c r="AI81" i="25"/>
  <c r="AH81" i="25"/>
  <c r="AG81" i="25"/>
  <c r="AF81" i="25"/>
  <c r="AE81" i="25"/>
  <c r="AD81" i="25"/>
  <c r="AC81" i="25"/>
  <c r="AB81" i="25"/>
  <c r="AA81" i="25"/>
  <c r="Z81" i="25"/>
  <c r="Y81" i="25"/>
  <c r="X81" i="25"/>
  <c r="W81" i="25"/>
  <c r="V81" i="25"/>
  <c r="U81" i="25"/>
  <c r="T81" i="25"/>
  <c r="S81" i="25"/>
  <c r="R81" i="25"/>
  <c r="Q81" i="25"/>
  <c r="P81" i="25"/>
  <c r="O81" i="25"/>
  <c r="N81" i="25"/>
  <c r="M81" i="25"/>
  <c r="L81" i="25"/>
  <c r="K81" i="25"/>
  <c r="J81" i="25"/>
  <c r="I81" i="25"/>
  <c r="H81" i="25"/>
  <c r="G81" i="25"/>
  <c r="F81" i="25"/>
  <c r="E81" i="25"/>
  <c r="D81" i="25"/>
  <c r="C81" i="25"/>
  <c r="AM80" i="25"/>
  <c r="AL80" i="25"/>
  <c r="AK80" i="25"/>
  <c r="AJ80" i="25"/>
  <c r="AI80" i="25"/>
  <c r="AH80" i="25"/>
  <c r="AG80" i="25"/>
  <c r="AF80" i="25"/>
  <c r="AE80" i="25"/>
  <c r="AD80" i="25"/>
  <c r="AC80" i="25"/>
  <c r="AB80" i="25"/>
  <c r="AA80" i="25"/>
  <c r="Z80" i="25"/>
  <c r="Y80" i="25"/>
  <c r="X80" i="25"/>
  <c r="W80" i="25"/>
  <c r="V80" i="25"/>
  <c r="U80" i="25"/>
  <c r="T80" i="25"/>
  <c r="S80" i="25"/>
  <c r="R80" i="25"/>
  <c r="Q80" i="25"/>
  <c r="P80" i="25"/>
  <c r="O80" i="25"/>
  <c r="N80" i="25"/>
  <c r="M80" i="25"/>
  <c r="L80" i="25"/>
  <c r="K80" i="25"/>
  <c r="J80" i="25"/>
  <c r="I80" i="25"/>
  <c r="H80" i="25"/>
  <c r="G80" i="25"/>
  <c r="F80" i="25"/>
  <c r="E80" i="25"/>
  <c r="D80" i="25"/>
  <c r="C80" i="25"/>
  <c r="AM79" i="25"/>
  <c r="AL79" i="25"/>
  <c r="AK79" i="25"/>
  <c r="AJ79" i="25"/>
  <c r="AI79" i="25"/>
  <c r="AH79" i="25"/>
  <c r="AG79" i="25"/>
  <c r="AF79" i="25"/>
  <c r="AE79" i="25"/>
  <c r="AD79" i="25"/>
  <c r="AC79" i="25"/>
  <c r="AB79" i="25"/>
  <c r="AA79" i="25"/>
  <c r="Z79" i="25"/>
  <c r="Y79" i="25"/>
  <c r="X79" i="25"/>
  <c r="W79" i="25"/>
  <c r="V79" i="25"/>
  <c r="U79" i="25"/>
  <c r="T79" i="25"/>
  <c r="S79" i="25"/>
  <c r="R79" i="25"/>
  <c r="Q79" i="25"/>
  <c r="P79" i="25"/>
  <c r="O79" i="25"/>
  <c r="N79" i="25"/>
  <c r="M79" i="25"/>
  <c r="L79" i="25"/>
  <c r="K79" i="25"/>
  <c r="J79" i="25"/>
  <c r="I79" i="25"/>
  <c r="H79" i="25"/>
  <c r="G79" i="25"/>
  <c r="F79" i="25"/>
  <c r="E79" i="25"/>
  <c r="D79" i="25"/>
  <c r="C79" i="25"/>
  <c r="AM78" i="25"/>
  <c r="AL78" i="25"/>
  <c r="AK78" i="25"/>
  <c r="AJ78" i="25"/>
  <c r="AI78" i="25"/>
  <c r="AH78" i="25"/>
  <c r="AG78" i="25"/>
  <c r="AF78" i="25"/>
  <c r="AE78" i="25"/>
  <c r="AD78" i="25"/>
  <c r="AC78" i="25"/>
  <c r="AB78" i="25"/>
  <c r="AA78" i="25"/>
  <c r="Z78" i="25"/>
  <c r="Y78" i="25"/>
  <c r="X78" i="25"/>
  <c r="W78" i="25"/>
  <c r="V78" i="25"/>
  <c r="U78" i="25"/>
  <c r="T78" i="25"/>
  <c r="S78" i="25"/>
  <c r="R78" i="25"/>
  <c r="Q78" i="25"/>
  <c r="P78" i="25"/>
  <c r="O78" i="25"/>
  <c r="N78" i="25"/>
  <c r="M78" i="25"/>
  <c r="L78" i="25"/>
  <c r="K78" i="25"/>
  <c r="J78" i="25"/>
  <c r="I78" i="25"/>
  <c r="H78" i="25"/>
  <c r="G78" i="25"/>
  <c r="F78" i="25"/>
  <c r="E78" i="25"/>
  <c r="D78" i="25"/>
  <c r="C78" i="25"/>
  <c r="AM77" i="25"/>
  <c r="AL77" i="25"/>
  <c r="AK77" i="25"/>
  <c r="AJ77" i="25"/>
  <c r="AI77" i="25"/>
  <c r="AH77" i="25"/>
  <c r="AG77" i="25"/>
  <c r="AF77" i="25"/>
  <c r="AE77" i="25"/>
  <c r="AD77" i="25"/>
  <c r="AC77" i="25"/>
  <c r="AB77" i="25"/>
  <c r="AA77" i="25"/>
  <c r="Z77" i="25"/>
  <c r="Y77" i="25"/>
  <c r="X77" i="25"/>
  <c r="W77" i="25"/>
  <c r="V77" i="25"/>
  <c r="U77" i="25"/>
  <c r="T77" i="25"/>
  <c r="S77" i="25"/>
  <c r="R77" i="25"/>
  <c r="Q77" i="25"/>
  <c r="P77" i="25"/>
  <c r="O77" i="25"/>
  <c r="N77" i="25"/>
  <c r="M77" i="25"/>
  <c r="L77" i="25"/>
  <c r="K77" i="25"/>
  <c r="J77" i="25"/>
  <c r="I77" i="25"/>
  <c r="H77" i="25"/>
  <c r="G77" i="25"/>
  <c r="F77" i="25"/>
  <c r="E77" i="25"/>
  <c r="D77" i="25"/>
  <c r="C77" i="25"/>
  <c r="AM76" i="25"/>
  <c r="AL76" i="25"/>
  <c r="AK76" i="25"/>
  <c r="AJ76" i="25"/>
  <c r="AI76" i="25"/>
  <c r="AH76" i="25"/>
  <c r="AG76" i="25"/>
  <c r="AF76" i="25"/>
  <c r="AE76" i="25"/>
  <c r="AD76" i="25"/>
  <c r="AC76" i="25"/>
  <c r="AB76" i="25"/>
  <c r="AA76" i="25"/>
  <c r="Z76" i="25"/>
  <c r="Y76" i="25"/>
  <c r="X76" i="25"/>
  <c r="W76" i="25"/>
  <c r="V76" i="25"/>
  <c r="U76" i="25"/>
  <c r="T76" i="25"/>
  <c r="S76" i="25"/>
  <c r="R76" i="25"/>
  <c r="Q76" i="25"/>
  <c r="P76" i="25"/>
  <c r="O76" i="25"/>
  <c r="N76" i="25"/>
  <c r="M76" i="25"/>
  <c r="L76" i="25"/>
  <c r="K76" i="25"/>
  <c r="J76" i="25"/>
  <c r="I76" i="25"/>
  <c r="H76" i="25"/>
  <c r="G76" i="25"/>
  <c r="F76" i="25"/>
  <c r="E76" i="25"/>
  <c r="D76" i="25"/>
  <c r="C76" i="25"/>
  <c r="AM75" i="25"/>
  <c r="AL75" i="25"/>
  <c r="AK75" i="25"/>
  <c r="AJ75" i="25"/>
  <c r="AI75" i="25"/>
  <c r="AH75" i="25"/>
  <c r="AG75" i="25"/>
  <c r="AF75" i="25"/>
  <c r="AE75" i="25"/>
  <c r="AD75" i="25"/>
  <c r="AC75" i="25"/>
  <c r="AB75" i="25"/>
  <c r="AA75" i="25"/>
  <c r="Z75" i="25"/>
  <c r="Y75" i="25"/>
  <c r="X75" i="25"/>
  <c r="W75" i="25"/>
  <c r="V75" i="25"/>
  <c r="U75" i="25"/>
  <c r="T75" i="25"/>
  <c r="S75" i="25"/>
  <c r="R75" i="25"/>
  <c r="Q75" i="25"/>
  <c r="P75" i="25"/>
  <c r="O75" i="25"/>
  <c r="N75" i="25"/>
  <c r="M75" i="25"/>
  <c r="L75" i="25"/>
  <c r="K75" i="25"/>
  <c r="J75" i="25"/>
  <c r="I75" i="25"/>
  <c r="H75" i="25"/>
  <c r="G75" i="25"/>
  <c r="F75" i="25"/>
  <c r="E75" i="25"/>
  <c r="D75" i="25"/>
  <c r="C75" i="25"/>
  <c r="AM74" i="25"/>
  <c r="AL74" i="25"/>
  <c r="AK74" i="25"/>
  <c r="AJ74" i="25"/>
  <c r="AI74" i="25"/>
  <c r="AH74" i="25"/>
  <c r="AG74" i="25"/>
  <c r="AF74" i="25"/>
  <c r="AE74" i="25"/>
  <c r="AD74" i="25"/>
  <c r="AC74" i="25"/>
  <c r="AB74" i="25"/>
  <c r="AA74" i="25"/>
  <c r="Z74" i="25"/>
  <c r="Y74" i="25"/>
  <c r="X74" i="25"/>
  <c r="W74" i="25"/>
  <c r="V74" i="25"/>
  <c r="U74" i="25"/>
  <c r="T74" i="25"/>
  <c r="S74" i="25"/>
  <c r="R74" i="25"/>
  <c r="Q74" i="25"/>
  <c r="P74" i="25"/>
  <c r="O74" i="25"/>
  <c r="N74" i="25"/>
  <c r="M74" i="25"/>
  <c r="L74" i="25"/>
  <c r="K74" i="25"/>
  <c r="J74" i="25"/>
  <c r="I74" i="25"/>
  <c r="H74" i="25"/>
  <c r="G74" i="25"/>
  <c r="F74" i="25"/>
  <c r="E74" i="25"/>
  <c r="D74" i="25"/>
  <c r="C74" i="25"/>
  <c r="AM73" i="25"/>
  <c r="AL73" i="25"/>
  <c r="AK73" i="25"/>
  <c r="AJ73" i="25"/>
  <c r="AI73" i="25"/>
  <c r="AH73" i="25"/>
  <c r="AG73" i="25"/>
  <c r="AF73" i="25"/>
  <c r="AE73" i="25"/>
  <c r="AD73" i="25"/>
  <c r="AC73" i="25"/>
  <c r="AB73" i="25"/>
  <c r="AA73" i="25"/>
  <c r="Z73" i="25"/>
  <c r="Y73" i="25"/>
  <c r="X73" i="25"/>
  <c r="W73" i="25"/>
  <c r="V73" i="25"/>
  <c r="U73" i="25"/>
  <c r="T73" i="25"/>
  <c r="S73" i="25"/>
  <c r="R73" i="25"/>
  <c r="Q73" i="25"/>
  <c r="P73" i="25"/>
  <c r="O73" i="25"/>
  <c r="N73" i="25"/>
  <c r="M73" i="25"/>
  <c r="L73" i="25"/>
  <c r="K73" i="25"/>
  <c r="J73" i="25"/>
  <c r="I73" i="25"/>
  <c r="H73" i="25"/>
  <c r="G73" i="25"/>
  <c r="F73" i="25"/>
  <c r="E73" i="25"/>
  <c r="D73" i="25"/>
  <c r="C73" i="25"/>
  <c r="AM72" i="25"/>
  <c r="AL72" i="25"/>
  <c r="AK72" i="25"/>
  <c r="AJ72" i="25"/>
  <c r="AI72" i="25"/>
  <c r="AH72" i="25"/>
  <c r="AG72" i="25"/>
  <c r="AF72" i="25"/>
  <c r="AE72" i="25"/>
  <c r="AD72" i="25"/>
  <c r="AC72" i="25"/>
  <c r="AB72" i="25"/>
  <c r="AA72" i="25"/>
  <c r="Z72" i="25"/>
  <c r="Y72" i="25"/>
  <c r="X72" i="25"/>
  <c r="W72" i="25"/>
  <c r="V72" i="25"/>
  <c r="U72" i="25"/>
  <c r="T72" i="25"/>
  <c r="S72" i="25"/>
  <c r="R72" i="25"/>
  <c r="Q72" i="25"/>
  <c r="P72" i="25"/>
  <c r="O72" i="25"/>
  <c r="N72" i="25"/>
  <c r="M72" i="25"/>
  <c r="L72" i="25"/>
  <c r="K72" i="25"/>
  <c r="J72" i="25"/>
  <c r="I72" i="25"/>
  <c r="H72" i="25"/>
  <c r="G72" i="25"/>
  <c r="F72" i="25"/>
  <c r="E72" i="25"/>
  <c r="D72" i="25"/>
  <c r="C72" i="25"/>
  <c r="AM71" i="25"/>
  <c r="AL71" i="25"/>
  <c r="AK71" i="25"/>
  <c r="AJ71" i="25"/>
  <c r="AI71" i="25"/>
  <c r="AH71" i="25"/>
  <c r="AG71" i="25"/>
  <c r="AF71" i="25"/>
  <c r="AE71" i="25"/>
  <c r="AD71" i="25"/>
  <c r="AC71" i="25"/>
  <c r="AB71" i="25"/>
  <c r="AA71" i="25"/>
  <c r="Z71" i="25"/>
  <c r="Y71" i="25"/>
  <c r="X71" i="25"/>
  <c r="W71" i="25"/>
  <c r="V71" i="25"/>
  <c r="U71" i="25"/>
  <c r="T71" i="25"/>
  <c r="S71" i="25"/>
  <c r="R71" i="25"/>
  <c r="Q71" i="25"/>
  <c r="P71" i="25"/>
  <c r="O71" i="25"/>
  <c r="N71" i="25"/>
  <c r="M71" i="25"/>
  <c r="L71" i="25"/>
  <c r="K71" i="25"/>
  <c r="J71" i="25"/>
  <c r="I71" i="25"/>
  <c r="H71" i="25"/>
  <c r="G71" i="25"/>
  <c r="F71" i="25"/>
  <c r="E71" i="25"/>
  <c r="D71" i="25"/>
  <c r="C71" i="25"/>
  <c r="AM70" i="25"/>
  <c r="AL70" i="25"/>
  <c r="AK70" i="25"/>
  <c r="AJ70" i="25"/>
  <c r="AI70" i="25"/>
  <c r="AH70" i="25"/>
  <c r="AG70" i="25"/>
  <c r="AF70" i="25"/>
  <c r="AE70" i="25"/>
  <c r="AD70" i="25"/>
  <c r="AC70" i="25"/>
  <c r="AB70" i="25"/>
  <c r="AA70" i="25"/>
  <c r="Z70" i="25"/>
  <c r="Y70" i="25"/>
  <c r="X70" i="25"/>
  <c r="W70" i="25"/>
  <c r="V70" i="25"/>
  <c r="U70" i="25"/>
  <c r="T70" i="25"/>
  <c r="S70" i="25"/>
  <c r="R70" i="25"/>
  <c r="Q70" i="25"/>
  <c r="P70" i="25"/>
  <c r="O70" i="25"/>
  <c r="N70" i="25"/>
  <c r="M70" i="25"/>
  <c r="L70" i="25"/>
  <c r="K70" i="25"/>
  <c r="J70" i="25"/>
  <c r="I70" i="25"/>
  <c r="H70" i="25"/>
  <c r="G70" i="25"/>
  <c r="F70" i="25"/>
  <c r="E70" i="25"/>
  <c r="D70" i="25"/>
  <c r="C70" i="25"/>
  <c r="AM69" i="25"/>
  <c r="AL69" i="25"/>
  <c r="AK69" i="25"/>
  <c r="AJ69" i="25"/>
  <c r="AI69" i="25"/>
  <c r="AH69" i="25"/>
  <c r="AG69" i="25"/>
  <c r="AF69" i="25"/>
  <c r="AE69" i="25"/>
  <c r="AD69" i="25"/>
  <c r="AC69" i="25"/>
  <c r="AB69" i="25"/>
  <c r="AA69" i="25"/>
  <c r="Z69" i="25"/>
  <c r="Y69" i="25"/>
  <c r="X69" i="25"/>
  <c r="W69" i="25"/>
  <c r="V69" i="25"/>
  <c r="U69" i="25"/>
  <c r="T69" i="25"/>
  <c r="S69" i="25"/>
  <c r="R69" i="25"/>
  <c r="Q69" i="25"/>
  <c r="P69" i="25"/>
  <c r="O69" i="25"/>
  <c r="N69" i="25"/>
  <c r="M69" i="25"/>
  <c r="L69" i="25"/>
  <c r="K69" i="25"/>
  <c r="J69" i="25"/>
  <c r="I69" i="25"/>
  <c r="H69" i="25"/>
  <c r="G69" i="25"/>
  <c r="F69" i="25"/>
  <c r="E69" i="25"/>
  <c r="D69" i="25"/>
  <c r="C69" i="25"/>
  <c r="AM68" i="25"/>
  <c r="AL68" i="25"/>
  <c r="AK68" i="25"/>
  <c r="AJ68" i="25"/>
  <c r="AI68" i="25"/>
  <c r="AH68" i="25"/>
  <c r="AG68" i="25"/>
  <c r="AF68" i="25"/>
  <c r="AE68" i="25"/>
  <c r="AD68" i="25"/>
  <c r="AC68" i="25"/>
  <c r="AB68" i="25"/>
  <c r="AA68" i="25"/>
  <c r="Z68" i="25"/>
  <c r="Y68" i="25"/>
  <c r="X68" i="25"/>
  <c r="W68" i="25"/>
  <c r="V68" i="25"/>
  <c r="U68" i="25"/>
  <c r="T68" i="25"/>
  <c r="S68" i="25"/>
  <c r="R68" i="25"/>
  <c r="Q68" i="25"/>
  <c r="P68" i="25"/>
  <c r="O68" i="25"/>
  <c r="N68" i="25"/>
  <c r="M68" i="25"/>
  <c r="L68" i="25"/>
  <c r="K68" i="25"/>
  <c r="J68" i="25"/>
  <c r="I68" i="25"/>
  <c r="H68" i="25"/>
  <c r="G68" i="25"/>
  <c r="F68" i="25"/>
  <c r="E68" i="25"/>
  <c r="D68" i="25"/>
  <c r="C68" i="25"/>
  <c r="AM67" i="25"/>
  <c r="AL67" i="25"/>
  <c r="AK67" i="25"/>
  <c r="AJ67" i="25"/>
  <c r="AI67" i="25"/>
  <c r="AH67" i="25"/>
  <c r="AG67" i="25"/>
  <c r="AF67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R67" i="25"/>
  <c r="Q67" i="25"/>
  <c r="P67" i="25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AM66" i="25"/>
  <c r="AL66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S66" i="25"/>
  <c r="R66" i="25"/>
  <c r="Q66" i="25"/>
  <c r="P66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AM65" i="25"/>
  <c r="AL65" i="25"/>
  <c r="AK65" i="25"/>
  <c r="AJ65" i="25"/>
  <c r="AI65" i="25"/>
  <c r="AH65" i="25"/>
  <c r="AG65" i="25"/>
  <c r="AF65" i="25"/>
  <c r="AE65" i="25"/>
  <c r="AD65" i="25"/>
  <c r="AC65" i="25"/>
  <c r="AB65" i="25"/>
  <c r="AA65" i="25"/>
  <c r="Z65" i="25"/>
  <c r="Y65" i="25"/>
  <c r="X65" i="25"/>
  <c r="W65" i="25"/>
  <c r="V65" i="25"/>
  <c r="U65" i="25"/>
  <c r="T65" i="25"/>
  <c r="S65" i="25"/>
  <c r="R65" i="25"/>
  <c r="Q65" i="25"/>
  <c r="P65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AM64" i="25"/>
  <c r="AL64" i="25"/>
  <c r="AK64" i="25"/>
  <c r="AJ64" i="25"/>
  <c r="AI64" i="25"/>
  <c r="AH64" i="25"/>
  <c r="AG64" i="25"/>
  <c r="AF64" i="25"/>
  <c r="AE64" i="25"/>
  <c r="AD64" i="25"/>
  <c r="AC64" i="25"/>
  <c r="AB64" i="25"/>
  <c r="AA64" i="25"/>
  <c r="Z64" i="25"/>
  <c r="Y64" i="25"/>
  <c r="X64" i="25"/>
  <c r="W64" i="25"/>
  <c r="V64" i="25"/>
  <c r="U64" i="25"/>
  <c r="T64" i="25"/>
  <c r="S64" i="25"/>
  <c r="R64" i="25"/>
  <c r="Q64" i="25"/>
  <c r="P64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AM63" i="25"/>
  <c r="AL63" i="25"/>
  <c r="AK63" i="25"/>
  <c r="AJ63" i="25"/>
  <c r="AI63" i="25"/>
  <c r="AH63" i="25"/>
  <c r="AG63" i="25"/>
  <c r="AF63" i="25"/>
  <c r="AE63" i="25"/>
  <c r="AD63" i="25"/>
  <c r="AC63" i="25"/>
  <c r="AB63" i="25"/>
  <c r="AA63" i="25"/>
  <c r="Z63" i="25"/>
  <c r="Y63" i="25"/>
  <c r="X63" i="25"/>
  <c r="W63" i="25"/>
  <c r="V63" i="25"/>
  <c r="U63" i="25"/>
  <c r="T63" i="25"/>
  <c r="S63" i="25"/>
  <c r="R63" i="25"/>
  <c r="Q63" i="25"/>
  <c r="P63" i="25"/>
  <c r="O63" i="25"/>
  <c r="N63" i="25"/>
  <c r="M63" i="25"/>
  <c r="L63" i="25"/>
  <c r="K63" i="25"/>
  <c r="J63" i="25"/>
  <c r="I63" i="25"/>
  <c r="H63" i="25"/>
  <c r="G63" i="25"/>
  <c r="F63" i="25"/>
  <c r="E63" i="25"/>
  <c r="D63" i="25"/>
  <c r="C63" i="25"/>
  <c r="AM62" i="25"/>
  <c r="AL62" i="25"/>
  <c r="AK62" i="25"/>
  <c r="AJ62" i="25"/>
  <c r="AI62" i="25"/>
  <c r="AH62" i="25"/>
  <c r="AG62" i="25"/>
  <c r="AF62" i="25"/>
  <c r="AE62" i="25"/>
  <c r="AD62" i="25"/>
  <c r="AC62" i="25"/>
  <c r="AB62" i="25"/>
  <c r="AA62" i="25"/>
  <c r="Z62" i="25"/>
  <c r="Y62" i="25"/>
  <c r="X62" i="25"/>
  <c r="W62" i="25"/>
  <c r="V62" i="25"/>
  <c r="U62" i="25"/>
  <c r="T62" i="25"/>
  <c r="S62" i="25"/>
  <c r="R62" i="25"/>
  <c r="Q62" i="25"/>
  <c r="P62" i="25"/>
  <c r="O62" i="25"/>
  <c r="N62" i="25"/>
  <c r="M62" i="25"/>
  <c r="L62" i="25"/>
  <c r="K62" i="25"/>
  <c r="J62" i="25"/>
  <c r="I62" i="25"/>
  <c r="H62" i="25"/>
  <c r="G62" i="25"/>
  <c r="F62" i="25"/>
  <c r="E62" i="25"/>
  <c r="D62" i="25"/>
  <c r="C62" i="25"/>
  <c r="AM61" i="25"/>
  <c r="AL61" i="25"/>
  <c r="AK61" i="25"/>
  <c r="AJ61" i="25"/>
  <c r="AI61" i="25"/>
  <c r="AH61" i="25"/>
  <c r="AG61" i="25"/>
  <c r="AF61" i="25"/>
  <c r="AE61" i="25"/>
  <c r="AD61" i="25"/>
  <c r="AC61" i="25"/>
  <c r="AB61" i="25"/>
  <c r="AA61" i="25"/>
  <c r="Z61" i="25"/>
  <c r="Y61" i="25"/>
  <c r="X61" i="25"/>
  <c r="W61" i="25"/>
  <c r="V61" i="25"/>
  <c r="U61" i="25"/>
  <c r="T61" i="25"/>
  <c r="S61" i="25"/>
  <c r="R61" i="25"/>
  <c r="Q61" i="25"/>
  <c r="P61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AM60" i="25"/>
  <c r="AL60" i="25"/>
  <c r="AK60" i="25"/>
  <c r="AJ60" i="25"/>
  <c r="AI60" i="25"/>
  <c r="AH60" i="25"/>
  <c r="AG60" i="25"/>
  <c r="AF60" i="25"/>
  <c r="AE60" i="25"/>
  <c r="AD60" i="25"/>
  <c r="AC60" i="25"/>
  <c r="AB60" i="25"/>
  <c r="AA60" i="25"/>
  <c r="Z60" i="25"/>
  <c r="Y60" i="25"/>
  <c r="X60" i="25"/>
  <c r="W60" i="25"/>
  <c r="V60" i="25"/>
  <c r="U60" i="25"/>
  <c r="T60" i="25"/>
  <c r="S60" i="25"/>
  <c r="R60" i="25"/>
  <c r="Q60" i="25"/>
  <c r="P60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AM59" i="25"/>
  <c r="AL59" i="25"/>
  <c r="AK59" i="25"/>
  <c r="AJ59" i="25"/>
  <c r="AI59" i="25"/>
  <c r="AH59" i="25"/>
  <c r="AG59" i="25"/>
  <c r="AF59" i="25"/>
  <c r="AE59" i="25"/>
  <c r="AD59" i="25"/>
  <c r="AC59" i="25"/>
  <c r="AB59" i="25"/>
  <c r="AA59" i="25"/>
  <c r="Z59" i="25"/>
  <c r="Y59" i="25"/>
  <c r="X59" i="25"/>
  <c r="W59" i="25"/>
  <c r="V59" i="25"/>
  <c r="U59" i="25"/>
  <c r="T59" i="25"/>
  <c r="S59" i="25"/>
  <c r="R59" i="25"/>
  <c r="Q59" i="25"/>
  <c r="P59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AM58" i="25"/>
  <c r="AL58" i="25"/>
  <c r="AK58" i="25"/>
  <c r="AJ58" i="25"/>
  <c r="AI58" i="25"/>
  <c r="AH58" i="25"/>
  <c r="AG58" i="25"/>
  <c r="AF58" i="25"/>
  <c r="AE58" i="25"/>
  <c r="AD58" i="25"/>
  <c r="AC58" i="25"/>
  <c r="AB58" i="25"/>
  <c r="AA58" i="25"/>
  <c r="Z58" i="25"/>
  <c r="Y58" i="25"/>
  <c r="X58" i="25"/>
  <c r="W58" i="25"/>
  <c r="V58" i="25"/>
  <c r="U58" i="25"/>
  <c r="T58" i="25"/>
  <c r="S58" i="25"/>
  <c r="R58" i="25"/>
  <c r="Q58" i="25"/>
  <c r="P58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AM57" i="25"/>
  <c r="AL57" i="25"/>
  <c r="AK57" i="25"/>
  <c r="AJ57" i="25"/>
  <c r="AI57" i="25"/>
  <c r="AH57" i="25"/>
  <c r="AG57" i="25"/>
  <c r="AF57" i="25"/>
  <c r="AE57" i="25"/>
  <c r="AD57" i="25"/>
  <c r="AC57" i="25"/>
  <c r="AB57" i="25"/>
  <c r="AA57" i="25"/>
  <c r="Z57" i="25"/>
  <c r="Y57" i="25"/>
  <c r="X57" i="25"/>
  <c r="W57" i="25"/>
  <c r="V57" i="25"/>
  <c r="U57" i="25"/>
  <c r="T57" i="25"/>
  <c r="S57" i="25"/>
  <c r="R57" i="25"/>
  <c r="Q57" i="25"/>
  <c r="P57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AM56" i="25"/>
  <c r="AL56" i="25"/>
  <c r="AK56" i="25"/>
  <c r="AJ56" i="25"/>
  <c r="AI56" i="25"/>
  <c r="AH56" i="25"/>
  <c r="AG56" i="25"/>
  <c r="AF56" i="25"/>
  <c r="AE56" i="25"/>
  <c r="AD56" i="25"/>
  <c r="AC56" i="25"/>
  <c r="AB56" i="25"/>
  <c r="AA56" i="25"/>
  <c r="Z56" i="25"/>
  <c r="Y56" i="25"/>
  <c r="X56" i="25"/>
  <c r="W56" i="25"/>
  <c r="V56" i="25"/>
  <c r="U56" i="25"/>
  <c r="T56" i="25"/>
  <c r="S56" i="25"/>
  <c r="R56" i="25"/>
  <c r="Q56" i="25"/>
  <c r="P56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AM55" i="25"/>
  <c r="AL55" i="25"/>
  <c r="AK55" i="25"/>
  <c r="AJ55" i="25"/>
  <c r="AI55" i="25"/>
  <c r="AH55" i="25"/>
  <c r="AG55" i="25"/>
  <c r="AF55" i="25"/>
  <c r="AE55" i="25"/>
  <c r="AD55" i="25"/>
  <c r="AC55" i="25"/>
  <c r="AB55" i="25"/>
  <c r="AA55" i="25"/>
  <c r="Z55" i="25"/>
  <c r="Y55" i="25"/>
  <c r="X55" i="25"/>
  <c r="W55" i="25"/>
  <c r="V55" i="25"/>
  <c r="U55" i="25"/>
  <c r="T55" i="25"/>
  <c r="S55" i="25"/>
  <c r="R55" i="25"/>
  <c r="Q55" i="25"/>
  <c r="P55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AM54" i="25"/>
  <c r="AL54" i="25"/>
  <c r="AK54" i="25"/>
  <c r="AJ54" i="25"/>
  <c r="AI54" i="25"/>
  <c r="AH54" i="25"/>
  <c r="AG54" i="25"/>
  <c r="AF54" i="25"/>
  <c r="AE54" i="25"/>
  <c r="AD54" i="25"/>
  <c r="AC54" i="25"/>
  <c r="AB54" i="25"/>
  <c r="AA54" i="25"/>
  <c r="Z54" i="25"/>
  <c r="Y54" i="25"/>
  <c r="X54" i="25"/>
  <c r="W54" i="25"/>
  <c r="V54" i="25"/>
  <c r="U54" i="25"/>
  <c r="T54" i="25"/>
  <c r="S54" i="25"/>
  <c r="R54" i="25"/>
  <c r="Q54" i="25"/>
  <c r="P54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AM53" i="25"/>
  <c r="AL53" i="25"/>
  <c r="AK53" i="25"/>
  <c r="AJ53" i="25"/>
  <c r="AI53" i="25"/>
  <c r="AH53" i="25"/>
  <c r="AG53" i="25"/>
  <c r="AF53" i="25"/>
  <c r="AE53" i="25"/>
  <c r="AD53" i="25"/>
  <c r="AC53" i="25"/>
  <c r="AB53" i="25"/>
  <c r="AA53" i="25"/>
  <c r="Z53" i="25"/>
  <c r="Y53" i="25"/>
  <c r="X53" i="25"/>
  <c r="W53" i="25"/>
  <c r="V53" i="25"/>
  <c r="U53" i="25"/>
  <c r="T53" i="25"/>
  <c r="S53" i="25"/>
  <c r="R53" i="25"/>
  <c r="Q53" i="25"/>
  <c r="P53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AM52" i="25"/>
  <c r="AL52" i="25"/>
  <c r="AK52" i="25"/>
  <c r="AJ52" i="25"/>
  <c r="AI52" i="25"/>
  <c r="AH52" i="25"/>
  <c r="AG52" i="25"/>
  <c r="AF52" i="25"/>
  <c r="AE52" i="25"/>
  <c r="AD52" i="25"/>
  <c r="AC52" i="25"/>
  <c r="AB52" i="25"/>
  <c r="AA52" i="25"/>
  <c r="Z52" i="25"/>
  <c r="Y52" i="25"/>
  <c r="X52" i="25"/>
  <c r="W52" i="25"/>
  <c r="V52" i="25"/>
  <c r="U52" i="25"/>
  <c r="T52" i="25"/>
  <c r="S52" i="25"/>
  <c r="R52" i="25"/>
  <c r="Q52" i="25"/>
  <c r="P52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AM51" i="25"/>
  <c r="AL51" i="25"/>
  <c r="AK51" i="25"/>
  <c r="AJ51" i="25"/>
  <c r="AI51" i="25"/>
  <c r="AH51" i="25"/>
  <c r="AG51" i="25"/>
  <c r="AF51" i="25"/>
  <c r="AE51" i="25"/>
  <c r="AD51" i="25"/>
  <c r="AC51" i="25"/>
  <c r="AB51" i="25"/>
  <c r="AA51" i="25"/>
  <c r="Z51" i="25"/>
  <c r="Y51" i="25"/>
  <c r="X51" i="25"/>
  <c r="W51" i="25"/>
  <c r="V51" i="25"/>
  <c r="U51" i="25"/>
  <c r="T51" i="25"/>
  <c r="S51" i="25"/>
  <c r="R51" i="25"/>
  <c r="Q51" i="25"/>
  <c r="P51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AM50" i="25"/>
  <c r="AL50" i="25"/>
  <c r="AK50" i="25"/>
  <c r="AJ50" i="25"/>
  <c r="AI50" i="25"/>
  <c r="AH50" i="25"/>
  <c r="AG50" i="25"/>
  <c r="AF50" i="25"/>
  <c r="AE50" i="25"/>
  <c r="AD50" i="25"/>
  <c r="AC50" i="25"/>
  <c r="AB50" i="25"/>
  <c r="AA50" i="25"/>
  <c r="Z50" i="25"/>
  <c r="Y50" i="25"/>
  <c r="X50" i="25"/>
  <c r="W50" i="25"/>
  <c r="V50" i="25"/>
  <c r="U50" i="25"/>
  <c r="T50" i="25"/>
  <c r="S50" i="25"/>
  <c r="R50" i="25"/>
  <c r="Q50" i="25"/>
  <c r="P50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AM49" i="25"/>
  <c r="AL49" i="25"/>
  <c r="AK49" i="25"/>
  <c r="AJ49" i="25"/>
  <c r="AI49" i="25"/>
  <c r="AH49" i="25"/>
  <c r="AG49" i="25"/>
  <c r="AF49" i="25"/>
  <c r="AE49" i="25"/>
  <c r="AD49" i="25"/>
  <c r="AC49" i="25"/>
  <c r="AB49" i="25"/>
  <c r="AA49" i="25"/>
  <c r="Z49" i="25"/>
  <c r="Y49" i="25"/>
  <c r="X49" i="25"/>
  <c r="W49" i="25"/>
  <c r="V49" i="25"/>
  <c r="U49" i="25"/>
  <c r="T49" i="25"/>
  <c r="S49" i="25"/>
  <c r="R49" i="25"/>
  <c r="Q49" i="25"/>
  <c r="P49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AM48" i="25"/>
  <c r="AL48" i="25"/>
  <c r="AK48" i="25"/>
  <c r="AJ48" i="25"/>
  <c r="AI48" i="25"/>
  <c r="AH48" i="25"/>
  <c r="AG48" i="25"/>
  <c r="AF48" i="25"/>
  <c r="AE48" i="25"/>
  <c r="AD48" i="25"/>
  <c r="AC48" i="25"/>
  <c r="AB48" i="25"/>
  <c r="AA48" i="25"/>
  <c r="Z48" i="25"/>
  <c r="Y48" i="25"/>
  <c r="X48" i="25"/>
  <c r="W48" i="25"/>
  <c r="V48" i="25"/>
  <c r="U48" i="25"/>
  <c r="T48" i="25"/>
  <c r="S48" i="25"/>
  <c r="R48" i="25"/>
  <c r="Q48" i="25"/>
  <c r="P48" i="25"/>
  <c r="O48" i="25"/>
  <c r="N48" i="25"/>
  <c r="M48" i="25"/>
  <c r="L48" i="25"/>
  <c r="K48" i="25"/>
  <c r="J48" i="25"/>
  <c r="I48" i="25"/>
  <c r="H48" i="25"/>
  <c r="G48" i="25"/>
  <c r="F48" i="25"/>
  <c r="E48" i="25"/>
  <c r="D48" i="25"/>
  <c r="C48" i="25"/>
  <c r="AM47" i="25"/>
  <c r="AL47" i="25"/>
  <c r="AK47" i="25"/>
  <c r="AJ47" i="25"/>
  <c r="AI47" i="25"/>
  <c r="AH47" i="25"/>
  <c r="AG47" i="25"/>
  <c r="AF47" i="25"/>
  <c r="AE47" i="25"/>
  <c r="AD47" i="25"/>
  <c r="AC47" i="25"/>
  <c r="AB47" i="25"/>
  <c r="AA47" i="25"/>
  <c r="Z47" i="25"/>
  <c r="Y47" i="25"/>
  <c r="X47" i="25"/>
  <c r="W47" i="25"/>
  <c r="V47" i="25"/>
  <c r="U47" i="25"/>
  <c r="T47" i="25"/>
  <c r="S47" i="25"/>
  <c r="R47" i="25"/>
  <c r="Q47" i="25"/>
  <c r="P47" i="25"/>
  <c r="O47" i="25"/>
  <c r="N47" i="25"/>
  <c r="M47" i="25"/>
  <c r="L47" i="25"/>
  <c r="K47" i="25"/>
  <c r="J47" i="25"/>
  <c r="I47" i="25"/>
  <c r="H47" i="25"/>
  <c r="G47" i="25"/>
  <c r="F47" i="25"/>
  <c r="E47" i="25"/>
  <c r="D47" i="25"/>
  <c r="C47" i="25"/>
  <c r="AM46" i="25"/>
  <c r="AL46" i="25"/>
  <c r="AK46" i="25"/>
  <c r="AJ46" i="25"/>
  <c r="AI46" i="25"/>
  <c r="AH46" i="25"/>
  <c r="AG46" i="25"/>
  <c r="AF46" i="25"/>
  <c r="AE46" i="25"/>
  <c r="AD46" i="25"/>
  <c r="AC46" i="25"/>
  <c r="AB46" i="25"/>
  <c r="AA46" i="25"/>
  <c r="Z46" i="25"/>
  <c r="Y46" i="25"/>
  <c r="X46" i="25"/>
  <c r="W46" i="25"/>
  <c r="V46" i="25"/>
  <c r="U46" i="25"/>
  <c r="T46" i="25"/>
  <c r="S46" i="25"/>
  <c r="R46" i="25"/>
  <c r="Q46" i="25"/>
  <c r="P46" i="25"/>
  <c r="O46" i="25"/>
  <c r="N46" i="25"/>
  <c r="M46" i="25"/>
  <c r="L46" i="25"/>
  <c r="K46" i="25"/>
  <c r="J46" i="25"/>
  <c r="I46" i="25"/>
  <c r="H46" i="25"/>
  <c r="G46" i="25"/>
  <c r="F46" i="25"/>
  <c r="E46" i="25"/>
  <c r="D46" i="25"/>
  <c r="C46" i="25"/>
  <c r="AM45" i="25"/>
  <c r="AL45" i="25"/>
  <c r="AK45" i="25"/>
  <c r="AJ45" i="25"/>
  <c r="AI45" i="25"/>
  <c r="AH45" i="25"/>
  <c r="AG45" i="25"/>
  <c r="AF45" i="25"/>
  <c r="AE45" i="25"/>
  <c r="AD45" i="25"/>
  <c r="AC45" i="25"/>
  <c r="AB45" i="25"/>
  <c r="AA45" i="25"/>
  <c r="Z45" i="25"/>
  <c r="Y45" i="25"/>
  <c r="X45" i="25"/>
  <c r="W45" i="25"/>
  <c r="V45" i="25"/>
  <c r="U45" i="25"/>
  <c r="T45" i="25"/>
  <c r="S45" i="25"/>
  <c r="R45" i="25"/>
  <c r="Q45" i="25"/>
  <c r="P45" i="25"/>
  <c r="O45" i="25"/>
  <c r="N45" i="25"/>
  <c r="M45" i="25"/>
  <c r="L45" i="25"/>
  <c r="K45" i="25"/>
  <c r="J45" i="25"/>
  <c r="I45" i="25"/>
  <c r="H45" i="25"/>
  <c r="G45" i="25"/>
  <c r="F45" i="25"/>
  <c r="E45" i="25"/>
  <c r="D45" i="25"/>
  <c r="C45" i="25"/>
  <c r="AM44" i="25"/>
  <c r="AL44" i="25"/>
  <c r="AK44" i="25"/>
  <c r="AJ44" i="25"/>
  <c r="AI44" i="25"/>
  <c r="AH44" i="25"/>
  <c r="AG44" i="25"/>
  <c r="AF44" i="25"/>
  <c r="AE44" i="25"/>
  <c r="AD44" i="25"/>
  <c r="AC44" i="25"/>
  <c r="AB44" i="25"/>
  <c r="AA44" i="25"/>
  <c r="Z44" i="25"/>
  <c r="Y44" i="25"/>
  <c r="X44" i="25"/>
  <c r="W44" i="25"/>
  <c r="V44" i="25"/>
  <c r="U44" i="25"/>
  <c r="T44" i="25"/>
  <c r="S44" i="25"/>
  <c r="R44" i="25"/>
  <c r="Q44" i="25"/>
  <c r="P44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AM43" i="25"/>
  <c r="AL43" i="25"/>
  <c r="AK43" i="25"/>
  <c r="AJ43" i="25"/>
  <c r="AI43" i="25"/>
  <c r="AH43" i="25"/>
  <c r="AG43" i="25"/>
  <c r="AF43" i="25"/>
  <c r="AE43" i="25"/>
  <c r="AD43" i="25"/>
  <c r="AC43" i="25"/>
  <c r="AB43" i="25"/>
  <c r="AA43" i="25"/>
  <c r="Z43" i="25"/>
  <c r="Y43" i="25"/>
  <c r="X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AM42" i="25"/>
  <c r="AL42" i="25"/>
  <c r="AK42" i="25"/>
  <c r="AJ42" i="25"/>
  <c r="AI42" i="25"/>
  <c r="AH42" i="25"/>
  <c r="AG42" i="25"/>
  <c r="AF42" i="25"/>
  <c r="AE42" i="25"/>
  <c r="AD42" i="25"/>
  <c r="AC42" i="25"/>
  <c r="AB42" i="25"/>
  <c r="AA42" i="25"/>
  <c r="Z42" i="25"/>
  <c r="Y42" i="25"/>
  <c r="X42" i="25"/>
  <c r="W42" i="25"/>
  <c r="V42" i="25"/>
  <c r="U42" i="25"/>
  <c r="T42" i="25"/>
  <c r="S42" i="25"/>
  <c r="R42" i="25"/>
  <c r="Q42" i="25"/>
  <c r="P42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AM41" i="25"/>
  <c r="AL41" i="25"/>
  <c r="AK41" i="25"/>
  <c r="AJ41" i="25"/>
  <c r="AI41" i="25"/>
  <c r="AH41" i="25"/>
  <c r="AG41" i="25"/>
  <c r="AF41" i="25"/>
  <c r="AE41" i="25"/>
  <c r="AD41" i="25"/>
  <c r="AC41" i="25"/>
  <c r="AB41" i="25"/>
  <c r="AA41" i="25"/>
  <c r="Z41" i="25"/>
  <c r="Y41" i="25"/>
  <c r="X41" i="25"/>
  <c r="W41" i="25"/>
  <c r="V41" i="25"/>
  <c r="U41" i="25"/>
  <c r="T41" i="25"/>
  <c r="S41" i="25"/>
  <c r="R41" i="25"/>
  <c r="Q41" i="25"/>
  <c r="P41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AM40" i="25"/>
  <c r="AL40" i="25"/>
  <c r="AK40" i="25"/>
  <c r="AJ40" i="25"/>
  <c r="AI40" i="25"/>
  <c r="AH40" i="25"/>
  <c r="AG40" i="25"/>
  <c r="AF40" i="25"/>
  <c r="AE40" i="25"/>
  <c r="AD40" i="25"/>
  <c r="AC40" i="25"/>
  <c r="AB40" i="25"/>
  <c r="AA40" i="25"/>
  <c r="Z40" i="25"/>
  <c r="Y40" i="25"/>
  <c r="X40" i="25"/>
  <c r="W40" i="25"/>
  <c r="V40" i="25"/>
  <c r="U40" i="25"/>
  <c r="T40" i="25"/>
  <c r="S40" i="25"/>
  <c r="R40" i="25"/>
  <c r="Q40" i="25"/>
  <c r="P40" i="25"/>
  <c r="O40" i="25"/>
  <c r="N40" i="25"/>
  <c r="M40" i="25"/>
  <c r="L40" i="25"/>
  <c r="K40" i="25"/>
  <c r="J40" i="25"/>
  <c r="I40" i="25"/>
  <c r="H40" i="25"/>
  <c r="G40" i="25"/>
  <c r="F40" i="25"/>
  <c r="E40" i="25"/>
  <c r="D40" i="25"/>
  <c r="C40" i="25"/>
  <c r="AM39" i="25"/>
  <c r="AL39" i="25"/>
  <c r="AK39" i="25"/>
  <c r="AJ39" i="25"/>
  <c r="AI39" i="25"/>
  <c r="AH39" i="25"/>
  <c r="AG39" i="25"/>
  <c r="AF39" i="25"/>
  <c r="AE39" i="25"/>
  <c r="AD39" i="25"/>
  <c r="AC39" i="25"/>
  <c r="AB39" i="25"/>
  <c r="AA39" i="25"/>
  <c r="Z39" i="25"/>
  <c r="Y39" i="25"/>
  <c r="X39" i="25"/>
  <c r="W39" i="25"/>
  <c r="V39" i="25"/>
  <c r="U39" i="25"/>
  <c r="T39" i="25"/>
  <c r="S39" i="25"/>
  <c r="R39" i="25"/>
  <c r="Q39" i="25"/>
  <c r="P39" i="25"/>
  <c r="O39" i="25"/>
  <c r="N39" i="25"/>
  <c r="M39" i="25"/>
  <c r="L39" i="25"/>
  <c r="K39" i="25"/>
  <c r="J39" i="25"/>
  <c r="I39" i="25"/>
  <c r="H39" i="25"/>
  <c r="G39" i="25"/>
  <c r="F39" i="25"/>
  <c r="E39" i="25"/>
  <c r="D39" i="25"/>
  <c r="C39" i="25"/>
  <c r="AM38" i="25"/>
  <c r="AL38" i="25"/>
  <c r="AK38" i="25"/>
  <c r="AJ38" i="25"/>
  <c r="AI38" i="25"/>
  <c r="AH38" i="25"/>
  <c r="AG38" i="25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AM37" i="25"/>
  <c r="AL37" i="25"/>
  <c r="AK37" i="25"/>
  <c r="AJ37" i="25"/>
  <c r="AI37" i="25"/>
  <c r="AH37" i="25"/>
  <c r="AG37" i="25"/>
  <c r="AF37" i="25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AM36" i="25"/>
  <c r="AL36" i="25"/>
  <c r="AK36" i="25"/>
  <c r="AJ36" i="25"/>
  <c r="AI36" i="25"/>
  <c r="AH36" i="25"/>
  <c r="AG36" i="25"/>
  <c r="AF36" i="25"/>
  <c r="AE36" i="25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AM35" i="25"/>
  <c r="AL35" i="25"/>
  <c r="AK35" i="25"/>
  <c r="AJ35" i="25"/>
  <c r="AI35" i="25"/>
  <c r="AH35" i="25"/>
  <c r="AG35" i="25"/>
  <c r="AF35" i="25"/>
  <c r="AE35" i="25"/>
  <c r="AD35" i="25"/>
  <c r="AC35" i="25"/>
  <c r="AB35" i="25"/>
  <c r="AA35" i="25"/>
  <c r="Z35" i="25"/>
  <c r="Y35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AM34" i="25"/>
  <c r="AL34" i="25"/>
  <c r="AK34" i="25"/>
  <c r="AJ34" i="25"/>
  <c r="AI34" i="25"/>
  <c r="AH34" i="25"/>
  <c r="AG34" i="25"/>
  <c r="AF34" i="25"/>
  <c r="AE34" i="25"/>
  <c r="AD34" i="25"/>
  <c r="AC34" i="25"/>
  <c r="AB34" i="25"/>
  <c r="AA34" i="25"/>
  <c r="Z34" i="25"/>
  <c r="Y34" i="25"/>
  <c r="X34" i="25"/>
  <c r="W34" i="25"/>
  <c r="V34" i="25"/>
  <c r="U34" i="25"/>
  <c r="T34" i="25"/>
  <c r="S34" i="25"/>
  <c r="R34" i="25"/>
  <c r="Q34" i="25"/>
  <c r="P34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AM33" i="25"/>
  <c r="AL33" i="25"/>
  <c r="AK33" i="25"/>
  <c r="AJ33" i="25"/>
  <c r="AI33" i="25"/>
  <c r="AH33" i="25"/>
  <c r="AG33" i="25"/>
  <c r="AF33" i="25"/>
  <c r="AE33" i="25"/>
  <c r="AD33" i="25"/>
  <c r="AC33" i="25"/>
  <c r="AB33" i="25"/>
  <c r="AA33" i="25"/>
  <c r="Z33" i="25"/>
  <c r="Y33" i="25"/>
  <c r="X33" i="25"/>
  <c r="W33" i="25"/>
  <c r="V33" i="25"/>
  <c r="U33" i="25"/>
  <c r="T33" i="25"/>
  <c r="S33" i="25"/>
  <c r="R33" i="25"/>
  <c r="Q33" i="25"/>
  <c r="P33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AM32" i="25"/>
  <c r="AL32" i="25"/>
  <c r="AK32" i="25"/>
  <c r="AJ32" i="25"/>
  <c r="AI32" i="25"/>
  <c r="AH32" i="25"/>
  <c r="AG32" i="25"/>
  <c r="AF32" i="25"/>
  <c r="AE32" i="25"/>
  <c r="AD32" i="25"/>
  <c r="AC32" i="25"/>
  <c r="AB32" i="25"/>
  <c r="AA32" i="25"/>
  <c r="Z32" i="25"/>
  <c r="Y32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AM31" i="25"/>
  <c r="AL31" i="25"/>
  <c r="AK31" i="25"/>
  <c r="AJ31" i="25"/>
  <c r="AI31" i="25"/>
  <c r="AH31" i="25"/>
  <c r="AG31" i="25"/>
  <c r="AF31" i="25"/>
  <c r="AE31" i="25"/>
  <c r="AD31" i="25"/>
  <c r="AC31" i="25"/>
  <c r="AB31" i="25"/>
  <c r="AA31" i="25"/>
  <c r="Z31" i="25"/>
  <c r="Y31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AM30" i="25"/>
  <c r="AL30" i="25"/>
  <c r="AK30" i="25"/>
  <c r="AJ30" i="25"/>
  <c r="AI30" i="25"/>
  <c r="AH30" i="25"/>
  <c r="AG30" i="25"/>
  <c r="AF30" i="25"/>
  <c r="AE30" i="25"/>
  <c r="AD30" i="25"/>
  <c r="AC30" i="25"/>
  <c r="AB30" i="25"/>
  <c r="AA30" i="25"/>
  <c r="Z30" i="25"/>
  <c r="Y30" i="25"/>
  <c r="X30" i="25"/>
  <c r="W30" i="25"/>
  <c r="V30" i="25"/>
  <c r="U30" i="25"/>
  <c r="T30" i="25"/>
  <c r="S30" i="25"/>
  <c r="R30" i="25"/>
  <c r="Q30" i="25"/>
  <c r="P30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AM29" i="25"/>
  <c r="AL29" i="25"/>
  <c r="AK29" i="25"/>
  <c r="AJ29" i="25"/>
  <c r="AI29" i="25"/>
  <c r="AH29" i="25"/>
  <c r="AG29" i="25"/>
  <c r="AF29" i="25"/>
  <c r="AE29" i="25"/>
  <c r="AD29" i="25"/>
  <c r="AC29" i="25"/>
  <c r="AB29" i="25"/>
  <c r="AA29" i="25"/>
  <c r="Z29" i="25"/>
  <c r="Y29" i="25"/>
  <c r="X29" i="25"/>
  <c r="W29" i="25"/>
  <c r="V29" i="25"/>
  <c r="U29" i="25"/>
  <c r="T29" i="25"/>
  <c r="S29" i="25"/>
  <c r="R29" i="25"/>
  <c r="Q29" i="25"/>
  <c r="P29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AM28" i="25"/>
  <c r="AL28" i="25"/>
  <c r="AK28" i="25"/>
  <c r="AJ28" i="25"/>
  <c r="AI28" i="25"/>
  <c r="AH28" i="25"/>
  <c r="AG28" i="25"/>
  <c r="AF28" i="25"/>
  <c r="AE28" i="25"/>
  <c r="AD28" i="25"/>
  <c r="AC28" i="25"/>
  <c r="AB28" i="25"/>
  <c r="AA28" i="25"/>
  <c r="Z28" i="25"/>
  <c r="Y28" i="25"/>
  <c r="X28" i="25"/>
  <c r="W28" i="25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AM27" i="25"/>
  <c r="AL27" i="25"/>
  <c r="AK27" i="25"/>
  <c r="AJ27" i="25"/>
  <c r="AI27" i="25"/>
  <c r="AH27" i="25"/>
  <c r="AG27" i="25"/>
  <c r="AF27" i="25"/>
  <c r="AE27" i="25"/>
  <c r="AD27" i="25"/>
  <c r="AC27" i="25"/>
  <c r="AB27" i="25"/>
  <c r="AA27" i="25"/>
  <c r="Z27" i="25"/>
  <c r="Y27" i="25"/>
  <c r="X27" i="25"/>
  <c r="W27" i="25"/>
  <c r="V27" i="25"/>
  <c r="U27" i="25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AM26" i="25"/>
  <c r="AL26" i="25"/>
  <c r="AK26" i="25"/>
  <c r="AJ26" i="25"/>
  <c r="AI26" i="25"/>
  <c r="AH26" i="25"/>
  <c r="AG26" i="25"/>
  <c r="AF26" i="25"/>
  <c r="AE26" i="25"/>
  <c r="AD26" i="25"/>
  <c r="AC26" i="25"/>
  <c r="AB26" i="25"/>
  <c r="AA26" i="25"/>
  <c r="Z26" i="25"/>
  <c r="Y26" i="25"/>
  <c r="X26" i="25"/>
  <c r="W26" i="25"/>
  <c r="V26" i="25"/>
  <c r="U26" i="25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AM25" i="25"/>
  <c r="AL25" i="25"/>
  <c r="AK25" i="25"/>
  <c r="AJ25" i="25"/>
  <c r="AI25" i="25"/>
  <c r="AH25" i="25"/>
  <c r="AG25" i="25"/>
  <c r="AF25" i="25"/>
  <c r="AE25" i="25"/>
  <c r="AD25" i="25"/>
  <c r="AC25" i="25"/>
  <c r="AB25" i="25"/>
  <c r="AA25" i="25"/>
  <c r="Z25" i="25"/>
  <c r="Y25" i="25"/>
  <c r="X25" i="25"/>
  <c r="W25" i="25"/>
  <c r="V25" i="25"/>
  <c r="U25" i="25"/>
  <c r="T25" i="25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AM24" i="25"/>
  <c r="AL24" i="25"/>
  <c r="AK24" i="25"/>
  <c r="AJ24" i="25"/>
  <c r="AI24" i="25"/>
  <c r="AH24" i="25"/>
  <c r="AG24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AM23" i="25"/>
  <c r="AL23" i="25"/>
  <c r="AK23" i="25"/>
  <c r="AJ23" i="25"/>
  <c r="AI23" i="25"/>
  <c r="AH23" i="25"/>
  <c r="AG23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AM22" i="25"/>
  <c r="AL22" i="25"/>
  <c r="AK22" i="25"/>
  <c r="AJ22" i="25"/>
  <c r="AI22" i="25"/>
  <c r="AH22" i="25"/>
  <c r="AG22" i="25"/>
  <c r="AF22" i="25"/>
  <c r="AE22" i="25"/>
  <c r="AD22" i="25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C22" i="25"/>
  <c r="AM21" i="25"/>
  <c r="AL21" i="25"/>
  <c r="AK21" i="25"/>
  <c r="AJ21" i="25"/>
  <c r="AI21" i="25"/>
  <c r="AH21" i="25"/>
  <c r="AG21" i="25"/>
  <c r="AF21" i="25"/>
  <c r="AE21" i="25"/>
  <c r="AD21" i="25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AM20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Z20" i="25"/>
  <c r="Y20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G20" i="25"/>
  <c r="F20" i="25"/>
  <c r="E20" i="25"/>
  <c r="D20" i="25"/>
  <c r="C20" i="25"/>
  <c r="AM19" i="25"/>
  <c r="AL19" i="25"/>
  <c r="AK19" i="25"/>
  <c r="AJ19" i="25"/>
  <c r="AI19" i="25"/>
  <c r="AH19" i="25"/>
  <c r="AG19" i="25"/>
  <c r="AF19" i="25"/>
  <c r="AE19" i="25"/>
  <c r="AD19" i="25"/>
  <c r="AC19" i="25"/>
  <c r="AB19" i="25"/>
  <c r="AA19" i="25"/>
  <c r="Z19" i="25"/>
  <c r="Y19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K19" i="25"/>
  <c r="J19" i="25"/>
  <c r="I19" i="25"/>
  <c r="H19" i="25"/>
  <c r="G19" i="25"/>
  <c r="F19" i="25"/>
  <c r="E19" i="25"/>
  <c r="D19" i="25"/>
  <c r="C19" i="25"/>
  <c r="AM18" i="25"/>
  <c r="AL18" i="25"/>
  <c r="AK18" i="25"/>
  <c r="AJ18" i="25"/>
  <c r="AI18" i="25"/>
  <c r="AH18" i="25"/>
  <c r="AG18" i="25"/>
  <c r="AF18" i="25"/>
  <c r="AE18" i="25"/>
  <c r="AD18" i="25"/>
  <c r="AC18" i="25"/>
  <c r="AB18" i="25"/>
  <c r="AA18" i="25"/>
  <c r="Z18" i="25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K18" i="25"/>
  <c r="J18" i="25"/>
  <c r="I18" i="25"/>
  <c r="H18" i="25"/>
  <c r="G18" i="25"/>
  <c r="F18" i="25"/>
  <c r="E18" i="25"/>
  <c r="D18" i="25"/>
  <c r="C18" i="25"/>
  <c r="AM17" i="25"/>
  <c r="AL17" i="25"/>
  <c r="AK17" i="25"/>
  <c r="AJ17" i="25"/>
  <c r="AI17" i="25"/>
  <c r="AH17" i="25"/>
  <c r="AG17" i="25"/>
  <c r="AF17" i="25"/>
  <c r="AE17" i="25"/>
  <c r="AD17" i="25"/>
  <c r="AC17" i="25"/>
  <c r="AB17" i="25"/>
  <c r="AA17" i="25"/>
  <c r="Z17" i="25"/>
  <c r="Y17" i="25"/>
  <c r="X17" i="25"/>
  <c r="W17" i="25"/>
  <c r="V17" i="25"/>
  <c r="U17" i="25"/>
  <c r="T17" i="25"/>
  <c r="S17" i="25"/>
  <c r="R17" i="25"/>
  <c r="Q17" i="25"/>
  <c r="P17" i="25"/>
  <c r="O17" i="25"/>
  <c r="N17" i="25"/>
  <c r="M17" i="25"/>
  <c r="L17" i="25"/>
  <c r="K17" i="25"/>
  <c r="J17" i="25"/>
  <c r="I17" i="25"/>
  <c r="H17" i="25"/>
  <c r="G17" i="25"/>
  <c r="F17" i="25"/>
  <c r="E17" i="25"/>
  <c r="D17" i="25"/>
  <c r="C17" i="25"/>
  <c r="AM16" i="25"/>
  <c r="AL16" i="25"/>
  <c r="AK16" i="25"/>
  <c r="AJ16" i="25"/>
  <c r="AI16" i="25"/>
  <c r="AH16" i="25"/>
  <c r="AG16" i="25"/>
  <c r="AF16" i="25"/>
  <c r="AE16" i="25"/>
  <c r="AD16" i="25"/>
  <c r="AC16" i="25"/>
  <c r="AB16" i="25"/>
  <c r="AA16" i="25"/>
  <c r="Z16" i="25"/>
  <c r="Y16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I16" i="25"/>
  <c r="H16" i="25"/>
  <c r="G16" i="25"/>
  <c r="F16" i="25"/>
  <c r="E16" i="25"/>
  <c r="D16" i="25"/>
  <c r="C16" i="25"/>
  <c r="AM15" i="25"/>
  <c r="AL15" i="25"/>
  <c r="AK15" i="25"/>
  <c r="AJ15" i="25"/>
  <c r="AI15" i="25"/>
  <c r="AH15" i="25"/>
  <c r="AG15" i="25"/>
  <c r="AF15" i="25"/>
  <c r="AE15" i="25"/>
  <c r="AD15" i="25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I15" i="25"/>
  <c r="H15" i="25"/>
  <c r="G15" i="25"/>
  <c r="F15" i="25"/>
  <c r="E15" i="25"/>
  <c r="D15" i="25"/>
  <c r="C15" i="25"/>
  <c r="AM14" i="25"/>
  <c r="AL14" i="25"/>
  <c r="AK14" i="25"/>
  <c r="AJ14" i="25"/>
  <c r="AI14" i="25"/>
  <c r="AH14" i="25"/>
  <c r="AG14" i="25"/>
  <c r="AF14" i="25"/>
  <c r="AE14" i="25"/>
  <c r="AD14" i="25"/>
  <c r="AC14" i="25"/>
  <c r="AB14" i="25"/>
  <c r="AA14" i="25"/>
  <c r="Z14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G14" i="25"/>
  <c r="F14" i="25"/>
  <c r="E14" i="25"/>
  <c r="D14" i="25"/>
  <c r="C14" i="25"/>
  <c r="AM13" i="25"/>
  <c r="AL13" i="25"/>
  <c r="AK13" i="25"/>
  <c r="AJ13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C13" i="25"/>
  <c r="AM12" i="25"/>
  <c r="AL12" i="25"/>
  <c r="AK12" i="25"/>
  <c r="AJ12" i="25"/>
  <c r="AI12" i="25"/>
  <c r="AH12" i="25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G12" i="25"/>
  <c r="F12" i="25"/>
  <c r="E12" i="25"/>
  <c r="D12" i="25"/>
  <c r="C12" i="25"/>
  <c r="AM11" i="25"/>
  <c r="AL11" i="25"/>
  <c r="AK11" i="25"/>
  <c r="AJ11" i="25"/>
  <c r="AI11" i="25"/>
  <c r="AH11" i="25"/>
  <c r="AG11" i="25"/>
  <c r="AF11" i="25"/>
  <c r="AE11" i="25"/>
  <c r="AD11" i="25"/>
  <c r="AC11" i="25"/>
  <c r="AB11" i="25"/>
  <c r="AA11" i="25"/>
  <c r="Z11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G11" i="25"/>
  <c r="F11" i="25"/>
  <c r="E11" i="25"/>
  <c r="D11" i="25"/>
  <c r="C11" i="25"/>
  <c r="AM10" i="25"/>
  <c r="AL10" i="25"/>
  <c r="AK10" i="25"/>
  <c r="AJ10" i="25"/>
  <c r="AI10" i="25"/>
  <c r="AH10" i="25"/>
  <c r="AG10" i="25"/>
  <c r="AF10" i="25"/>
  <c r="AE10" i="25"/>
  <c r="AD10" i="25"/>
  <c r="AC10" i="25"/>
  <c r="AB10" i="25"/>
  <c r="AA10" i="25"/>
  <c r="Z10" i="25"/>
  <c r="Y10" i="25"/>
  <c r="X10" i="25"/>
  <c r="W10" i="25"/>
  <c r="V10" i="25"/>
  <c r="U10" i="25"/>
  <c r="T10" i="25"/>
  <c r="S10" i="25"/>
  <c r="R10" i="25"/>
  <c r="Q10" i="25"/>
  <c r="P10" i="25"/>
  <c r="O10" i="25"/>
  <c r="N10" i="25"/>
  <c r="M10" i="25"/>
  <c r="L10" i="25"/>
  <c r="K10" i="25"/>
  <c r="J10" i="25"/>
  <c r="I10" i="25"/>
  <c r="H10" i="25"/>
  <c r="G10" i="25"/>
  <c r="F10" i="25"/>
  <c r="E10" i="25"/>
  <c r="D10" i="25"/>
  <c r="C10" i="25"/>
  <c r="AM9" i="25"/>
  <c r="AL9" i="25"/>
  <c r="AK9" i="25"/>
  <c r="AJ9" i="25"/>
  <c r="AI9" i="25"/>
  <c r="AH9" i="25"/>
  <c r="AG9" i="25"/>
  <c r="AF9" i="25"/>
  <c r="AE9" i="25"/>
  <c r="AD9" i="25"/>
  <c r="AC9" i="25"/>
  <c r="AB9" i="25"/>
  <c r="AA9" i="25"/>
  <c r="Z9" i="25"/>
  <c r="Y9" i="25"/>
  <c r="X9" i="25"/>
  <c r="W9" i="25"/>
  <c r="V9" i="25"/>
  <c r="U9" i="25"/>
  <c r="T9" i="25"/>
  <c r="S9" i="25"/>
  <c r="R9" i="25"/>
  <c r="Q9" i="25"/>
  <c r="P9" i="25"/>
  <c r="O9" i="25"/>
  <c r="N9" i="25"/>
  <c r="M9" i="25"/>
  <c r="L9" i="25"/>
  <c r="K9" i="25"/>
  <c r="J9" i="25"/>
  <c r="I9" i="25"/>
  <c r="H9" i="25"/>
  <c r="G9" i="25"/>
  <c r="F9" i="25"/>
  <c r="E9" i="25"/>
  <c r="D9" i="25"/>
  <c r="C9" i="25"/>
  <c r="AM8" i="25"/>
  <c r="AL8" i="25"/>
  <c r="AK8" i="25"/>
  <c r="AJ8" i="25"/>
  <c r="AI8" i="25"/>
  <c r="AH8" i="25"/>
  <c r="AG8" i="25"/>
  <c r="AF8" i="25"/>
  <c r="AE8" i="25"/>
  <c r="AD8" i="25"/>
  <c r="AC8" i="25"/>
  <c r="AB8" i="25"/>
  <c r="AA8" i="25"/>
  <c r="Z8" i="25"/>
  <c r="Y8" i="25"/>
  <c r="X8" i="25"/>
  <c r="W8" i="25"/>
  <c r="V8" i="25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G8" i="25"/>
  <c r="F8" i="25"/>
  <c r="E8" i="25"/>
  <c r="D8" i="25"/>
  <c r="C8" i="25"/>
  <c r="AM7" i="25"/>
  <c r="AL7" i="25"/>
  <c r="AK7" i="25"/>
  <c r="AJ7" i="25"/>
  <c r="AI7" i="25"/>
  <c r="AH7" i="25"/>
  <c r="AG7" i="25"/>
  <c r="AF7" i="25"/>
  <c r="AE7" i="25"/>
  <c r="AD7" i="25"/>
  <c r="AC7" i="25"/>
  <c r="AB7" i="25"/>
  <c r="AA7" i="25"/>
  <c r="Z7" i="25"/>
  <c r="Y7" i="25"/>
  <c r="X7" i="25"/>
  <c r="W7" i="25"/>
  <c r="V7" i="25"/>
  <c r="U7" i="25"/>
  <c r="T7" i="25"/>
  <c r="S7" i="25"/>
  <c r="R7" i="25"/>
  <c r="Q7" i="25"/>
  <c r="P7" i="25"/>
  <c r="O7" i="25"/>
  <c r="N7" i="25"/>
  <c r="M7" i="25"/>
  <c r="L7" i="25"/>
  <c r="K7" i="25"/>
  <c r="J7" i="25"/>
  <c r="I7" i="25"/>
  <c r="H7" i="25"/>
  <c r="G7" i="25"/>
  <c r="F7" i="25"/>
  <c r="E7" i="25"/>
  <c r="D7" i="25"/>
  <c r="C7" i="25"/>
  <c r="AM6" i="25"/>
  <c r="AL6" i="25"/>
  <c r="AK6" i="25"/>
  <c r="AJ6" i="25"/>
  <c r="AI6" i="25"/>
  <c r="AH6" i="25"/>
  <c r="AG6" i="25"/>
  <c r="AF6" i="25"/>
  <c r="AE6" i="25"/>
  <c r="AD6" i="25"/>
  <c r="AC6" i="25"/>
  <c r="AB6" i="25"/>
  <c r="AA6" i="25"/>
  <c r="Z6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K6" i="25"/>
  <c r="J6" i="25"/>
  <c r="I6" i="25"/>
  <c r="H6" i="25"/>
  <c r="G6" i="25"/>
  <c r="F6" i="25"/>
  <c r="E6" i="25"/>
  <c r="D6" i="25"/>
  <c r="C6" i="25"/>
  <c r="AM5" i="25"/>
  <c r="AL5" i="25"/>
  <c r="AK5" i="25"/>
  <c r="AJ5" i="25"/>
  <c r="AI5" i="25"/>
  <c r="AH5" i="25"/>
  <c r="AG5" i="25"/>
  <c r="AF5" i="25"/>
  <c r="AE5" i="25"/>
  <c r="AD5" i="25"/>
  <c r="AC5" i="25"/>
  <c r="AB5" i="25"/>
  <c r="AA5" i="25"/>
  <c r="Z5" i="25"/>
  <c r="Y5" i="25"/>
  <c r="X5" i="25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AM4" i="25"/>
  <c r="AL4" i="25"/>
  <c r="AK4" i="25"/>
  <c r="AJ4" i="25"/>
  <c r="AI4" i="25"/>
  <c r="AH4" i="25"/>
  <c r="AG4" i="25"/>
  <c r="AF4" i="25"/>
  <c r="AE4" i="25"/>
  <c r="AD4" i="25"/>
  <c r="AC4" i="25"/>
  <c r="AB4" i="25"/>
  <c r="AA4" i="25"/>
  <c r="Z4" i="25"/>
  <c r="Y4" i="25"/>
  <c r="X4" i="25"/>
  <c r="W4" i="25"/>
  <c r="V4" i="25"/>
  <c r="U4" i="25"/>
  <c r="T4" i="25"/>
  <c r="S4" i="25"/>
  <c r="R4" i="25"/>
  <c r="Q4" i="25"/>
  <c r="P4" i="25"/>
  <c r="O4" i="25"/>
  <c r="N4" i="25"/>
  <c r="M4" i="25"/>
  <c r="L4" i="25"/>
  <c r="K4" i="25"/>
  <c r="J4" i="25"/>
  <c r="I4" i="25"/>
  <c r="H4" i="25"/>
  <c r="G4" i="25"/>
  <c r="F4" i="25"/>
  <c r="E4" i="25"/>
  <c r="D4" i="25"/>
  <c r="C4" i="25"/>
  <c r="AM3" i="25"/>
  <c r="AL3" i="25"/>
  <c r="AK3" i="25"/>
  <c r="AJ3" i="25"/>
  <c r="AI3" i="25"/>
  <c r="AH3" i="25"/>
  <c r="AG3" i="25"/>
  <c r="AF3" i="25"/>
  <c r="AE3" i="25"/>
  <c r="AD3" i="25"/>
  <c r="AC3" i="25"/>
  <c r="AB3" i="25"/>
  <c r="AA3" i="25"/>
  <c r="Z3" i="25"/>
  <c r="Y3" i="25"/>
  <c r="X3" i="25"/>
  <c r="W3" i="25"/>
  <c r="V3" i="25"/>
  <c r="U3" i="25"/>
  <c r="T3" i="25"/>
  <c r="S3" i="25"/>
  <c r="R3" i="25"/>
  <c r="Q3" i="25"/>
  <c r="P3" i="25"/>
  <c r="O3" i="25"/>
  <c r="N3" i="25"/>
  <c r="M3" i="25"/>
  <c r="L3" i="25"/>
  <c r="K3" i="25"/>
  <c r="J3" i="25"/>
  <c r="I3" i="25"/>
  <c r="H3" i="25"/>
  <c r="G3" i="25"/>
  <c r="F3" i="25"/>
  <c r="E3" i="25"/>
  <c r="D3" i="25"/>
  <c r="C3" i="25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D226" i="1"/>
  <c r="E226" i="1"/>
  <c r="F226" i="1"/>
  <c r="D227" i="1"/>
  <c r="E227" i="1"/>
  <c r="F227" i="1"/>
  <c r="L227" i="24"/>
  <c r="K227" i="24"/>
  <c r="J227" i="24"/>
  <c r="I227" i="24"/>
  <c r="H227" i="24"/>
  <c r="G227" i="24"/>
  <c r="F227" i="24"/>
  <c r="E227" i="24"/>
  <c r="D227" i="24"/>
  <c r="C227" i="24"/>
  <c r="L226" i="24"/>
  <c r="K226" i="24"/>
  <c r="J226" i="24"/>
  <c r="I226" i="24"/>
  <c r="H226" i="24"/>
  <c r="G226" i="24"/>
  <c r="F226" i="24"/>
  <c r="E226" i="24"/>
  <c r="D226" i="24"/>
  <c r="C226" i="24"/>
  <c r="L225" i="24"/>
  <c r="K225" i="24"/>
  <c r="J225" i="24"/>
  <c r="I225" i="24"/>
  <c r="H225" i="24"/>
  <c r="G225" i="24"/>
  <c r="F225" i="24"/>
  <c r="E225" i="24"/>
  <c r="D225" i="24"/>
  <c r="C225" i="24"/>
  <c r="L224" i="24"/>
  <c r="K224" i="24"/>
  <c r="J224" i="24"/>
  <c r="I224" i="24"/>
  <c r="H224" i="24"/>
  <c r="G224" i="24"/>
  <c r="F224" i="24"/>
  <c r="E224" i="24"/>
  <c r="D224" i="24"/>
  <c r="C224" i="24"/>
  <c r="L223" i="24"/>
  <c r="K223" i="24"/>
  <c r="J223" i="24"/>
  <c r="I223" i="24"/>
  <c r="H223" i="24"/>
  <c r="G223" i="24"/>
  <c r="F223" i="24"/>
  <c r="E223" i="24"/>
  <c r="D223" i="24"/>
  <c r="C223" i="24"/>
  <c r="L222" i="24"/>
  <c r="K222" i="24"/>
  <c r="J222" i="24"/>
  <c r="I222" i="24"/>
  <c r="H222" i="24"/>
  <c r="G222" i="24"/>
  <c r="F222" i="24"/>
  <c r="E222" i="24"/>
  <c r="D222" i="24"/>
  <c r="C222" i="24"/>
  <c r="L221" i="24"/>
  <c r="K221" i="24"/>
  <c r="J221" i="24"/>
  <c r="I221" i="24"/>
  <c r="H221" i="24"/>
  <c r="G221" i="24"/>
  <c r="F221" i="24"/>
  <c r="E221" i="24"/>
  <c r="D221" i="24"/>
  <c r="C221" i="24"/>
  <c r="L220" i="24"/>
  <c r="K220" i="24"/>
  <c r="J220" i="24"/>
  <c r="I220" i="24"/>
  <c r="H220" i="24"/>
  <c r="G220" i="24"/>
  <c r="F220" i="24"/>
  <c r="E220" i="24"/>
  <c r="D220" i="24"/>
  <c r="C220" i="24"/>
  <c r="L219" i="24"/>
  <c r="K219" i="24"/>
  <c r="J219" i="24"/>
  <c r="I219" i="24"/>
  <c r="H219" i="24"/>
  <c r="G219" i="24"/>
  <c r="F219" i="24"/>
  <c r="E219" i="24"/>
  <c r="D219" i="24"/>
  <c r="C219" i="24"/>
  <c r="L218" i="24"/>
  <c r="K218" i="24"/>
  <c r="J218" i="24"/>
  <c r="I218" i="24"/>
  <c r="H218" i="24"/>
  <c r="G218" i="24"/>
  <c r="F218" i="24"/>
  <c r="E218" i="24"/>
  <c r="D218" i="24"/>
  <c r="C218" i="24"/>
  <c r="L217" i="24"/>
  <c r="K217" i="24"/>
  <c r="J217" i="24"/>
  <c r="I217" i="24"/>
  <c r="H217" i="24"/>
  <c r="G217" i="24"/>
  <c r="F217" i="24"/>
  <c r="E217" i="24"/>
  <c r="D217" i="24"/>
  <c r="C217" i="24"/>
  <c r="L216" i="24"/>
  <c r="K216" i="24"/>
  <c r="J216" i="24"/>
  <c r="I216" i="24"/>
  <c r="H216" i="24"/>
  <c r="G216" i="24"/>
  <c r="F216" i="24"/>
  <c r="E216" i="24"/>
  <c r="D216" i="24"/>
  <c r="C216" i="24"/>
  <c r="L215" i="24"/>
  <c r="K215" i="24"/>
  <c r="J215" i="24"/>
  <c r="I215" i="24"/>
  <c r="H215" i="24"/>
  <c r="G215" i="24"/>
  <c r="F215" i="24"/>
  <c r="E215" i="24"/>
  <c r="D215" i="24"/>
  <c r="C215" i="24"/>
  <c r="L214" i="24"/>
  <c r="K214" i="24"/>
  <c r="J214" i="24"/>
  <c r="I214" i="24"/>
  <c r="H214" i="24"/>
  <c r="G214" i="24"/>
  <c r="F214" i="24"/>
  <c r="E214" i="24"/>
  <c r="D214" i="24"/>
  <c r="C214" i="24"/>
  <c r="L213" i="24"/>
  <c r="K213" i="24"/>
  <c r="J213" i="24"/>
  <c r="I213" i="24"/>
  <c r="H213" i="24"/>
  <c r="G213" i="24"/>
  <c r="F213" i="24"/>
  <c r="E213" i="24"/>
  <c r="D213" i="24"/>
  <c r="C213" i="24"/>
  <c r="L212" i="24"/>
  <c r="K212" i="24"/>
  <c r="J212" i="24"/>
  <c r="I212" i="24"/>
  <c r="H212" i="24"/>
  <c r="G212" i="24"/>
  <c r="F212" i="24"/>
  <c r="E212" i="24"/>
  <c r="D212" i="24"/>
  <c r="C212" i="24"/>
  <c r="L211" i="24"/>
  <c r="K211" i="24"/>
  <c r="J211" i="24"/>
  <c r="I211" i="24"/>
  <c r="H211" i="24"/>
  <c r="G211" i="24"/>
  <c r="F211" i="24"/>
  <c r="E211" i="24"/>
  <c r="D211" i="24"/>
  <c r="C211" i="24"/>
  <c r="L210" i="24"/>
  <c r="K210" i="24"/>
  <c r="J210" i="24"/>
  <c r="I210" i="24"/>
  <c r="H210" i="24"/>
  <c r="G210" i="24"/>
  <c r="F210" i="24"/>
  <c r="E210" i="24"/>
  <c r="D210" i="24"/>
  <c r="C210" i="24"/>
  <c r="L209" i="24"/>
  <c r="K209" i="24"/>
  <c r="J209" i="24"/>
  <c r="I209" i="24"/>
  <c r="H209" i="24"/>
  <c r="G209" i="24"/>
  <c r="F209" i="24"/>
  <c r="E209" i="24"/>
  <c r="D209" i="24"/>
  <c r="C209" i="24"/>
  <c r="L208" i="24"/>
  <c r="K208" i="24"/>
  <c r="J208" i="24"/>
  <c r="I208" i="24"/>
  <c r="H208" i="24"/>
  <c r="G208" i="24"/>
  <c r="F208" i="24"/>
  <c r="E208" i="24"/>
  <c r="D208" i="24"/>
  <c r="C208" i="24"/>
  <c r="L207" i="24"/>
  <c r="K207" i="24"/>
  <c r="J207" i="24"/>
  <c r="I207" i="24"/>
  <c r="H207" i="24"/>
  <c r="G207" i="24"/>
  <c r="F207" i="24"/>
  <c r="E207" i="24"/>
  <c r="D207" i="24"/>
  <c r="C207" i="24"/>
  <c r="L206" i="24"/>
  <c r="K206" i="24"/>
  <c r="J206" i="24"/>
  <c r="I206" i="24"/>
  <c r="H206" i="24"/>
  <c r="G206" i="24"/>
  <c r="F206" i="24"/>
  <c r="E206" i="24"/>
  <c r="D206" i="24"/>
  <c r="C206" i="24"/>
  <c r="L205" i="24"/>
  <c r="K205" i="24"/>
  <c r="J205" i="24"/>
  <c r="I205" i="24"/>
  <c r="H205" i="24"/>
  <c r="G205" i="24"/>
  <c r="F205" i="24"/>
  <c r="E205" i="24"/>
  <c r="D205" i="24"/>
  <c r="C205" i="24"/>
  <c r="L204" i="24"/>
  <c r="K204" i="24"/>
  <c r="J204" i="24"/>
  <c r="I204" i="24"/>
  <c r="H204" i="24"/>
  <c r="G204" i="24"/>
  <c r="F204" i="24"/>
  <c r="E204" i="24"/>
  <c r="D204" i="24"/>
  <c r="C204" i="24"/>
  <c r="L203" i="24"/>
  <c r="K203" i="24"/>
  <c r="J203" i="24"/>
  <c r="I203" i="24"/>
  <c r="H203" i="24"/>
  <c r="G203" i="24"/>
  <c r="F203" i="24"/>
  <c r="E203" i="24"/>
  <c r="D203" i="24"/>
  <c r="C203" i="24"/>
  <c r="L202" i="24"/>
  <c r="K202" i="24"/>
  <c r="J202" i="24"/>
  <c r="I202" i="24"/>
  <c r="H202" i="24"/>
  <c r="G202" i="24"/>
  <c r="F202" i="24"/>
  <c r="E202" i="24"/>
  <c r="D202" i="24"/>
  <c r="C202" i="24"/>
  <c r="L201" i="24"/>
  <c r="K201" i="24"/>
  <c r="J201" i="24"/>
  <c r="I201" i="24"/>
  <c r="H201" i="24"/>
  <c r="G201" i="24"/>
  <c r="F201" i="24"/>
  <c r="E201" i="24"/>
  <c r="D201" i="24"/>
  <c r="C201" i="24"/>
  <c r="L200" i="24"/>
  <c r="K200" i="24"/>
  <c r="J200" i="24"/>
  <c r="I200" i="24"/>
  <c r="H200" i="24"/>
  <c r="G200" i="24"/>
  <c r="F200" i="24"/>
  <c r="E200" i="24"/>
  <c r="D200" i="24"/>
  <c r="C200" i="24"/>
  <c r="L199" i="24"/>
  <c r="K199" i="24"/>
  <c r="J199" i="24"/>
  <c r="I199" i="24"/>
  <c r="H199" i="24"/>
  <c r="G199" i="24"/>
  <c r="F199" i="24"/>
  <c r="E199" i="24"/>
  <c r="D199" i="24"/>
  <c r="C199" i="24"/>
  <c r="L198" i="24"/>
  <c r="K198" i="24"/>
  <c r="J198" i="24"/>
  <c r="I198" i="24"/>
  <c r="H198" i="24"/>
  <c r="G198" i="24"/>
  <c r="F198" i="24"/>
  <c r="E198" i="24"/>
  <c r="D198" i="24"/>
  <c r="C198" i="24"/>
  <c r="L197" i="24"/>
  <c r="K197" i="24"/>
  <c r="J197" i="24"/>
  <c r="I197" i="24"/>
  <c r="H197" i="24"/>
  <c r="G197" i="24"/>
  <c r="F197" i="24"/>
  <c r="E197" i="24"/>
  <c r="D197" i="24"/>
  <c r="C197" i="24"/>
  <c r="L196" i="24"/>
  <c r="K196" i="24"/>
  <c r="J196" i="24"/>
  <c r="I196" i="24"/>
  <c r="H196" i="24"/>
  <c r="G196" i="24"/>
  <c r="F196" i="24"/>
  <c r="E196" i="24"/>
  <c r="D196" i="24"/>
  <c r="C196" i="24"/>
  <c r="L195" i="24"/>
  <c r="K195" i="24"/>
  <c r="J195" i="24"/>
  <c r="I195" i="24"/>
  <c r="H195" i="24"/>
  <c r="G195" i="24"/>
  <c r="F195" i="24"/>
  <c r="E195" i="24"/>
  <c r="D195" i="24"/>
  <c r="C195" i="24"/>
  <c r="L194" i="24"/>
  <c r="K194" i="24"/>
  <c r="J194" i="24"/>
  <c r="I194" i="24"/>
  <c r="H194" i="24"/>
  <c r="G194" i="24"/>
  <c r="F194" i="24"/>
  <c r="E194" i="24"/>
  <c r="D194" i="24"/>
  <c r="C194" i="24"/>
  <c r="L193" i="24"/>
  <c r="K193" i="24"/>
  <c r="J193" i="24"/>
  <c r="I193" i="24"/>
  <c r="H193" i="24"/>
  <c r="G193" i="24"/>
  <c r="F193" i="24"/>
  <c r="E193" i="24"/>
  <c r="D193" i="24"/>
  <c r="C193" i="24"/>
  <c r="L192" i="24"/>
  <c r="K192" i="24"/>
  <c r="J192" i="24"/>
  <c r="I192" i="24"/>
  <c r="H192" i="24"/>
  <c r="G192" i="24"/>
  <c r="F192" i="24"/>
  <c r="E192" i="24"/>
  <c r="D192" i="24"/>
  <c r="C192" i="24"/>
  <c r="L191" i="24"/>
  <c r="K191" i="24"/>
  <c r="J191" i="24"/>
  <c r="I191" i="24"/>
  <c r="H191" i="24"/>
  <c r="G191" i="24"/>
  <c r="F191" i="24"/>
  <c r="E191" i="24"/>
  <c r="D191" i="24"/>
  <c r="C191" i="24"/>
  <c r="L190" i="24"/>
  <c r="K190" i="24"/>
  <c r="J190" i="24"/>
  <c r="I190" i="24"/>
  <c r="H190" i="24"/>
  <c r="G190" i="24"/>
  <c r="F190" i="24"/>
  <c r="E190" i="24"/>
  <c r="D190" i="24"/>
  <c r="C190" i="24"/>
  <c r="L189" i="24"/>
  <c r="K189" i="24"/>
  <c r="J189" i="24"/>
  <c r="I189" i="24"/>
  <c r="H189" i="24"/>
  <c r="G189" i="24"/>
  <c r="F189" i="24"/>
  <c r="E189" i="24"/>
  <c r="D189" i="24"/>
  <c r="C189" i="24"/>
  <c r="L188" i="24"/>
  <c r="K188" i="24"/>
  <c r="J188" i="24"/>
  <c r="I188" i="24"/>
  <c r="H188" i="24"/>
  <c r="G188" i="24"/>
  <c r="F188" i="24"/>
  <c r="E188" i="24"/>
  <c r="D188" i="24"/>
  <c r="C188" i="24"/>
  <c r="L187" i="24"/>
  <c r="K187" i="24"/>
  <c r="J187" i="24"/>
  <c r="I187" i="24"/>
  <c r="H187" i="24"/>
  <c r="G187" i="24"/>
  <c r="F187" i="24"/>
  <c r="E187" i="24"/>
  <c r="D187" i="24"/>
  <c r="C187" i="24"/>
  <c r="L186" i="24"/>
  <c r="K186" i="24"/>
  <c r="J186" i="24"/>
  <c r="I186" i="24"/>
  <c r="H186" i="24"/>
  <c r="G186" i="24"/>
  <c r="F186" i="24"/>
  <c r="E186" i="24"/>
  <c r="D186" i="24"/>
  <c r="C186" i="24"/>
  <c r="L185" i="24"/>
  <c r="K185" i="24"/>
  <c r="J185" i="24"/>
  <c r="I185" i="24"/>
  <c r="H185" i="24"/>
  <c r="G185" i="24"/>
  <c r="F185" i="24"/>
  <c r="E185" i="24"/>
  <c r="D185" i="24"/>
  <c r="C185" i="24"/>
  <c r="L184" i="24"/>
  <c r="K184" i="24"/>
  <c r="J184" i="24"/>
  <c r="I184" i="24"/>
  <c r="H184" i="24"/>
  <c r="G184" i="24"/>
  <c r="F184" i="24"/>
  <c r="E184" i="24"/>
  <c r="D184" i="24"/>
  <c r="C184" i="24"/>
  <c r="L183" i="24"/>
  <c r="K183" i="24"/>
  <c r="J183" i="24"/>
  <c r="I183" i="24"/>
  <c r="H183" i="24"/>
  <c r="G183" i="24"/>
  <c r="F183" i="24"/>
  <c r="E183" i="24"/>
  <c r="D183" i="24"/>
  <c r="C183" i="24"/>
  <c r="L182" i="24"/>
  <c r="K182" i="24"/>
  <c r="J182" i="24"/>
  <c r="I182" i="24"/>
  <c r="H182" i="24"/>
  <c r="G182" i="24"/>
  <c r="F182" i="24"/>
  <c r="E182" i="24"/>
  <c r="D182" i="24"/>
  <c r="C182" i="24"/>
  <c r="L181" i="24"/>
  <c r="K181" i="24"/>
  <c r="J181" i="24"/>
  <c r="I181" i="24"/>
  <c r="H181" i="24"/>
  <c r="G181" i="24"/>
  <c r="F181" i="24"/>
  <c r="E181" i="24"/>
  <c r="D181" i="24"/>
  <c r="C181" i="24"/>
  <c r="L180" i="24"/>
  <c r="K180" i="24"/>
  <c r="J180" i="24"/>
  <c r="I180" i="24"/>
  <c r="H180" i="24"/>
  <c r="G180" i="24"/>
  <c r="F180" i="24"/>
  <c r="E180" i="24"/>
  <c r="D180" i="24"/>
  <c r="C180" i="24"/>
  <c r="L179" i="24"/>
  <c r="K179" i="24"/>
  <c r="J179" i="24"/>
  <c r="I179" i="24"/>
  <c r="H179" i="24"/>
  <c r="G179" i="24"/>
  <c r="F179" i="24"/>
  <c r="E179" i="24"/>
  <c r="D179" i="24"/>
  <c r="C179" i="24"/>
  <c r="L178" i="24"/>
  <c r="K178" i="24"/>
  <c r="J178" i="24"/>
  <c r="I178" i="24"/>
  <c r="H178" i="24"/>
  <c r="G178" i="24"/>
  <c r="F178" i="24"/>
  <c r="E178" i="24"/>
  <c r="D178" i="24"/>
  <c r="C178" i="24"/>
  <c r="L177" i="24"/>
  <c r="K177" i="24"/>
  <c r="J177" i="24"/>
  <c r="I177" i="24"/>
  <c r="H177" i="24"/>
  <c r="G177" i="24"/>
  <c r="F177" i="24"/>
  <c r="E177" i="24"/>
  <c r="D177" i="24"/>
  <c r="C177" i="24"/>
  <c r="L176" i="24"/>
  <c r="K176" i="24"/>
  <c r="J176" i="24"/>
  <c r="I176" i="24"/>
  <c r="H176" i="24"/>
  <c r="G176" i="24"/>
  <c r="F176" i="24"/>
  <c r="E176" i="24"/>
  <c r="D176" i="24"/>
  <c r="C176" i="24"/>
  <c r="L175" i="24"/>
  <c r="K175" i="24"/>
  <c r="J175" i="24"/>
  <c r="I175" i="24"/>
  <c r="H175" i="24"/>
  <c r="G175" i="24"/>
  <c r="F175" i="24"/>
  <c r="E175" i="24"/>
  <c r="D175" i="24"/>
  <c r="C175" i="24"/>
  <c r="L174" i="24"/>
  <c r="K174" i="24"/>
  <c r="J174" i="24"/>
  <c r="I174" i="24"/>
  <c r="H174" i="24"/>
  <c r="G174" i="24"/>
  <c r="F174" i="24"/>
  <c r="E174" i="24"/>
  <c r="D174" i="24"/>
  <c r="C174" i="24"/>
  <c r="L173" i="24"/>
  <c r="K173" i="24"/>
  <c r="J173" i="24"/>
  <c r="I173" i="24"/>
  <c r="H173" i="24"/>
  <c r="G173" i="24"/>
  <c r="F173" i="24"/>
  <c r="E173" i="24"/>
  <c r="D173" i="24"/>
  <c r="C173" i="24"/>
  <c r="L172" i="24"/>
  <c r="K172" i="24"/>
  <c r="J172" i="24"/>
  <c r="I172" i="24"/>
  <c r="H172" i="24"/>
  <c r="G172" i="24"/>
  <c r="F172" i="24"/>
  <c r="E172" i="24"/>
  <c r="D172" i="24"/>
  <c r="C172" i="24"/>
  <c r="L171" i="24"/>
  <c r="K171" i="24"/>
  <c r="J171" i="24"/>
  <c r="I171" i="24"/>
  <c r="H171" i="24"/>
  <c r="G171" i="24"/>
  <c r="F171" i="24"/>
  <c r="E171" i="24"/>
  <c r="D171" i="24"/>
  <c r="C171" i="24"/>
  <c r="L170" i="24"/>
  <c r="K170" i="24"/>
  <c r="J170" i="24"/>
  <c r="I170" i="24"/>
  <c r="H170" i="24"/>
  <c r="G170" i="24"/>
  <c r="F170" i="24"/>
  <c r="E170" i="24"/>
  <c r="D170" i="24"/>
  <c r="C170" i="24"/>
  <c r="L169" i="24"/>
  <c r="K169" i="24"/>
  <c r="J169" i="24"/>
  <c r="I169" i="24"/>
  <c r="H169" i="24"/>
  <c r="G169" i="24"/>
  <c r="F169" i="24"/>
  <c r="E169" i="24"/>
  <c r="D169" i="24"/>
  <c r="C169" i="24"/>
  <c r="L168" i="24"/>
  <c r="K168" i="24"/>
  <c r="J168" i="24"/>
  <c r="I168" i="24"/>
  <c r="H168" i="24"/>
  <c r="G168" i="24"/>
  <c r="F168" i="24"/>
  <c r="E168" i="24"/>
  <c r="D168" i="24"/>
  <c r="C168" i="24"/>
  <c r="L167" i="24"/>
  <c r="K167" i="24"/>
  <c r="J167" i="24"/>
  <c r="I167" i="24"/>
  <c r="H167" i="24"/>
  <c r="G167" i="24"/>
  <c r="F167" i="24"/>
  <c r="E167" i="24"/>
  <c r="D167" i="24"/>
  <c r="C167" i="24"/>
  <c r="L166" i="24"/>
  <c r="K166" i="24"/>
  <c r="J166" i="24"/>
  <c r="I166" i="24"/>
  <c r="H166" i="24"/>
  <c r="G166" i="24"/>
  <c r="F166" i="24"/>
  <c r="E166" i="24"/>
  <c r="D166" i="24"/>
  <c r="C166" i="24"/>
  <c r="L165" i="24"/>
  <c r="K165" i="24"/>
  <c r="J165" i="24"/>
  <c r="I165" i="24"/>
  <c r="H165" i="24"/>
  <c r="G165" i="24"/>
  <c r="F165" i="24"/>
  <c r="E165" i="24"/>
  <c r="D165" i="24"/>
  <c r="C165" i="24"/>
  <c r="L164" i="24"/>
  <c r="K164" i="24"/>
  <c r="J164" i="24"/>
  <c r="I164" i="24"/>
  <c r="H164" i="24"/>
  <c r="G164" i="24"/>
  <c r="F164" i="24"/>
  <c r="E164" i="24"/>
  <c r="D164" i="24"/>
  <c r="C164" i="24"/>
  <c r="L163" i="24"/>
  <c r="K163" i="24"/>
  <c r="J163" i="24"/>
  <c r="I163" i="24"/>
  <c r="H163" i="24"/>
  <c r="G163" i="24"/>
  <c r="F163" i="24"/>
  <c r="E163" i="24"/>
  <c r="D163" i="24"/>
  <c r="C163" i="24"/>
  <c r="L162" i="24"/>
  <c r="K162" i="24"/>
  <c r="J162" i="24"/>
  <c r="I162" i="24"/>
  <c r="H162" i="24"/>
  <c r="G162" i="24"/>
  <c r="F162" i="24"/>
  <c r="E162" i="24"/>
  <c r="D162" i="24"/>
  <c r="C162" i="24"/>
  <c r="L161" i="24"/>
  <c r="K161" i="24"/>
  <c r="J161" i="24"/>
  <c r="I161" i="24"/>
  <c r="H161" i="24"/>
  <c r="G161" i="24"/>
  <c r="F161" i="24"/>
  <c r="E161" i="24"/>
  <c r="D161" i="24"/>
  <c r="C161" i="24"/>
  <c r="L160" i="24"/>
  <c r="K160" i="24"/>
  <c r="J160" i="24"/>
  <c r="I160" i="24"/>
  <c r="H160" i="24"/>
  <c r="G160" i="24"/>
  <c r="F160" i="24"/>
  <c r="E160" i="24"/>
  <c r="D160" i="24"/>
  <c r="C160" i="24"/>
  <c r="L159" i="24"/>
  <c r="K159" i="24"/>
  <c r="J159" i="24"/>
  <c r="I159" i="24"/>
  <c r="H159" i="24"/>
  <c r="G159" i="24"/>
  <c r="F159" i="24"/>
  <c r="E159" i="24"/>
  <c r="D159" i="24"/>
  <c r="C159" i="24"/>
  <c r="L158" i="24"/>
  <c r="K158" i="24"/>
  <c r="J158" i="24"/>
  <c r="I158" i="24"/>
  <c r="H158" i="24"/>
  <c r="G158" i="24"/>
  <c r="F158" i="24"/>
  <c r="E158" i="24"/>
  <c r="D158" i="24"/>
  <c r="C158" i="24"/>
  <c r="L157" i="24"/>
  <c r="K157" i="24"/>
  <c r="J157" i="24"/>
  <c r="I157" i="24"/>
  <c r="H157" i="24"/>
  <c r="G157" i="24"/>
  <c r="F157" i="24"/>
  <c r="E157" i="24"/>
  <c r="D157" i="24"/>
  <c r="C157" i="24"/>
  <c r="L156" i="24"/>
  <c r="K156" i="24"/>
  <c r="J156" i="24"/>
  <c r="I156" i="24"/>
  <c r="H156" i="24"/>
  <c r="G156" i="24"/>
  <c r="F156" i="24"/>
  <c r="E156" i="24"/>
  <c r="D156" i="24"/>
  <c r="C156" i="24"/>
  <c r="L155" i="24"/>
  <c r="K155" i="24"/>
  <c r="J155" i="24"/>
  <c r="I155" i="24"/>
  <c r="H155" i="24"/>
  <c r="G155" i="24"/>
  <c r="F155" i="24"/>
  <c r="E155" i="24"/>
  <c r="D155" i="24"/>
  <c r="C155" i="24"/>
  <c r="L154" i="24"/>
  <c r="K154" i="24"/>
  <c r="J154" i="24"/>
  <c r="I154" i="24"/>
  <c r="H154" i="24"/>
  <c r="G154" i="24"/>
  <c r="F154" i="24"/>
  <c r="E154" i="24"/>
  <c r="D154" i="24"/>
  <c r="C154" i="24"/>
  <c r="L153" i="24"/>
  <c r="K153" i="24"/>
  <c r="J153" i="24"/>
  <c r="I153" i="24"/>
  <c r="H153" i="24"/>
  <c r="G153" i="24"/>
  <c r="F153" i="24"/>
  <c r="E153" i="24"/>
  <c r="D153" i="24"/>
  <c r="C153" i="24"/>
  <c r="L152" i="24"/>
  <c r="K152" i="24"/>
  <c r="J152" i="24"/>
  <c r="I152" i="24"/>
  <c r="H152" i="24"/>
  <c r="G152" i="24"/>
  <c r="F152" i="24"/>
  <c r="E152" i="24"/>
  <c r="D152" i="24"/>
  <c r="C152" i="24"/>
  <c r="L151" i="24"/>
  <c r="K151" i="24"/>
  <c r="J151" i="24"/>
  <c r="I151" i="24"/>
  <c r="H151" i="24"/>
  <c r="G151" i="24"/>
  <c r="F151" i="24"/>
  <c r="E151" i="24"/>
  <c r="D151" i="24"/>
  <c r="C151" i="24"/>
  <c r="L150" i="24"/>
  <c r="K150" i="24"/>
  <c r="J150" i="24"/>
  <c r="I150" i="24"/>
  <c r="H150" i="24"/>
  <c r="G150" i="24"/>
  <c r="F150" i="24"/>
  <c r="E150" i="24"/>
  <c r="D150" i="24"/>
  <c r="C150" i="24"/>
  <c r="L149" i="24"/>
  <c r="K149" i="24"/>
  <c r="J149" i="24"/>
  <c r="I149" i="24"/>
  <c r="H149" i="24"/>
  <c r="G149" i="24"/>
  <c r="F149" i="24"/>
  <c r="E149" i="24"/>
  <c r="D149" i="24"/>
  <c r="C149" i="24"/>
  <c r="L148" i="24"/>
  <c r="K148" i="24"/>
  <c r="J148" i="24"/>
  <c r="I148" i="24"/>
  <c r="H148" i="24"/>
  <c r="G148" i="24"/>
  <c r="F148" i="24"/>
  <c r="E148" i="24"/>
  <c r="D148" i="24"/>
  <c r="C148" i="24"/>
  <c r="L147" i="24"/>
  <c r="K147" i="24"/>
  <c r="J147" i="24"/>
  <c r="I147" i="24"/>
  <c r="H147" i="24"/>
  <c r="G147" i="24"/>
  <c r="F147" i="24"/>
  <c r="E147" i="24"/>
  <c r="D147" i="24"/>
  <c r="C147" i="24"/>
  <c r="L146" i="24"/>
  <c r="K146" i="24"/>
  <c r="J146" i="24"/>
  <c r="I146" i="24"/>
  <c r="H146" i="24"/>
  <c r="G146" i="24"/>
  <c r="F146" i="24"/>
  <c r="E146" i="24"/>
  <c r="D146" i="24"/>
  <c r="C146" i="24"/>
  <c r="L145" i="24"/>
  <c r="K145" i="24"/>
  <c r="J145" i="24"/>
  <c r="I145" i="24"/>
  <c r="H145" i="24"/>
  <c r="G145" i="24"/>
  <c r="F145" i="24"/>
  <c r="E145" i="24"/>
  <c r="D145" i="24"/>
  <c r="C145" i="24"/>
  <c r="L144" i="24"/>
  <c r="K144" i="24"/>
  <c r="J144" i="24"/>
  <c r="I144" i="24"/>
  <c r="H144" i="24"/>
  <c r="G144" i="24"/>
  <c r="F144" i="24"/>
  <c r="E144" i="24"/>
  <c r="D144" i="24"/>
  <c r="C144" i="24"/>
  <c r="L143" i="24"/>
  <c r="K143" i="24"/>
  <c r="J143" i="24"/>
  <c r="I143" i="24"/>
  <c r="H143" i="24"/>
  <c r="G143" i="24"/>
  <c r="F143" i="24"/>
  <c r="E143" i="24"/>
  <c r="D143" i="24"/>
  <c r="C143" i="24"/>
  <c r="L142" i="24"/>
  <c r="K142" i="24"/>
  <c r="J142" i="24"/>
  <c r="I142" i="24"/>
  <c r="H142" i="24"/>
  <c r="G142" i="24"/>
  <c r="F142" i="24"/>
  <c r="E142" i="24"/>
  <c r="D142" i="24"/>
  <c r="C142" i="24"/>
  <c r="L141" i="24"/>
  <c r="K141" i="24"/>
  <c r="J141" i="24"/>
  <c r="I141" i="24"/>
  <c r="H141" i="24"/>
  <c r="G141" i="24"/>
  <c r="F141" i="24"/>
  <c r="E141" i="24"/>
  <c r="D141" i="24"/>
  <c r="C141" i="24"/>
  <c r="L140" i="24"/>
  <c r="K140" i="24"/>
  <c r="J140" i="24"/>
  <c r="I140" i="24"/>
  <c r="H140" i="24"/>
  <c r="G140" i="24"/>
  <c r="F140" i="24"/>
  <c r="E140" i="24"/>
  <c r="D140" i="24"/>
  <c r="C140" i="24"/>
  <c r="L139" i="24"/>
  <c r="K139" i="24"/>
  <c r="J139" i="24"/>
  <c r="I139" i="24"/>
  <c r="H139" i="24"/>
  <c r="G139" i="24"/>
  <c r="F139" i="24"/>
  <c r="E139" i="24"/>
  <c r="D139" i="24"/>
  <c r="C139" i="24"/>
  <c r="L138" i="24"/>
  <c r="K138" i="24"/>
  <c r="J138" i="24"/>
  <c r="I138" i="24"/>
  <c r="H138" i="24"/>
  <c r="G138" i="24"/>
  <c r="F138" i="24"/>
  <c r="E138" i="24"/>
  <c r="D138" i="24"/>
  <c r="C138" i="24"/>
  <c r="L137" i="24"/>
  <c r="K137" i="24"/>
  <c r="J137" i="24"/>
  <c r="I137" i="24"/>
  <c r="H137" i="24"/>
  <c r="G137" i="24"/>
  <c r="F137" i="24"/>
  <c r="E137" i="24"/>
  <c r="D137" i="24"/>
  <c r="C137" i="24"/>
  <c r="L136" i="24"/>
  <c r="K136" i="24"/>
  <c r="J136" i="24"/>
  <c r="I136" i="24"/>
  <c r="H136" i="24"/>
  <c r="G136" i="24"/>
  <c r="F136" i="24"/>
  <c r="E136" i="24"/>
  <c r="D136" i="24"/>
  <c r="C136" i="24"/>
  <c r="L135" i="24"/>
  <c r="K135" i="24"/>
  <c r="J135" i="24"/>
  <c r="I135" i="24"/>
  <c r="H135" i="24"/>
  <c r="G135" i="24"/>
  <c r="F135" i="24"/>
  <c r="E135" i="24"/>
  <c r="D135" i="24"/>
  <c r="C135" i="24"/>
  <c r="L134" i="24"/>
  <c r="K134" i="24"/>
  <c r="J134" i="24"/>
  <c r="I134" i="24"/>
  <c r="H134" i="24"/>
  <c r="G134" i="24"/>
  <c r="F134" i="24"/>
  <c r="E134" i="24"/>
  <c r="D134" i="24"/>
  <c r="C134" i="24"/>
  <c r="L133" i="24"/>
  <c r="K133" i="24"/>
  <c r="J133" i="24"/>
  <c r="I133" i="24"/>
  <c r="H133" i="24"/>
  <c r="G133" i="24"/>
  <c r="F133" i="24"/>
  <c r="E133" i="24"/>
  <c r="D133" i="24"/>
  <c r="C133" i="24"/>
  <c r="L132" i="24"/>
  <c r="K132" i="24"/>
  <c r="J132" i="24"/>
  <c r="I132" i="24"/>
  <c r="H132" i="24"/>
  <c r="G132" i="24"/>
  <c r="F132" i="24"/>
  <c r="E132" i="24"/>
  <c r="D132" i="24"/>
  <c r="C132" i="24"/>
  <c r="L131" i="24"/>
  <c r="K131" i="24"/>
  <c r="J131" i="24"/>
  <c r="I131" i="24"/>
  <c r="H131" i="24"/>
  <c r="G131" i="24"/>
  <c r="F131" i="24"/>
  <c r="E131" i="24"/>
  <c r="D131" i="24"/>
  <c r="C131" i="24"/>
  <c r="L130" i="24"/>
  <c r="K130" i="24"/>
  <c r="J130" i="24"/>
  <c r="I130" i="24"/>
  <c r="H130" i="24"/>
  <c r="G130" i="24"/>
  <c r="F130" i="24"/>
  <c r="E130" i="24"/>
  <c r="D130" i="24"/>
  <c r="C130" i="24"/>
  <c r="L129" i="24"/>
  <c r="K129" i="24"/>
  <c r="J129" i="24"/>
  <c r="I129" i="24"/>
  <c r="H129" i="24"/>
  <c r="G129" i="24"/>
  <c r="F129" i="24"/>
  <c r="E129" i="24"/>
  <c r="D129" i="24"/>
  <c r="C129" i="24"/>
  <c r="L128" i="24"/>
  <c r="K128" i="24"/>
  <c r="J128" i="24"/>
  <c r="I128" i="24"/>
  <c r="H128" i="24"/>
  <c r="G128" i="24"/>
  <c r="F128" i="24"/>
  <c r="E128" i="24"/>
  <c r="D128" i="24"/>
  <c r="C128" i="24"/>
  <c r="L127" i="24"/>
  <c r="K127" i="24"/>
  <c r="J127" i="24"/>
  <c r="I127" i="24"/>
  <c r="H127" i="24"/>
  <c r="G127" i="24"/>
  <c r="F127" i="24"/>
  <c r="E127" i="24"/>
  <c r="D127" i="24"/>
  <c r="C127" i="24"/>
  <c r="L126" i="24"/>
  <c r="K126" i="24"/>
  <c r="J126" i="24"/>
  <c r="I126" i="24"/>
  <c r="H126" i="24"/>
  <c r="G126" i="24"/>
  <c r="F126" i="24"/>
  <c r="E126" i="24"/>
  <c r="D126" i="24"/>
  <c r="C126" i="24"/>
  <c r="L125" i="24"/>
  <c r="K125" i="24"/>
  <c r="J125" i="24"/>
  <c r="I125" i="24"/>
  <c r="H125" i="24"/>
  <c r="G125" i="24"/>
  <c r="F125" i="24"/>
  <c r="E125" i="24"/>
  <c r="D125" i="24"/>
  <c r="C125" i="24"/>
  <c r="L124" i="24"/>
  <c r="K124" i="24"/>
  <c r="J124" i="24"/>
  <c r="I124" i="24"/>
  <c r="H124" i="24"/>
  <c r="G124" i="24"/>
  <c r="F124" i="24"/>
  <c r="E124" i="24"/>
  <c r="D124" i="24"/>
  <c r="C124" i="24"/>
  <c r="L123" i="24"/>
  <c r="K123" i="24"/>
  <c r="J123" i="24"/>
  <c r="I123" i="24"/>
  <c r="H123" i="24"/>
  <c r="G123" i="24"/>
  <c r="F123" i="24"/>
  <c r="E123" i="24"/>
  <c r="D123" i="24"/>
  <c r="C123" i="24"/>
  <c r="L122" i="24"/>
  <c r="K122" i="24"/>
  <c r="J122" i="24"/>
  <c r="I122" i="24"/>
  <c r="H122" i="24"/>
  <c r="G122" i="24"/>
  <c r="F122" i="24"/>
  <c r="E122" i="24"/>
  <c r="D122" i="24"/>
  <c r="C122" i="24"/>
  <c r="L121" i="24"/>
  <c r="K121" i="24"/>
  <c r="J121" i="24"/>
  <c r="I121" i="24"/>
  <c r="H121" i="24"/>
  <c r="G121" i="24"/>
  <c r="F121" i="24"/>
  <c r="E121" i="24"/>
  <c r="D121" i="24"/>
  <c r="C121" i="24"/>
  <c r="L120" i="24"/>
  <c r="K120" i="24"/>
  <c r="J120" i="24"/>
  <c r="I120" i="24"/>
  <c r="H120" i="24"/>
  <c r="G120" i="24"/>
  <c r="F120" i="24"/>
  <c r="E120" i="24"/>
  <c r="D120" i="24"/>
  <c r="C120" i="24"/>
  <c r="L119" i="24"/>
  <c r="K119" i="24"/>
  <c r="J119" i="24"/>
  <c r="I119" i="24"/>
  <c r="H119" i="24"/>
  <c r="G119" i="24"/>
  <c r="F119" i="24"/>
  <c r="E119" i="24"/>
  <c r="D119" i="24"/>
  <c r="C119" i="24"/>
  <c r="L118" i="24"/>
  <c r="K118" i="24"/>
  <c r="J118" i="24"/>
  <c r="I118" i="24"/>
  <c r="H118" i="24"/>
  <c r="G118" i="24"/>
  <c r="F118" i="24"/>
  <c r="E118" i="24"/>
  <c r="D118" i="24"/>
  <c r="C118" i="24"/>
  <c r="L117" i="24"/>
  <c r="K117" i="24"/>
  <c r="J117" i="24"/>
  <c r="I117" i="24"/>
  <c r="H117" i="24"/>
  <c r="G117" i="24"/>
  <c r="F117" i="24"/>
  <c r="E117" i="24"/>
  <c r="D117" i="24"/>
  <c r="C117" i="24"/>
  <c r="L116" i="24"/>
  <c r="K116" i="24"/>
  <c r="J116" i="24"/>
  <c r="I116" i="24"/>
  <c r="H116" i="24"/>
  <c r="G116" i="24"/>
  <c r="F116" i="24"/>
  <c r="E116" i="24"/>
  <c r="D116" i="24"/>
  <c r="C116" i="24"/>
  <c r="L115" i="24"/>
  <c r="K115" i="24"/>
  <c r="J115" i="24"/>
  <c r="I115" i="24"/>
  <c r="H115" i="24"/>
  <c r="G115" i="24"/>
  <c r="F115" i="24"/>
  <c r="E115" i="24"/>
  <c r="D115" i="24"/>
  <c r="C115" i="24"/>
  <c r="L114" i="24"/>
  <c r="K114" i="24"/>
  <c r="J114" i="24"/>
  <c r="I114" i="24"/>
  <c r="H114" i="24"/>
  <c r="G114" i="24"/>
  <c r="F114" i="24"/>
  <c r="E114" i="24"/>
  <c r="D114" i="24"/>
  <c r="C114" i="24"/>
  <c r="L113" i="24"/>
  <c r="K113" i="24"/>
  <c r="J113" i="24"/>
  <c r="I113" i="24"/>
  <c r="H113" i="24"/>
  <c r="G113" i="24"/>
  <c r="F113" i="24"/>
  <c r="E113" i="24"/>
  <c r="D113" i="24"/>
  <c r="C113" i="24"/>
  <c r="L112" i="24"/>
  <c r="K112" i="24"/>
  <c r="J112" i="24"/>
  <c r="I112" i="24"/>
  <c r="H112" i="24"/>
  <c r="G112" i="24"/>
  <c r="F112" i="24"/>
  <c r="E112" i="24"/>
  <c r="D112" i="24"/>
  <c r="C112" i="24"/>
  <c r="L111" i="24"/>
  <c r="K111" i="24"/>
  <c r="J111" i="24"/>
  <c r="I111" i="24"/>
  <c r="H111" i="24"/>
  <c r="G111" i="24"/>
  <c r="F111" i="24"/>
  <c r="E111" i="24"/>
  <c r="D111" i="24"/>
  <c r="C111" i="24"/>
  <c r="L110" i="24"/>
  <c r="K110" i="24"/>
  <c r="J110" i="24"/>
  <c r="I110" i="24"/>
  <c r="H110" i="24"/>
  <c r="G110" i="24"/>
  <c r="F110" i="24"/>
  <c r="E110" i="24"/>
  <c r="D110" i="24"/>
  <c r="C110" i="24"/>
  <c r="L109" i="24"/>
  <c r="K109" i="24"/>
  <c r="J109" i="24"/>
  <c r="I109" i="24"/>
  <c r="H109" i="24"/>
  <c r="G109" i="24"/>
  <c r="F109" i="24"/>
  <c r="E109" i="24"/>
  <c r="D109" i="24"/>
  <c r="C109" i="24"/>
  <c r="L108" i="24"/>
  <c r="K108" i="24"/>
  <c r="J108" i="24"/>
  <c r="I108" i="24"/>
  <c r="H108" i="24"/>
  <c r="G108" i="24"/>
  <c r="F108" i="24"/>
  <c r="E108" i="24"/>
  <c r="D108" i="24"/>
  <c r="C108" i="24"/>
  <c r="L107" i="24"/>
  <c r="K107" i="24"/>
  <c r="J107" i="24"/>
  <c r="I107" i="24"/>
  <c r="H107" i="24"/>
  <c r="G107" i="24"/>
  <c r="F107" i="24"/>
  <c r="E107" i="24"/>
  <c r="D107" i="24"/>
  <c r="C107" i="24"/>
  <c r="L106" i="24"/>
  <c r="K106" i="24"/>
  <c r="J106" i="24"/>
  <c r="I106" i="24"/>
  <c r="H106" i="24"/>
  <c r="G106" i="24"/>
  <c r="F106" i="24"/>
  <c r="E106" i="24"/>
  <c r="D106" i="24"/>
  <c r="C106" i="24"/>
  <c r="L105" i="24"/>
  <c r="K105" i="24"/>
  <c r="J105" i="24"/>
  <c r="I105" i="24"/>
  <c r="H105" i="24"/>
  <c r="G105" i="24"/>
  <c r="F105" i="24"/>
  <c r="E105" i="24"/>
  <c r="D105" i="24"/>
  <c r="C105" i="24"/>
  <c r="L104" i="24"/>
  <c r="K104" i="24"/>
  <c r="J104" i="24"/>
  <c r="I104" i="24"/>
  <c r="H104" i="24"/>
  <c r="G104" i="24"/>
  <c r="F104" i="24"/>
  <c r="E104" i="24"/>
  <c r="D104" i="24"/>
  <c r="C104" i="24"/>
  <c r="L103" i="24"/>
  <c r="K103" i="24"/>
  <c r="J103" i="24"/>
  <c r="I103" i="24"/>
  <c r="H103" i="24"/>
  <c r="G103" i="24"/>
  <c r="F103" i="24"/>
  <c r="E103" i="24"/>
  <c r="D103" i="24"/>
  <c r="C103" i="24"/>
  <c r="L102" i="24"/>
  <c r="K102" i="24"/>
  <c r="J102" i="24"/>
  <c r="I102" i="24"/>
  <c r="H102" i="24"/>
  <c r="G102" i="24"/>
  <c r="F102" i="24"/>
  <c r="E102" i="24"/>
  <c r="D102" i="24"/>
  <c r="C102" i="24"/>
  <c r="L101" i="24"/>
  <c r="K101" i="24"/>
  <c r="J101" i="24"/>
  <c r="I101" i="24"/>
  <c r="H101" i="24"/>
  <c r="G101" i="24"/>
  <c r="F101" i="24"/>
  <c r="E101" i="24"/>
  <c r="D101" i="24"/>
  <c r="C101" i="24"/>
  <c r="L100" i="24"/>
  <c r="K100" i="24"/>
  <c r="J100" i="24"/>
  <c r="I100" i="24"/>
  <c r="H100" i="24"/>
  <c r="G100" i="24"/>
  <c r="F100" i="24"/>
  <c r="E100" i="24"/>
  <c r="D100" i="24"/>
  <c r="C100" i="24"/>
  <c r="L99" i="24"/>
  <c r="K99" i="24"/>
  <c r="J99" i="24"/>
  <c r="I99" i="24"/>
  <c r="H99" i="24"/>
  <c r="G99" i="24"/>
  <c r="F99" i="24"/>
  <c r="E99" i="24"/>
  <c r="D99" i="24"/>
  <c r="C99" i="24"/>
  <c r="L98" i="24"/>
  <c r="K98" i="24"/>
  <c r="J98" i="24"/>
  <c r="I98" i="24"/>
  <c r="H98" i="24"/>
  <c r="G98" i="24"/>
  <c r="F98" i="24"/>
  <c r="E98" i="24"/>
  <c r="D98" i="24"/>
  <c r="C98" i="24"/>
  <c r="L97" i="24"/>
  <c r="K97" i="24"/>
  <c r="J97" i="24"/>
  <c r="I97" i="24"/>
  <c r="H97" i="24"/>
  <c r="G97" i="24"/>
  <c r="F97" i="24"/>
  <c r="E97" i="24"/>
  <c r="D97" i="24"/>
  <c r="C97" i="24"/>
  <c r="L96" i="24"/>
  <c r="K96" i="24"/>
  <c r="J96" i="24"/>
  <c r="I96" i="24"/>
  <c r="H96" i="24"/>
  <c r="G96" i="24"/>
  <c r="F96" i="24"/>
  <c r="E96" i="24"/>
  <c r="D96" i="24"/>
  <c r="C96" i="24"/>
  <c r="L95" i="24"/>
  <c r="K95" i="24"/>
  <c r="J95" i="24"/>
  <c r="I95" i="24"/>
  <c r="H95" i="24"/>
  <c r="G95" i="24"/>
  <c r="F95" i="24"/>
  <c r="E95" i="24"/>
  <c r="D95" i="24"/>
  <c r="C95" i="24"/>
  <c r="L94" i="24"/>
  <c r="K94" i="24"/>
  <c r="J94" i="24"/>
  <c r="I94" i="24"/>
  <c r="H94" i="24"/>
  <c r="G94" i="24"/>
  <c r="F94" i="24"/>
  <c r="E94" i="24"/>
  <c r="D94" i="24"/>
  <c r="C94" i="24"/>
  <c r="L93" i="24"/>
  <c r="K93" i="24"/>
  <c r="J93" i="24"/>
  <c r="I93" i="24"/>
  <c r="H93" i="24"/>
  <c r="G93" i="24"/>
  <c r="F93" i="24"/>
  <c r="E93" i="24"/>
  <c r="D93" i="24"/>
  <c r="C93" i="24"/>
  <c r="L92" i="24"/>
  <c r="K92" i="24"/>
  <c r="J92" i="24"/>
  <c r="I92" i="24"/>
  <c r="H92" i="24"/>
  <c r="G92" i="24"/>
  <c r="F92" i="24"/>
  <c r="E92" i="24"/>
  <c r="D92" i="24"/>
  <c r="C92" i="24"/>
  <c r="L91" i="24"/>
  <c r="K91" i="24"/>
  <c r="J91" i="24"/>
  <c r="I91" i="24"/>
  <c r="H91" i="24"/>
  <c r="G91" i="24"/>
  <c r="F91" i="24"/>
  <c r="E91" i="24"/>
  <c r="D91" i="24"/>
  <c r="C91" i="24"/>
  <c r="L90" i="24"/>
  <c r="K90" i="24"/>
  <c r="J90" i="24"/>
  <c r="I90" i="24"/>
  <c r="H90" i="24"/>
  <c r="G90" i="24"/>
  <c r="F90" i="24"/>
  <c r="E90" i="24"/>
  <c r="D90" i="24"/>
  <c r="C90" i="24"/>
  <c r="L89" i="24"/>
  <c r="K89" i="24"/>
  <c r="J89" i="24"/>
  <c r="I89" i="24"/>
  <c r="H89" i="24"/>
  <c r="G89" i="24"/>
  <c r="F89" i="24"/>
  <c r="E89" i="24"/>
  <c r="D89" i="24"/>
  <c r="C89" i="24"/>
  <c r="L88" i="24"/>
  <c r="K88" i="24"/>
  <c r="J88" i="24"/>
  <c r="I88" i="24"/>
  <c r="H88" i="24"/>
  <c r="G88" i="24"/>
  <c r="F88" i="24"/>
  <c r="E88" i="24"/>
  <c r="D88" i="24"/>
  <c r="C88" i="24"/>
  <c r="L87" i="24"/>
  <c r="K87" i="24"/>
  <c r="J87" i="24"/>
  <c r="I87" i="24"/>
  <c r="H87" i="24"/>
  <c r="G87" i="24"/>
  <c r="F87" i="24"/>
  <c r="E87" i="24"/>
  <c r="D87" i="24"/>
  <c r="C87" i="24"/>
  <c r="L86" i="24"/>
  <c r="K86" i="24"/>
  <c r="J86" i="24"/>
  <c r="I86" i="24"/>
  <c r="H86" i="24"/>
  <c r="G86" i="24"/>
  <c r="F86" i="24"/>
  <c r="E86" i="24"/>
  <c r="D86" i="24"/>
  <c r="C86" i="24"/>
  <c r="L85" i="24"/>
  <c r="K85" i="24"/>
  <c r="J85" i="24"/>
  <c r="I85" i="24"/>
  <c r="H85" i="24"/>
  <c r="G85" i="24"/>
  <c r="F85" i="24"/>
  <c r="E85" i="24"/>
  <c r="D85" i="24"/>
  <c r="C85" i="24"/>
  <c r="L84" i="24"/>
  <c r="K84" i="24"/>
  <c r="J84" i="24"/>
  <c r="I84" i="24"/>
  <c r="H84" i="24"/>
  <c r="G84" i="24"/>
  <c r="F84" i="24"/>
  <c r="E84" i="24"/>
  <c r="D84" i="24"/>
  <c r="C84" i="24"/>
  <c r="L83" i="24"/>
  <c r="K83" i="24"/>
  <c r="J83" i="24"/>
  <c r="I83" i="24"/>
  <c r="H83" i="24"/>
  <c r="G83" i="24"/>
  <c r="F83" i="24"/>
  <c r="E83" i="24"/>
  <c r="D83" i="24"/>
  <c r="C83" i="24"/>
  <c r="L82" i="24"/>
  <c r="K82" i="24"/>
  <c r="J82" i="24"/>
  <c r="I82" i="24"/>
  <c r="H82" i="24"/>
  <c r="G82" i="24"/>
  <c r="F82" i="24"/>
  <c r="E82" i="24"/>
  <c r="D82" i="24"/>
  <c r="C82" i="24"/>
  <c r="L81" i="24"/>
  <c r="K81" i="24"/>
  <c r="J81" i="24"/>
  <c r="I81" i="24"/>
  <c r="H81" i="24"/>
  <c r="G81" i="24"/>
  <c r="F81" i="24"/>
  <c r="E81" i="24"/>
  <c r="D81" i="24"/>
  <c r="C81" i="24"/>
  <c r="L80" i="24"/>
  <c r="K80" i="24"/>
  <c r="J80" i="24"/>
  <c r="I80" i="24"/>
  <c r="H80" i="24"/>
  <c r="G80" i="24"/>
  <c r="F80" i="24"/>
  <c r="E80" i="24"/>
  <c r="D80" i="24"/>
  <c r="C80" i="24"/>
  <c r="L79" i="24"/>
  <c r="K79" i="24"/>
  <c r="J79" i="24"/>
  <c r="I79" i="24"/>
  <c r="H79" i="24"/>
  <c r="G79" i="24"/>
  <c r="F79" i="24"/>
  <c r="E79" i="24"/>
  <c r="D79" i="24"/>
  <c r="C79" i="24"/>
  <c r="L78" i="24"/>
  <c r="K78" i="24"/>
  <c r="J78" i="24"/>
  <c r="I78" i="24"/>
  <c r="H78" i="24"/>
  <c r="G78" i="24"/>
  <c r="F78" i="24"/>
  <c r="E78" i="24"/>
  <c r="D78" i="24"/>
  <c r="C78" i="24"/>
  <c r="L77" i="24"/>
  <c r="K77" i="24"/>
  <c r="J77" i="24"/>
  <c r="I77" i="24"/>
  <c r="H77" i="24"/>
  <c r="G77" i="24"/>
  <c r="F77" i="24"/>
  <c r="E77" i="24"/>
  <c r="D77" i="24"/>
  <c r="C77" i="24"/>
  <c r="L76" i="24"/>
  <c r="K76" i="24"/>
  <c r="J76" i="24"/>
  <c r="I76" i="24"/>
  <c r="H76" i="24"/>
  <c r="G76" i="24"/>
  <c r="F76" i="24"/>
  <c r="E76" i="24"/>
  <c r="D76" i="24"/>
  <c r="C76" i="24"/>
  <c r="L75" i="24"/>
  <c r="K75" i="24"/>
  <c r="J75" i="24"/>
  <c r="I75" i="24"/>
  <c r="H75" i="24"/>
  <c r="G75" i="24"/>
  <c r="F75" i="24"/>
  <c r="E75" i="24"/>
  <c r="D75" i="24"/>
  <c r="C75" i="24"/>
  <c r="L74" i="24"/>
  <c r="K74" i="24"/>
  <c r="J74" i="24"/>
  <c r="I74" i="24"/>
  <c r="H74" i="24"/>
  <c r="G74" i="24"/>
  <c r="F74" i="24"/>
  <c r="E74" i="24"/>
  <c r="D74" i="24"/>
  <c r="C74" i="24"/>
  <c r="L73" i="24"/>
  <c r="K73" i="24"/>
  <c r="J73" i="24"/>
  <c r="I73" i="24"/>
  <c r="H73" i="24"/>
  <c r="G73" i="24"/>
  <c r="F73" i="24"/>
  <c r="E73" i="24"/>
  <c r="D73" i="24"/>
  <c r="C73" i="24"/>
  <c r="L72" i="24"/>
  <c r="K72" i="24"/>
  <c r="J72" i="24"/>
  <c r="I72" i="24"/>
  <c r="H72" i="24"/>
  <c r="G72" i="24"/>
  <c r="F72" i="24"/>
  <c r="E72" i="24"/>
  <c r="D72" i="24"/>
  <c r="C72" i="24"/>
  <c r="L71" i="24"/>
  <c r="K71" i="24"/>
  <c r="J71" i="24"/>
  <c r="I71" i="24"/>
  <c r="H71" i="24"/>
  <c r="G71" i="24"/>
  <c r="F71" i="24"/>
  <c r="E71" i="24"/>
  <c r="D71" i="24"/>
  <c r="C71" i="24"/>
  <c r="L70" i="24"/>
  <c r="K70" i="24"/>
  <c r="J70" i="24"/>
  <c r="I70" i="24"/>
  <c r="H70" i="24"/>
  <c r="G70" i="24"/>
  <c r="F70" i="24"/>
  <c r="E70" i="24"/>
  <c r="D70" i="24"/>
  <c r="C70" i="24"/>
  <c r="L69" i="24"/>
  <c r="K69" i="24"/>
  <c r="J69" i="24"/>
  <c r="I69" i="24"/>
  <c r="H69" i="24"/>
  <c r="G69" i="24"/>
  <c r="F69" i="24"/>
  <c r="E69" i="24"/>
  <c r="D69" i="24"/>
  <c r="C69" i="24"/>
  <c r="L68" i="24"/>
  <c r="K68" i="24"/>
  <c r="J68" i="24"/>
  <c r="I68" i="24"/>
  <c r="H68" i="24"/>
  <c r="G68" i="24"/>
  <c r="F68" i="24"/>
  <c r="E68" i="24"/>
  <c r="D68" i="24"/>
  <c r="C68" i="24"/>
  <c r="L67" i="24"/>
  <c r="K67" i="24"/>
  <c r="J67" i="24"/>
  <c r="I67" i="24"/>
  <c r="H67" i="24"/>
  <c r="G67" i="24"/>
  <c r="F67" i="24"/>
  <c r="E67" i="24"/>
  <c r="D67" i="24"/>
  <c r="C67" i="24"/>
  <c r="L66" i="24"/>
  <c r="K66" i="24"/>
  <c r="J66" i="24"/>
  <c r="I66" i="24"/>
  <c r="H66" i="24"/>
  <c r="G66" i="24"/>
  <c r="F66" i="24"/>
  <c r="E66" i="24"/>
  <c r="D66" i="24"/>
  <c r="C66" i="24"/>
  <c r="L65" i="24"/>
  <c r="K65" i="24"/>
  <c r="J65" i="24"/>
  <c r="I65" i="24"/>
  <c r="H65" i="24"/>
  <c r="G65" i="24"/>
  <c r="F65" i="24"/>
  <c r="E65" i="24"/>
  <c r="D65" i="24"/>
  <c r="C65" i="24"/>
  <c r="L64" i="24"/>
  <c r="K64" i="24"/>
  <c r="J64" i="24"/>
  <c r="I64" i="24"/>
  <c r="H64" i="24"/>
  <c r="G64" i="24"/>
  <c r="F64" i="24"/>
  <c r="E64" i="24"/>
  <c r="D64" i="24"/>
  <c r="C64" i="24"/>
  <c r="L63" i="24"/>
  <c r="K63" i="24"/>
  <c r="J63" i="24"/>
  <c r="I63" i="24"/>
  <c r="H63" i="24"/>
  <c r="G63" i="24"/>
  <c r="F63" i="24"/>
  <c r="E63" i="24"/>
  <c r="D63" i="24"/>
  <c r="C63" i="24"/>
  <c r="L62" i="24"/>
  <c r="K62" i="24"/>
  <c r="J62" i="24"/>
  <c r="I62" i="24"/>
  <c r="H62" i="24"/>
  <c r="G62" i="24"/>
  <c r="F62" i="24"/>
  <c r="E62" i="24"/>
  <c r="D62" i="24"/>
  <c r="C62" i="24"/>
  <c r="L61" i="24"/>
  <c r="K61" i="24"/>
  <c r="J61" i="24"/>
  <c r="I61" i="24"/>
  <c r="H61" i="24"/>
  <c r="G61" i="24"/>
  <c r="F61" i="24"/>
  <c r="E61" i="24"/>
  <c r="D61" i="24"/>
  <c r="C61" i="24"/>
  <c r="L60" i="24"/>
  <c r="K60" i="24"/>
  <c r="J60" i="24"/>
  <c r="I60" i="24"/>
  <c r="H60" i="24"/>
  <c r="G60" i="24"/>
  <c r="F60" i="24"/>
  <c r="E60" i="24"/>
  <c r="D60" i="24"/>
  <c r="C60" i="24"/>
  <c r="L59" i="24"/>
  <c r="K59" i="24"/>
  <c r="J59" i="24"/>
  <c r="I59" i="24"/>
  <c r="H59" i="24"/>
  <c r="G59" i="24"/>
  <c r="F59" i="24"/>
  <c r="E59" i="24"/>
  <c r="D59" i="24"/>
  <c r="C59" i="24"/>
  <c r="L58" i="24"/>
  <c r="K58" i="24"/>
  <c r="J58" i="24"/>
  <c r="I58" i="24"/>
  <c r="H58" i="24"/>
  <c r="G58" i="24"/>
  <c r="F58" i="24"/>
  <c r="E58" i="24"/>
  <c r="D58" i="24"/>
  <c r="C58" i="24"/>
  <c r="L57" i="24"/>
  <c r="K57" i="24"/>
  <c r="J57" i="24"/>
  <c r="I57" i="24"/>
  <c r="H57" i="24"/>
  <c r="G57" i="24"/>
  <c r="F57" i="24"/>
  <c r="E57" i="24"/>
  <c r="D57" i="24"/>
  <c r="C57" i="24"/>
  <c r="L56" i="24"/>
  <c r="K56" i="24"/>
  <c r="J56" i="24"/>
  <c r="I56" i="24"/>
  <c r="H56" i="24"/>
  <c r="G56" i="24"/>
  <c r="F56" i="24"/>
  <c r="E56" i="24"/>
  <c r="D56" i="24"/>
  <c r="C56" i="24"/>
  <c r="L55" i="24"/>
  <c r="K55" i="24"/>
  <c r="J55" i="24"/>
  <c r="I55" i="24"/>
  <c r="H55" i="24"/>
  <c r="G55" i="24"/>
  <c r="F55" i="24"/>
  <c r="E55" i="24"/>
  <c r="D55" i="24"/>
  <c r="C55" i="24"/>
  <c r="L54" i="24"/>
  <c r="K54" i="24"/>
  <c r="J54" i="24"/>
  <c r="I54" i="24"/>
  <c r="H54" i="24"/>
  <c r="G54" i="24"/>
  <c r="F54" i="24"/>
  <c r="E54" i="24"/>
  <c r="D54" i="24"/>
  <c r="C54" i="24"/>
  <c r="L53" i="24"/>
  <c r="K53" i="24"/>
  <c r="J53" i="24"/>
  <c r="I53" i="24"/>
  <c r="H53" i="24"/>
  <c r="G53" i="24"/>
  <c r="F53" i="24"/>
  <c r="E53" i="24"/>
  <c r="D53" i="24"/>
  <c r="C53" i="24"/>
  <c r="L52" i="24"/>
  <c r="K52" i="24"/>
  <c r="J52" i="24"/>
  <c r="I52" i="24"/>
  <c r="H52" i="24"/>
  <c r="G52" i="24"/>
  <c r="F52" i="24"/>
  <c r="E52" i="24"/>
  <c r="D52" i="24"/>
  <c r="C52" i="24"/>
  <c r="L51" i="24"/>
  <c r="K51" i="24"/>
  <c r="J51" i="24"/>
  <c r="I51" i="24"/>
  <c r="H51" i="24"/>
  <c r="G51" i="24"/>
  <c r="F51" i="24"/>
  <c r="E51" i="24"/>
  <c r="D51" i="24"/>
  <c r="C51" i="24"/>
  <c r="L50" i="24"/>
  <c r="K50" i="24"/>
  <c r="J50" i="24"/>
  <c r="I50" i="24"/>
  <c r="H50" i="24"/>
  <c r="G50" i="24"/>
  <c r="F50" i="24"/>
  <c r="E50" i="24"/>
  <c r="D50" i="24"/>
  <c r="C50" i="24"/>
  <c r="L49" i="24"/>
  <c r="K49" i="24"/>
  <c r="J49" i="24"/>
  <c r="I49" i="24"/>
  <c r="H49" i="24"/>
  <c r="G49" i="24"/>
  <c r="F49" i="24"/>
  <c r="E49" i="24"/>
  <c r="D49" i="24"/>
  <c r="C49" i="24"/>
  <c r="L48" i="24"/>
  <c r="K48" i="24"/>
  <c r="J48" i="24"/>
  <c r="I48" i="24"/>
  <c r="H48" i="24"/>
  <c r="G48" i="24"/>
  <c r="F48" i="24"/>
  <c r="E48" i="24"/>
  <c r="D48" i="24"/>
  <c r="C48" i="24"/>
  <c r="L47" i="24"/>
  <c r="K47" i="24"/>
  <c r="J47" i="24"/>
  <c r="I47" i="24"/>
  <c r="H47" i="24"/>
  <c r="G47" i="24"/>
  <c r="F47" i="24"/>
  <c r="E47" i="24"/>
  <c r="D47" i="24"/>
  <c r="C47" i="24"/>
  <c r="L46" i="24"/>
  <c r="K46" i="24"/>
  <c r="J46" i="24"/>
  <c r="I46" i="24"/>
  <c r="H46" i="24"/>
  <c r="G46" i="24"/>
  <c r="F46" i="24"/>
  <c r="E46" i="24"/>
  <c r="D46" i="24"/>
  <c r="C46" i="24"/>
  <c r="L45" i="24"/>
  <c r="K45" i="24"/>
  <c r="J45" i="24"/>
  <c r="I45" i="24"/>
  <c r="H45" i="24"/>
  <c r="G45" i="24"/>
  <c r="F45" i="24"/>
  <c r="E45" i="24"/>
  <c r="D45" i="24"/>
  <c r="C45" i="24"/>
  <c r="L44" i="24"/>
  <c r="K44" i="24"/>
  <c r="J44" i="24"/>
  <c r="I44" i="24"/>
  <c r="H44" i="24"/>
  <c r="G44" i="24"/>
  <c r="F44" i="24"/>
  <c r="E44" i="24"/>
  <c r="D44" i="24"/>
  <c r="C44" i="24"/>
  <c r="L43" i="24"/>
  <c r="K43" i="24"/>
  <c r="J43" i="24"/>
  <c r="I43" i="24"/>
  <c r="H43" i="24"/>
  <c r="G43" i="24"/>
  <c r="F43" i="24"/>
  <c r="E43" i="24"/>
  <c r="D43" i="24"/>
  <c r="C43" i="24"/>
  <c r="L42" i="24"/>
  <c r="K42" i="24"/>
  <c r="J42" i="24"/>
  <c r="I42" i="24"/>
  <c r="H42" i="24"/>
  <c r="G42" i="24"/>
  <c r="F42" i="24"/>
  <c r="E42" i="24"/>
  <c r="D42" i="24"/>
  <c r="C42" i="24"/>
  <c r="L41" i="24"/>
  <c r="K41" i="24"/>
  <c r="J41" i="24"/>
  <c r="I41" i="24"/>
  <c r="H41" i="24"/>
  <c r="G41" i="24"/>
  <c r="F41" i="24"/>
  <c r="E41" i="24"/>
  <c r="D41" i="24"/>
  <c r="C41" i="24"/>
  <c r="L40" i="24"/>
  <c r="K40" i="24"/>
  <c r="J40" i="24"/>
  <c r="I40" i="24"/>
  <c r="H40" i="24"/>
  <c r="G40" i="24"/>
  <c r="F40" i="24"/>
  <c r="E40" i="24"/>
  <c r="D40" i="24"/>
  <c r="C40" i="24"/>
  <c r="L39" i="24"/>
  <c r="K39" i="24"/>
  <c r="J39" i="24"/>
  <c r="I39" i="24"/>
  <c r="H39" i="24"/>
  <c r="G39" i="24"/>
  <c r="F39" i="24"/>
  <c r="E39" i="24"/>
  <c r="D39" i="24"/>
  <c r="C39" i="24"/>
  <c r="L38" i="24"/>
  <c r="K38" i="24"/>
  <c r="J38" i="24"/>
  <c r="I38" i="24"/>
  <c r="H38" i="24"/>
  <c r="G38" i="24"/>
  <c r="F38" i="24"/>
  <c r="E38" i="24"/>
  <c r="D38" i="24"/>
  <c r="C38" i="24"/>
  <c r="L37" i="24"/>
  <c r="K37" i="24"/>
  <c r="J37" i="24"/>
  <c r="I37" i="24"/>
  <c r="H37" i="24"/>
  <c r="G37" i="24"/>
  <c r="F37" i="24"/>
  <c r="E37" i="24"/>
  <c r="D37" i="24"/>
  <c r="C37" i="24"/>
  <c r="L36" i="24"/>
  <c r="K36" i="24"/>
  <c r="J36" i="24"/>
  <c r="I36" i="24"/>
  <c r="H36" i="24"/>
  <c r="G36" i="24"/>
  <c r="F36" i="24"/>
  <c r="E36" i="24"/>
  <c r="D36" i="24"/>
  <c r="C36" i="24"/>
  <c r="L35" i="24"/>
  <c r="K35" i="24"/>
  <c r="J35" i="24"/>
  <c r="I35" i="24"/>
  <c r="H35" i="24"/>
  <c r="G35" i="24"/>
  <c r="F35" i="24"/>
  <c r="E35" i="24"/>
  <c r="D35" i="24"/>
  <c r="C35" i="24"/>
  <c r="L34" i="24"/>
  <c r="K34" i="24"/>
  <c r="J34" i="24"/>
  <c r="I34" i="24"/>
  <c r="H34" i="24"/>
  <c r="G34" i="24"/>
  <c r="F34" i="24"/>
  <c r="E34" i="24"/>
  <c r="D34" i="24"/>
  <c r="C34" i="24"/>
  <c r="L33" i="24"/>
  <c r="K33" i="24"/>
  <c r="J33" i="24"/>
  <c r="I33" i="24"/>
  <c r="H33" i="24"/>
  <c r="G33" i="24"/>
  <c r="F33" i="24"/>
  <c r="E33" i="24"/>
  <c r="D33" i="24"/>
  <c r="C33" i="24"/>
  <c r="L32" i="24"/>
  <c r="K32" i="24"/>
  <c r="J32" i="24"/>
  <c r="I32" i="24"/>
  <c r="H32" i="24"/>
  <c r="G32" i="24"/>
  <c r="F32" i="24"/>
  <c r="E32" i="24"/>
  <c r="D32" i="24"/>
  <c r="C32" i="24"/>
  <c r="L31" i="24"/>
  <c r="K31" i="24"/>
  <c r="J31" i="24"/>
  <c r="I31" i="24"/>
  <c r="H31" i="24"/>
  <c r="G31" i="24"/>
  <c r="F31" i="24"/>
  <c r="E31" i="24"/>
  <c r="D31" i="24"/>
  <c r="C31" i="24"/>
  <c r="L30" i="24"/>
  <c r="K30" i="24"/>
  <c r="J30" i="24"/>
  <c r="I30" i="24"/>
  <c r="H30" i="24"/>
  <c r="G30" i="24"/>
  <c r="F30" i="24"/>
  <c r="E30" i="24"/>
  <c r="D30" i="24"/>
  <c r="C30" i="24"/>
  <c r="L29" i="24"/>
  <c r="K29" i="24"/>
  <c r="J29" i="24"/>
  <c r="I29" i="24"/>
  <c r="H29" i="24"/>
  <c r="G29" i="24"/>
  <c r="F29" i="24"/>
  <c r="E29" i="24"/>
  <c r="D29" i="24"/>
  <c r="C29" i="24"/>
  <c r="L28" i="24"/>
  <c r="K28" i="24"/>
  <c r="J28" i="24"/>
  <c r="I28" i="24"/>
  <c r="H28" i="24"/>
  <c r="G28" i="24"/>
  <c r="F28" i="24"/>
  <c r="E28" i="24"/>
  <c r="D28" i="24"/>
  <c r="C28" i="24"/>
  <c r="L27" i="24"/>
  <c r="K27" i="24"/>
  <c r="J27" i="24"/>
  <c r="I27" i="24"/>
  <c r="H27" i="24"/>
  <c r="G27" i="24"/>
  <c r="F27" i="24"/>
  <c r="E27" i="24"/>
  <c r="D27" i="24"/>
  <c r="C27" i="24"/>
  <c r="L26" i="24"/>
  <c r="K26" i="24"/>
  <c r="J26" i="24"/>
  <c r="I26" i="24"/>
  <c r="H26" i="24"/>
  <c r="G26" i="24"/>
  <c r="F26" i="24"/>
  <c r="E26" i="24"/>
  <c r="D26" i="24"/>
  <c r="C26" i="24"/>
  <c r="L25" i="24"/>
  <c r="K25" i="24"/>
  <c r="J25" i="24"/>
  <c r="I25" i="24"/>
  <c r="H25" i="24"/>
  <c r="G25" i="24"/>
  <c r="F25" i="24"/>
  <c r="E25" i="24"/>
  <c r="D25" i="24"/>
  <c r="C25" i="24"/>
  <c r="L24" i="24"/>
  <c r="K24" i="24"/>
  <c r="J24" i="24"/>
  <c r="I24" i="24"/>
  <c r="H24" i="24"/>
  <c r="G24" i="24"/>
  <c r="F24" i="24"/>
  <c r="E24" i="24"/>
  <c r="D24" i="24"/>
  <c r="C24" i="24"/>
  <c r="L23" i="24"/>
  <c r="K23" i="24"/>
  <c r="J23" i="24"/>
  <c r="I23" i="24"/>
  <c r="H23" i="24"/>
  <c r="G23" i="24"/>
  <c r="F23" i="24"/>
  <c r="E23" i="24"/>
  <c r="D23" i="24"/>
  <c r="C23" i="24"/>
  <c r="L22" i="24"/>
  <c r="K22" i="24"/>
  <c r="J22" i="24"/>
  <c r="I22" i="24"/>
  <c r="H22" i="24"/>
  <c r="G22" i="24"/>
  <c r="F22" i="24"/>
  <c r="E22" i="24"/>
  <c r="D22" i="24"/>
  <c r="C22" i="24"/>
  <c r="L21" i="24"/>
  <c r="K21" i="24"/>
  <c r="J21" i="24"/>
  <c r="I21" i="24"/>
  <c r="H21" i="24"/>
  <c r="G21" i="24"/>
  <c r="F21" i="24"/>
  <c r="E21" i="24"/>
  <c r="D21" i="24"/>
  <c r="C21" i="24"/>
  <c r="L20" i="24"/>
  <c r="K20" i="24"/>
  <c r="J20" i="24"/>
  <c r="I20" i="24"/>
  <c r="H20" i="24"/>
  <c r="G20" i="24"/>
  <c r="F20" i="24"/>
  <c r="E20" i="24"/>
  <c r="D20" i="24"/>
  <c r="C20" i="24"/>
  <c r="L19" i="24"/>
  <c r="K19" i="24"/>
  <c r="J19" i="24"/>
  <c r="I19" i="24"/>
  <c r="H19" i="24"/>
  <c r="G19" i="24"/>
  <c r="F19" i="24"/>
  <c r="E19" i="24"/>
  <c r="D19" i="24"/>
  <c r="C19" i="24"/>
  <c r="L18" i="24"/>
  <c r="K18" i="24"/>
  <c r="J18" i="24"/>
  <c r="I18" i="24"/>
  <c r="H18" i="24"/>
  <c r="G18" i="24"/>
  <c r="F18" i="24"/>
  <c r="E18" i="24"/>
  <c r="D18" i="24"/>
  <c r="C18" i="24"/>
  <c r="L17" i="24"/>
  <c r="K17" i="24"/>
  <c r="J17" i="24"/>
  <c r="I17" i="24"/>
  <c r="H17" i="24"/>
  <c r="G17" i="24"/>
  <c r="F17" i="24"/>
  <c r="E17" i="24"/>
  <c r="D17" i="24"/>
  <c r="C17" i="24"/>
  <c r="L16" i="24"/>
  <c r="K16" i="24"/>
  <c r="J16" i="24"/>
  <c r="I16" i="24"/>
  <c r="H16" i="24"/>
  <c r="G16" i="24"/>
  <c r="F16" i="24"/>
  <c r="E16" i="24"/>
  <c r="D16" i="24"/>
  <c r="C16" i="24"/>
  <c r="L15" i="24"/>
  <c r="K15" i="24"/>
  <c r="J15" i="24"/>
  <c r="I15" i="24"/>
  <c r="H15" i="24"/>
  <c r="G15" i="24"/>
  <c r="F15" i="24"/>
  <c r="E15" i="24"/>
  <c r="D15" i="24"/>
  <c r="C15" i="24"/>
  <c r="L14" i="24"/>
  <c r="K14" i="24"/>
  <c r="J14" i="24"/>
  <c r="I14" i="24"/>
  <c r="H14" i="24"/>
  <c r="G14" i="24"/>
  <c r="F14" i="24"/>
  <c r="E14" i="24"/>
  <c r="D14" i="24"/>
  <c r="C14" i="24"/>
  <c r="L13" i="24"/>
  <c r="K13" i="24"/>
  <c r="J13" i="24"/>
  <c r="I13" i="24"/>
  <c r="H13" i="24"/>
  <c r="G13" i="24"/>
  <c r="F13" i="24"/>
  <c r="E13" i="24"/>
  <c r="D13" i="24"/>
  <c r="C13" i="24"/>
  <c r="L12" i="24"/>
  <c r="K12" i="24"/>
  <c r="J12" i="24"/>
  <c r="I12" i="24"/>
  <c r="H12" i="24"/>
  <c r="G12" i="24"/>
  <c r="F12" i="24"/>
  <c r="E12" i="24"/>
  <c r="D12" i="24"/>
  <c r="C12" i="24"/>
  <c r="L11" i="24"/>
  <c r="K11" i="24"/>
  <c r="J11" i="24"/>
  <c r="I11" i="24"/>
  <c r="H11" i="24"/>
  <c r="G11" i="24"/>
  <c r="F11" i="24"/>
  <c r="E11" i="24"/>
  <c r="D11" i="24"/>
  <c r="C11" i="24"/>
  <c r="L10" i="24"/>
  <c r="K10" i="24"/>
  <c r="J10" i="24"/>
  <c r="I10" i="24"/>
  <c r="H10" i="24"/>
  <c r="G10" i="24"/>
  <c r="F10" i="24"/>
  <c r="E10" i="24"/>
  <c r="D10" i="24"/>
  <c r="C10" i="24"/>
  <c r="L9" i="24"/>
  <c r="K9" i="24"/>
  <c r="J9" i="24"/>
  <c r="I9" i="24"/>
  <c r="H9" i="24"/>
  <c r="G9" i="24"/>
  <c r="F9" i="24"/>
  <c r="E9" i="24"/>
  <c r="D9" i="24"/>
  <c r="C9" i="24"/>
  <c r="L8" i="24"/>
  <c r="K8" i="24"/>
  <c r="J8" i="24"/>
  <c r="I8" i="24"/>
  <c r="H8" i="24"/>
  <c r="G8" i="24"/>
  <c r="F8" i="24"/>
  <c r="E8" i="24"/>
  <c r="D8" i="24"/>
  <c r="C8" i="24"/>
  <c r="L7" i="24"/>
  <c r="K7" i="24"/>
  <c r="J7" i="24"/>
  <c r="I7" i="24"/>
  <c r="H7" i="24"/>
  <c r="G7" i="24"/>
  <c r="F7" i="24"/>
  <c r="E7" i="24"/>
  <c r="D7" i="24"/>
  <c r="C7" i="24"/>
  <c r="L6" i="24"/>
  <c r="K6" i="24"/>
  <c r="J6" i="24"/>
  <c r="I6" i="24"/>
  <c r="H6" i="24"/>
  <c r="G6" i="24"/>
  <c r="F6" i="24"/>
  <c r="E6" i="24"/>
  <c r="D6" i="24"/>
  <c r="C6" i="24"/>
  <c r="L5" i="24"/>
  <c r="K5" i="24"/>
  <c r="J5" i="24"/>
  <c r="I5" i="24"/>
  <c r="H5" i="24"/>
  <c r="G5" i="24"/>
  <c r="F5" i="24"/>
  <c r="E5" i="24"/>
  <c r="D5" i="24"/>
  <c r="C5" i="24"/>
  <c r="L4" i="24"/>
  <c r="K4" i="24"/>
  <c r="J4" i="24"/>
  <c r="I4" i="24"/>
  <c r="H4" i="24"/>
  <c r="G4" i="24"/>
  <c r="F4" i="24"/>
  <c r="E4" i="24"/>
  <c r="D4" i="24"/>
  <c r="C4" i="24"/>
  <c r="L3" i="24"/>
  <c r="K3" i="24"/>
  <c r="J3" i="24"/>
  <c r="I3" i="24"/>
  <c r="H3" i="24"/>
  <c r="G3" i="24"/>
  <c r="F3" i="24"/>
  <c r="E3" i="24"/>
  <c r="D3" i="24"/>
  <c r="C3" i="24"/>
  <c r="AV3" i="1" l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C2" i="19" a="1"/>
  <c r="C2" i="19" s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4" i="1"/>
  <c r="T48" i="1"/>
  <c r="T135" i="1"/>
  <c r="T136" i="1"/>
  <c r="T139" i="1"/>
  <c r="T140" i="1"/>
  <c r="T101" i="1"/>
  <c r="T195" i="1"/>
  <c r="T102" i="1"/>
  <c r="T103" i="1"/>
  <c r="T104" i="1"/>
  <c r="T197" i="1"/>
  <c r="T141" i="1"/>
  <c r="T10" i="1"/>
  <c r="T38" i="1"/>
  <c r="T39" i="1"/>
  <c r="T120" i="1"/>
  <c r="T121" i="1"/>
  <c r="T223" i="1"/>
  <c r="T126" i="1"/>
  <c r="T67" i="1"/>
  <c r="T159" i="1"/>
  <c r="T92" i="1"/>
  <c r="T94" i="1"/>
  <c r="T95" i="1"/>
  <c r="T40" i="1"/>
  <c r="T224" i="1"/>
  <c r="T68" i="1"/>
  <c r="T69" i="1"/>
  <c r="T164" i="1"/>
  <c r="T165" i="1"/>
  <c r="T122" i="1"/>
  <c r="T166" i="1"/>
  <c r="T41" i="1"/>
  <c r="T225" i="1"/>
  <c r="T70" i="1"/>
  <c r="T193" i="1"/>
  <c r="T129" i="1"/>
  <c r="T71" i="1"/>
  <c r="T170" i="1"/>
  <c r="T171" i="1"/>
  <c r="T172" i="1"/>
  <c r="T132" i="1"/>
  <c r="T123" i="1"/>
  <c r="T124" i="1"/>
  <c r="T96" i="1"/>
  <c r="T43" i="1"/>
  <c r="T44" i="1"/>
  <c r="T45" i="1"/>
  <c r="T125" i="1"/>
  <c r="T226" i="1"/>
  <c r="T227" i="1"/>
  <c r="T47" i="1"/>
  <c r="T98" i="1"/>
  <c r="T97" i="1"/>
  <c r="T198" i="1"/>
  <c r="T106" i="1"/>
  <c r="T107" i="1"/>
  <c r="T108" i="1"/>
  <c r="T111" i="1"/>
  <c r="T110" i="1"/>
  <c r="T109" i="1"/>
  <c r="T204" i="1"/>
  <c r="T203" i="1"/>
  <c r="T202" i="1"/>
  <c r="T206" i="1"/>
  <c r="T208" i="1"/>
  <c r="T207" i="1"/>
  <c r="T211" i="1"/>
  <c r="T209" i="1"/>
  <c r="T210" i="1"/>
  <c r="T215" i="1"/>
  <c r="T213" i="1"/>
  <c r="T214" i="1"/>
  <c r="T218" i="1"/>
  <c r="T217" i="1"/>
  <c r="T222" i="1"/>
  <c r="T220" i="1"/>
  <c r="T221" i="1"/>
  <c r="T113" i="1"/>
  <c r="T115" i="1"/>
  <c r="T114" i="1"/>
  <c r="T119" i="1"/>
  <c r="T118" i="1"/>
  <c r="T117" i="1"/>
  <c r="T144" i="1"/>
  <c r="T142" i="1"/>
  <c r="T143" i="1"/>
  <c r="T173" i="1"/>
  <c r="T146" i="1"/>
  <c r="T149" i="1"/>
  <c r="T150" i="1"/>
  <c r="T154" i="1"/>
  <c r="T153" i="1"/>
  <c r="T155" i="1"/>
  <c r="T156" i="1"/>
  <c r="T181" i="1"/>
  <c r="T184" i="1"/>
  <c r="T187" i="1"/>
  <c r="T12" i="1"/>
  <c r="T11" i="1"/>
  <c r="T14" i="1"/>
  <c r="T13" i="1"/>
  <c r="T16" i="1"/>
  <c r="T15" i="1"/>
  <c r="T20" i="1"/>
  <c r="T76" i="1"/>
  <c r="T78" i="1"/>
  <c r="T80" i="1"/>
  <c r="T82" i="1"/>
  <c r="T84" i="1"/>
  <c r="T86" i="1"/>
  <c r="T23" i="1"/>
  <c r="T22" i="1"/>
  <c r="T88" i="1"/>
  <c r="T90" i="1"/>
  <c r="T24" i="1"/>
  <c r="T25" i="1"/>
  <c r="T27" i="1"/>
  <c r="T26" i="1"/>
  <c r="T29" i="1"/>
  <c r="T28" i="1"/>
  <c r="T31" i="1"/>
  <c r="T30" i="1"/>
  <c r="T33" i="1"/>
  <c r="T32" i="1"/>
  <c r="T35" i="1"/>
  <c r="T34" i="1"/>
  <c r="T37" i="1"/>
  <c r="T36" i="1"/>
  <c r="T54" i="1"/>
  <c r="T53" i="1"/>
  <c r="T56" i="1"/>
  <c r="T57" i="1"/>
  <c r="T60" i="1"/>
  <c r="T59" i="1"/>
  <c r="T63" i="1"/>
  <c r="T62" i="1"/>
  <c r="T100" i="1"/>
  <c r="T127" i="1"/>
  <c r="T130" i="1"/>
  <c r="T42" i="1"/>
  <c r="T133" i="1"/>
  <c r="T46" i="1"/>
  <c r="T160" i="1"/>
  <c r="T8" i="1"/>
  <c r="T9" i="1"/>
  <c r="T99" i="1"/>
  <c r="T50" i="1"/>
  <c r="T51" i="1"/>
  <c r="T49" i="1"/>
  <c r="T163" i="1"/>
  <c r="T169" i="1"/>
  <c r="T199" i="1"/>
  <c r="T200" i="1"/>
  <c r="T105" i="1"/>
  <c r="T72" i="1"/>
  <c r="T73" i="1"/>
  <c r="T74" i="1"/>
  <c r="T75" i="1"/>
  <c r="T201" i="1"/>
  <c r="T205" i="1"/>
  <c r="T212" i="1"/>
  <c r="T219" i="1"/>
  <c r="T112" i="1"/>
  <c r="T116" i="1"/>
  <c r="T145" i="1"/>
  <c r="T174" i="1"/>
  <c r="T175" i="1"/>
  <c r="T148" i="1"/>
  <c r="T176" i="1"/>
  <c r="T177" i="1"/>
  <c r="T178" i="1"/>
  <c r="T180" i="1"/>
  <c r="T152" i="1"/>
  <c r="T157" i="1"/>
  <c r="T182" i="1"/>
  <c r="T183" i="1"/>
  <c r="T186" i="1"/>
  <c r="T188" i="1"/>
  <c r="T190" i="1"/>
  <c r="T191" i="1"/>
  <c r="T192" i="1"/>
  <c r="T17" i="1"/>
  <c r="T18" i="1"/>
  <c r="T77" i="1"/>
  <c r="T79" i="1"/>
  <c r="T81" i="1"/>
  <c r="T83" i="1"/>
  <c r="T85" i="1"/>
  <c r="T87" i="1"/>
  <c r="T21" i="1"/>
  <c r="T89" i="1"/>
  <c r="T91" i="1"/>
  <c r="T52" i="1"/>
  <c r="T55" i="1"/>
  <c r="T58" i="1"/>
  <c r="T64" i="1"/>
  <c r="T65" i="1"/>
  <c r="T66" i="1"/>
  <c r="T93" i="1"/>
  <c r="T161" i="1"/>
  <c r="T162" i="1"/>
  <c r="T167" i="1"/>
  <c r="T5" i="1"/>
  <c r="T216" i="1"/>
  <c r="T189" i="1"/>
  <c r="T19" i="1"/>
  <c r="T6" i="1"/>
  <c r="T7" i="1"/>
  <c r="T158" i="1"/>
  <c r="T168" i="1"/>
  <c r="T138" i="1"/>
  <c r="T194" i="1"/>
  <c r="T196" i="1"/>
  <c r="T134" i="1"/>
  <c r="T147" i="1"/>
  <c r="T151" i="1"/>
  <c r="T179" i="1"/>
  <c r="T185" i="1"/>
  <c r="T61" i="1"/>
  <c r="T131" i="1"/>
  <c r="T137" i="1"/>
  <c r="T128" i="1"/>
  <c r="T3" i="1"/>
  <c r="S4" i="1"/>
  <c r="S48" i="1"/>
  <c r="S135" i="1"/>
  <c r="S136" i="1"/>
  <c r="S139" i="1"/>
  <c r="S140" i="1"/>
  <c r="S101" i="1"/>
  <c r="S195" i="1"/>
  <c r="S102" i="1"/>
  <c r="S103" i="1"/>
  <c r="S104" i="1"/>
  <c r="S197" i="1"/>
  <c r="S141" i="1"/>
  <c r="S10" i="1"/>
  <c r="S38" i="1"/>
  <c r="S39" i="1"/>
  <c r="S120" i="1"/>
  <c r="S121" i="1"/>
  <c r="S223" i="1"/>
  <c r="S126" i="1"/>
  <c r="S67" i="1"/>
  <c r="S159" i="1"/>
  <c r="S92" i="1"/>
  <c r="S94" i="1"/>
  <c r="S95" i="1"/>
  <c r="S40" i="1"/>
  <c r="S224" i="1"/>
  <c r="S68" i="1"/>
  <c r="S69" i="1"/>
  <c r="S164" i="1"/>
  <c r="S165" i="1"/>
  <c r="S122" i="1"/>
  <c r="S166" i="1"/>
  <c r="S41" i="1"/>
  <c r="S225" i="1"/>
  <c r="S70" i="1"/>
  <c r="S193" i="1"/>
  <c r="S129" i="1"/>
  <c r="S71" i="1"/>
  <c r="S170" i="1"/>
  <c r="S171" i="1"/>
  <c r="S172" i="1"/>
  <c r="S132" i="1"/>
  <c r="S123" i="1"/>
  <c r="S124" i="1"/>
  <c r="S96" i="1"/>
  <c r="S43" i="1"/>
  <c r="S44" i="1"/>
  <c r="S45" i="1"/>
  <c r="S125" i="1"/>
  <c r="S226" i="1"/>
  <c r="S227" i="1"/>
  <c r="S47" i="1"/>
  <c r="S98" i="1"/>
  <c r="S97" i="1"/>
  <c r="S198" i="1"/>
  <c r="S106" i="1"/>
  <c r="S107" i="1"/>
  <c r="S108" i="1"/>
  <c r="S111" i="1"/>
  <c r="S110" i="1"/>
  <c r="S109" i="1"/>
  <c r="S204" i="1"/>
  <c r="S203" i="1"/>
  <c r="S202" i="1"/>
  <c r="S206" i="1"/>
  <c r="S208" i="1"/>
  <c r="S207" i="1"/>
  <c r="S211" i="1"/>
  <c r="S209" i="1"/>
  <c r="S210" i="1"/>
  <c r="S215" i="1"/>
  <c r="S213" i="1"/>
  <c r="S214" i="1"/>
  <c r="S218" i="1"/>
  <c r="S217" i="1"/>
  <c r="S222" i="1"/>
  <c r="S220" i="1"/>
  <c r="S221" i="1"/>
  <c r="S113" i="1"/>
  <c r="S115" i="1"/>
  <c r="S114" i="1"/>
  <c r="S119" i="1"/>
  <c r="S118" i="1"/>
  <c r="S117" i="1"/>
  <c r="S144" i="1"/>
  <c r="S142" i="1"/>
  <c r="S143" i="1"/>
  <c r="S173" i="1"/>
  <c r="S146" i="1"/>
  <c r="S149" i="1"/>
  <c r="S150" i="1"/>
  <c r="S154" i="1"/>
  <c r="S153" i="1"/>
  <c r="S155" i="1"/>
  <c r="S156" i="1"/>
  <c r="S181" i="1"/>
  <c r="S184" i="1"/>
  <c r="S187" i="1"/>
  <c r="S12" i="1"/>
  <c r="S11" i="1"/>
  <c r="S14" i="1"/>
  <c r="S13" i="1"/>
  <c r="S16" i="1"/>
  <c r="S15" i="1"/>
  <c r="S20" i="1"/>
  <c r="S76" i="1"/>
  <c r="S78" i="1"/>
  <c r="S80" i="1"/>
  <c r="S82" i="1"/>
  <c r="S84" i="1"/>
  <c r="S86" i="1"/>
  <c r="S23" i="1"/>
  <c r="S22" i="1"/>
  <c r="S88" i="1"/>
  <c r="S90" i="1"/>
  <c r="S24" i="1"/>
  <c r="S25" i="1"/>
  <c r="S27" i="1"/>
  <c r="S26" i="1"/>
  <c r="S29" i="1"/>
  <c r="S28" i="1"/>
  <c r="S31" i="1"/>
  <c r="S30" i="1"/>
  <c r="S33" i="1"/>
  <c r="S32" i="1"/>
  <c r="S35" i="1"/>
  <c r="S34" i="1"/>
  <c r="S37" i="1"/>
  <c r="S36" i="1"/>
  <c r="S54" i="1"/>
  <c r="S53" i="1"/>
  <c r="S56" i="1"/>
  <c r="S57" i="1"/>
  <c r="S60" i="1"/>
  <c r="S59" i="1"/>
  <c r="S63" i="1"/>
  <c r="S62" i="1"/>
  <c r="S100" i="1"/>
  <c r="S127" i="1"/>
  <c r="S130" i="1"/>
  <c r="S42" i="1"/>
  <c r="S133" i="1"/>
  <c r="S46" i="1"/>
  <c r="S160" i="1"/>
  <c r="S8" i="1"/>
  <c r="S9" i="1"/>
  <c r="S99" i="1"/>
  <c r="S50" i="1"/>
  <c r="S51" i="1"/>
  <c r="S49" i="1"/>
  <c r="S163" i="1"/>
  <c r="S169" i="1"/>
  <c r="S199" i="1"/>
  <c r="S200" i="1"/>
  <c r="S105" i="1"/>
  <c r="S72" i="1"/>
  <c r="S73" i="1"/>
  <c r="S74" i="1"/>
  <c r="S75" i="1"/>
  <c r="S201" i="1"/>
  <c r="S205" i="1"/>
  <c r="S212" i="1"/>
  <c r="S219" i="1"/>
  <c r="S112" i="1"/>
  <c r="S116" i="1"/>
  <c r="S145" i="1"/>
  <c r="S174" i="1"/>
  <c r="S175" i="1"/>
  <c r="S148" i="1"/>
  <c r="S176" i="1"/>
  <c r="S177" i="1"/>
  <c r="S178" i="1"/>
  <c r="S180" i="1"/>
  <c r="S152" i="1"/>
  <c r="S157" i="1"/>
  <c r="S182" i="1"/>
  <c r="S183" i="1"/>
  <c r="S186" i="1"/>
  <c r="S188" i="1"/>
  <c r="S190" i="1"/>
  <c r="S191" i="1"/>
  <c r="S192" i="1"/>
  <c r="S17" i="1"/>
  <c r="S18" i="1"/>
  <c r="S77" i="1"/>
  <c r="S79" i="1"/>
  <c r="S81" i="1"/>
  <c r="S83" i="1"/>
  <c r="S85" i="1"/>
  <c r="S87" i="1"/>
  <c r="S21" i="1"/>
  <c r="S89" i="1"/>
  <c r="S91" i="1"/>
  <c r="S52" i="1"/>
  <c r="S55" i="1"/>
  <c r="S58" i="1"/>
  <c r="S64" i="1"/>
  <c r="S65" i="1"/>
  <c r="S66" i="1"/>
  <c r="S93" i="1"/>
  <c r="S161" i="1"/>
  <c r="S162" i="1"/>
  <c r="S167" i="1"/>
  <c r="S5" i="1"/>
  <c r="S216" i="1"/>
  <c r="S189" i="1"/>
  <c r="S19" i="1"/>
  <c r="S6" i="1"/>
  <c r="S7" i="1"/>
  <c r="S158" i="1"/>
  <c r="S168" i="1"/>
  <c r="S138" i="1"/>
  <c r="S194" i="1"/>
  <c r="S196" i="1"/>
  <c r="S134" i="1"/>
  <c r="S147" i="1"/>
  <c r="S151" i="1"/>
  <c r="S179" i="1"/>
  <c r="S185" i="1"/>
  <c r="S61" i="1"/>
  <c r="S131" i="1"/>
  <c r="S137" i="1"/>
  <c r="S128" i="1"/>
  <c r="S3" i="1"/>
  <c r="R4" i="1"/>
  <c r="R48" i="1"/>
  <c r="R135" i="1"/>
  <c r="R136" i="1"/>
  <c r="R139" i="1"/>
  <c r="R140" i="1"/>
  <c r="R101" i="1"/>
  <c r="R195" i="1"/>
  <c r="R102" i="1"/>
  <c r="R103" i="1"/>
  <c r="R104" i="1"/>
  <c r="R197" i="1"/>
  <c r="R141" i="1"/>
  <c r="R10" i="1"/>
  <c r="R38" i="1"/>
  <c r="R39" i="1"/>
  <c r="R120" i="1"/>
  <c r="R121" i="1"/>
  <c r="R223" i="1"/>
  <c r="R126" i="1"/>
  <c r="R67" i="1"/>
  <c r="R159" i="1"/>
  <c r="R92" i="1"/>
  <c r="R94" i="1"/>
  <c r="R95" i="1"/>
  <c r="R40" i="1"/>
  <c r="R224" i="1"/>
  <c r="R68" i="1"/>
  <c r="R69" i="1"/>
  <c r="R164" i="1"/>
  <c r="R165" i="1"/>
  <c r="R122" i="1"/>
  <c r="R166" i="1"/>
  <c r="R41" i="1"/>
  <c r="R225" i="1"/>
  <c r="R70" i="1"/>
  <c r="R193" i="1"/>
  <c r="R129" i="1"/>
  <c r="R71" i="1"/>
  <c r="R170" i="1"/>
  <c r="R171" i="1"/>
  <c r="R172" i="1"/>
  <c r="R132" i="1"/>
  <c r="R123" i="1"/>
  <c r="R124" i="1"/>
  <c r="R96" i="1"/>
  <c r="R43" i="1"/>
  <c r="R44" i="1"/>
  <c r="R45" i="1"/>
  <c r="R125" i="1"/>
  <c r="R226" i="1"/>
  <c r="R227" i="1"/>
  <c r="R47" i="1"/>
  <c r="R98" i="1"/>
  <c r="R97" i="1"/>
  <c r="R198" i="1"/>
  <c r="R106" i="1"/>
  <c r="R107" i="1"/>
  <c r="R108" i="1"/>
  <c r="R111" i="1"/>
  <c r="R110" i="1"/>
  <c r="R109" i="1"/>
  <c r="R204" i="1"/>
  <c r="R203" i="1"/>
  <c r="R202" i="1"/>
  <c r="R206" i="1"/>
  <c r="R208" i="1"/>
  <c r="R207" i="1"/>
  <c r="R211" i="1"/>
  <c r="R209" i="1"/>
  <c r="R210" i="1"/>
  <c r="R215" i="1"/>
  <c r="R213" i="1"/>
  <c r="R214" i="1"/>
  <c r="R218" i="1"/>
  <c r="R217" i="1"/>
  <c r="R222" i="1"/>
  <c r="R220" i="1"/>
  <c r="R221" i="1"/>
  <c r="R113" i="1"/>
  <c r="R115" i="1"/>
  <c r="R114" i="1"/>
  <c r="R119" i="1"/>
  <c r="R118" i="1"/>
  <c r="R117" i="1"/>
  <c r="R144" i="1"/>
  <c r="R142" i="1"/>
  <c r="R143" i="1"/>
  <c r="R173" i="1"/>
  <c r="R146" i="1"/>
  <c r="R149" i="1"/>
  <c r="R150" i="1"/>
  <c r="R154" i="1"/>
  <c r="R153" i="1"/>
  <c r="R155" i="1"/>
  <c r="R156" i="1"/>
  <c r="R181" i="1"/>
  <c r="R184" i="1"/>
  <c r="R187" i="1"/>
  <c r="R12" i="1"/>
  <c r="R11" i="1"/>
  <c r="R14" i="1"/>
  <c r="R13" i="1"/>
  <c r="R16" i="1"/>
  <c r="R15" i="1"/>
  <c r="R20" i="1"/>
  <c r="R76" i="1"/>
  <c r="R78" i="1"/>
  <c r="R80" i="1"/>
  <c r="R82" i="1"/>
  <c r="R84" i="1"/>
  <c r="R86" i="1"/>
  <c r="R23" i="1"/>
  <c r="R22" i="1"/>
  <c r="R88" i="1"/>
  <c r="R90" i="1"/>
  <c r="R24" i="1"/>
  <c r="R25" i="1"/>
  <c r="R27" i="1"/>
  <c r="R26" i="1"/>
  <c r="R29" i="1"/>
  <c r="R28" i="1"/>
  <c r="R31" i="1"/>
  <c r="R30" i="1"/>
  <c r="R33" i="1"/>
  <c r="R32" i="1"/>
  <c r="R35" i="1"/>
  <c r="R34" i="1"/>
  <c r="R37" i="1"/>
  <c r="R36" i="1"/>
  <c r="R54" i="1"/>
  <c r="R53" i="1"/>
  <c r="R56" i="1"/>
  <c r="R57" i="1"/>
  <c r="R60" i="1"/>
  <c r="R59" i="1"/>
  <c r="R63" i="1"/>
  <c r="R62" i="1"/>
  <c r="R100" i="1"/>
  <c r="R127" i="1"/>
  <c r="R130" i="1"/>
  <c r="R42" i="1"/>
  <c r="R133" i="1"/>
  <c r="R46" i="1"/>
  <c r="R160" i="1"/>
  <c r="R8" i="1"/>
  <c r="R9" i="1"/>
  <c r="R99" i="1"/>
  <c r="R50" i="1"/>
  <c r="R51" i="1"/>
  <c r="R49" i="1"/>
  <c r="R163" i="1"/>
  <c r="R169" i="1"/>
  <c r="R199" i="1"/>
  <c r="R200" i="1"/>
  <c r="R105" i="1"/>
  <c r="R72" i="1"/>
  <c r="R73" i="1"/>
  <c r="R74" i="1"/>
  <c r="R75" i="1"/>
  <c r="R201" i="1"/>
  <c r="R205" i="1"/>
  <c r="R212" i="1"/>
  <c r="R219" i="1"/>
  <c r="R112" i="1"/>
  <c r="R116" i="1"/>
  <c r="R145" i="1"/>
  <c r="R174" i="1"/>
  <c r="R175" i="1"/>
  <c r="R148" i="1"/>
  <c r="R176" i="1"/>
  <c r="R177" i="1"/>
  <c r="R178" i="1"/>
  <c r="R180" i="1"/>
  <c r="R152" i="1"/>
  <c r="R157" i="1"/>
  <c r="R182" i="1"/>
  <c r="R183" i="1"/>
  <c r="R186" i="1"/>
  <c r="R188" i="1"/>
  <c r="R190" i="1"/>
  <c r="R191" i="1"/>
  <c r="R192" i="1"/>
  <c r="R17" i="1"/>
  <c r="R18" i="1"/>
  <c r="R77" i="1"/>
  <c r="R79" i="1"/>
  <c r="R81" i="1"/>
  <c r="R83" i="1"/>
  <c r="R85" i="1"/>
  <c r="R87" i="1"/>
  <c r="R21" i="1"/>
  <c r="R89" i="1"/>
  <c r="R91" i="1"/>
  <c r="R52" i="1"/>
  <c r="R55" i="1"/>
  <c r="R58" i="1"/>
  <c r="R64" i="1"/>
  <c r="R65" i="1"/>
  <c r="R66" i="1"/>
  <c r="R93" i="1"/>
  <c r="R161" i="1"/>
  <c r="R162" i="1"/>
  <c r="R167" i="1"/>
  <c r="R5" i="1"/>
  <c r="R216" i="1"/>
  <c r="R189" i="1"/>
  <c r="R19" i="1"/>
  <c r="R6" i="1"/>
  <c r="R7" i="1"/>
  <c r="R158" i="1"/>
  <c r="R168" i="1"/>
  <c r="R138" i="1"/>
  <c r="R194" i="1"/>
  <c r="R196" i="1"/>
  <c r="R134" i="1"/>
  <c r="R147" i="1"/>
  <c r="R151" i="1"/>
  <c r="R179" i="1"/>
  <c r="R185" i="1"/>
  <c r="R61" i="1"/>
  <c r="R131" i="1"/>
  <c r="R137" i="1"/>
  <c r="R128" i="1"/>
  <c r="R3" i="1"/>
  <c r="Q4" i="1"/>
  <c r="Q48" i="1"/>
  <c r="Q135" i="1"/>
  <c r="Q136" i="1"/>
  <c r="Q139" i="1"/>
  <c r="Q140" i="1"/>
  <c r="Q101" i="1"/>
  <c r="Q195" i="1"/>
  <c r="Q102" i="1"/>
  <c r="Q103" i="1"/>
  <c r="Q104" i="1"/>
  <c r="Q197" i="1"/>
  <c r="Q141" i="1"/>
  <c r="Q10" i="1"/>
  <c r="Q38" i="1"/>
  <c r="Q39" i="1"/>
  <c r="Q120" i="1"/>
  <c r="Q121" i="1"/>
  <c r="Q223" i="1"/>
  <c r="Q126" i="1"/>
  <c r="Q67" i="1"/>
  <c r="Q159" i="1"/>
  <c r="Q92" i="1"/>
  <c r="Q94" i="1"/>
  <c r="Q95" i="1"/>
  <c r="Q40" i="1"/>
  <c r="Q224" i="1"/>
  <c r="Q68" i="1"/>
  <c r="Q69" i="1"/>
  <c r="Q164" i="1"/>
  <c r="Q165" i="1"/>
  <c r="Q122" i="1"/>
  <c r="Q166" i="1"/>
  <c r="Q41" i="1"/>
  <c r="Q225" i="1"/>
  <c r="Q70" i="1"/>
  <c r="Q193" i="1"/>
  <c r="Q129" i="1"/>
  <c r="Q71" i="1"/>
  <c r="Q170" i="1"/>
  <c r="Q171" i="1"/>
  <c r="Q172" i="1"/>
  <c r="Q132" i="1"/>
  <c r="Q123" i="1"/>
  <c r="Q124" i="1"/>
  <c r="Q96" i="1"/>
  <c r="Q43" i="1"/>
  <c r="Q44" i="1"/>
  <c r="Q45" i="1"/>
  <c r="Q125" i="1"/>
  <c r="Q226" i="1"/>
  <c r="Q227" i="1"/>
  <c r="Q47" i="1"/>
  <c r="Q98" i="1"/>
  <c r="Q97" i="1"/>
  <c r="Q198" i="1"/>
  <c r="Q106" i="1"/>
  <c r="Q107" i="1"/>
  <c r="Q108" i="1"/>
  <c r="Q111" i="1"/>
  <c r="Q110" i="1"/>
  <c r="Q109" i="1"/>
  <c r="Q204" i="1"/>
  <c r="Q203" i="1"/>
  <c r="Q202" i="1"/>
  <c r="Q206" i="1"/>
  <c r="Q208" i="1"/>
  <c r="Q207" i="1"/>
  <c r="Q211" i="1"/>
  <c r="Q209" i="1"/>
  <c r="Q210" i="1"/>
  <c r="Q215" i="1"/>
  <c r="Q213" i="1"/>
  <c r="Q214" i="1"/>
  <c r="Q218" i="1"/>
  <c r="Q217" i="1"/>
  <c r="Q222" i="1"/>
  <c r="Q220" i="1"/>
  <c r="Q221" i="1"/>
  <c r="Q113" i="1"/>
  <c r="Q115" i="1"/>
  <c r="Q114" i="1"/>
  <c r="Q119" i="1"/>
  <c r="Q118" i="1"/>
  <c r="Q117" i="1"/>
  <c r="Q144" i="1"/>
  <c r="Q142" i="1"/>
  <c r="Q143" i="1"/>
  <c r="Q173" i="1"/>
  <c r="Q146" i="1"/>
  <c r="Q149" i="1"/>
  <c r="Q150" i="1"/>
  <c r="Q154" i="1"/>
  <c r="Q153" i="1"/>
  <c r="Q155" i="1"/>
  <c r="Q156" i="1"/>
  <c r="Q181" i="1"/>
  <c r="Q184" i="1"/>
  <c r="Q187" i="1"/>
  <c r="Q12" i="1"/>
  <c r="Q11" i="1"/>
  <c r="Q14" i="1"/>
  <c r="Q13" i="1"/>
  <c r="Q16" i="1"/>
  <c r="Q15" i="1"/>
  <c r="Q20" i="1"/>
  <c r="Q76" i="1"/>
  <c r="Q78" i="1"/>
  <c r="Q80" i="1"/>
  <c r="Q82" i="1"/>
  <c r="Q84" i="1"/>
  <c r="Q86" i="1"/>
  <c r="Q23" i="1"/>
  <c r="Q22" i="1"/>
  <c r="Q88" i="1"/>
  <c r="Q90" i="1"/>
  <c r="Q24" i="1"/>
  <c r="Q25" i="1"/>
  <c r="Q27" i="1"/>
  <c r="Q26" i="1"/>
  <c r="Q29" i="1"/>
  <c r="Q28" i="1"/>
  <c r="Q31" i="1"/>
  <c r="Q30" i="1"/>
  <c r="Q33" i="1"/>
  <c r="Q32" i="1"/>
  <c r="Q35" i="1"/>
  <c r="Q34" i="1"/>
  <c r="Q37" i="1"/>
  <c r="Q36" i="1"/>
  <c r="Q54" i="1"/>
  <c r="Q53" i="1"/>
  <c r="Q56" i="1"/>
  <c r="Q57" i="1"/>
  <c r="Q60" i="1"/>
  <c r="Q59" i="1"/>
  <c r="Q63" i="1"/>
  <c r="Q62" i="1"/>
  <c r="Q100" i="1"/>
  <c r="Q127" i="1"/>
  <c r="Q130" i="1"/>
  <c r="Q42" i="1"/>
  <c r="Q133" i="1"/>
  <c r="Q46" i="1"/>
  <c r="Q160" i="1"/>
  <c r="Q8" i="1"/>
  <c r="Q9" i="1"/>
  <c r="Q99" i="1"/>
  <c r="Q50" i="1"/>
  <c r="Q51" i="1"/>
  <c r="Q49" i="1"/>
  <c r="Q163" i="1"/>
  <c r="Q169" i="1"/>
  <c r="Q199" i="1"/>
  <c r="Q200" i="1"/>
  <c r="Q105" i="1"/>
  <c r="Q72" i="1"/>
  <c r="Q73" i="1"/>
  <c r="Q74" i="1"/>
  <c r="Q75" i="1"/>
  <c r="Q201" i="1"/>
  <c r="Q205" i="1"/>
  <c r="Q212" i="1"/>
  <c r="Q219" i="1"/>
  <c r="Q112" i="1"/>
  <c r="Q116" i="1"/>
  <c r="Q145" i="1"/>
  <c r="Q174" i="1"/>
  <c r="Q175" i="1"/>
  <c r="Q148" i="1"/>
  <c r="Q176" i="1"/>
  <c r="Q177" i="1"/>
  <c r="Q178" i="1"/>
  <c r="Q180" i="1"/>
  <c r="Q152" i="1"/>
  <c r="Q157" i="1"/>
  <c r="Q182" i="1"/>
  <c r="Q183" i="1"/>
  <c r="Q186" i="1"/>
  <c r="Q188" i="1"/>
  <c r="Q190" i="1"/>
  <c r="Q191" i="1"/>
  <c r="Q192" i="1"/>
  <c r="Q17" i="1"/>
  <c r="Q18" i="1"/>
  <c r="Q77" i="1"/>
  <c r="Q79" i="1"/>
  <c r="Q81" i="1"/>
  <c r="Q83" i="1"/>
  <c r="Q85" i="1"/>
  <c r="Q87" i="1"/>
  <c r="Q21" i="1"/>
  <c r="Q89" i="1"/>
  <c r="Q91" i="1"/>
  <c r="Q52" i="1"/>
  <c r="Q55" i="1"/>
  <c r="Q58" i="1"/>
  <c r="Q64" i="1"/>
  <c r="Q65" i="1"/>
  <c r="Q66" i="1"/>
  <c r="Q93" i="1"/>
  <c r="Q161" i="1"/>
  <c r="Q162" i="1"/>
  <c r="Q167" i="1"/>
  <c r="Q5" i="1"/>
  <c r="Q216" i="1"/>
  <c r="Q189" i="1"/>
  <c r="Q19" i="1"/>
  <c r="Q6" i="1"/>
  <c r="Q7" i="1"/>
  <c r="Q158" i="1"/>
  <c r="Q168" i="1"/>
  <c r="Q138" i="1"/>
  <c r="Q194" i="1"/>
  <c r="Q196" i="1"/>
  <c r="Q134" i="1"/>
  <c r="Q147" i="1"/>
  <c r="Q151" i="1"/>
  <c r="Q179" i="1"/>
  <c r="Q185" i="1"/>
  <c r="Q61" i="1"/>
  <c r="Q131" i="1"/>
  <c r="Q137" i="1"/>
  <c r="Q128" i="1"/>
  <c r="Q3" i="1"/>
  <c r="P4" i="1"/>
  <c r="P48" i="1"/>
  <c r="P135" i="1"/>
  <c r="P136" i="1"/>
  <c r="P139" i="1"/>
  <c r="P140" i="1"/>
  <c r="P101" i="1"/>
  <c r="P195" i="1"/>
  <c r="P102" i="1"/>
  <c r="P103" i="1"/>
  <c r="P104" i="1"/>
  <c r="P197" i="1"/>
  <c r="P141" i="1"/>
  <c r="P10" i="1"/>
  <c r="P38" i="1"/>
  <c r="P39" i="1"/>
  <c r="P120" i="1"/>
  <c r="P121" i="1"/>
  <c r="P223" i="1"/>
  <c r="P126" i="1"/>
  <c r="P67" i="1"/>
  <c r="P159" i="1"/>
  <c r="P92" i="1"/>
  <c r="P94" i="1"/>
  <c r="P95" i="1"/>
  <c r="P40" i="1"/>
  <c r="P224" i="1"/>
  <c r="P68" i="1"/>
  <c r="P69" i="1"/>
  <c r="P164" i="1"/>
  <c r="P165" i="1"/>
  <c r="P122" i="1"/>
  <c r="P166" i="1"/>
  <c r="P41" i="1"/>
  <c r="P225" i="1"/>
  <c r="P70" i="1"/>
  <c r="P193" i="1"/>
  <c r="P129" i="1"/>
  <c r="P71" i="1"/>
  <c r="P170" i="1"/>
  <c r="P171" i="1"/>
  <c r="P172" i="1"/>
  <c r="P132" i="1"/>
  <c r="P123" i="1"/>
  <c r="P124" i="1"/>
  <c r="P96" i="1"/>
  <c r="P43" i="1"/>
  <c r="P44" i="1"/>
  <c r="P45" i="1"/>
  <c r="P125" i="1"/>
  <c r="P226" i="1"/>
  <c r="P227" i="1"/>
  <c r="P47" i="1"/>
  <c r="P98" i="1"/>
  <c r="P97" i="1"/>
  <c r="P198" i="1"/>
  <c r="P106" i="1"/>
  <c r="P107" i="1"/>
  <c r="P108" i="1"/>
  <c r="P111" i="1"/>
  <c r="P110" i="1"/>
  <c r="P109" i="1"/>
  <c r="P204" i="1"/>
  <c r="P203" i="1"/>
  <c r="P202" i="1"/>
  <c r="P206" i="1"/>
  <c r="P208" i="1"/>
  <c r="P207" i="1"/>
  <c r="P211" i="1"/>
  <c r="P209" i="1"/>
  <c r="P210" i="1"/>
  <c r="P215" i="1"/>
  <c r="P213" i="1"/>
  <c r="P214" i="1"/>
  <c r="P218" i="1"/>
  <c r="P217" i="1"/>
  <c r="P222" i="1"/>
  <c r="P220" i="1"/>
  <c r="P221" i="1"/>
  <c r="P113" i="1"/>
  <c r="P115" i="1"/>
  <c r="P114" i="1"/>
  <c r="P119" i="1"/>
  <c r="P118" i="1"/>
  <c r="P117" i="1"/>
  <c r="P144" i="1"/>
  <c r="P142" i="1"/>
  <c r="P143" i="1"/>
  <c r="P173" i="1"/>
  <c r="P146" i="1"/>
  <c r="P149" i="1"/>
  <c r="P150" i="1"/>
  <c r="P154" i="1"/>
  <c r="P153" i="1"/>
  <c r="P155" i="1"/>
  <c r="P156" i="1"/>
  <c r="P181" i="1"/>
  <c r="P184" i="1"/>
  <c r="P187" i="1"/>
  <c r="P12" i="1"/>
  <c r="P11" i="1"/>
  <c r="P14" i="1"/>
  <c r="P13" i="1"/>
  <c r="P16" i="1"/>
  <c r="P15" i="1"/>
  <c r="P20" i="1"/>
  <c r="P76" i="1"/>
  <c r="P78" i="1"/>
  <c r="P80" i="1"/>
  <c r="P82" i="1"/>
  <c r="P84" i="1"/>
  <c r="P86" i="1"/>
  <c r="P23" i="1"/>
  <c r="P22" i="1"/>
  <c r="P88" i="1"/>
  <c r="P90" i="1"/>
  <c r="P24" i="1"/>
  <c r="P25" i="1"/>
  <c r="P27" i="1"/>
  <c r="P26" i="1"/>
  <c r="P29" i="1"/>
  <c r="P28" i="1"/>
  <c r="P31" i="1"/>
  <c r="P30" i="1"/>
  <c r="P33" i="1"/>
  <c r="P32" i="1"/>
  <c r="P35" i="1"/>
  <c r="P34" i="1"/>
  <c r="P37" i="1"/>
  <c r="P36" i="1"/>
  <c r="P54" i="1"/>
  <c r="P53" i="1"/>
  <c r="P56" i="1"/>
  <c r="P57" i="1"/>
  <c r="P60" i="1"/>
  <c r="P59" i="1"/>
  <c r="P63" i="1"/>
  <c r="P62" i="1"/>
  <c r="P100" i="1"/>
  <c r="P127" i="1"/>
  <c r="P130" i="1"/>
  <c r="P42" i="1"/>
  <c r="P133" i="1"/>
  <c r="P46" i="1"/>
  <c r="P160" i="1"/>
  <c r="P8" i="1"/>
  <c r="P9" i="1"/>
  <c r="P99" i="1"/>
  <c r="P50" i="1"/>
  <c r="P51" i="1"/>
  <c r="P49" i="1"/>
  <c r="P163" i="1"/>
  <c r="P169" i="1"/>
  <c r="P199" i="1"/>
  <c r="P200" i="1"/>
  <c r="P105" i="1"/>
  <c r="P72" i="1"/>
  <c r="P73" i="1"/>
  <c r="P74" i="1"/>
  <c r="P75" i="1"/>
  <c r="P201" i="1"/>
  <c r="P205" i="1"/>
  <c r="P212" i="1"/>
  <c r="P219" i="1"/>
  <c r="P112" i="1"/>
  <c r="P116" i="1"/>
  <c r="P145" i="1"/>
  <c r="P174" i="1"/>
  <c r="P175" i="1"/>
  <c r="P148" i="1"/>
  <c r="P176" i="1"/>
  <c r="P177" i="1"/>
  <c r="P178" i="1"/>
  <c r="P180" i="1"/>
  <c r="P152" i="1"/>
  <c r="P157" i="1"/>
  <c r="P182" i="1"/>
  <c r="P183" i="1"/>
  <c r="P186" i="1"/>
  <c r="P188" i="1"/>
  <c r="P190" i="1"/>
  <c r="P191" i="1"/>
  <c r="P192" i="1"/>
  <c r="P17" i="1"/>
  <c r="P18" i="1"/>
  <c r="P77" i="1"/>
  <c r="P79" i="1"/>
  <c r="P81" i="1"/>
  <c r="P83" i="1"/>
  <c r="P85" i="1"/>
  <c r="P87" i="1"/>
  <c r="P21" i="1"/>
  <c r="P89" i="1"/>
  <c r="P91" i="1"/>
  <c r="P52" i="1"/>
  <c r="P55" i="1"/>
  <c r="P58" i="1"/>
  <c r="P64" i="1"/>
  <c r="P65" i="1"/>
  <c r="P66" i="1"/>
  <c r="P93" i="1"/>
  <c r="P161" i="1"/>
  <c r="P162" i="1"/>
  <c r="P167" i="1"/>
  <c r="P5" i="1"/>
  <c r="P216" i="1"/>
  <c r="P189" i="1"/>
  <c r="P19" i="1"/>
  <c r="P6" i="1"/>
  <c r="P7" i="1"/>
  <c r="P158" i="1"/>
  <c r="P168" i="1"/>
  <c r="P138" i="1"/>
  <c r="P194" i="1"/>
  <c r="P196" i="1"/>
  <c r="P134" i="1"/>
  <c r="P147" i="1"/>
  <c r="P151" i="1"/>
  <c r="P179" i="1"/>
  <c r="P185" i="1"/>
  <c r="P61" i="1"/>
  <c r="P131" i="1"/>
  <c r="P137" i="1"/>
  <c r="P128" i="1"/>
  <c r="P3" i="1"/>
  <c r="O4" i="1"/>
  <c r="O48" i="1"/>
  <c r="O135" i="1"/>
  <c r="O136" i="1"/>
  <c r="O139" i="1"/>
  <c r="O140" i="1"/>
  <c r="O101" i="1"/>
  <c r="O195" i="1"/>
  <c r="O102" i="1"/>
  <c r="O103" i="1"/>
  <c r="O104" i="1"/>
  <c r="O197" i="1"/>
  <c r="O141" i="1"/>
  <c r="O10" i="1"/>
  <c r="O38" i="1"/>
  <c r="O39" i="1"/>
  <c r="O120" i="1"/>
  <c r="O121" i="1"/>
  <c r="O223" i="1"/>
  <c r="O126" i="1"/>
  <c r="O67" i="1"/>
  <c r="O159" i="1"/>
  <c r="O92" i="1"/>
  <c r="O94" i="1"/>
  <c r="O95" i="1"/>
  <c r="O40" i="1"/>
  <c r="O224" i="1"/>
  <c r="O68" i="1"/>
  <c r="O69" i="1"/>
  <c r="O164" i="1"/>
  <c r="O165" i="1"/>
  <c r="O122" i="1"/>
  <c r="O166" i="1"/>
  <c r="O41" i="1"/>
  <c r="O225" i="1"/>
  <c r="O70" i="1"/>
  <c r="O193" i="1"/>
  <c r="O129" i="1"/>
  <c r="O71" i="1"/>
  <c r="O170" i="1"/>
  <c r="O171" i="1"/>
  <c r="O172" i="1"/>
  <c r="O132" i="1"/>
  <c r="O123" i="1"/>
  <c r="O124" i="1"/>
  <c r="O96" i="1"/>
  <c r="O43" i="1"/>
  <c r="O44" i="1"/>
  <c r="O45" i="1"/>
  <c r="O125" i="1"/>
  <c r="O226" i="1"/>
  <c r="O227" i="1"/>
  <c r="O47" i="1"/>
  <c r="O98" i="1"/>
  <c r="O97" i="1"/>
  <c r="O198" i="1"/>
  <c r="O106" i="1"/>
  <c r="O107" i="1"/>
  <c r="O108" i="1"/>
  <c r="O111" i="1"/>
  <c r="O110" i="1"/>
  <c r="O109" i="1"/>
  <c r="O204" i="1"/>
  <c r="O203" i="1"/>
  <c r="O202" i="1"/>
  <c r="O206" i="1"/>
  <c r="O208" i="1"/>
  <c r="O207" i="1"/>
  <c r="O211" i="1"/>
  <c r="O209" i="1"/>
  <c r="O210" i="1"/>
  <c r="O215" i="1"/>
  <c r="O213" i="1"/>
  <c r="O214" i="1"/>
  <c r="O218" i="1"/>
  <c r="O217" i="1"/>
  <c r="O222" i="1"/>
  <c r="O220" i="1"/>
  <c r="O221" i="1"/>
  <c r="O113" i="1"/>
  <c r="O115" i="1"/>
  <c r="O114" i="1"/>
  <c r="O119" i="1"/>
  <c r="O118" i="1"/>
  <c r="O117" i="1"/>
  <c r="O144" i="1"/>
  <c r="O142" i="1"/>
  <c r="O143" i="1"/>
  <c r="O173" i="1"/>
  <c r="O146" i="1"/>
  <c r="O149" i="1"/>
  <c r="O150" i="1"/>
  <c r="O154" i="1"/>
  <c r="O153" i="1"/>
  <c r="O155" i="1"/>
  <c r="O156" i="1"/>
  <c r="O181" i="1"/>
  <c r="O184" i="1"/>
  <c r="O187" i="1"/>
  <c r="O12" i="1"/>
  <c r="O11" i="1"/>
  <c r="O14" i="1"/>
  <c r="O13" i="1"/>
  <c r="O16" i="1"/>
  <c r="O15" i="1"/>
  <c r="O20" i="1"/>
  <c r="O76" i="1"/>
  <c r="O78" i="1"/>
  <c r="O80" i="1"/>
  <c r="O82" i="1"/>
  <c r="O84" i="1"/>
  <c r="O86" i="1"/>
  <c r="O23" i="1"/>
  <c r="O22" i="1"/>
  <c r="O88" i="1"/>
  <c r="O90" i="1"/>
  <c r="O24" i="1"/>
  <c r="O25" i="1"/>
  <c r="O27" i="1"/>
  <c r="O26" i="1"/>
  <c r="O29" i="1"/>
  <c r="O28" i="1"/>
  <c r="O31" i="1"/>
  <c r="O30" i="1"/>
  <c r="O33" i="1"/>
  <c r="O32" i="1"/>
  <c r="O35" i="1"/>
  <c r="O34" i="1"/>
  <c r="O37" i="1"/>
  <c r="O36" i="1"/>
  <c r="O54" i="1"/>
  <c r="O53" i="1"/>
  <c r="O56" i="1"/>
  <c r="O57" i="1"/>
  <c r="O60" i="1"/>
  <c r="O59" i="1"/>
  <c r="O63" i="1"/>
  <c r="O62" i="1"/>
  <c r="O100" i="1"/>
  <c r="O127" i="1"/>
  <c r="O130" i="1"/>
  <c r="O42" i="1"/>
  <c r="O133" i="1"/>
  <c r="O46" i="1"/>
  <c r="O160" i="1"/>
  <c r="O8" i="1"/>
  <c r="O9" i="1"/>
  <c r="O99" i="1"/>
  <c r="O50" i="1"/>
  <c r="O51" i="1"/>
  <c r="O49" i="1"/>
  <c r="O163" i="1"/>
  <c r="O169" i="1"/>
  <c r="O199" i="1"/>
  <c r="O200" i="1"/>
  <c r="O105" i="1"/>
  <c r="O72" i="1"/>
  <c r="O73" i="1"/>
  <c r="O74" i="1"/>
  <c r="O75" i="1"/>
  <c r="O201" i="1"/>
  <c r="O205" i="1"/>
  <c r="O212" i="1"/>
  <c r="O219" i="1"/>
  <c r="O112" i="1"/>
  <c r="O116" i="1"/>
  <c r="O145" i="1"/>
  <c r="O174" i="1"/>
  <c r="O175" i="1"/>
  <c r="O148" i="1"/>
  <c r="O176" i="1"/>
  <c r="O177" i="1"/>
  <c r="O178" i="1"/>
  <c r="O180" i="1"/>
  <c r="O152" i="1"/>
  <c r="O157" i="1"/>
  <c r="O182" i="1"/>
  <c r="O183" i="1"/>
  <c r="O186" i="1"/>
  <c r="O188" i="1"/>
  <c r="O190" i="1"/>
  <c r="O191" i="1"/>
  <c r="O192" i="1"/>
  <c r="O17" i="1"/>
  <c r="O18" i="1"/>
  <c r="O77" i="1"/>
  <c r="O79" i="1"/>
  <c r="O81" i="1"/>
  <c r="O83" i="1"/>
  <c r="O85" i="1"/>
  <c r="O87" i="1"/>
  <c r="O21" i="1"/>
  <c r="O89" i="1"/>
  <c r="O91" i="1"/>
  <c r="O52" i="1"/>
  <c r="O55" i="1"/>
  <c r="O58" i="1"/>
  <c r="O64" i="1"/>
  <c r="O65" i="1"/>
  <c r="O66" i="1"/>
  <c r="O93" i="1"/>
  <c r="O161" i="1"/>
  <c r="O162" i="1"/>
  <c r="O167" i="1"/>
  <c r="O5" i="1"/>
  <c r="O216" i="1"/>
  <c r="O189" i="1"/>
  <c r="O19" i="1"/>
  <c r="O6" i="1"/>
  <c r="O7" i="1"/>
  <c r="O158" i="1"/>
  <c r="O168" i="1"/>
  <c r="O138" i="1"/>
  <c r="O194" i="1"/>
  <c r="O196" i="1"/>
  <c r="O134" i="1"/>
  <c r="O147" i="1"/>
  <c r="O151" i="1"/>
  <c r="O179" i="1"/>
  <c r="O185" i="1"/>
  <c r="O61" i="1"/>
  <c r="O131" i="1"/>
  <c r="O137" i="1"/>
  <c r="O128" i="1"/>
  <c r="O3" i="1"/>
  <c r="N4" i="1"/>
  <c r="N48" i="1"/>
  <c r="N135" i="1"/>
  <c r="N136" i="1"/>
  <c r="N139" i="1"/>
  <c r="N140" i="1"/>
  <c r="N101" i="1"/>
  <c r="N195" i="1"/>
  <c r="N102" i="1"/>
  <c r="N103" i="1"/>
  <c r="N104" i="1"/>
  <c r="N197" i="1"/>
  <c r="N141" i="1"/>
  <c r="N10" i="1"/>
  <c r="N38" i="1"/>
  <c r="N39" i="1"/>
  <c r="N120" i="1"/>
  <c r="N121" i="1"/>
  <c r="N223" i="1"/>
  <c r="N126" i="1"/>
  <c r="N67" i="1"/>
  <c r="N159" i="1"/>
  <c r="N92" i="1"/>
  <c r="N94" i="1"/>
  <c r="N95" i="1"/>
  <c r="N40" i="1"/>
  <c r="N224" i="1"/>
  <c r="N68" i="1"/>
  <c r="N69" i="1"/>
  <c r="N164" i="1"/>
  <c r="N165" i="1"/>
  <c r="N122" i="1"/>
  <c r="N166" i="1"/>
  <c r="N41" i="1"/>
  <c r="N225" i="1"/>
  <c r="N70" i="1"/>
  <c r="N193" i="1"/>
  <c r="N129" i="1"/>
  <c r="N71" i="1"/>
  <c r="N170" i="1"/>
  <c r="N171" i="1"/>
  <c r="N172" i="1"/>
  <c r="N132" i="1"/>
  <c r="N123" i="1"/>
  <c r="N124" i="1"/>
  <c r="N96" i="1"/>
  <c r="N43" i="1"/>
  <c r="N44" i="1"/>
  <c r="N45" i="1"/>
  <c r="N125" i="1"/>
  <c r="N226" i="1"/>
  <c r="N227" i="1"/>
  <c r="N47" i="1"/>
  <c r="N98" i="1"/>
  <c r="N97" i="1"/>
  <c r="N198" i="1"/>
  <c r="N106" i="1"/>
  <c r="N107" i="1"/>
  <c r="N108" i="1"/>
  <c r="N111" i="1"/>
  <c r="N110" i="1"/>
  <c r="N109" i="1"/>
  <c r="N204" i="1"/>
  <c r="N203" i="1"/>
  <c r="N202" i="1"/>
  <c r="N206" i="1"/>
  <c r="N208" i="1"/>
  <c r="N207" i="1"/>
  <c r="N211" i="1"/>
  <c r="N209" i="1"/>
  <c r="N210" i="1"/>
  <c r="N215" i="1"/>
  <c r="N213" i="1"/>
  <c r="N214" i="1"/>
  <c r="N218" i="1"/>
  <c r="N217" i="1"/>
  <c r="N222" i="1"/>
  <c r="N220" i="1"/>
  <c r="N221" i="1"/>
  <c r="N113" i="1"/>
  <c r="N115" i="1"/>
  <c r="N114" i="1"/>
  <c r="N119" i="1"/>
  <c r="N118" i="1"/>
  <c r="N117" i="1"/>
  <c r="N144" i="1"/>
  <c r="N142" i="1"/>
  <c r="N143" i="1"/>
  <c r="N173" i="1"/>
  <c r="N146" i="1"/>
  <c r="N149" i="1"/>
  <c r="N150" i="1"/>
  <c r="N154" i="1"/>
  <c r="N153" i="1"/>
  <c r="N155" i="1"/>
  <c r="N156" i="1"/>
  <c r="N181" i="1"/>
  <c r="N184" i="1"/>
  <c r="N187" i="1"/>
  <c r="N12" i="1"/>
  <c r="N11" i="1"/>
  <c r="N14" i="1"/>
  <c r="N13" i="1"/>
  <c r="N16" i="1"/>
  <c r="N15" i="1"/>
  <c r="N20" i="1"/>
  <c r="N76" i="1"/>
  <c r="N78" i="1"/>
  <c r="N80" i="1"/>
  <c r="N82" i="1"/>
  <c r="N84" i="1"/>
  <c r="N86" i="1"/>
  <c r="N23" i="1"/>
  <c r="N22" i="1"/>
  <c r="N88" i="1"/>
  <c r="N90" i="1"/>
  <c r="N24" i="1"/>
  <c r="N25" i="1"/>
  <c r="N27" i="1"/>
  <c r="N26" i="1"/>
  <c r="N29" i="1"/>
  <c r="N28" i="1"/>
  <c r="N31" i="1"/>
  <c r="N30" i="1"/>
  <c r="N33" i="1"/>
  <c r="N32" i="1"/>
  <c r="N35" i="1"/>
  <c r="N34" i="1"/>
  <c r="N37" i="1"/>
  <c r="N36" i="1"/>
  <c r="N54" i="1"/>
  <c r="N53" i="1"/>
  <c r="N56" i="1"/>
  <c r="N57" i="1"/>
  <c r="N60" i="1"/>
  <c r="N59" i="1"/>
  <c r="N63" i="1"/>
  <c r="N62" i="1"/>
  <c r="N100" i="1"/>
  <c r="N127" i="1"/>
  <c r="N130" i="1"/>
  <c r="N42" i="1"/>
  <c r="N133" i="1"/>
  <c r="N46" i="1"/>
  <c r="N160" i="1"/>
  <c r="N8" i="1"/>
  <c r="N9" i="1"/>
  <c r="N99" i="1"/>
  <c r="N50" i="1"/>
  <c r="N51" i="1"/>
  <c r="N49" i="1"/>
  <c r="N163" i="1"/>
  <c r="N169" i="1"/>
  <c r="N199" i="1"/>
  <c r="N200" i="1"/>
  <c r="N105" i="1"/>
  <c r="N72" i="1"/>
  <c r="N73" i="1"/>
  <c r="N74" i="1"/>
  <c r="N75" i="1"/>
  <c r="N201" i="1"/>
  <c r="N205" i="1"/>
  <c r="N212" i="1"/>
  <c r="N219" i="1"/>
  <c r="N112" i="1"/>
  <c r="N116" i="1"/>
  <c r="N145" i="1"/>
  <c r="N174" i="1"/>
  <c r="N175" i="1"/>
  <c r="N148" i="1"/>
  <c r="N176" i="1"/>
  <c r="N177" i="1"/>
  <c r="N178" i="1"/>
  <c r="N180" i="1"/>
  <c r="N152" i="1"/>
  <c r="N157" i="1"/>
  <c r="N182" i="1"/>
  <c r="N183" i="1"/>
  <c r="N186" i="1"/>
  <c r="N188" i="1"/>
  <c r="N190" i="1"/>
  <c r="N191" i="1"/>
  <c r="N192" i="1"/>
  <c r="N17" i="1"/>
  <c r="N18" i="1"/>
  <c r="N77" i="1"/>
  <c r="N79" i="1"/>
  <c r="N81" i="1"/>
  <c r="N83" i="1"/>
  <c r="N85" i="1"/>
  <c r="N87" i="1"/>
  <c r="N21" i="1"/>
  <c r="N89" i="1"/>
  <c r="N91" i="1"/>
  <c r="N52" i="1"/>
  <c r="N55" i="1"/>
  <c r="N58" i="1"/>
  <c r="N64" i="1"/>
  <c r="N65" i="1"/>
  <c r="N66" i="1"/>
  <c r="N93" i="1"/>
  <c r="N161" i="1"/>
  <c r="N162" i="1"/>
  <c r="N167" i="1"/>
  <c r="N5" i="1"/>
  <c r="N216" i="1"/>
  <c r="N189" i="1"/>
  <c r="N19" i="1"/>
  <c r="N6" i="1"/>
  <c r="N7" i="1"/>
  <c r="N158" i="1"/>
  <c r="N168" i="1"/>
  <c r="N138" i="1"/>
  <c r="N194" i="1"/>
  <c r="N196" i="1"/>
  <c r="N134" i="1"/>
  <c r="N147" i="1"/>
  <c r="N151" i="1"/>
  <c r="N179" i="1"/>
  <c r="N185" i="1"/>
  <c r="N61" i="1"/>
  <c r="N131" i="1"/>
  <c r="N137" i="1"/>
  <c r="N128" i="1"/>
  <c r="N3" i="1"/>
  <c r="M4" i="1"/>
  <c r="M48" i="1"/>
  <c r="M135" i="1"/>
  <c r="M136" i="1"/>
  <c r="M139" i="1"/>
  <c r="M140" i="1"/>
  <c r="M101" i="1"/>
  <c r="M195" i="1"/>
  <c r="M102" i="1"/>
  <c r="M103" i="1"/>
  <c r="M104" i="1"/>
  <c r="M197" i="1"/>
  <c r="M141" i="1"/>
  <c r="M10" i="1"/>
  <c r="M38" i="1"/>
  <c r="M39" i="1"/>
  <c r="M120" i="1"/>
  <c r="M121" i="1"/>
  <c r="M223" i="1"/>
  <c r="M126" i="1"/>
  <c r="M67" i="1"/>
  <c r="M159" i="1"/>
  <c r="M92" i="1"/>
  <c r="M94" i="1"/>
  <c r="M95" i="1"/>
  <c r="M40" i="1"/>
  <c r="M224" i="1"/>
  <c r="M68" i="1"/>
  <c r="M69" i="1"/>
  <c r="M164" i="1"/>
  <c r="M165" i="1"/>
  <c r="M122" i="1"/>
  <c r="M166" i="1"/>
  <c r="M41" i="1"/>
  <c r="M225" i="1"/>
  <c r="M70" i="1"/>
  <c r="M193" i="1"/>
  <c r="M129" i="1"/>
  <c r="M71" i="1"/>
  <c r="M170" i="1"/>
  <c r="M171" i="1"/>
  <c r="M172" i="1"/>
  <c r="M132" i="1"/>
  <c r="M123" i="1"/>
  <c r="M124" i="1"/>
  <c r="M96" i="1"/>
  <c r="M43" i="1"/>
  <c r="M44" i="1"/>
  <c r="M45" i="1"/>
  <c r="M125" i="1"/>
  <c r="M226" i="1"/>
  <c r="M227" i="1"/>
  <c r="M47" i="1"/>
  <c r="M98" i="1"/>
  <c r="M97" i="1"/>
  <c r="M198" i="1"/>
  <c r="M106" i="1"/>
  <c r="M107" i="1"/>
  <c r="M108" i="1"/>
  <c r="M111" i="1"/>
  <c r="M110" i="1"/>
  <c r="M109" i="1"/>
  <c r="M204" i="1"/>
  <c r="M203" i="1"/>
  <c r="M202" i="1"/>
  <c r="M206" i="1"/>
  <c r="M208" i="1"/>
  <c r="M207" i="1"/>
  <c r="M211" i="1"/>
  <c r="M209" i="1"/>
  <c r="M210" i="1"/>
  <c r="M215" i="1"/>
  <c r="M213" i="1"/>
  <c r="M214" i="1"/>
  <c r="M218" i="1"/>
  <c r="M217" i="1"/>
  <c r="M222" i="1"/>
  <c r="M220" i="1"/>
  <c r="M221" i="1"/>
  <c r="M113" i="1"/>
  <c r="M115" i="1"/>
  <c r="M114" i="1"/>
  <c r="M119" i="1"/>
  <c r="M118" i="1"/>
  <c r="M117" i="1"/>
  <c r="M144" i="1"/>
  <c r="M142" i="1"/>
  <c r="M143" i="1"/>
  <c r="M173" i="1"/>
  <c r="M146" i="1"/>
  <c r="M149" i="1"/>
  <c r="M150" i="1"/>
  <c r="M154" i="1"/>
  <c r="M153" i="1"/>
  <c r="M155" i="1"/>
  <c r="M156" i="1"/>
  <c r="M181" i="1"/>
  <c r="M184" i="1"/>
  <c r="M187" i="1"/>
  <c r="M12" i="1"/>
  <c r="M11" i="1"/>
  <c r="M14" i="1"/>
  <c r="M13" i="1"/>
  <c r="M16" i="1"/>
  <c r="M15" i="1"/>
  <c r="M20" i="1"/>
  <c r="M76" i="1"/>
  <c r="M78" i="1"/>
  <c r="M80" i="1"/>
  <c r="M82" i="1"/>
  <c r="M84" i="1"/>
  <c r="M86" i="1"/>
  <c r="M23" i="1"/>
  <c r="M22" i="1"/>
  <c r="M88" i="1"/>
  <c r="M90" i="1"/>
  <c r="M24" i="1"/>
  <c r="M25" i="1"/>
  <c r="M27" i="1"/>
  <c r="M26" i="1"/>
  <c r="M29" i="1"/>
  <c r="M28" i="1"/>
  <c r="M31" i="1"/>
  <c r="M30" i="1"/>
  <c r="M33" i="1"/>
  <c r="M32" i="1"/>
  <c r="M35" i="1"/>
  <c r="M34" i="1"/>
  <c r="M37" i="1"/>
  <c r="M36" i="1"/>
  <c r="M54" i="1"/>
  <c r="M53" i="1"/>
  <c r="M56" i="1"/>
  <c r="M57" i="1"/>
  <c r="M60" i="1"/>
  <c r="M59" i="1"/>
  <c r="M63" i="1"/>
  <c r="M62" i="1"/>
  <c r="M100" i="1"/>
  <c r="M127" i="1"/>
  <c r="M130" i="1"/>
  <c r="M42" i="1"/>
  <c r="M133" i="1"/>
  <c r="M46" i="1"/>
  <c r="M160" i="1"/>
  <c r="M8" i="1"/>
  <c r="M9" i="1"/>
  <c r="M99" i="1"/>
  <c r="M50" i="1"/>
  <c r="M51" i="1"/>
  <c r="M49" i="1"/>
  <c r="M163" i="1"/>
  <c r="M169" i="1"/>
  <c r="M199" i="1"/>
  <c r="M200" i="1"/>
  <c r="M105" i="1"/>
  <c r="M72" i="1"/>
  <c r="M73" i="1"/>
  <c r="M74" i="1"/>
  <c r="M75" i="1"/>
  <c r="M201" i="1"/>
  <c r="M205" i="1"/>
  <c r="M212" i="1"/>
  <c r="M219" i="1"/>
  <c r="M112" i="1"/>
  <c r="M116" i="1"/>
  <c r="M145" i="1"/>
  <c r="M174" i="1"/>
  <c r="M175" i="1"/>
  <c r="M148" i="1"/>
  <c r="M176" i="1"/>
  <c r="M177" i="1"/>
  <c r="M178" i="1"/>
  <c r="M180" i="1"/>
  <c r="M152" i="1"/>
  <c r="M157" i="1"/>
  <c r="M182" i="1"/>
  <c r="M183" i="1"/>
  <c r="M186" i="1"/>
  <c r="M188" i="1"/>
  <c r="M190" i="1"/>
  <c r="M191" i="1"/>
  <c r="M192" i="1"/>
  <c r="M17" i="1"/>
  <c r="M18" i="1"/>
  <c r="M77" i="1"/>
  <c r="M79" i="1"/>
  <c r="M81" i="1"/>
  <c r="M83" i="1"/>
  <c r="M85" i="1"/>
  <c r="M87" i="1"/>
  <c r="M21" i="1"/>
  <c r="M89" i="1"/>
  <c r="M91" i="1"/>
  <c r="M52" i="1"/>
  <c r="M55" i="1"/>
  <c r="M58" i="1"/>
  <c r="M64" i="1"/>
  <c r="M65" i="1"/>
  <c r="M66" i="1"/>
  <c r="M93" i="1"/>
  <c r="M161" i="1"/>
  <c r="M162" i="1"/>
  <c r="M167" i="1"/>
  <c r="M5" i="1"/>
  <c r="M216" i="1"/>
  <c r="M189" i="1"/>
  <c r="M19" i="1"/>
  <c r="M6" i="1"/>
  <c r="M7" i="1"/>
  <c r="M158" i="1"/>
  <c r="M168" i="1"/>
  <c r="M138" i="1"/>
  <c r="M194" i="1"/>
  <c r="M196" i="1"/>
  <c r="M134" i="1"/>
  <c r="M147" i="1"/>
  <c r="M151" i="1"/>
  <c r="M179" i="1"/>
  <c r="M185" i="1"/>
  <c r="M61" i="1"/>
  <c r="M131" i="1"/>
  <c r="M137" i="1"/>
  <c r="M128" i="1"/>
  <c r="M3" i="1"/>
  <c r="L4" i="1"/>
  <c r="L48" i="1"/>
  <c r="L135" i="1"/>
  <c r="L136" i="1"/>
  <c r="L139" i="1"/>
  <c r="L140" i="1"/>
  <c r="L101" i="1"/>
  <c r="L195" i="1"/>
  <c r="L102" i="1"/>
  <c r="L103" i="1"/>
  <c r="L104" i="1"/>
  <c r="L197" i="1"/>
  <c r="L141" i="1"/>
  <c r="L10" i="1"/>
  <c r="L38" i="1"/>
  <c r="L39" i="1"/>
  <c r="L120" i="1"/>
  <c r="L121" i="1"/>
  <c r="L223" i="1"/>
  <c r="L126" i="1"/>
  <c r="L67" i="1"/>
  <c r="L159" i="1"/>
  <c r="L92" i="1"/>
  <c r="L94" i="1"/>
  <c r="L95" i="1"/>
  <c r="L40" i="1"/>
  <c r="L224" i="1"/>
  <c r="L68" i="1"/>
  <c r="L69" i="1"/>
  <c r="L164" i="1"/>
  <c r="L165" i="1"/>
  <c r="L122" i="1"/>
  <c r="L166" i="1"/>
  <c r="L41" i="1"/>
  <c r="L225" i="1"/>
  <c r="L70" i="1"/>
  <c r="L193" i="1"/>
  <c r="L129" i="1"/>
  <c r="L71" i="1"/>
  <c r="L170" i="1"/>
  <c r="L171" i="1"/>
  <c r="L172" i="1"/>
  <c r="L132" i="1"/>
  <c r="L123" i="1"/>
  <c r="L124" i="1"/>
  <c r="L96" i="1"/>
  <c r="L43" i="1"/>
  <c r="L44" i="1"/>
  <c r="L45" i="1"/>
  <c r="L125" i="1"/>
  <c r="L226" i="1"/>
  <c r="L227" i="1"/>
  <c r="L47" i="1"/>
  <c r="L98" i="1"/>
  <c r="L97" i="1"/>
  <c r="L198" i="1"/>
  <c r="L106" i="1"/>
  <c r="L107" i="1"/>
  <c r="L108" i="1"/>
  <c r="L111" i="1"/>
  <c r="L110" i="1"/>
  <c r="L109" i="1"/>
  <c r="L204" i="1"/>
  <c r="L203" i="1"/>
  <c r="L202" i="1"/>
  <c r="L206" i="1"/>
  <c r="L208" i="1"/>
  <c r="L207" i="1"/>
  <c r="L211" i="1"/>
  <c r="L209" i="1"/>
  <c r="L210" i="1"/>
  <c r="L215" i="1"/>
  <c r="L213" i="1"/>
  <c r="L214" i="1"/>
  <c r="L218" i="1"/>
  <c r="L217" i="1"/>
  <c r="L222" i="1"/>
  <c r="L220" i="1"/>
  <c r="L221" i="1"/>
  <c r="L113" i="1"/>
  <c r="L115" i="1"/>
  <c r="L114" i="1"/>
  <c r="L119" i="1"/>
  <c r="L118" i="1"/>
  <c r="L117" i="1"/>
  <c r="L144" i="1"/>
  <c r="L142" i="1"/>
  <c r="L143" i="1"/>
  <c r="L173" i="1"/>
  <c r="L146" i="1"/>
  <c r="L149" i="1"/>
  <c r="L150" i="1"/>
  <c r="L154" i="1"/>
  <c r="L153" i="1"/>
  <c r="L155" i="1"/>
  <c r="L156" i="1"/>
  <c r="L181" i="1"/>
  <c r="L184" i="1"/>
  <c r="L187" i="1"/>
  <c r="L12" i="1"/>
  <c r="L11" i="1"/>
  <c r="L14" i="1"/>
  <c r="L13" i="1"/>
  <c r="L16" i="1"/>
  <c r="L15" i="1"/>
  <c r="L20" i="1"/>
  <c r="L76" i="1"/>
  <c r="L78" i="1"/>
  <c r="L80" i="1"/>
  <c r="L82" i="1"/>
  <c r="L84" i="1"/>
  <c r="L86" i="1"/>
  <c r="L23" i="1"/>
  <c r="L22" i="1"/>
  <c r="L88" i="1"/>
  <c r="L90" i="1"/>
  <c r="L24" i="1"/>
  <c r="L25" i="1"/>
  <c r="L27" i="1"/>
  <c r="L26" i="1"/>
  <c r="L29" i="1"/>
  <c r="L28" i="1"/>
  <c r="L31" i="1"/>
  <c r="L30" i="1"/>
  <c r="L33" i="1"/>
  <c r="L32" i="1"/>
  <c r="L35" i="1"/>
  <c r="L34" i="1"/>
  <c r="L37" i="1"/>
  <c r="L36" i="1"/>
  <c r="L54" i="1"/>
  <c r="L53" i="1"/>
  <c r="L56" i="1"/>
  <c r="L57" i="1"/>
  <c r="L60" i="1"/>
  <c r="L59" i="1"/>
  <c r="L63" i="1"/>
  <c r="L62" i="1"/>
  <c r="L100" i="1"/>
  <c r="L127" i="1"/>
  <c r="L130" i="1"/>
  <c r="L42" i="1"/>
  <c r="L133" i="1"/>
  <c r="L46" i="1"/>
  <c r="L160" i="1"/>
  <c r="L8" i="1"/>
  <c r="L9" i="1"/>
  <c r="L99" i="1"/>
  <c r="L50" i="1"/>
  <c r="L51" i="1"/>
  <c r="L49" i="1"/>
  <c r="L163" i="1"/>
  <c r="L169" i="1"/>
  <c r="L199" i="1"/>
  <c r="L200" i="1"/>
  <c r="L105" i="1"/>
  <c r="L72" i="1"/>
  <c r="L73" i="1"/>
  <c r="L74" i="1"/>
  <c r="L75" i="1"/>
  <c r="L201" i="1"/>
  <c r="L205" i="1"/>
  <c r="L212" i="1"/>
  <c r="L219" i="1"/>
  <c r="L112" i="1"/>
  <c r="L116" i="1"/>
  <c r="L145" i="1"/>
  <c r="L174" i="1"/>
  <c r="L175" i="1"/>
  <c r="L148" i="1"/>
  <c r="L176" i="1"/>
  <c r="L177" i="1"/>
  <c r="L178" i="1"/>
  <c r="L180" i="1"/>
  <c r="L152" i="1"/>
  <c r="L157" i="1"/>
  <c r="L182" i="1"/>
  <c r="L183" i="1"/>
  <c r="L186" i="1"/>
  <c r="L188" i="1"/>
  <c r="L190" i="1"/>
  <c r="L191" i="1"/>
  <c r="L192" i="1"/>
  <c r="L17" i="1"/>
  <c r="L18" i="1"/>
  <c r="L77" i="1"/>
  <c r="L79" i="1"/>
  <c r="L81" i="1"/>
  <c r="L83" i="1"/>
  <c r="L85" i="1"/>
  <c r="L87" i="1"/>
  <c r="L21" i="1"/>
  <c r="L89" i="1"/>
  <c r="L91" i="1"/>
  <c r="L52" i="1"/>
  <c r="L55" i="1"/>
  <c r="L58" i="1"/>
  <c r="L64" i="1"/>
  <c r="L65" i="1"/>
  <c r="L66" i="1"/>
  <c r="L93" i="1"/>
  <c r="L161" i="1"/>
  <c r="L162" i="1"/>
  <c r="L167" i="1"/>
  <c r="L5" i="1"/>
  <c r="L216" i="1"/>
  <c r="L189" i="1"/>
  <c r="L19" i="1"/>
  <c r="L6" i="1"/>
  <c r="L7" i="1"/>
  <c r="L158" i="1"/>
  <c r="L168" i="1"/>
  <c r="L138" i="1"/>
  <c r="L194" i="1"/>
  <c r="L196" i="1"/>
  <c r="L134" i="1"/>
  <c r="L147" i="1"/>
  <c r="L151" i="1"/>
  <c r="L179" i="1"/>
  <c r="L185" i="1"/>
  <c r="L61" i="1"/>
  <c r="L131" i="1"/>
  <c r="L137" i="1"/>
  <c r="L128" i="1"/>
  <c r="L3" i="1"/>
  <c r="K4" i="1"/>
  <c r="K48" i="1"/>
  <c r="K135" i="1"/>
  <c r="K136" i="1"/>
  <c r="K139" i="1"/>
  <c r="K140" i="1"/>
  <c r="K101" i="1"/>
  <c r="K195" i="1"/>
  <c r="K102" i="1"/>
  <c r="K103" i="1"/>
  <c r="K104" i="1"/>
  <c r="K197" i="1"/>
  <c r="K141" i="1"/>
  <c r="K10" i="1"/>
  <c r="K38" i="1"/>
  <c r="K39" i="1"/>
  <c r="K120" i="1"/>
  <c r="K121" i="1"/>
  <c r="K223" i="1"/>
  <c r="K126" i="1"/>
  <c r="K67" i="1"/>
  <c r="K159" i="1"/>
  <c r="K92" i="1"/>
  <c r="K94" i="1"/>
  <c r="K95" i="1"/>
  <c r="K40" i="1"/>
  <c r="K224" i="1"/>
  <c r="K68" i="1"/>
  <c r="K69" i="1"/>
  <c r="K164" i="1"/>
  <c r="K165" i="1"/>
  <c r="K122" i="1"/>
  <c r="K166" i="1"/>
  <c r="K41" i="1"/>
  <c r="K225" i="1"/>
  <c r="K70" i="1"/>
  <c r="K193" i="1"/>
  <c r="K129" i="1"/>
  <c r="K71" i="1"/>
  <c r="K170" i="1"/>
  <c r="K171" i="1"/>
  <c r="K172" i="1"/>
  <c r="K132" i="1"/>
  <c r="K123" i="1"/>
  <c r="K124" i="1"/>
  <c r="K96" i="1"/>
  <c r="K43" i="1"/>
  <c r="K44" i="1"/>
  <c r="K45" i="1"/>
  <c r="K125" i="1"/>
  <c r="K226" i="1"/>
  <c r="K227" i="1"/>
  <c r="K47" i="1"/>
  <c r="K98" i="1"/>
  <c r="K97" i="1"/>
  <c r="K198" i="1"/>
  <c r="K106" i="1"/>
  <c r="K107" i="1"/>
  <c r="K108" i="1"/>
  <c r="K111" i="1"/>
  <c r="K110" i="1"/>
  <c r="K109" i="1"/>
  <c r="K204" i="1"/>
  <c r="K203" i="1"/>
  <c r="K202" i="1"/>
  <c r="K206" i="1"/>
  <c r="K208" i="1"/>
  <c r="K207" i="1"/>
  <c r="K211" i="1"/>
  <c r="K209" i="1"/>
  <c r="K210" i="1"/>
  <c r="K215" i="1"/>
  <c r="K213" i="1"/>
  <c r="K214" i="1"/>
  <c r="K218" i="1"/>
  <c r="K217" i="1"/>
  <c r="K222" i="1"/>
  <c r="K220" i="1"/>
  <c r="K221" i="1"/>
  <c r="K113" i="1"/>
  <c r="K115" i="1"/>
  <c r="K114" i="1"/>
  <c r="K119" i="1"/>
  <c r="K118" i="1"/>
  <c r="K117" i="1"/>
  <c r="K144" i="1"/>
  <c r="K142" i="1"/>
  <c r="K143" i="1"/>
  <c r="K173" i="1"/>
  <c r="K146" i="1"/>
  <c r="K149" i="1"/>
  <c r="K150" i="1"/>
  <c r="K154" i="1"/>
  <c r="K153" i="1"/>
  <c r="K155" i="1"/>
  <c r="K156" i="1"/>
  <c r="K181" i="1"/>
  <c r="K184" i="1"/>
  <c r="K187" i="1"/>
  <c r="K12" i="1"/>
  <c r="K11" i="1"/>
  <c r="K14" i="1"/>
  <c r="K13" i="1"/>
  <c r="K16" i="1"/>
  <c r="K15" i="1"/>
  <c r="K20" i="1"/>
  <c r="K76" i="1"/>
  <c r="K78" i="1"/>
  <c r="K80" i="1"/>
  <c r="K82" i="1"/>
  <c r="K84" i="1"/>
  <c r="K86" i="1"/>
  <c r="K23" i="1"/>
  <c r="K22" i="1"/>
  <c r="K88" i="1"/>
  <c r="K90" i="1"/>
  <c r="K24" i="1"/>
  <c r="K25" i="1"/>
  <c r="K27" i="1"/>
  <c r="K26" i="1"/>
  <c r="K29" i="1"/>
  <c r="K28" i="1"/>
  <c r="K31" i="1"/>
  <c r="K30" i="1"/>
  <c r="K33" i="1"/>
  <c r="K32" i="1"/>
  <c r="K35" i="1"/>
  <c r="K34" i="1"/>
  <c r="K37" i="1"/>
  <c r="K36" i="1"/>
  <c r="K54" i="1"/>
  <c r="K53" i="1"/>
  <c r="K56" i="1"/>
  <c r="K57" i="1"/>
  <c r="K60" i="1"/>
  <c r="K59" i="1"/>
  <c r="K63" i="1"/>
  <c r="K62" i="1"/>
  <c r="K100" i="1"/>
  <c r="K127" i="1"/>
  <c r="K130" i="1"/>
  <c r="K42" i="1"/>
  <c r="K133" i="1"/>
  <c r="K46" i="1"/>
  <c r="K160" i="1"/>
  <c r="K8" i="1"/>
  <c r="K9" i="1"/>
  <c r="K99" i="1"/>
  <c r="K50" i="1"/>
  <c r="K51" i="1"/>
  <c r="K49" i="1"/>
  <c r="K163" i="1"/>
  <c r="K169" i="1"/>
  <c r="K199" i="1"/>
  <c r="K200" i="1"/>
  <c r="K105" i="1"/>
  <c r="K72" i="1"/>
  <c r="K73" i="1"/>
  <c r="K74" i="1"/>
  <c r="K75" i="1"/>
  <c r="K201" i="1"/>
  <c r="K205" i="1"/>
  <c r="K212" i="1"/>
  <c r="K219" i="1"/>
  <c r="K112" i="1"/>
  <c r="K116" i="1"/>
  <c r="K145" i="1"/>
  <c r="K174" i="1"/>
  <c r="K175" i="1"/>
  <c r="K148" i="1"/>
  <c r="K176" i="1"/>
  <c r="K177" i="1"/>
  <c r="K178" i="1"/>
  <c r="K180" i="1"/>
  <c r="K152" i="1"/>
  <c r="K157" i="1"/>
  <c r="K182" i="1"/>
  <c r="K183" i="1"/>
  <c r="K186" i="1"/>
  <c r="K188" i="1"/>
  <c r="K190" i="1"/>
  <c r="K191" i="1"/>
  <c r="K192" i="1"/>
  <c r="K17" i="1"/>
  <c r="K18" i="1"/>
  <c r="K77" i="1"/>
  <c r="K79" i="1"/>
  <c r="K81" i="1"/>
  <c r="K83" i="1"/>
  <c r="K85" i="1"/>
  <c r="K87" i="1"/>
  <c r="K21" i="1"/>
  <c r="K89" i="1"/>
  <c r="K91" i="1"/>
  <c r="K52" i="1"/>
  <c r="K55" i="1"/>
  <c r="K58" i="1"/>
  <c r="K64" i="1"/>
  <c r="K65" i="1"/>
  <c r="K66" i="1"/>
  <c r="K93" i="1"/>
  <c r="K161" i="1"/>
  <c r="K162" i="1"/>
  <c r="K167" i="1"/>
  <c r="K5" i="1"/>
  <c r="K216" i="1"/>
  <c r="K189" i="1"/>
  <c r="K19" i="1"/>
  <c r="K6" i="1"/>
  <c r="K7" i="1"/>
  <c r="K158" i="1"/>
  <c r="K168" i="1"/>
  <c r="K138" i="1"/>
  <c r="K194" i="1"/>
  <c r="K196" i="1"/>
  <c r="K134" i="1"/>
  <c r="K147" i="1"/>
  <c r="K151" i="1"/>
  <c r="K179" i="1"/>
  <c r="K185" i="1"/>
  <c r="K61" i="1"/>
  <c r="K131" i="1"/>
  <c r="K137" i="1"/>
  <c r="K128" i="1"/>
  <c r="K3" i="1"/>
  <c r="J4" i="1"/>
  <c r="J48" i="1"/>
  <c r="J135" i="1"/>
  <c r="J136" i="1"/>
  <c r="J139" i="1"/>
  <c r="J140" i="1"/>
  <c r="J101" i="1"/>
  <c r="J195" i="1"/>
  <c r="J102" i="1"/>
  <c r="J103" i="1"/>
  <c r="J104" i="1"/>
  <c r="J197" i="1"/>
  <c r="J141" i="1"/>
  <c r="J10" i="1"/>
  <c r="J38" i="1"/>
  <c r="J39" i="1"/>
  <c r="J120" i="1"/>
  <c r="J121" i="1"/>
  <c r="J223" i="1"/>
  <c r="J126" i="1"/>
  <c r="J67" i="1"/>
  <c r="J159" i="1"/>
  <c r="J92" i="1"/>
  <c r="J94" i="1"/>
  <c r="J95" i="1"/>
  <c r="J40" i="1"/>
  <c r="J224" i="1"/>
  <c r="J68" i="1"/>
  <c r="J69" i="1"/>
  <c r="J164" i="1"/>
  <c r="J165" i="1"/>
  <c r="J122" i="1"/>
  <c r="J166" i="1"/>
  <c r="J41" i="1"/>
  <c r="J225" i="1"/>
  <c r="J70" i="1"/>
  <c r="J193" i="1"/>
  <c r="J129" i="1"/>
  <c r="J71" i="1"/>
  <c r="J170" i="1"/>
  <c r="J171" i="1"/>
  <c r="J172" i="1"/>
  <c r="J132" i="1"/>
  <c r="J123" i="1"/>
  <c r="J124" i="1"/>
  <c r="J96" i="1"/>
  <c r="J43" i="1"/>
  <c r="J44" i="1"/>
  <c r="J45" i="1"/>
  <c r="J125" i="1"/>
  <c r="J226" i="1"/>
  <c r="J227" i="1"/>
  <c r="J47" i="1"/>
  <c r="J98" i="1"/>
  <c r="J97" i="1"/>
  <c r="J198" i="1"/>
  <c r="J106" i="1"/>
  <c r="J107" i="1"/>
  <c r="J108" i="1"/>
  <c r="J111" i="1"/>
  <c r="J110" i="1"/>
  <c r="J109" i="1"/>
  <c r="J204" i="1"/>
  <c r="J203" i="1"/>
  <c r="J202" i="1"/>
  <c r="J206" i="1"/>
  <c r="J208" i="1"/>
  <c r="J207" i="1"/>
  <c r="J211" i="1"/>
  <c r="J209" i="1"/>
  <c r="J210" i="1"/>
  <c r="J215" i="1"/>
  <c r="J213" i="1"/>
  <c r="J214" i="1"/>
  <c r="J218" i="1"/>
  <c r="J217" i="1"/>
  <c r="J222" i="1"/>
  <c r="J220" i="1"/>
  <c r="J221" i="1"/>
  <c r="J113" i="1"/>
  <c r="J115" i="1"/>
  <c r="J114" i="1"/>
  <c r="J119" i="1"/>
  <c r="J118" i="1"/>
  <c r="J117" i="1"/>
  <c r="J144" i="1"/>
  <c r="J142" i="1"/>
  <c r="J143" i="1"/>
  <c r="J173" i="1"/>
  <c r="J146" i="1"/>
  <c r="J149" i="1"/>
  <c r="J150" i="1"/>
  <c r="J154" i="1"/>
  <c r="J153" i="1"/>
  <c r="J155" i="1"/>
  <c r="J156" i="1"/>
  <c r="J181" i="1"/>
  <c r="J184" i="1"/>
  <c r="J187" i="1"/>
  <c r="J12" i="1"/>
  <c r="J11" i="1"/>
  <c r="J14" i="1"/>
  <c r="J13" i="1"/>
  <c r="J16" i="1"/>
  <c r="J15" i="1"/>
  <c r="J20" i="1"/>
  <c r="J76" i="1"/>
  <c r="J78" i="1"/>
  <c r="J80" i="1"/>
  <c r="J82" i="1"/>
  <c r="J84" i="1"/>
  <c r="J86" i="1"/>
  <c r="J23" i="1"/>
  <c r="J22" i="1"/>
  <c r="J88" i="1"/>
  <c r="J90" i="1"/>
  <c r="J24" i="1"/>
  <c r="J25" i="1"/>
  <c r="J27" i="1"/>
  <c r="J26" i="1"/>
  <c r="J29" i="1"/>
  <c r="J28" i="1"/>
  <c r="J31" i="1"/>
  <c r="J30" i="1"/>
  <c r="J33" i="1"/>
  <c r="J32" i="1"/>
  <c r="J35" i="1"/>
  <c r="J34" i="1"/>
  <c r="J37" i="1"/>
  <c r="J36" i="1"/>
  <c r="J54" i="1"/>
  <c r="J53" i="1"/>
  <c r="J56" i="1"/>
  <c r="J57" i="1"/>
  <c r="J60" i="1"/>
  <c r="J59" i="1"/>
  <c r="J63" i="1"/>
  <c r="J62" i="1"/>
  <c r="J100" i="1"/>
  <c r="J127" i="1"/>
  <c r="J130" i="1"/>
  <c r="J42" i="1"/>
  <c r="J133" i="1"/>
  <c r="J46" i="1"/>
  <c r="J160" i="1"/>
  <c r="J8" i="1"/>
  <c r="J9" i="1"/>
  <c r="J99" i="1"/>
  <c r="J50" i="1"/>
  <c r="J51" i="1"/>
  <c r="J49" i="1"/>
  <c r="J163" i="1"/>
  <c r="J169" i="1"/>
  <c r="J199" i="1"/>
  <c r="J200" i="1"/>
  <c r="J105" i="1"/>
  <c r="J72" i="1"/>
  <c r="J73" i="1"/>
  <c r="J74" i="1"/>
  <c r="J75" i="1"/>
  <c r="J201" i="1"/>
  <c r="J205" i="1"/>
  <c r="J212" i="1"/>
  <c r="J219" i="1"/>
  <c r="J112" i="1"/>
  <c r="J116" i="1"/>
  <c r="J145" i="1"/>
  <c r="J174" i="1"/>
  <c r="J175" i="1"/>
  <c r="J148" i="1"/>
  <c r="J176" i="1"/>
  <c r="J177" i="1"/>
  <c r="J178" i="1"/>
  <c r="J180" i="1"/>
  <c r="J152" i="1"/>
  <c r="J157" i="1"/>
  <c r="J182" i="1"/>
  <c r="J183" i="1"/>
  <c r="J186" i="1"/>
  <c r="J188" i="1"/>
  <c r="J190" i="1"/>
  <c r="J191" i="1"/>
  <c r="J192" i="1"/>
  <c r="J17" i="1"/>
  <c r="J18" i="1"/>
  <c r="J77" i="1"/>
  <c r="J79" i="1"/>
  <c r="J81" i="1"/>
  <c r="J83" i="1"/>
  <c r="J85" i="1"/>
  <c r="J87" i="1"/>
  <c r="J21" i="1"/>
  <c r="J89" i="1"/>
  <c r="J91" i="1"/>
  <c r="J52" i="1"/>
  <c r="J55" i="1"/>
  <c r="J58" i="1"/>
  <c r="J64" i="1"/>
  <c r="J65" i="1"/>
  <c r="J66" i="1"/>
  <c r="J93" i="1"/>
  <c r="J161" i="1"/>
  <c r="J162" i="1"/>
  <c r="J167" i="1"/>
  <c r="J5" i="1"/>
  <c r="J216" i="1"/>
  <c r="J189" i="1"/>
  <c r="J19" i="1"/>
  <c r="J6" i="1"/>
  <c r="J7" i="1"/>
  <c r="J158" i="1"/>
  <c r="J168" i="1"/>
  <c r="J138" i="1"/>
  <c r="J194" i="1"/>
  <c r="J196" i="1"/>
  <c r="J134" i="1"/>
  <c r="J147" i="1"/>
  <c r="J151" i="1"/>
  <c r="J179" i="1"/>
  <c r="J185" i="1"/>
  <c r="J61" i="1"/>
  <c r="J131" i="1"/>
  <c r="J137" i="1"/>
  <c r="J128" i="1"/>
  <c r="J3" i="1"/>
  <c r="I4" i="1"/>
  <c r="I48" i="1"/>
  <c r="I135" i="1"/>
  <c r="I136" i="1"/>
  <c r="I139" i="1"/>
  <c r="I140" i="1"/>
  <c r="I101" i="1"/>
  <c r="I195" i="1"/>
  <c r="I102" i="1"/>
  <c r="I103" i="1"/>
  <c r="I104" i="1"/>
  <c r="I197" i="1"/>
  <c r="I141" i="1"/>
  <c r="I10" i="1"/>
  <c r="I38" i="1"/>
  <c r="I39" i="1"/>
  <c r="I120" i="1"/>
  <c r="I121" i="1"/>
  <c r="I223" i="1"/>
  <c r="I126" i="1"/>
  <c r="I67" i="1"/>
  <c r="I159" i="1"/>
  <c r="I92" i="1"/>
  <c r="I94" i="1"/>
  <c r="I95" i="1"/>
  <c r="I40" i="1"/>
  <c r="I224" i="1"/>
  <c r="I68" i="1"/>
  <c r="I69" i="1"/>
  <c r="I164" i="1"/>
  <c r="I165" i="1"/>
  <c r="I122" i="1"/>
  <c r="I166" i="1"/>
  <c r="I41" i="1"/>
  <c r="I225" i="1"/>
  <c r="I70" i="1"/>
  <c r="I193" i="1"/>
  <c r="I129" i="1"/>
  <c r="I71" i="1"/>
  <c r="I170" i="1"/>
  <c r="I171" i="1"/>
  <c r="I172" i="1"/>
  <c r="I132" i="1"/>
  <c r="I123" i="1"/>
  <c r="I124" i="1"/>
  <c r="I96" i="1"/>
  <c r="I43" i="1"/>
  <c r="I44" i="1"/>
  <c r="I45" i="1"/>
  <c r="I125" i="1"/>
  <c r="I226" i="1"/>
  <c r="I227" i="1"/>
  <c r="I47" i="1"/>
  <c r="I98" i="1"/>
  <c r="I97" i="1"/>
  <c r="I198" i="1"/>
  <c r="I106" i="1"/>
  <c r="I107" i="1"/>
  <c r="I108" i="1"/>
  <c r="I111" i="1"/>
  <c r="I110" i="1"/>
  <c r="I109" i="1"/>
  <c r="I204" i="1"/>
  <c r="I203" i="1"/>
  <c r="I202" i="1"/>
  <c r="I206" i="1"/>
  <c r="I208" i="1"/>
  <c r="I207" i="1"/>
  <c r="I211" i="1"/>
  <c r="I209" i="1"/>
  <c r="I210" i="1"/>
  <c r="I215" i="1"/>
  <c r="I213" i="1"/>
  <c r="I214" i="1"/>
  <c r="I218" i="1"/>
  <c r="I217" i="1"/>
  <c r="I222" i="1"/>
  <c r="I220" i="1"/>
  <c r="I221" i="1"/>
  <c r="I113" i="1"/>
  <c r="I115" i="1"/>
  <c r="I114" i="1"/>
  <c r="I119" i="1"/>
  <c r="I118" i="1"/>
  <c r="I117" i="1"/>
  <c r="I144" i="1"/>
  <c r="I142" i="1"/>
  <c r="I143" i="1"/>
  <c r="I173" i="1"/>
  <c r="I146" i="1"/>
  <c r="I149" i="1"/>
  <c r="I150" i="1"/>
  <c r="I154" i="1"/>
  <c r="I153" i="1"/>
  <c r="I155" i="1"/>
  <c r="I156" i="1"/>
  <c r="I181" i="1"/>
  <c r="I184" i="1"/>
  <c r="I187" i="1"/>
  <c r="I12" i="1"/>
  <c r="I11" i="1"/>
  <c r="I14" i="1"/>
  <c r="I13" i="1"/>
  <c r="I16" i="1"/>
  <c r="I15" i="1"/>
  <c r="I20" i="1"/>
  <c r="I76" i="1"/>
  <c r="I78" i="1"/>
  <c r="I80" i="1"/>
  <c r="I82" i="1"/>
  <c r="I84" i="1"/>
  <c r="I86" i="1"/>
  <c r="I23" i="1"/>
  <c r="I22" i="1"/>
  <c r="I88" i="1"/>
  <c r="I90" i="1"/>
  <c r="I24" i="1"/>
  <c r="I25" i="1"/>
  <c r="I27" i="1"/>
  <c r="I26" i="1"/>
  <c r="I29" i="1"/>
  <c r="I28" i="1"/>
  <c r="I31" i="1"/>
  <c r="I30" i="1"/>
  <c r="I33" i="1"/>
  <c r="I32" i="1"/>
  <c r="I35" i="1"/>
  <c r="I34" i="1"/>
  <c r="I37" i="1"/>
  <c r="I36" i="1"/>
  <c r="I54" i="1"/>
  <c r="I53" i="1"/>
  <c r="I56" i="1"/>
  <c r="I57" i="1"/>
  <c r="I60" i="1"/>
  <c r="I59" i="1"/>
  <c r="I63" i="1"/>
  <c r="I62" i="1"/>
  <c r="I100" i="1"/>
  <c r="I127" i="1"/>
  <c r="I130" i="1"/>
  <c r="I42" i="1"/>
  <c r="I133" i="1"/>
  <c r="I46" i="1"/>
  <c r="I160" i="1"/>
  <c r="I8" i="1"/>
  <c r="I9" i="1"/>
  <c r="I99" i="1"/>
  <c r="I50" i="1"/>
  <c r="I51" i="1"/>
  <c r="I49" i="1"/>
  <c r="I163" i="1"/>
  <c r="I169" i="1"/>
  <c r="I199" i="1"/>
  <c r="I200" i="1"/>
  <c r="I105" i="1"/>
  <c r="I72" i="1"/>
  <c r="I73" i="1"/>
  <c r="I74" i="1"/>
  <c r="I75" i="1"/>
  <c r="I201" i="1"/>
  <c r="I205" i="1"/>
  <c r="I212" i="1"/>
  <c r="I219" i="1"/>
  <c r="I112" i="1"/>
  <c r="I116" i="1"/>
  <c r="I145" i="1"/>
  <c r="I174" i="1"/>
  <c r="I175" i="1"/>
  <c r="I148" i="1"/>
  <c r="I176" i="1"/>
  <c r="I177" i="1"/>
  <c r="I178" i="1"/>
  <c r="I180" i="1"/>
  <c r="I152" i="1"/>
  <c r="I157" i="1"/>
  <c r="I182" i="1"/>
  <c r="I183" i="1"/>
  <c r="I186" i="1"/>
  <c r="I188" i="1"/>
  <c r="I190" i="1"/>
  <c r="I191" i="1"/>
  <c r="I192" i="1"/>
  <c r="I17" i="1"/>
  <c r="I18" i="1"/>
  <c r="I77" i="1"/>
  <c r="I79" i="1"/>
  <c r="I81" i="1"/>
  <c r="I83" i="1"/>
  <c r="I85" i="1"/>
  <c r="I87" i="1"/>
  <c r="I21" i="1"/>
  <c r="I89" i="1"/>
  <c r="I91" i="1"/>
  <c r="I52" i="1"/>
  <c r="I55" i="1"/>
  <c r="I58" i="1"/>
  <c r="I64" i="1"/>
  <c r="I65" i="1"/>
  <c r="I66" i="1"/>
  <c r="I93" i="1"/>
  <c r="I161" i="1"/>
  <c r="I162" i="1"/>
  <c r="I167" i="1"/>
  <c r="I5" i="1"/>
  <c r="I216" i="1"/>
  <c r="I189" i="1"/>
  <c r="I19" i="1"/>
  <c r="I6" i="1"/>
  <c r="I7" i="1"/>
  <c r="I158" i="1"/>
  <c r="I168" i="1"/>
  <c r="I138" i="1"/>
  <c r="I194" i="1"/>
  <c r="I196" i="1"/>
  <c r="I134" i="1"/>
  <c r="I147" i="1"/>
  <c r="I151" i="1"/>
  <c r="I179" i="1"/>
  <c r="I185" i="1"/>
  <c r="I61" i="1"/>
  <c r="I131" i="1"/>
  <c r="I137" i="1"/>
  <c r="I128" i="1"/>
  <c r="I3" i="1"/>
  <c r="H4" i="1"/>
  <c r="H48" i="1"/>
  <c r="H135" i="1"/>
  <c r="H136" i="1"/>
  <c r="H139" i="1"/>
  <c r="H140" i="1"/>
  <c r="H101" i="1"/>
  <c r="H195" i="1"/>
  <c r="H102" i="1"/>
  <c r="H103" i="1"/>
  <c r="H104" i="1"/>
  <c r="H197" i="1"/>
  <c r="H141" i="1"/>
  <c r="H10" i="1"/>
  <c r="H38" i="1"/>
  <c r="H39" i="1"/>
  <c r="H120" i="1"/>
  <c r="H121" i="1"/>
  <c r="H223" i="1"/>
  <c r="H126" i="1"/>
  <c r="H67" i="1"/>
  <c r="H159" i="1"/>
  <c r="H92" i="1"/>
  <c r="H94" i="1"/>
  <c r="H95" i="1"/>
  <c r="H40" i="1"/>
  <c r="H224" i="1"/>
  <c r="H68" i="1"/>
  <c r="H69" i="1"/>
  <c r="H164" i="1"/>
  <c r="H165" i="1"/>
  <c r="H122" i="1"/>
  <c r="H166" i="1"/>
  <c r="H41" i="1"/>
  <c r="H225" i="1"/>
  <c r="H70" i="1"/>
  <c r="H193" i="1"/>
  <c r="H129" i="1"/>
  <c r="H71" i="1"/>
  <c r="H170" i="1"/>
  <c r="H171" i="1"/>
  <c r="H172" i="1"/>
  <c r="H132" i="1"/>
  <c r="H123" i="1"/>
  <c r="H124" i="1"/>
  <c r="H96" i="1"/>
  <c r="H43" i="1"/>
  <c r="H44" i="1"/>
  <c r="H45" i="1"/>
  <c r="H125" i="1"/>
  <c r="H226" i="1"/>
  <c r="H227" i="1"/>
  <c r="H47" i="1"/>
  <c r="H98" i="1"/>
  <c r="H97" i="1"/>
  <c r="H198" i="1"/>
  <c r="H106" i="1"/>
  <c r="H107" i="1"/>
  <c r="H108" i="1"/>
  <c r="H111" i="1"/>
  <c r="H110" i="1"/>
  <c r="H109" i="1"/>
  <c r="H204" i="1"/>
  <c r="H203" i="1"/>
  <c r="H202" i="1"/>
  <c r="H206" i="1"/>
  <c r="H208" i="1"/>
  <c r="H207" i="1"/>
  <c r="H211" i="1"/>
  <c r="H209" i="1"/>
  <c r="H210" i="1"/>
  <c r="H215" i="1"/>
  <c r="H213" i="1"/>
  <c r="H214" i="1"/>
  <c r="H218" i="1"/>
  <c r="H217" i="1"/>
  <c r="H222" i="1"/>
  <c r="H220" i="1"/>
  <c r="H221" i="1"/>
  <c r="H113" i="1"/>
  <c r="H115" i="1"/>
  <c r="H114" i="1"/>
  <c r="H119" i="1"/>
  <c r="H118" i="1"/>
  <c r="H117" i="1"/>
  <c r="H144" i="1"/>
  <c r="H142" i="1"/>
  <c r="H143" i="1"/>
  <c r="H173" i="1"/>
  <c r="H146" i="1"/>
  <c r="H149" i="1"/>
  <c r="H150" i="1"/>
  <c r="H154" i="1"/>
  <c r="H153" i="1"/>
  <c r="H155" i="1"/>
  <c r="H156" i="1"/>
  <c r="H181" i="1"/>
  <c r="H184" i="1"/>
  <c r="H187" i="1"/>
  <c r="H12" i="1"/>
  <c r="H11" i="1"/>
  <c r="H14" i="1"/>
  <c r="H13" i="1"/>
  <c r="H16" i="1"/>
  <c r="H15" i="1"/>
  <c r="H20" i="1"/>
  <c r="H76" i="1"/>
  <c r="H78" i="1"/>
  <c r="H80" i="1"/>
  <c r="H82" i="1"/>
  <c r="H84" i="1"/>
  <c r="H86" i="1"/>
  <c r="H23" i="1"/>
  <c r="H22" i="1"/>
  <c r="H88" i="1"/>
  <c r="H90" i="1"/>
  <c r="H24" i="1"/>
  <c r="H25" i="1"/>
  <c r="H27" i="1"/>
  <c r="H26" i="1"/>
  <c r="H29" i="1"/>
  <c r="H28" i="1"/>
  <c r="H31" i="1"/>
  <c r="H30" i="1"/>
  <c r="H33" i="1"/>
  <c r="H32" i="1"/>
  <c r="H35" i="1"/>
  <c r="H34" i="1"/>
  <c r="H37" i="1"/>
  <c r="H36" i="1"/>
  <c r="H54" i="1"/>
  <c r="H53" i="1"/>
  <c r="H56" i="1"/>
  <c r="H57" i="1"/>
  <c r="H60" i="1"/>
  <c r="H59" i="1"/>
  <c r="H63" i="1"/>
  <c r="H62" i="1"/>
  <c r="H100" i="1"/>
  <c r="H127" i="1"/>
  <c r="H130" i="1"/>
  <c r="H42" i="1"/>
  <c r="H133" i="1"/>
  <c r="H46" i="1"/>
  <c r="H160" i="1"/>
  <c r="H8" i="1"/>
  <c r="H9" i="1"/>
  <c r="H99" i="1"/>
  <c r="H50" i="1"/>
  <c r="H51" i="1"/>
  <c r="H49" i="1"/>
  <c r="H163" i="1"/>
  <c r="H169" i="1"/>
  <c r="H199" i="1"/>
  <c r="H200" i="1"/>
  <c r="H105" i="1"/>
  <c r="H72" i="1"/>
  <c r="H73" i="1"/>
  <c r="H74" i="1"/>
  <c r="H75" i="1"/>
  <c r="H201" i="1"/>
  <c r="H205" i="1"/>
  <c r="H212" i="1"/>
  <c r="H219" i="1"/>
  <c r="H112" i="1"/>
  <c r="H116" i="1"/>
  <c r="H145" i="1"/>
  <c r="H174" i="1"/>
  <c r="H175" i="1"/>
  <c r="H148" i="1"/>
  <c r="H176" i="1"/>
  <c r="H177" i="1"/>
  <c r="H178" i="1"/>
  <c r="H180" i="1"/>
  <c r="H152" i="1"/>
  <c r="H157" i="1"/>
  <c r="H182" i="1"/>
  <c r="H183" i="1"/>
  <c r="H186" i="1"/>
  <c r="H188" i="1"/>
  <c r="H190" i="1"/>
  <c r="H191" i="1"/>
  <c r="H192" i="1"/>
  <c r="H17" i="1"/>
  <c r="H18" i="1"/>
  <c r="H77" i="1"/>
  <c r="H79" i="1"/>
  <c r="H81" i="1"/>
  <c r="H83" i="1"/>
  <c r="H85" i="1"/>
  <c r="H87" i="1"/>
  <c r="H21" i="1"/>
  <c r="H89" i="1"/>
  <c r="H91" i="1"/>
  <c r="H52" i="1"/>
  <c r="H55" i="1"/>
  <c r="H58" i="1"/>
  <c r="H64" i="1"/>
  <c r="H65" i="1"/>
  <c r="H66" i="1"/>
  <c r="H93" i="1"/>
  <c r="H161" i="1"/>
  <c r="H162" i="1"/>
  <c r="H167" i="1"/>
  <c r="H5" i="1"/>
  <c r="H216" i="1"/>
  <c r="H189" i="1"/>
  <c r="H19" i="1"/>
  <c r="H6" i="1"/>
  <c r="H7" i="1"/>
  <c r="H158" i="1"/>
  <c r="H168" i="1"/>
  <c r="H138" i="1"/>
  <c r="H194" i="1"/>
  <c r="H196" i="1"/>
  <c r="H134" i="1"/>
  <c r="H147" i="1"/>
  <c r="H151" i="1"/>
  <c r="H179" i="1"/>
  <c r="H185" i="1"/>
  <c r="H61" i="1"/>
  <c r="H131" i="1"/>
  <c r="H137" i="1"/>
  <c r="H128" i="1"/>
  <c r="H3" i="1"/>
  <c r="G4" i="1"/>
  <c r="G48" i="1"/>
  <c r="G135" i="1"/>
  <c r="G136" i="1"/>
  <c r="G139" i="1"/>
  <c r="G140" i="1"/>
  <c r="G101" i="1"/>
  <c r="G195" i="1"/>
  <c r="G102" i="1"/>
  <c r="G103" i="1"/>
  <c r="G104" i="1"/>
  <c r="G197" i="1"/>
  <c r="G141" i="1"/>
  <c r="G10" i="1"/>
  <c r="G38" i="1"/>
  <c r="G39" i="1"/>
  <c r="G120" i="1"/>
  <c r="G121" i="1"/>
  <c r="G223" i="1"/>
  <c r="G126" i="1"/>
  <c r="G67" i="1"/>
  <c r="G159" i="1"/>
  <c r="G92" i="1"/>
  <c r="G94" i="1"/>
  <c r="G95" i="1"/>
  <c r="G40" i="1"/>
  <c r="G224" i="1"/>
  <c r="G68" i="1"/>
  <c r="G69" i="1"/>
  <c r="G164" i="1"/>
  <c r="G165" i="1"/>
  <c r="G122" i="1"/>
  <c r="G166" i="1"/>
  <c r="G41" i="1"/>
  <c r="G225" i="1"/>
  <c r="G70" i="1"/>
  <c r="G193" i="1"/>
  <c r="G129" i="1"/>
  <c r="G71" i="1"/>
  <c r="G170" i="1"/>
  <c r="G171" i="1"/>
  <c r="G172" i="1"/>
  <c r="G132" i="1"/>
  <c r="G123" i="1"/>
  <c r="G124" i="1"/>
  <c r="G96" i="1"/>
  <c r="G43" i="1"/>
  <c r="G44" i="1"/>
  <c r="G45" i="1"/>
  <c r="G125" i="1"/>
  <c r="G226" i="1"/>
  <c r="G227" i="1"/>
  <c r="G47" i="1"/>
  <c r="G98" i="1"/>
  <c r="G97" i="1"/>
  <c r="G198" i="1"/>
  <c r="G106" i="1"/>
  <c r="G107" i="1"/>
  <c r="G108" i="1"/>
  <c r="G111" i="1"/>
  <c r="G110" i="1"/>
  <c r="G109" i="1"/>
  <c r="G204" i="1"/>
  <c r="G203" i="1"/>
  <c r="G202" i="1"/>
  <c r="G206" i="1"/>
  <c r="G208" i="1"/>
  <c r="G207" i="1"/>
  <c r="G211" i="1"/>
  <c r="G209" i="1"/>
  <c r="G210" i="1"/>
  <c r="G215" i="1"/>
  <c r="G213" i="1"/>
  <c r="G214" i="1"/>
  <c r="G218" i="1"/>
  <c r="G217" i="1"/>
  <c r="G222" i="1"/>
  <c r="G220" i="1"/>
  <c r="G221" i="1"/>
  <c r="G113" i="1"/>
  <c r="G115" i="1"/>
  <c r="G114" i="1"/>
  <c r="G119" i="1"/>
  <c r="G118" i="1"/>
  <c r="G117" i="1"/>
  <c r="G144" i="1"/>
  <c r="G142" i="1"/>
  <c r="G143" i="1"/>
  <c r="G173" i="1"/>
  <c r="G146" i="1"/>
  <c r="G149" i="1"/>
  <c r="G150" i="1"/>
  <c r="G154" i="1"/>
  <c r="G153" i="1"/>
  <c r="G155" i="1"/>
  <c r="G156" i="1"/>
  <c r="G181" i="1"/>
  <c r="G184" i="1"/>
  <c r="G187" i="1"/>
  <c r="G12" i="1"/>
  <c r="G11" i="1"/>
  <c r="G14" i="1"/>
  <c r="G13" i="1"/>
  <c r="G16" i="1"/>
  <c r="G15" i="1"/>
  <c r="G20" i="1"/>
  <c r="G76" i="1"/>
  <c r="G78" i="1"/>
  <c r="G80" i="1"/>
  <c r="G82" i="1"/>
  <c r="G84" i="1"/>
  <c r="G86" i="1"/>
  <c r="G23" i="1"/>
  <c r="G22" i="1"/>
  <c r="G88" i="1"/>
  <c r="G90" i="1"/>
  <c r="G24" i="1"/>
  <c r="G25" i="1"/>
  <c r="G27" i="1"/>
  <c r="G26" i="1"/>
  <c r="G29" i="1"/>
  <c r="G28" i="1"/>
  <c r="G31" i="1"/>
  <c r="G30" i="1"/>
  <c r="G33" i="1"/>
  <c r="G32" i="1"/>
  <c r="G35" i="1"/>
  <c r="G34" i="1"/>
  <c r="G37" i="1"/>
  <c r="G36" i="1"/>
  <c r="G54" i="1"/>
  <c r="G53" i="1"/>
  <c r="G56" i="1"/>
  <c r="G57" i="1"/>
  <c r="G60" i="1"/>
  <c r="G59" i="1"/>
  <c r="G63" i="1"/>
  <c r="G62" i="1"/>
  <c r="G100" i="1"/>
  <c r="G127" i="1"/>
  <c r="G130" i="1"/>
  <c r="G42" i="1"/>
  <c r="G133" i="1"/>
  <c r="G46" i="1"/>
  <c r="G160" i="1"/>
  <c r="G8" i="1"/>
  <c r="G9" i="1"/>
  <c r="G99" i="1"/>
  <c r="G50" i="1"/>
  <c r="G51" i="1"/>
  <c r="G49" i="1"/>
  <c r="G163" i="1"/>
  <c r="G169" i="1"/>
  <c r="G199" i="1"/>
  <c r="G200" i="1"/>
  <c r="G105" i="1"/>
  <c r="G72" i="1"/>
  <c r="G73" i="1"/>
  <c r="G74" i="1"/>
  <c r="G75" i="1"/>
  <c r="G201" i="1"/>
  <c r="G205" i="1"/>
  <c r="G212" i="1"/>
  <c r="G219" i="1"/>
  <c r="G112" i="1"/>
  <c r="G116" i="1"/>
  <c r="G145" i="1"/>
  <c r="G174" i="1"/>
  <c r="G175" i="1"/>
  <c r="G148" i="1"/>
  <c r="G176" i="1"/>
  <c r="G177" i="1"/>
  <c r="G178" i="1"/>
  <c r="G180" i="1"/>
  <c r="G152" i="1"/>
  <c r="G157" i="1"/>
  <c r="G182" i="1"/>
  <c r="G183" i="1"/>
  <c r="G186" i="1"/>
  <c r="G188" i="1"/>
  <c r="G190" i="1"/>
  <c r="G191" i="1"/>
  <c r="G192" i="1"/>
  <c r="G17" i="1"/>
  <c r="G18" i="1"/>
  <c r="G77" i="1"/>
  <c r="G79" i="1"/>
  <c r="G81" i="1"/>
  <c r="G83" i="1"/>
  <c r="G85" i="1"/>
  <c r="G87" i="1"/>
  <c r="G21" i="1"/>
  <c r="G89" i="1"/>
  <c r="G91" i="1"/>
  <c r="G52" i="1"/>
  <c r="G55" i="1"/>
  <c r="G58" i="1"/>
  <c r="G64" i="1"/>
  <c r="G65" i="1"/>
  <c r="G66" i="1"/>
  <c r="G93" i="1"/>
  <c r="G161" i="1"/>
  <c r="G162" i="1"/>
  <c r="G167" i="1"/>
  <c r="G5" i="1"/>
  <c r="G216" i="1"/>
  <c r="G189" i="1"/>
  <c r="G19" i="1"/>
  <c r="G6" i="1"/>
  <c r="G7" i="1"/>
  <c r="G158" i="1"/>
  <c r="G168" i="1"/>
  <c r="G138" i="1"/>
  <c r="G194" i="1"/>
  <c r="G196" i="1"/>
  <c r="G134" i="1"/>
  <c r="G147" i="1"/>
  <c r="G151" i="1"/>
  <c r="G179" i="1"/>
  <c r="G185" i="1"/>
  <c r="G61" i="1"/>
  <c r="G131" i="1"/>
  <c r="G137" i="1"/>
  <c r="G128" i="1"/>
  <c r="G3" i="1"/>
  <c r="C3" i="1"/>
  <c r="C4" i="1"/>
  <c r="C48" i="1"/>
  <c r="C135" i="1"/>
  <c r="C136" i="1"/>
  <c r="C139" i="1"/>
  <c r="C140" i="1"/>
  <c r="C101" i="1"/>
  <c r="C195" i="1"/>
  <c r="C102" i="1"/>
  <c r="C103" i="1"/>
  <c r="C104" i="1"/>
  <c r="C197" i="1"/>
  <c r="C141" i="1"/>
  <c r="C10" i="1"/>
  <c r="C38" i="1"/>
  <c r="C39" i="1"/>
  <c r="C120" i="1"/>
  <c r="C121" i="1"/>
  <c r="C223" i="1"/>
  <c r="C126" i="1"/>
  <c r="C67" i="1"/>
  <c r="C159" i="1"/>
  <c r="C92" i="1"/>
  <c r="C94" i="1"/>
  <c r="C95" i="1"/>
  <c r="C40" i="1"/>
  <c r="C224" i="1"/>
  <c r="C68" i="1"/>
  <c r="C69" i="1"/>
  <c r="C164" i="1"/>
  <c r="C165" i="1"/>
  <c r="C122" i="1"/>
  <c r="C166" i="1"/>
  <c r="C41" i="1"/>
  <c r="C225" i="1"/>
  <c r="C70" i="1"/>
  <c r="C193" i="1"/>
  <c r="C129" i="1"/>
  <c r="C71" i="1"/>
  <c r="C170" i="1"/>
  <c r="C171" i="1"/>
  <c r="C172" i="1"/>
  <c r="C132" i="1"/>
  <c r="C123" i="1"/>
  <c r="C124" i="1"/>
  <c r="C96" i="1"/>
  <c r="C43" i="1"/>
  <c r="C44" i="1"/>
  <c r="C45" i="1"/>
  <c r="C125" i="1"/>
  <c r="C226" i="1"/>
  <c r="C227" i="1"/>
  <c r="C47" i="1"/>
  <c r="C98" i="1"/>
  <c r="C97" i="1"/>
  <c r="C198" i="1"/>
  <c r="C106" i="1"/>
  <c r="C107" i="1"/>
  <c r="C108" i="1"/>
  <c r="C111" i="1"/>
  <c r="C110" i="1"/>
  <c r="C109" i="1"/>
  <c r="C204" i="1"/>
  <c r="C203" i="1"/>
  <c r="C202" i="1"/>
  <c r="C206" i="1"/>
  <c r="C208" i="1"/>
  <c r="C207" i="1"/>
  <c r="C211" i="1"/>
  <c r="C209" i="1"/>
  <c r="C210" i="1"/>
  <c r="C215" i="1"/>
  <c r="C213" i="1"/>
  <c r="C214" i="1"/>
  <c r="C218" i="1"/>
  <c r="C217" i="1"/>
  <c r="C222" i="1"/>
  <c r="C220" i="1"/>
  <c r="C221" i="1"/>
  <c r="C113" i="1"/>
  <c r="C115" i="1"/>
  <c r="C114" i="1"/>
  <c r="C119" i="1"/>
  <c r="C118" i="1"/>
  <c r="C117" i="1"/>
  <c r="C144" i="1"/>
  <c r="C142" i="1"/>
  <c r="C143" i="1"/>
  <c r="C173" i="1"/>
  <c r="C146" i="1"/>
  <c r="C149" i="1"/>
  <c r="C150" i="1"/>
  <c r="C154" i="1"/>
  <c r="C153" i="1"/>
  <c r="C155" i="1"/>
  <c r="C156" i="1"/>
  <c r="C181" i="1"/>
  <c r="C184" i="1"/>
  <c r="C187" i="1"/>
  <c r="C12" i="1"/>
  <c r="C11" i="1"/>
  <c r="C14" i="1"/>
  <c r="C13" i="1"/>
  <c r="C16" i="1"/>
  <c r="C15" i="1"/>
  <c r="C20" i="1"/>
  <c r="C76" i="1"/>
  <c r="C78" i="1"/>
  <c r="C80" i="1"/>
  <c r="C82" i="1"/>
  <c r="C84" i="1"/>
  <c r="C86" i="1"/>
  <c r="C23" i="1"/>
  <c r="C22" i="1"/>
  <c r="C88" i="1"/>
  <c r="C90" i="1"/>
  <c r="C24" i="1"/>
  <c r="C25" i="1"/>
  <c r="C27" i="1"/>
  <c r="C26" i="1"/>
  <c r="C29" i="1"/>
  <c r="C28" i="1"/>
  <c r="C31" i="1"/>
  <c r="C30" i="1"/>
  <c r="C33" i="1"/>
  <c r="C32" i="1"/>
  <c r="C35" i="1"/>
  <c r="C34" i="1"/>
  <c r="C37" i="1"/>
  <c r="C36" i="1"/>
  <c r="C54" i="1"/>
  <c r="C53" i="1"/>
  <c r="C56" i="1"/>
  <c r="C57" i="1"/>
  <c r="C60" i="1"/>
  <c r="C59" i="1"/>
  <c r="C63" i="1"/>
  <c r="C62" i="1"/>
  <c r="C100" i="1"/>
  <c r="C127" i="1"/>
  <c r="C130" i="1"/>
  <c r="C42" i="1"/>
  <c r="C133" i="1"/>
  <c r="C46" i="1"/>
  <c r="C160" i="1"/>
  <c r="C8" i="1"/>
  <c r="C9" i="1"/>
  <c r="C99" i="1"/>
  <c r="C50" i="1"/>
  <c r="C51" i="1"/>
  <c r="C49" i="1"/>
  <c r="C163" i="1"/>
  <c r="C169" i="1"/>
  <c r="C199" i="1"/>
  <c r="C200" i="1"/>
  <c r="C105" i="1"/>
  <c r="C72" i="1"/>
  <c r="C73" i="1"/>
  <c r="C74" i="1"/>
  <c r="C75" i="1"/>
  <c r="C201" i="1"/>
  <c r="C205" i="1"/>
  <c r="C212" i="1"/>
  <c r="C219" i="1"/>
  <c r="C112" i="1"/>
  <c r="C116" i="1"/>
  <c r="C145" i="1"/>
  <c r="C174" i="1"/>
  <c r="C175" i="1"/>
  <c r="C148" i="1"/>
  <c r="C176" i="1"/>
  <c r="C177" i="1"/>
  <c r="C178" i="1"/>
  <c r="C180" i="1"/>
  <c r="C152" i="1"/>
  <c r="C157" i="1"/>
  <c r="C182" i="1"/>
  <c r="C183" i="1"/>
  <c r="C186" i="1"/>
  <c r="C188" i="1"/>
  <c r="C190" i="1"/>
  <c r="C191" i="1"/>
  <c r="C192" i="1"/>
  <c r="C17" i="1"/>
  <c r="C18" i="1"/>
  <c r="C77" i="1"/>
  <c r="C79" i="1"/>
  <c r="C81" i="1"/>
  <c r="C83" i="1"/>
  <c r="C85" i="1"/>
  <c r="C87" i="1"/>
  <c r="C21" i="1"/>
  <c r="C89" i="1"/>
  <c r="C91" i="1"/>
  <c r="C52" i="1"/>
  <c r="C55" i="1"/>
  <c r="C58" i="1"/>
  <c r="C64" i="1"/>
  <c r="C65" i="1"/>
  <c r="C66" i="1"/>
  <c r="C93" i="1"/>
  <c r="C161" i="1"/>
  <c r="C162" i="1"/>
  <c r="C167" i="1"/>
  <c r="C5" i="1"/>
  <c r="C216" i="1"/>
  <c r="C189" i="1"/>
  <c r="C19" i="1"/>
  <c r="C6" i="1"/>
  <c r="C7" i="1"/>
  <c r="C158" i="1"/>
  <c r="C168" i="1"/>
  <c r="C138" i="1"/>
  <c r="C194" i="1"/>
  <c r="C196" i="1"/>
  <c r="C134" i="1"/>
  <c r="C147" i="1"/>
  <c r="C151" i="1"/>
  <c r="C179" i="1"/>
  <c r="C185" i="1"/>
  <c r="C61" i="1"/>
  <c r="C131" i="1"/>
  <c r="C137" i="1"/>
  <c r="C1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<sst xmlns="http://schemas.openxmlformats.org/spreadsheetml/2006/main" count="8240" uniqueCount="487">
  <si>
    <t>Item</t>
  </si>
  <si>
    <t>Category</t>
  </si>
  <si>
    <t>$1 Add on</t>
  </si>
  <si>
    <t>Add Ons</t>
  </si>
  <si>
    <t>$2 Add on</t>
  </si>
  <si>
    <t>$200 for $230</t>
  </si>
  <si>
    <t>Credits</t>
  </si>
  <si>
    <t>(L) Grill Pork</t>
  </si>
  <si>
    <t>Sides 1</t>
  </si>
  <si>
    <t>(L) Lemon Grass Chicken</t>
  </si>
  <si>
    <t>(R) Grill Pork</t>
  </si>
  <si>
    <t>(R) Lemon Grass Chicken</t>
  </si>
  <si>
    <t>(S) Collagen Chicken Broth</t>
  </si>
  <si>
    <t>No category</t>
  </si>
  <si>
    <t>(S) Mala Minced Pork</t>
  </si>
  <si>
    <t>(S)Collagen Pork Broth</t>
  </si>
  <si>
    <t>(S)Northern Thai Pork Rib</t>
  </si>
  <si>
    <t>(S)Thai Stew Chicken</t>
  </si>
  <si>
    <t>(S)Tom Yum Pork</t>
  </si>
  <si>
    <t>(SX3) River Prawn</t>
  </si>
  <si>
    <t>Aurora Cooler</t>
  </si>
  <si>
    <t>Coke</t>
  </si>
  <si>
    <t>Cold Lemongrass Tea</t>
  </si>
  <si>
    <t>Collagen Chicken Broth</t>
  </si>
  <si>
    <t>Collagen Pork Broth</t>
  </si>
  <si>
    <t>Creamy Tom Yum</t>
  </si>
  <si>
    <t>Crispy Pork</t>
  </si>
  <si>
    <t>Products</t>
  </si>
  <si>
    <t>Dessert</t>
  </si>
  <si>
    <t>Half Egg</t>
  </si>
  <si>
    <t>Hot Coffee</t>
  </si>
  <si>
    <t>Hot Lemongrass Tea</t>
  </si>
  <si>
    <t>Hot Tea</t>
  </si>
  <si>
    <t>Lime Juice</t>
  </si>
  <si>
    <t>Mala Minced Pork</t>
  </si>
  <si>
    <t>Mango Sago</t>
  </si>
  <si>
    <t>Mango Sticky Rice</t>
  </si>
  <si>
    <t>Mu Ping</t>
  </si>
  <si>
    <t>Mu Ping (X1)</t>
  </si>
  <si>
    <t>Northern Thai Pork Rib</t>
  </si>
  <si>
    <t>Papaya Salad</t>
  </si>
  <si>
    <t>Pink Soda</t>
  </si>
  <si>
    <t>Premium Tom Yum</t>
  </si>
  <si>
    <t>Red Ruby</t>
  </si>
  <si>
    <t>Rice</t>
  </si>
  <si>
    <t>Sides 2</t>
  </si>
  <si>
    <t>Rice Cracker</t>
  </si>
  <si>
    <t>Sai Mai</t>
  </si>
  <si>
    <t>Spicy Pork Salad</t>
  </si>
  <si>
    <t>Stew Chicken Feet</t>
  </si>
  <si>
    <t>Stew Chicken Wing</t>
  </si>
  <si>
    <t>Straw (Big)</t>
  </si>
  <si>
    <t>Thai Bak Chor Mee</t>
  </si>
  <si>
    <t>Thai Collagen Porridge</t>
  </si>
  <si>
    <t>Thai Green Tea</t>
  </si>
  <si>
    <t>Thai Ice Coffee</t>
  </si>
  <si>
    <t>Thai Ice Tea</t>
  </si>
  <si>
    <t>Thai Lemon Tea</t>
  </si>
  <si>
    <t>Thai Stew Chicken</t>
  </si>
  <si>
    <t>Tom Yum Gong</t>
  </si>
  <si>
    <t>Tom Yum Pork</t>
  </si>
  <si>
    <t>Water (Cold)</t>
  </si>
  <si>
    <t>Water (Warm)</t>
  </si>
  <si>
    <t>Water (Hot)</t>
  </si>
  <si>
    <t>A1. Premium Tom Yum</t>
  </si>
  <si>
    <t>Spicy Mains</t>
  </si>
  <si>
    <t>A10. Collagen Chicken Broth (Large)</t>
  </si>
  <si>
    <t>Non Spicy Mains</t>
  </si>
  <si>
    <t>A10. Collagen Chicken Broth (Regular)</t>
  </si>
  <si>
    <t>A10. Collagen Chicken Broth (Tasting)</t>
  </si>
  <si>
    <t>A11. Collagen Pork Broth (Tasting)</t>
  </si>
  <si>
    <t>A11. Collagen Pork Broth (Regular)</t>
  </si>
  <si>
    <t>A11. Collagen Pork Broth (Large)</t>
  </si>
  <si>
    <t>A2. Creamy Tom Yum (Tasting)</t>
  </si>
  <si>
    <t>A2. Creamy Tom Yum (Regular)</t>
  </si>
  <si>
    <t>A2. Creamy Tom Yum (Large)</t>
  </si>
  <si>
    <t>A3. Northern Thai Pork Ribs Soup (Large)</t>
  </si>
  <si>
    <t>A3. Northern Thai Pork Ribs Soup (Tasting)</t>
  </si>
  <si>
    <t>A3. Northern Thai Pork Ribs Soup (Regular)</t>
  </si>
  <si>
    <t>A4. Mala Minced Pork Soup (Tasting)</t>
  </si>
  <si>
    <t>A4. Mala Minced Pork Soup (Large)</t>
  </si>
  <si>
    <t>A4. Mala Minced Pork Soup (Regular)</t>
  </si>
  <si>
    <t>A5. Thai Bak Chor Mee (Tasting)</t>
  </si>
  <si>
    <t>A5. Thai Bak Chor Mee (Large)</t>
  </si>
  <si>
    <t>A5. Thai Bak Chor Mee (Regular)</t>
  </si>
  <si>
    <t>A6. Tom Yum Gung (Tasting)</t>
  </si>
  <si>
    <t>A6. Tom Yum Gung (Regular)</t>
  </si>
  <si>
    <t>A7. Tom Yum Pork (Tasting)</t>
  </si>
  <si>
    <t>A7. Tom Yum Pork (Large)</t>
  </si>
  <si>
    <t>A7. Tom Yum Pork (Regular)</t>
  </si>
  <si>
    <t>A8. Thai Stewed Chicken Soup (Large)</t>
  </si>
  <si>
    <t>A8. Thai Stewed Chicken Soup (Tasting)</t>
  </si>
  <si>
    <t>A8. Thai Stewed Chicken Soup (Regular)</t>
  </si>
  <si>
    <t>A9. Thai Collagen Porridge (Tasting)</t>
  </si>
  <si>
    <t>A9. Thai Collagen Porridge (Regular)</t>
  </si>
  <si>
    <t>A9. Thai Collagen Porridge (Large)</t>
  </si>
  <si>
    <t>B1. Mixed Platter (c. 3 Pax)</t>
  </si>
  <si>
    <t>B1. Mixed Platter (a. 1 Pax)</t>
  </si>
  <si>
    <t>B1. Mixed Platter (b. 2 Pax)</t>
  </si>
  <si>
    <t>B10. Basil Pork</t>
  </si>
  <si>
    <t>B11. Stewed Chicken Feet</t>
  </si>
  <si>
    <t>B2. Pork Skewers (Mu Ping) (a. 3 Pcs)</t>
  </si>
  <si>
    <t>B2. Pork Skewers (Mu Ping) (b. 1 Pc)</t>
  </si>
  <si>
    <t>B4. Grilled Pork Cheek (Small)</t>
  </si>
  <si>
    <t>B4. Grilled Pork Cheek (Large)</t>
  </si>
  <si>
    <t>B5. Lemongrass Chicken (a. Small)</t>
  </si>
  <si>
    <t>B5. Lemongrass Chicken (b. Large)</t>
  </si>
  <si>
    <t>B6. Vermicelli Salad</t>
  </si>
  <si>
    <t>B7. Papaya Salad</t>
  </si>
  <si>
    <t>B8. Spicy Pork Salad</t>
  </si>
  <si>
    <t>C1. Aurora (Regular)</t>
  </si>
  <si>
    <t>Cold Drinks</t>
  </si>
  <si>
    <t>C1. Aurora (Mini)</t>
  </si>
  <si>
    <t>C10. Thai Iced Lemon Tea (Regular)</t>
  </si>
  <si>
    <t>C10. Thai Iced Lemon Tea (Mini)</t>
  </si>
  <si>
    <t>C11. Iced Lime Juice (Regular)</t>
  </si>
  <si>
    <t>C11. Iced Lime Juice (Mini)</t>
  </si>
  <si>
    <t>C13. Thai Pink Milk (Regular)</t>
  </si>
  <si>
    <t>C14. Hot Thai Tea</t>
  </si>
  <si>
    <t>Hot Drinks</t>
  </si>
  <si>
    <t>C15. Hot Thai Black Tea</t>
  </si>
  <si>
    <t>C16. Hot Thai Black Coffee</t>
  </si>
  <si>
    <t>C17. Hot Thai Coffee</t>
  </si>
  <si>
    <t>C18. Hot Thai Milo</t>
  </si>
  <si>
    <t>C19. Hot Thai Lemon Tea</t>
  </si>
  <si>
    <t>C2. Thai Green Tea (Regular)</t>
  </si>
  <si>
    <t>C2. Thai Green Tea (Mini)</t>
  </si>
  <si>
    <t>C20. Hot Lime Juice</t>
  </si>
  <si>
    <t>C21. Hot Lemongrass</t>
  </si>
  <si>
    <t>C3. Lemongrass (Mini)</t>
  </si>
  <si>
    <t>C3. Lemongrass (Regular)</t>
  </si>
  <si>
    <t>C4. Thai Iced Tea (Regular)</t>
  </si>
  <si>
    <t>C4. Thai Iced Tea (Mini)</t>
  </si>
  <si>
    <t>C5. Pink Soda (Regular)</t>
  </si>
  <si>
    <t>C5. Pink Soda (Mini)</t>
  </si>
  <si>
    <t>C6. Thai Iced Black Tea (Regular)</t>
  </si>
  <si>
    <t>C6. Thai Iced Black Tea (Mini)</t>
  </si>
  <si>
    <t>C7. Thai Iced Black Coffee (Regular)</t>
  </si>
  <si>
    <t>C7. Thai Iced Black Coffee (Mini)</t>
  </si>
  <si>
    <t>C8. Thai Iced Coffee (Regular)</t>
  </si>
  <si>
    <t>C8. Thai Iced Coffee (Mini)</t>
  </si>
  <si>
    <t>C9. Iced Milo (Regular)</t>
  </si>
  <si>
    <t>C9. Iced Milo (Mini)</t>
  </si>
  <si>
    <t>D1. Mango Sticky Rice (Regular)</t>
  </si>
  <si>
    <t>Desserts</t>
  </si>
  <si>
    <t>D1. Mango Sticky Rice (Mini)</t>
  </si>
  <si>
    <t>D2. Red Ruby (Mini)</t>
  </si>
  <si>
    <t>D2. Red Ruby (Regular)</t>
  </si>
  <si>
    <t>D3. Candy Floss Wraps (Roti Sai Mai) (Regular)</t>
  </si>
  <si>
    <t>D3. Candy Floss Wraps (Roti Sai Mai) (Mini)</t>
  </si>
  <si>
    <t>D4. Mango Sago (Regular)</t>
  </si>
  <si>
    <t>D4. Mango Sago (Mini)</t>
  </si>
  <si>
    <t>Lemon Grass Chicken and Red Ruby Package</t>
  </si>
  <si>
    <t>Lime &amp; Chilli Pork</t>
  </si>
  <si>
    <t>Seaweed</t>
  </si>
  <si>
    <t>Soft Drinks</t>
  </si>
  <si>
    <t>Straw (Set)</t>
  </si>
  <si>
    <t>Water</t>
  </si>
  <si>
    <t>iii. Rice</t>
  </si>
  <si>
    <t>xiii. Noodles Soup</t>
  </si>
  <si>
    <t>$3.00 Per Pax Drinks</t>
  </si>
  <si>
    <t>$6.00 Per Pax</t>
  </si>
  <si>
    <t>Chendol</t>
  </si>
  <si>
    <t>Chendol with Ruby</t>
  </si>
  <si>
    <t>Deposit</t>
  </si>
  <si>
    <t>Meat Patty</t>
  </si>
  <si>
    <t>Spicy Pork Rib</t>
  </si>
  <si>
    <t>A1. Premium Tom Yum (Delivery)</t>
  </si>
  <si>
    <t>A1. Premium Tom Yum (Normal)</t>
  </si>
  <si>
    <t>A10. Collagen Chicken Broth (Delivery)</t>
  </si>
  <si>
    <t>A12. Pad Thai</t>
  </si>
  <si>
    <t>Dinner @ Sim Lim</t>
  </si>
  <si>
    <t>A13. Pad Thai with Prawns</t>
  </si>
  <si>
    <t>A14. Thai Fried Rice</t>
  </si>
  <si>
    <t>A15. Thai Fried Rice with Prawns</t>
  </si>
  <si>
    <t>A2. Creamy Tom Yum (Delivery)</t>
  </si>
  <si>
    <t>A3. Northern Thai Pork Ribs Soup (Delivery)</t>
  </si>
  <si>
    <t>A5. Thai Bak Chor Mee (Delivery)</t>
  </si>
  <si>
    <t>A7. Tom Yum Pork (Delivery)</t>
  </si>
  <si>
    <t>A8. Thai Stewed Chicken Soup (Delivery)</t>
  </si>
  <si>
    <t>A9. Thai Collagen Porridge (Delivery)</t>
  </si>
  <si>
    <t>B1. Mixed Platter (Delivery (1 Pax))</t>
  </si>
  <si>
    <t>B10. Basil Pork (Delivery)</t>
  </si>
  <si>
    <t>B10. Basil Pork (Normal)</t>
  </si>
  <si>
    <t>B11. Stewed Chicken Feet (Normal)</t>
  </si>
  <si>
    <t>B12. Wanton 5 Pc</t>
  </si>
  <si>
    <t>B13. Spring Rolls 3 Pc</t>
  </si>
  <si>
    <t>B14. Seasonal Vegetables</t>
  </si>
  <si>
    <t>B3. Thai Fried Wings (Normal)</t>
  </si>
  <si>
    <t>B4. Grilled Pork Cheek (Delivery (S))</t>
  </si>
  <si>
    <t>B5. Lemongrass Chicken (Delivery (L))</t>
  </si>
  <si>
    <t>B6. Vermicelli Salad (Delivery)</t>
  </si>
  <si>
    <t>B6. Vermicelli Salad (Normal)</t>
  </si>
  <si>
    <t>B7. Papaya Salad (Normal)</t>
  </si>
  <si>
    <t>B8. Spicy Pork Salad (Normal)</t>
  </si>
  <si>
    <t>B9. Spicy Pork Slice with Lime (Delivery)</t>
  </si>
  <si>
    <t>B9. Spicy Pork Slice with Lime (Normal)</t>
  </si>
  <si>
    <t>Basil Pork With Rice</t>
  </si>
  <si>
    <t>C12. Thai Iced Mocha (Mini)</t>
  </si>
  <si>
    <t>C12. Thai Iced Mocha (Regular)</t>
  </si>
  <si>
    <t>C14. Hot Thai Tea (Normal)</t>
  </si>
  <si>
    <t>C15. Hot Thai Black Tea (Normal)</t>
  </si>
  <si>
    <t>C16. Hot Thai Black Coffee (Normal)</t>
  </si>
  <si>
    <t>C17. Hot Thai Coffee (Normal)</t>
  </si>
  <si>
    <t>C18. Hot Thai Milo (Normal)</t>
  </si>
  <si>
    <t>C19. Hot Thai Lemon Tea (Normal)</t>
  </si>
  <si>
    <t>C2. Thai Green Tea (Delivery)</t>
  </si>
  <si>
    <t>C20. Hot Lime Juice (Normal)</t>
  </si>
  <si>
    <t>C21. Hot Lemongrass (Normal)</t>
  </si>
  <si>
    <t>D1. Mango Sticky Rice (Delivery)</t>
  </si>
  <si>
    <t>D2. Red Ruby (Delivery)</t>
  </si>
  <si>
    <t>D3. Candy Floss Wraps (Roti Sai Mai) (Delivery)</t>
  </si>
  <si>
    <t>D5. Tapioca (Delivery)</t>
  </si>
  <si>
    <t>D5. Tapioca (Mini)</t>
  </si>
  <si>
    <t>D5. Tapioca (Regular)</t>
  </si>
  <si>
    <t>Hot green tea</t>
  </si>
  <si>
    <t>iii. Rice (Delivery)</t>
  </si>
  <si>
    <t>iii. Rice (Normal)</t>
  </si>
  <si>
    <t>Pork Slice</t>
  </si>
  <si>
    <t>$3 Add On</t>
  </si>
  <si>
    <t>A6. Tom Yum Gung (Large)</t>
  </si>
  <si>
    <t>B9. Spicy Pork Slice with Lime</t>
  </si>
  <si>
    <t>C13. Thai Pink Milk (Mini)</t>
  </si>
  <si>
    <t>i. Half Egg</t>
  </si>
  <si>
    <t>ii. Soup</t>
  </si>
  <si>
    <t>Basil Pork</t>
  </si>
  <si>
    <t>Slice Pork with Lime</t>
  </si>
  <si>
    <t>(MX3) River Prawn</t>
  </si>
  <si>
    <t>(S) Creamy Tom Yum</t>
  </si>
  <si>
    <t>(S) Tom Yum Gong</t>
  </si>
  <si>
    <t>Straw (Small)</t>
  </si>
  <si>
    <t>B11. Stewed Chicken Feet (Delivery)</t>
  </si>
  <si>
    <t>B2. Pork Skewers (Mu Ping) (Delivery (3 Pc))</t>
  </si>
  <si>
    <t>B3. Thai Fried Wings</t>
  </si>
  <si>
    <t>B7. Papaya Salad (Delivery)</t>
  </si>
  <si>
    <t>D4. Mango Sago (Delivery)</t>
  </si>
  <si>
    <t>Small snack</t>
  </si>
  <si>
    <t>(MX1) River Prawn</t>
  </si>
  <si>
    <t>Luk Choop</t>
  </si>
  <si>
    <t>Item name</t>
  </si>
  <si>
    <t>SKU</t>
  </si>
  <si>
    <t>Items sold</t>
  </si>
  <si>
    <t>Gross sales</t>
  </si>
  <si>
    <t>Items refunded</t>
  </si>
  <si>
    <t>Refunds</t>
  </si>
  <si>
    <t>Discounts</t>
  </si>
  <si>
    <t>Net sales</t>
  </si>
  <si>
    <t>Cost of goods</t>
  </si>
  <si>
    <t>Gross profit</t>
  </si>
  <si>
    <t>Margin</t>
  </si>
  <si>
    <t>Taxes</t>
  </si>
  <si>
    <t>AO1</t>
  </si>
  <si>
    <t>AO2</t>
  </si>
  <si>
    <t>01S</t>
  </si>
  <si>
    <t>03S</t>
  </si>
  <si>
    <t>02S</t>
  </si>
  <si>
    <t>A1</t>
  </si>
  <si>
    <t>A10L</t>
  </si>
  <si>
    <t>A10R</t>
  </si>
  <si>
    <t>A10T</t>
  </si>
  <si>
    <t>A11T</t>
  </si>
  <si>
    <t>A11R</t>
  </si>
  <si>
    <t>A11L</t>
  </si>
  <si>
    <t>A2T</t>
  </si>
  <si>
    <t>A2R</t>
  </si>
  <si>
    <t>A2L</t>
  </si>
  <si>
    <t>A3L</t>
  </si>
  <si>
    <t>A3T</t>
  </si>
  <si>
    <t>A3R</t>
  </si>
  <si>
    <t>A4T</t>
  </si>
  <si>
    <t>A4L</t>
  </si>
  <si>
    <t>A4R</t>
  </si>
  <si>
    <t>A5T</t>
  </si>
  <si>
    <t>A5L</t>
  </si>
  <si>
    <t>A5R</t>
  </si>
  <si>
    <t>A6T</t>
  </si>
  <si>
    <t>A6R</t>
  </si>
  <si>
    <t>A7T</t>
  </si>
  <si>
    <t>A7L</t>
  </si>
  <si>
    <t>A7R</t>
  </si>
  <si>
    <t>A8L</t>
  </si>
  <si>
    <t>A8T</t>
  </si>
  <si>
    <t>A8R</t>
  </si>
  <si>
    <t>A9T</t>
  </si>
  <si>
    <t>A9R</t>
  </si>
  <si>
    <t>A9L</t>
  </si>
  <si>
    <t>B1c</t>
  </si>
  <si>
    <t>B1a</t>
  </si>
  <si>
    <t>B1b</t>
  </si>
  <si>
    <t>B10</t>
  </si>
  <si>
    <t>B11</t>
  </si>
  <si>
    <t>B2a</t>
  </si>
  <si>
    <t>B2b</t>
  </si>
  <si>
    <t>B4a</t>
  </si>
  <si>
    <t>B4b</t>
  </si>
  <si>
    <t>B5a</t>
  </si>
  <si>
    <t>B5b</t>
  </si>
  <si>
    <t>B6</t>
  </si>
  <si>
    <t>B7</t>
  </si>
  <si>
    <t>B8</t>
  </si>
  <si>
    <t>C1R</t>
  </si>
  <si>
    <t>C1M</t>
  </si>
  <si>
    <t>C10R</t>
  </si>
  <si>
    <t>C10M</t>
  </si>
  <si>
    <t>C11R</t>
  </si>
  <si>
    <t>C11M</t>
  </si>
  <si>
    <t>C13R</t>
  </si>
  <si>
    <t>C14</t>
  </si>
  <si>
    <t>C15</t>
  </si>
  <si>
    <t>C16</t>
  </si>
  <si>
    <t>C17</t>
  </si>
  <si>
    <t>C18</t>
  </si>
  <si>
    <t>C19</t>
  </si>
  <si>
    <t>C2R</t>
  </si>
  <si>
    <t>C2M</t>
  </si>
  <si>
    <t>C20</t>
  </si>
  <si>
    <t>C21</t>
  </si>
  <si>
    <t>C3M</t>
  </si>
  <si>
    <t>C3R</t>
  </si>
  <si>
    <t>C4R</t>
  </si>
  <si>
    <t>C4M</t>
  </si>
  <si>
    <t>C5R</t>
  </si>
  <si>
    <t>C5M</t>
  </si>
  <si>
    <t>C6R</t>
  </si>
  <si>
    <t>C6M</t>
  </si>
  <si>
    <t>C7R</t>
  </si>
  <si>
    <t>C7M</t>
  </si>
  <si>
    <t>C8R</t>
  </si>
  <si>
    <t>C8M</t>
  </si>
  <si>
    <t>C9R</t>
  </si>
  <si>
    <t>C9M</t>
  </si>
  <si>
    <t>D1R</t>
  </si>
  <si>
    <t>D1M</t>
  </si>
  <si>
    <t>D2M</t>
  </si>
  <si>
    <t>D2R</t>
  </si>
  <si>
    <t>D3R</t>
  </si>
  <si>
    <t>D3M</t>
  </si>
  <si>
    <t>D4R</t>
  </si>
  <si>
    <t>D4M</t>
  </si>
  <si>
    <t>SD1</t>
  </si>
  <si>
    <t>W1</t>
  </si>
  <si>
    <t>iii</t>
  </si>
  <si>
    <t>xiii</t>
  </si>
  <si>
    <t>null</t>
  </si>
  <si>
    <t>A12</t>
  </si>
  <si>
    <t>A13</t>
  </si>
  <si>
    <t>A14</t>
  </si>
  <si>
    <t>A15</t>
  </si>
  <si>
    <t>B12</t>
  </si>
  <si>
    <t>B13</t>
  </si>
  <si>
    <t>B14</t>
  </si>
  <si>
    <t>C12M</t>
  </si>
  <si>
    <t>C12R</t>
  </si>
  <si>
    <t>D5M</t>
  </si>
  <si>
    <t>D5R</t>
  </si>
  <si>
    <t>AO3</t>
  </si>
  <si>
    <t>A6L</t>
  </si>
  <si>
    <t>B9</t>
  </si>
  <si>
    <t>C13M</t>
  </si>
  <si>
    <t>i</t>
  </si>
  <si>
    <t>ii</t>
  </si>
  <si>
    <t>B3</t>
  </si>
  <si>
    <t>Selling Price</t>
  </si>
  <si>
    <t>Date</t>
  </si>
  <si>
    <t>SALES (Quantity)</t>
  </si>
  <si>
    <t>DISCOUNTS ($)</t>
  </si>
  <si>
    <t>All Categories</t>
  </si>
  <si>
    <t>Unique Categories</t>
  </si>
  <si>
    <t>Dis_Oct18</t>
  </si>
  <si>
    <t>Dis_Nov18</t>
  </si>
  <si>
    <t>Dis_Dec18</t>
  </si>
  <si>
    <t>Dis_Jan19</t>
  </si>
  <si>
    <t>Dis_Feb19</t>
  </si>
  <si>
    <t>Dis_Mar19</t>
  </si>
  <si>
    <t>Dis_Apr19</t>
  </si>
  <si>
    <t>Dis_May19</t>
  </si>
  <si>
    <t>Dis_Jun19</t>
  </si>
  <si>
    <t>Dis_Jul19</t>
  </si>
  <si>
    <t>Dis_Aug19</t>
  </si>
  <si>
    <t>Dis_Sep19</t>
  </si>
  <si>
    <t>Dis_Oct19</t>
  </si>
  <si>
    <t>Dis_Nov19</t>
  </si>
  <si>
    <t>Dis_Dec19</t>
  </si>
  <si>
    <t>Sal_Oct18</t>
  </si>
  <si>
    <t>Sal_Nov18</t>
  </si>
  <si>
    <t>Sal_Dec18</t>
  </si>
  <si>
    <t>Sal_Jan19</t>
  </si>
  <si>
    <t>Sal_Feb19</t>
  </si>
  <si>
    <t>Sal_Mar19</t>
  </si>
  <si>
    <t>Sal_Apr19</t>
  </si>
  <si>
    <t>Sal_May19</t>
  </si>
  <si>
    <t>Sal_Jun19</t>
  </si>
  <si>
    <t>Sal_Jul19</t>
  </si>
  <si>
    <t>Sal_Aug19</t>
  </si>
  <si>
    <t>Sal_Sep19</t>
  </si>
  <si>
    <t>Sal_Oct19</t>
  </si>
  <si>
    <t>Sal_Nov19</t>
  </si>
  <si>
    <t>Sal_Dec19</t>
  </si>
  <si>
    <t>Row Labels</t>
  </si>
  <si>
    <t>Grand Total</t>
  </si>
  <si>
    <t>Sum of Sal_Oct18</t>
  </si>
  <si>
    <t>Sum of Sal_Nov18</t>
  </si>
  <si>
    <t>Sum of Sal_Jan19</t>
  </si>
  <si>
    <t>Sum of Sal_Dec18</t>
  </si>
  <si>
    <t>Sum of Sal_Feb19</t>
  </si>
  <si>
    <t>Sum of Sal_Mar19</t>
  </si>
  <si>
    <t>Sum of Sal_Apr19</t>
  </si>
  <si>
    <t>Sum of Sal_May19</t>
  </si>
  <si>
    <t>Sum of Sal_Jun19</t>
  </si>
  <si>
    <t>Sum of Sal_Jul19</t>
  </si>
  <si>
    <t>Sum of Sal_Aug19</t>
  </si>
  <si>
    <t>Sum of Sal_Sep19</t>
  </si>
  <si>
    <t>Sum of Sal_Oct19</t>
  </si>
  <si>
    <t>Sum of Sal_Nov19</t>
  </si>
  <si>
    <t>Sum of Sal_Dec19</t>
  </si>
  <si>
    <t>Sum of Dis_Oct18</t>
  </si>
  <si>
    <t>Sum of Dis_Nov18</t>
  </si>
  <si>
    <t>Sum of Dis_Dec18</t>
  </si>
  <si>
    <t>Sum of Dis_Jan19</t>
  </si>
  <si>
    <t>Sum of Dis_Feb19</t>
  </si>
  <si>
    <t>Sum of Dis_Mar19</t>
  </si>
  <si>
    <t>Sum of Dis_Apr19</t>
  </si>
  <si>
    <t>Sum of Dis_May19</t>
  </si>
  <si>
    <t>Sum of Dis_Jun19</t>
  </si>
  <si>
    <t>Sum of Dis_Jul19</t>
  </si>
  <si>
    <t>Sum of Dis_Aug19</t>
  </si>
  <si>
    <t>Sum of Dis_Sep19</t>
  </si>
  <si>
    <t>Sum of Dis_Oct19</t>
  </si>
  <si>
    <t>Sum of Dis_Nov19</t>
  </si>
  <si>
    <t>Sum of Dis_Dec19</t>
  </si>
  <si>
    <t>GP_Oct18</t>
  </si>
  <si>
    <t>GP_Nov18</t>
  </si>
  <si>
    <t>GP_Dec18</t>
  </si>
  <si>
    <t>GP_Jan19</t>
  </si>
  <si>
    <t>GP_Mar19</t>
  </si>
  <si>
    <t>GP_Feb19</t>
  </si>
  <si>
    <t>GP_Apr19</t>
  </si>
  <si>
    <t>GP_May19</t>
  </si>
  <si>
    <t>GP_Jun19</t>
  </si>
  <si>
    <t>GP_Jul19</t>
  </si>
  <si>
    <t>GP_Aug19</t>
  </si>
  <si>
    <t>GP_Sep19</t>
  </si>
  <si>
    <t>GP_Dec19</t>
  </si>
  <si>
    <t>GP_Nov19</t>
  </si>
  <si>
    <t>GP_Oct19</t>
  </si>
  <si>
    <t>GROSS PROFIT ($)</t>
  </si>
  <si>
    <t>Summary of Number of Sale of Items</t>
  </si>
  <si>
    <t>Summary of Amount of Discount Given</t>
  </si>
  <si>
    <t>Summary of Gross Profit of Items Sold</t>
  </si>
  <si>
    <t>Sum of GP_Oct18</t>
  </si>
  <si>
    <t>Sum of GP_Nov18</t>
  </si>
  <si>
    <t>Sum of GP_Dec18</t>
  </si>
  <si>
    <t>Sum of GP_Jan19</t>
  </si>
  <si>
    <t>Sum of GP_Feb19</t>
  </si>
  <si>
    <t>Sum of GP_Mar19</t>
  </si>
  <si>
    <t>Sum of GP_Apr19</t>
  </si>
  <si>
    <t>Sum of GP_May19</t>
  </si>
  <si>
    <t>Sum of GP_Jun19</t>
  </si>
  <si>
    <t>Sum of GP_Jul19</t>
  </si>
  <si>
    <t>Sum of GP_Aug19</t>
  </si>
  <si>
    <t>Sum of GP_Sep19</t>
  </si>
  <si>
    <t>Sum of GP_Oct19</t>
  </si>
  <si>
    <t>Sum of GP_Nov19</t>
  </si>
  <si>
    <t>Sum of GP_Dec19</t>
  </si>
  <si>
    <t>This file contains data summary data files for Sim Lim Soi Aroy Store</t>
  </si>
  <si>
    <t>Summary and Analysis has been done on the following:</t>
  </si>
  <si>
    <t>- Number of items sold</t>
  </si>
  <si>
    <t>- Discount Given</t>
  </si>
  <si>
    <t>- Gross Profit from sale of Item</t>
  </si>
  <si>
    <t>Click here to access the Summary</t>
  </si>
  <si>
    <t>Click here to access the initial analysis</t>
  </si>
  <si>
    <t>Analysis for 2019</t>
  </si>
  <si>
    <t>Items Sold (2019)</t>
  </si>
  <si>
    <t>Discount (2019)</t>
  </si>
  <si>
    <t>Analysis for 2018</t>
  </si>
  <si>
    <t>Items Sold (2018)</t>
  </si>
  <si>
    <t>Revenue (2019)</t>
  </si>
  <si>
    <t>Summary 2018</t>
  </si>
  <si>
    <t>Summary 2019</t>
  </si>
  <si>
    <t>Analysis 2018</t>
  </si>
  <si>
    <t>Analysis 2019</t>
  </si>
  <si>
    <t>Click here to access sheets</t>
  </si>
  <si>
    <t>Analysis (Full)</t>
  </si>
  <si>
    <t>Revenue</t>
  </si>
  <si>
    <t>Items Sold</t>
  </si>
  <si>
    <t>Discount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</si>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</sst>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Imprint MT Shadow"/>
      <family val="5"/>
    </font>
    <font>
      <b/>
      <u/>
      <sz val="22"/>
      <color theme="7"/>
      <name val="Imprint MT Shadow"/>
      <family val="5"/>
    </font>
    <font>
      <b/>
      <sz val="14"/>
      <color theme="0"/>
      <name val="Imprint MT Shadow"/>
      <family val="5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10" fontId="0" fillId="0" borderId="0" xfId="0" applyNumberFormat="1"/>
    <xf numFmtId="44" fontId="0" fillId="0" borderId="0" xfId="1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44" fontId="0" fillId="0" borderId="5" xfId="1" applyFont="1" applyBorder="1"/>
    <xf numFmtId="44" fontId="0" fillId="0" borderId="8" xfId="1" applyFont="1" applyBorder="1"/>
    <xf numFmtId="44" fontId="0" fillId="0" borderId="4" xfId="1" applyFont="1" applyBorder="1"/>
    <xf numFmtId="44" fontId="0" fillId="0" borderId="0" xfId="1" applyFont="1" applyBorder="1"/>
    <xf numFmtId="44" fontId="0" fillId="0" borderId="6" xfId="1" applyFont="1" applyBorder="1"/>
    <xf numFmtId="44" fontId="0" fillId="0" borderId="7" xfId="1" applyFont="1" applyBorder="1"/>
    <xf numFmtId="0" fontId="4" fillId="4" borderId="2" xfId="0" applyFont="1" applyFill="1" applyBorder="1"/>
    <xf numFmtId="0" fontId="4" fillId="4" borderId="3" xfId="0" applyFont="1" applyFill="1" applyBorder="1"/>
    <xf numFmtId="17" fontId="4" fillId="4" borderId="4" xfId="0" applyNumberFormat="1" applyFont="1" applyFill="1" applyBorder="1"/>
    <xf numFmtId="17" fontId="4" fillId="4" borderId="0" xfId="0" applyNumberFormat="1" applyFont="1" applyFill="1" applyBorder="1"/>
    <xf numFmtId="17" fontId="4" fillId="4" borderId="5" xfId="0" applyNumberFormat="1" applyFont="1" applyFill="1" applyBorder="1"/>
    <xf numFmtId="0" fontId="3" fillId="0" borderId="0" xfId="0" applyFont="1"/>
    <xf numFmtId="0" fontId="0" fillId="0" borderId="9" xfId="0" applyBorder="1"/>
    <xf numFmtId="0" fontId="3" fillId="0" borderId="10" xfId="0" applyFont="1" applyBorder="1"/>
    <xf numFmtId="0" fontId="0" fillId="5" borderId="9" xfId="0" applyFill="1" applyBorder="1"/>
    <xf numFmtId="0" fontId="2" fillId="2" borderId="9" xfId="0" applyFont="1" applyFill="1" applyBorder="1"/>
    <xf numFmtId="17" fontId="4" fillId="4" borderId="4" xfId="0" quotePrefix="1" applyNumberFormat="1" applyFont="1" applyFill="1" applyBorder="1"/>
    <xf numFmtId="17" fontId="4" fillId="4" borderId="0" xfId="0" quotePrefix="1" applyNumberFormat="1" applyFont="1" applyFill="1" applyBorder="1"/>
    <xf numFmtId="17" fontId="4" fillId="4" borderId="0" xfId="0" applyNumberFormat="1" applyFont="1" applyFill="1"/>
    <xf numFmtId="17" fontId="4" fillId="4" borderId="5" xfId="0" quotePrefix="1" applyNumberFormat="1" applyFont="1" applyFill="1" applyBorder="1"/>
    <xf numFmtId="0" fontId="3" fillId="6" borderId="0" xfId="0" applyFont="1" applyFill="1"/>
    <xf numFmtId="0" fontId="0" fillId="6" borderId="0" xfId="0" applyFill="1"/>
    <xf numFmtId="0" fontId="0" fillId="6" borderId="0" xfId="0" quotePrefix="1" applyFill="1"/>
    <xf numFmtId="0" fontId="5" fillId="7" borderId="0" xfId="0" applyFont="1" applyFill="1"/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NumberFormat="1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8" borderId="0" xfId="0" applyNumberFormat="1" applyFill="1"/>
    <xf numFmtId="0" fontId="0" fillId="9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6" fillId="9" borderId="0" xfId="0" applyFont="1" applyFill="1"/>
    <xf numFmtId="0" fontId="8" fillId="6" borderId="0" xfId="0" applyFont="1" applyFill="1"/>
    <xf numFmtId="0" fontId="6" fillId="6" borderId="0" xfId="0" applyFont="1" applyFill="1"/>
    <xf numFmtId="0" fontId="3" fillId="11" borderId="11" xfId="0" applyFont="1" applyFill="1" applyBorder="1"/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2" xfId="0" applyFont="1" applyBorder="1"/>
    <xf numFmtId="0" fontId="9" fillId="2" borderId="0" xfId="2" applyFont="1" applyFill="1" applyAlignment="1">
      <alignment horizontal="center"/>
    </xf>
    <xf numFmtId="0" fontId="10" fillId="1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105">
    <dxf>
      <numFmt numFmtId="14" formatCode="0.00%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2" formatCode="mmm\-yy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2" formatCode="mmm\-yy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2" formatCode="mmm\-yy"/>
      <fill>
        <patternFill patternType="solid">
          <fgColor indexed="64"/>
          <bgColor theme="4" tint="0.59999389629810485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Data_byYear.xlsx]Analysis!PivotTable6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Number</a:t>
            </a:r>
            <a:r>
              <a:rPr lang="en-SG" baseline="0"/>
              <a:t> of Items Sold By Category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Analysis!$C$28</c:f>
              <c:strCache>
                <c:ptCount val="1"/>
                <c:pt idx="0">
                  <c:v>Sum of Sal_Oct18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Analysis!$C$29:$C$41</c:f>
              <c:numCache>
                <c:formatCode>General</c:formatCode>
                <c:ptCount val="12"/>
                <c:pt idx="0">
                  <c:v>0</c:v>
                </c:pt>
                <c:pt idx="1">
                  <c:v>1264</c:v>
                </c:pt>
                <c:pt idx="2">
                  <c:v>1</c:v>
                </c:pt>
                <c:pt idx="3">
                  <c:v>314</c:v>
                </c:pt>
                <c:pt idx="4">
                  <c:v>0</c:v>
                </c:pt>
                <c:pt idx="5">
                  <c:v>406</c:v>
                </c:pt>
                <c:pt idx="6">
                  <c:v>0</c:v>
                </c:pt>
                <c:pt idx="7">
                  <c:v>1074</c:v>
                </c:pt>
                <c:pt idx="8">
                  <c:v>6</c:v>
                </c:pt>
                <c:pt idx="9">
                  <c:v>478</c:v>
                </c:pt>
                <c:pt idx="10">
                  <c:v>130</c:v>
                </c:pt>
                <c:pt idx="11">
                  <c:v>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4-49EE-8DDB-D38B1A736B09}"/>
            </c:ext>
          </c:extLst>
        </c:ser>
        <c:ser>
          <c:idx val="1"/>
          <c:order val="1"/>
          <c:tx>
            <c:strRef>
              <c:f>Analysis!$D$28</c:f>
              <c:strCache>
                <c:ptCount val="1"/>
                <c:pt idx="0">
                  <c:v>Sum of Sal_Nov18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Analysis!$D$29:$D$41</c:f>
              <c:numCache>
                <c:formatCode>General</c:formatCode>
                <c:ptCount val="12"/>
                <c:pt idx="0">
                  <c:v>0</c:v>
                </c:pt>
                <c:pt idx="1">
                  <c:v>1176</c:v>
                </c:pt>
                <c:pt idx="2">
                  <c:v>4</c:v>
                </c:pt>
                <c:pt idx="3">
                  <c:v>300</c:v>
                </c:pt>
                <c:pt idx="4">
                  <c:v>0</c:v>
                </c:pt>
                <c:pt idx="5">
                  <c:v>379</c:v>
                </c:pt>
                <c:pt idx="6">
                  <c:v>0</c:v>
                </c:pt>
                <c:pt idx="7">
                  <c:v>971</c:v>
                </c:pt>
                <c:pt idx="8">
                  <c:v>9</c:v>
                </c:pt>
                <c:pt idx="9">
                  <c:v>591</c:v>
                </c:pt>
                <c:pt idx="10">
                  <c:v>164</c:v>
                </c:pt>
                <c:pt idx="11">
                  <c:v>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14-49EE-8DDB-D38B1A736B09}"/>
            </c:ext>
          </c:extLst>
        </c:ser>
        <c:ser>
          <c:idx val="2"/>
          <c:order val="2"/>
          <c:tx>
            <c:strRef>
              <c:f>Analysis!$E$28</c:f>
              <c:strCache>
                <c:ptCount val="1"/>
                <c:pt idx="0">
                  <c:v>Sum of Sal_Dec18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Analysis!$E$29:$E$41</c:f>
              <c:numCache>
                <c:formatCode>General</c:formatCode>
                <c:ptCount val="12"/>
                <c:pt idx="0">
                  <c:v>0</c:v>
                </c:pt>
                <c:pt idx="1">
                  <c:v>944</c:v>
                </c:pt>
                <c:pt idx="2">
                  <c:v>3</c:v>
                </c:pt>
                <c:pt idx="3">
                  <c:v>358</c:v>
                </c:pt>
                <c:pt idx="4">
                  <c:v>0</c:v>
                </c:pt>
                <c:pt idx="5">
                  <c:v>370</c:v>
                </c:pt>
                <c:pt idx="6">
                  <c:v>28</c:v>
                </c:pt>
                <c:pt idx="7">
                  <c:v>865</c:v>
                </c:pt>
                <c:pt idx="8">
                  <c:v>188</c:v>
                </c:pt>
                <c:pt idx="9">
                  <c:v>695</c:v>
                </c:pt>
                <c:pt idx="10">
                  <c:v>137</c:v>
                </c:pt>
                <c:pt idx="11">
                  <c:v>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14-49EE-8DDB-D38B1A736B09}"/>
            </c:ext>
          </c:extLst>
        </c:ser>
        <c:ser>
          <c:idx val="3"/>
          <c:order val="3"/>
          <c:tx>
            <c:strRef>
              <c:f>Analysis!$F$28</c:f>
              <c:strCache>
                <c:ptCount val="1"/>
                <c:pt idx="0">
                  <c:v>Sum of Sal_Jan19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Analysis!$F$29:$F$41</c:f>
              <c:numCache>
                <c:formatCode>General</c:formatCode>
                <c:ptCount val="12"/>
                <c:pt idx="0">
                  <c:v>13</c:v>
                </c:pt>
                <c:pt idx="1">
                  <c:v>1222</c:v>
                </c:pt>
                <c:pt idx="2">
                  <c:v>4</c:v>
                </c:pt>
                <c:pt idx="3">
                  <c:v>504</c:v>
                </c:pt>
                <c:pt idx="4">
                  <c:v>0</c:v>
                </c:pt>
                <c:pt idx="5">
                  <c:v>364</c:v>
                </c:pt>
                <c:pt idx="6">
                  <c:v>0</c:v>
                </c:pt>
                <c:pt idx="7">
                  <c:v>940</c:v>
                </c:pt>
                <c:pt idx="8">
                  <c:v>386</c:v>
                </c:pt>
                <c:pt idx="9">
                  <c:v>786</c:v>
                </c:pt>
                <c:pt idx="10">
                  <c:v>204</c:v>
                </c:pt>
                <c:pt idx="11">
                  <c:v>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14-49EE-8DDB-D38B1A736B09}"/>
            </c:ext>
          </c:extLst>
        </c:ser>
        <c:ser>
          <c:idx val="4"/>
          <c:order val="4"/>
          <c:tx>
            <c:strRef>
              <c:f>Analysis!$G$28</c:f>
              <c:strCache>
                <c:ptCount val="1"/>
                <c:pt idx="0">
                  <c:v>Sum of Sal_Feb19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Analysis!$G$29:$G$41</c:f>
              <c:numCache>
                <c:formatCode>General</c:formatCode>
                <c:ptCount val="12"/>
                <c:pt idx="0">
                  <c:v>2</c:v>
                </c:pt>
                <c:pt idx="1">
                  <c:v>1073</c:v>
                </c:pt>
                <c:pt idx="2">
                  <c:v>0</c:v>
                </c:pt>
                <c:pt idx="3">
                  <c:v>706</c:v>
                </c:pt>
                <c:pt idx="4">
                  <c:v>0</c:v>
                </c:pt>
                <c:pt idx="5">
                  <c:v>167</c:v>
                </c:pt>
                <c:pt idx="6">
                  <c:v>0</c:v>
                </c:pt>
                <c:pt idx="7">
                  <c:v>132</c:v>
                </c:pt>
                <c:pt idx="8">
                  <c:v>263</c:v>
                </c:pt>
                <c:pt idx="9">
                  <c:v>1080</c:v>
                </c:pt>
                <c:pt idx="10">
                  <c:v>407</c:v>
                </c:pt>
                <c:pt idx="11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14-49EE-8DDB-D38B1A736B09}"/>
            </c:ext>
          </c:extLst>
        </c:ser>
        <c:ser>
          <c:idx val="5"/>
          <c:order val="5"/>
          <c:tx>
            <c:strRef>
              <c:f>Analysis!$H$28</c:f>
              <c:strCache>
                <c:ptCount val="1"/>
                <c:pt idx="0">
                  <c:v>Sum of Sal_Mar19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Analysis!$H$29:$H$41</c:f>
              <c:numCache>
                <c:formatCode>General</c:formatCode>
                <c:ptCount val="12"/>
                <c:pt idx="0">
                  <c:v>3</c:v>
                </c:pt>
                <c:pt idx="1">
                  <c:v>1237</c:v>
                </c:pt>
                <c:pt idx="2">
                  <c:v>2</c:v>
                </c:pt>
                <c:pt idx="3">
                  <c:v>482</c:v>
                </c:pt>
                <c:pt idx="4">
                  <c:v>0</c:v>
                </c:pt>
                <c:pt idx="5">
                  <c:v>336</c:v>
                </c:pt>
                <c:pt idx="6">
                  <c:v>0</c:v>
                </c:pt>
                <c:pt idx="7">
                  <c:v>1274</c:v>
                </c:pt>
                <c:pt idx="8">
                  <c:v>235</c:v>
                </c:pt>
                <c:pt idx="9">
                  <c:v>924</c:v>
                </c:pt>
                <c:pt idx="10">
                  <c:v>199</c:v>
                </c:pt>
                <c:pt idx="11">
                  <c:v>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14-49EE-8DDB-D38B1A736B09}"/>
            </c:ext>
          </c:extLst>
        </c:ser>
        <c:ser>
          <c:idx val="6"/>
          <c:order val="6"/>
          <c:tx>
            <c:strRef>
              <c:f>Analysis!$I$28</c:f>
              <c:strCache>
                <c:ptCount val="1"/>
                <c:pt idx="0">
                  <c:v>Sum of Sal_Apr19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Analysis!$I$29:$I$41</c:f>
              <c:numCache>
                <c:formatCode>General</c:formatCode>
                <c:ptCount val="12"/>
                <c:pt idx="0">
                  <c:v>28</c:v>
                </c:pt>
                <c:pt idx="1">
                  <c:v>1021</c:v>
                </c:pt>
                <c:pt idx="2">
                  <c:v>2</c:v>
                </c:pt>
                <c:pt idx="3">
                  <c:v>381</c:v>
                </c:pt>
                <c:pt idx="4">
                  <c:v>0</c:v>
                </c:pt>
                <c:pt idx="5">
                  <c:v>297</c:v>
                </c:pt>
                <c:pt idx="6">
                  <c:v>0</c:v>
                </c:pt>
                <c:pt idx="7">
                  <c:v>988</c:v>
                </c:pt>
                <c:pt idx="8">
                  <c:v>147</c:v>
                </c:pt>
                <c:pt idx="9">
                  <c:v>719</c:v>
                </c:pt>
                <c:pt idx="10">
                  <c:v>162</c:v>
                </c:pt>
                <c:pt idx="11">
                  <c:v>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14-49EE-8DDB-D38B1A736B09}"/>
            </c:ext>
          </c:extLst>
        </c:ser>
        <c:ser>
          <c:idx val="7"/>
          <c:order val="7"/>
          <c:tx>
            <c:strRef>
              <c:f>Analysis!$J$28</c:f>
              <c:strCache>
                <c:ptCount val="1"/>
                <c:pt idx="0">
                  <c:v>Sum of Sal_May19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Analysis!$J$29:$J$41</c:f>
              <c:numCache>
                <c:formatCode>General</c:formatCode>
                <c:ptCount val="12"/>
                <c:pt idx="0">
                  <c:v>26</c:v>
                </c:pt>
                <c:pt idx="1">
                  <c:v>865</c:v>
                </c:pt>
                <c:pt idx="2">
                  <c:v>1</c:v>
                </c:pt>
                <c:pt idx="3">
                  <c:v>285</c:v>
                </c:pt>
                <c:pt idx="4">
                  <c:v>0</c:v>
                </c:pt>
                <c:pt idx="5">
                  <c:v>311</c:v>
                </c:pt>
                <c:pt idx="6">
                  <c:v>0</c:v>
                </c:pt>
                <c:pt idx="7">
                  <c:v>899</c:v>
                </c:pt>
                <c:pt idx="8">
                  <c:v>95</c:v>
                </c:pt>
                <c:pt idx="9">
                  <c:v>659</c:v>
                </c:pt>
                <c:pt idx="10">
                  <c:v>132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14-49EE-8DDB-D38B1A736B09}"/>
            </c:ext>
          </c:extLst>
        </c:ser>
        <c:ser>
          <c:idx val="8"/>
          <c:order val="8"/>
          <c:tx>
            <c:strRef>
              <c:f>Analysis!$K$28</c:f>
              <c:strCache>
                <c:ptCount val="1"/>
                <c:pt idx="0">
                  <c:v>Sum of Sal_Jun19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Analysis!$K$29:$K$41</c:f>
              <c:numCache>
                <c:formatCode>General</c:formatCode>
                <c:ptCount val="12"/>
                <c:pt idx="0">
                  <c:v>18</c:v>
                </c:pt>
                <c:pt idx="1">
                  <c:v>867</c:v>
                </c:pt>
                <c:pt idx="2">
                  <c:v>2</c:v>
                </c:pt>
                <c:pt idx="3">
                  <c:v>277</c:v>
                </c:pt>
                <c:pt idx="4">
                  <c:v>0</c:v>
                </c:pt>
                <c:pt idx="5">
                  <c:v>284</c:v>
                </c:pt>
                <c:pt idx="6">
                  <c:v>0</c:v>
                </c:pt>
                <c:pt idx="7">
                  <c:v>736</c:v>
                </c:pt>
                <c:pt idx="8">
                  <c:v>109</c:v>
                </c:pt>
                <c:pt idx="9">
                  <c:v>703</c:v>
                </c:pt>
                <c:pt idx="10">
                  <c:v>143</c:v>
                </c:pt>
                <c:pt idx="11">
                  <c:v>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14-49EE-8DDB-D38B1A736B09}"/>
            </c:ext>
          </c:extLst>
        </c:ser>
        <c:ser>
          <c:idx val="9"/>
          <c:order val="9"/>
          <c:tx>
            <c:strRef>
              <c:f>Analysis!$L$28</c:f>
              <c:strCache>
                <c:ptCount val="1"/>
                <c:pt idx="0">
                  <c:v>Sum of Sal_Jul19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Analysis!$L$29:$L$41</c:f>
              <c:numCache>
                <c:formatCode>General</c:formatCode>
                <c:ptCount val="12"/>
                <c:pt idx="0">
                  <c:v>49</c:v>
                </c:pt>
                <c:pt idx="1">
                  <c:v>841</c:v>
                </c:pt>
                <c:pt idx="2">
                  <c:v>0</c:v>
                </c:pt>
                <c:pt idx="3">
                  <c:v>242</c:v>
                </c:pt>
                <c:pt idx="4">
                  <c:v>0</c:v>
                </c:pt>
                <c:pt idx="5">
                  <c:v>195</c:v>
                </c:pt>
                <c:pt idx="6">
                  <c:v>0</c:v>
                </c:pt>
                <c:pt idx="7">
                  <c:v>297</c:v>
                </c:pt>
                <c:pt idx="8">
                  <c:v>64</c:v>
                </c:pt>
                <c:pt idx="9">
                  <c:v>686</c:v>
                </c:pt>
                <c:pt idx="10">
                  <c:v>192</c:v>
                </c:pt>
                <c:pt idx="11">
                  <c:v>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14-49EE-8DDB-D38B1A736B09}"/>
            </c:ext>
          </c:extLst>
        </c:ser>
        <c:ser>
          <c:idx val="10"/>
          <c:order val="10"/>
          <c:tx>
            <c:strRef>
              <c:f>Analysis!$M$28</c:f>
              <c:strCache>
                <c:ptCount val="1"/>
                <c:pt idx="0">
                  <c:v>Sum of Sal_Aug19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Analysis!$M$29:$M$41</c:f>
              <c:numCache>
                <c:formatCode>General</c:formatCode>
                <c:ptCount val="12"/>
                <c:pt idx="0">
                  <c:v>64</c:v>
                </c:pt>
                <c:pt idx="1">
                  <c:v>1087</c:v>
                </c:pt>
                <c:pt idx="2">
                  <c:v>0</c:v>
                </c:pt>
                <c:pt idx="3">
                  <c:v>197</c:v>
                </c:pt>
                <c:pt idx="4">
                  <c:v>0</c:v>
                </c:pt>
                <c:pt idx="5">
                  <c:v>132</c:v>
                </c:pt>
                <c:pt idx="6">
                  <c:v>1</c:v>
                </c:pt>
                <c:pt idx="7">
                  <c:v>343</c:v>
                </c:pt>
                <c:pt idx="8">
                  <c:v>77</c:v>
                </c:pt>
                <c:pt idx="9">
                  <c:v>632</c:v>
                </c:pt>
                <c:pt idx="10">
                  <c:v>157</c:v>
                </c:pt>
                <c:pt idx="11">
                  <c:v>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14-49EE-8DDB-D38B1A736B09}"/>
            </c:ext>
          </c:extLst>
        </c:ser>
        <c:ser>
          <c:idx val="11"/>
          <c:order val="11"/>
          <c:tx>
            <c:strRef>
              <c:f>Analysis!$N$28</c:f>
              <c:strCache>
                <c:ptCount val="1"/>
                <c:pt idx="0">
                  <c:v>Sum of Sal_Sep19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Analysis!$N$29:$N$41</c:f>
              <c:numCache>
                <c:formatCode>General</c:formatCode>
                <c:ptCount val="12"/>
                <c:pt idx="0">
                  <c:v>82</c:v>
                </c:pt>
                <c:pt idx="1">
                  <c:v>1204</c:v>
                </c:pt>
                <c:pt idx="2">
                  <c:v>0</c:v>
                </c:pt>
                <c:pt idx="3">
                  <c:v>239</c:v>
                </c:pt>
                <c:pt idx="4">
                  <c:v>1</c:v>
                </c:pt>
                <c:pt idx="5">
                  <c:v>165</c:v>
                </c:pt>
                <c:pt idx="6">
                  <c:v>0</c:v>
                </c:pt>
                <c:pt idx="7">
                  <c:v>308</c:v>
                </c:pt>
                <c:pt idx="8">
                  <c:v>59</c:v>
                </c:pt>
                <c:pt idx="9">
                  <c:v>777</c:v>
                </c:pt>
                <c:pt idx="10">
                  <c:v>279</c:v>
                </c:pt>
                <c:pt idx="11">
                  <c:v>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14-49EE-8DDB-D38B1A736B09}"/>
            </c:ext>
          </c:extLst>
        </c:ser>
        <c:ser>
          <c:idx val="12"/>
          <c:order val="12"/>
          <c:tx>
            <c:strRef>
              <c:f>Analysis!$O$28</c:f>
              <c:strCache>
                <c:ptCount val="1"/>
                <c:pt idx="0">
                  <c:v>Sum of Sal_Oct19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Analysis!$O$29:$O$41</c:f>
              <c:numCache>
                <c:formatCode>General</c:formatCode>
                <c:ptCount val="12"/>
                <c:pt idx="0">
                  <c:v>88</c:v>
                </c:pt>
                <c:pt idx="1">
                  <c:v>1195</c:v>
                </c:pt>
                <c:pt idx="2">
                  <c:v>0</c:v>
                </c:pt>
                <c:pt idx="3">
                  <c:v>359</c:v>
                </c:pt>
                <c:pt idx="4">
                  <c:v>1</c:v>
                </c:pt>
                <c:pt idx="5">
                  <c:v>200</c:v>
                </c:pt>
                <c:pt idx="6">
                  <c:v>0</c:v>
                </c:pt>
                <c:pt idx="7">
                  <c:v>301</c:v>
                </c:pt>
                <c:pt idx="8">
                  <c:v>93</c:v>
                </c:pt>
                <c:pt idx="9">
                  <c:v>712</c:v>
                </c:pt>
                <c:pt idx="10">
                  <c:v>354</c:v>
                </c:pt>
                <c:pt idx="11">
                  <c:v>1409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14-49EE-8DDB-D38B1A736B09}"/>
            </c:ext>
          </c:extLst>
        </c:ser>
        <c:ser>
          <c:idx val="13"/>
          <c:order val="13"/>
          <c:tx>
            <c:strRef>
              <c:f>Analysis!$P$28</c:f>
              <c:strCache>
                <c:ptCount val="1"/>
                <c:pt idx="0">
                  <c:v>Sum of Sal_Nov19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Analysis!$P$29:$P$41</c:f>
              <c:numCache>
                <c:formatCode>General</c:formatCode>
                <c:ptCount val="12"/>
                <c:pt idx="0">
                  <c:v>202</c:v>
                </c:pt>
                <c:pt idx="1">
                  <c:v>370</c:v>
                </c:pt>
                <c:pt idx="2">
                  <c:v>122</c:v>
                </c:pt>
                <c:pt idx="3">
                  <c:v>397</c:v>
                </c:pt>
                <c:pt idx="4">
                  <c:v>212</c:v>
                </c:pt>
                <c:pt idx="5">
                  <c:v>1029</c:v>
                </c:pt>
                <c:pt idx="6">
                  <c:v>81</c:v>
                </c:pt>
                <c:pt idx="7">
                  <c:v>368</c:v>
                </c:pt>
                <c:pt idx="8">
                  <c:v>238</c:v>
                </c:pt>
                <c:pt idx="9">
                  <c:v>1132</c:v>
                </c:pt>
                <c:pt idx="10">
                  <c:v>116</c:v>
                </c:pt>
                <c:pt idx="11">
                  <c:v>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D14-49EE-8DDB-D38B1A736B09}"/>
            </c:ext>
          </c:extLst>
        </c:ser>
        <c:ser>
          <c:idx val="14"/>
          <c:order val="14"/>
          <c:tx>
            <c:strRef>
              <c:f>Analysis!$Q$28</c:f>
              <c:strCache>
                <c:ptCount val="1"/>
                <c:pt idx="0">
                  <c:v>Sum of Sal_Dec19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Analysis!$Q$29:$Q$41</c:f>
              <c:numCache>
                <c:formatCode>General</c:formatCode>
                <c:ptCount val="12"/>
                <c:pt idx="0">
                  <c:v>64</c:v>
                </c:pt>
                <c:pt idx="1">
                  <c:v>946</c:v>
                </c:pt>
                <c:pt idx="2">
                  <c:v>0</c:v>
                </c:pt>
                <c:pt idx="3">
                  <c:v>308</c:v>
                </c:pt>
                <c:pt idx="4">
                  <c:v>24</c:v>
                </c:pt>
                <c:pt idx="5">
                  <c:v>223</c:v>
                </c:pt>
                <c:pt idx="6">
                  <c:v>0</c:v>
                </c:pt>
                <c:pt idx="7">
                  <c:v>287</c:v>
                </c:pt>
                <c:pt idx="8">
                  <c:v>73</c:v>
                </c:pt>
                <c:pt idx="9">
                  <c:v>681</c:v>
                </c:pt>
                <c:pt idx="10">
                  <c:v>386</c:v>
                </c:pt>
                <c:pt idx="11">
                  <c:v>1134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D14-49EE-8DDB-D38B1A736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4497936"/>
        <c:axId val="1009585104"/>
      </c:barChart>
      <c:catAx>
        <c:axId val="119449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585104"/>
        <c:crosses val="autoZero"/>
        <c:auto val="1"/>
        <c:lblAlgn val="ctr"/>
        <c:lblOffset val="100"/>
        <c:noMultiLvlLbl val="0"/>
      </c:catAx>
      <c:valAx>
        <c:axId val="10095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9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Discount Given</a:t>
            </a:r>
            <a:r>
              <a:rPr lang="en-SG" baseline="0"/>
              <a:t>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Analysis!$C$45</c:f>
              <c:strCache>
                <c:ptCount val="1"/>
                <c:pt idx="0">
                  <c:v>Sum of Dis_Oct18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Analysis!$C$46:$C$58</c:f>
              <c:numCache>
                <c:formatCode>General</c:formatCode>
                <c:ptCount val="12"/>
                <c:pt idx="0">
                  <c:v>0</c:v>
                </c:pt>
                <c:pt idx="1">
                  <c:v>195.91</c:v>
                </c:pt>
                <c:pt idx="2">
                  <c:v>0</c:v>
                </c:pt>
                <c:pt idx="3">
                  <c:v>94.5</c:v>
                </c:pt>
                <c:pt idx="4">
                  <c:v>0</c:v>
                </c:pt>
                <c:pt idx="5">
                  <c:v>36.46</c:v>
                </c:pt>
                <c:pt idx="6">
                  <c:v>0</c:v>
                </c:pt>
                <c:pt idx="7">
                  <c:v>225.52999999999997</c:v>
                </c:pt>
                <c:pt idx="8">
                  <c:v>30</c:v>
                </c:pt>
                <c:pt idx="9">
                  <c:v>140.89999999999998</c:v>
                </c:pt>
                <c:pt idx="10">
                  <c:v>4.6500000000000004</c:v>
                </c:pt>
                <c:pt idx="11">
                  <c:v>277.73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CA-4364-9F70-58BF226E7702}"/>
            </c:ext>
          </c:extLst>
        </c:ser>
        <c:ser>
          <c:idx val="1"/>
          <c:order val="1"/>
          <c:tx>
            <c:strRef>
              <c:f>Analysis!$D$45</c:f>
              <c:strCache>
                <c:ptCount val="1"/>
                <c:pt idx="0">
                  <c:v>Sum of Dis_Nov18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Analysis!$D$46:$D$58</c:f>
              <c:numCache>
                <c:formatCode>General</c:formatCode>
                <c:ptCount val="12"/>
                <c:pt idx="0">
                  <c:v>0</c:v>
                </c:pt>
                <c:pt idx="1">
                  <c:v>210.87</c:v>
                </c:pt>
                <c:pt idx="2">
                  <c:v>0</c:v>
                </c:pt>
                <c:pt idx="3">
                  <c:v>169.54</c:v>
                </c:pt>
                <c:pt idx="4">
                  <c:v>0</c:v>
                </c:pt>
                <c:pt idx="5">
                  <c:v>29.25</c:v>
                </c:pt>
                <c:pt idx="6">
                  <c:v>0</c:v>
                </c:pt>
                <c:pt idx="7">
                  <c:v>302.95</c:v>
                </c:pt>
                <c:pt idx="8">
                  <c:v>0</c:v>
                </c:pt>
                <c:pt idx="9">
                  <c:v>211.35</c:v>
                </c:pt>
                <c:pt idx="10">
                  <c:v>6.8</c:v>
                </c:pt>
                <c:pt idx="11">
                  <c:v>322.69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CA-4364-9F70-58BF226E7702}"/>
            </c:ext>
          </c:extLst>
        </c:ser>
        <c:ser>
          <c:idx val="2"/>
          <c:order val="2"/>
          <c:tx>
            <c:strRef>
              <c:f>Analysis!$E$45</c:f>
              <c:strCache>
                <c:ptCount val="1"/>
                <c:pt idx="0">
                  <c:v>Sum of Dis_Dec18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Analysis!$E$46:$E$58</c:f>
              <c:numCache>
                <c:formatCode>General</c:formatCode>
                <c:ptCount val="12"/>
                <c:pt idx="0">
                  <c:v>0</c:v>
                </c:pt>
                <c:pt idx="1">
                  <c:v>216.59</c:v>
                </c:pt>
                <c:pt idx="2">
                  <c:v>0</c:v>
                </c:pt>
                <c:pt idx="3">
                  <c:v>127.94999999999999</c:v>
                </c:pt>
                <c:pt idx="4">
                  <c:v>0</c:v>
                </c:pt>
                <c:pt idx="5">
                  <c:v>22.470000000000002</c:v>
                </c:pt>
                <c:pt idx="6">
                  <c:v>74.95</c:v>
                </c:pt>
                <c:pt idx="7">
                  <c:v>257.77999999999997</c:v>
                </c:pt>
                <c:pt idx="8">
                  <c:v>28.9</c:v>
                </c:pt>
                <c:pt idx="9">
                  <c:v>318.32000000000005</c:v>
                </c:pt>
                <c:pt idx="10">
                  <c:v>3.75</c:v>
                </c:pt>
                <c:pt idx="11">
                  <c:v>247.94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CA-4364-9F70-58BF226E7702}"/>
            </c:ext>
          </c:extLst>
        </c:ser>
        <c:ser>
          <c:idx val="3"/>
          <c:order val="3"/>
          <c:tx>
            <c:strRef>
              <c:f>Analysis!$F$45</c:f>
              <c:strCache>
                <c:ptCount val="1"/>
                <c:pt idx="0">
                  <c:v>Sum of Dis_Jan19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Analysis!$F$46:$F$58</c:f>
              <c:numCache>
                <c:formatCode>General</c:formatCode>
                <c:ptCount val="12"/>
                <c:pt idx="0">
                  <c:v>0.7</c:v>
                </c:pt>
                <c:pt idx="1">
                  <c:v>160.5</c:v>
                </c:pt>
                <c:pt idx="2">
                  <c:v>0</c:v>
                </c:pt>
                <c:pt idx="3">
                  <c:v>73.600000000000009</c:v>
                </c:pt>
                <c:pt idx="4">
                  <c:v>0</c:v>
                </c:pt>
                <c:pt idx="5">
                  <c:v>29.310000000000002</c:v>
                </c:pt>
                <c:pt idx="6">
                  <c:v>0</c:v>
                </c:pt>
                <c:pt idx="7">
                  <c:v>258.61</c:v>
                </c:pt>
                <c:pt idx="8">
                  <c:v>143.94999999999999</c:v>
                </c:pt>
                <c:pt idx="9">
                  <c:v>253.72</c:v>
                </c:pt>
                <c:pt idx="10">
                  <c:v>4.6500000000000004</c:v>
                </c:pt>
                <c:pt idx="11">
                  <c:v>243.91999999999996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CA-4364-9F70-58BF226E7702}"/>
            </c:ext>
          </c:extLst>
        </c:ser>
        <c:ser>
          <c:idx val="4"/>
          <c:order val="4"/>
          <c:tx>
            <c:strRef>
              <c:f>Analysis!$G$45</c:f>
              <c:strCache>
                <c:ptCount val="1"/>
                <c:pt idx="0">
                  <c:v>Sum of Dis_Feb19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Analysis!$G$46:$G$58</c:f>
              <c:numCache>
                <c:formatCode>General</c:formatCode>
                <c:ptCount val="12"/>
                <c:pt idx="0">
                  <c:v>0</c:v>
                </c:pt>
                <c:pt idx="1">
                  <c:v>207.33</c:v>
                </c:pt>
                <c:pt idx="2">
                  <c:v>0</c:v>
                </c:pt>
                <c:pt idx="3">
                  <c:v>157.87</c:v>
                </c:pt>
                <c:pt idx="4">
                  <c:v>0</c:v>
                </c:pt>
                <c:pt idx="5">
                  <c:v>15.33</c:v>
                </c:pt>
                <c:pt idx="6">
                  <c:v>0</c:v>
                </c:pt>
                <c:pt idx="7">
                  <c:v>7.1</c:v>
                </c:pt>
                <c:pt idx="8">
                  <c:v>82.34</c:v>
                </c:pt>
                <c:pt idx="9">
                  <c:v>110.1</c:v>
                </c:pt>
                <c:pt idx="10">
                  <c:v>73.910000000000011</c:v>
                </c:pt>
                <c:pt idx="11">
                  <c:v>154.73999999999998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CA-4364-9F70-58BF226E7702}"/>
            </c:ext>
          </c:extLst>
        </c:ser>
        <c:ser>
          <c:idx val="5"/>
          <c:order val="5"/>
          <c:tx>
            <c:strRef>
              <c:f>Analysis!$H$45</c:f>
              <c:strCache>
                <c:ptCount val="1"/>
                <c:pt idx="0">
                  <c:v>Sum of Dis_Mar19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Analysis!$H$46:$H$58</c:f>
              <c:numCache>
                <c:formatCode>General</c:formatCode>
                <c:ptCount val="12"/>
                <c:pt idx="0">
                  <c:v>0</c:v>
                </c:pt>
                <c:pt idx="1">
                  <c:v>187.59</c:v>
                </c:pt>
                <c:pt idx="2">
                  <c:v>0</c:v>
                </c:pt>
                <c:pt idx="3">
                  <c:v>136.81</c:v>
                </c:pt>
                <c:pt idx="4">
                  <c:v>0</c:v>
                </c:pt>
                <c:pt idx="5">
                  <c:v>19.899999999999999</c:v>
                </c:pt>
                <c:pt idx="6">
                  <c:v>0</c:v>
                </c:pt>
                <c:pt idx="7">
                  <c:v>365.67</c:v>
                </c:pt>
                <c:pt idx="8">
                  <c:v>37.659999999999997</c:v>
                </c:pt>
                <c:pt idx="9">
                  <c:v>314.19</c:v>
                </c:pt>
                <c:pt idx="10">
                  <c:v>1.2</c:v>
                </c:pt>
                <c:pt idx="11">
                  <c:v>202.46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CA-4364-9F70-58BF226E7702}"/>
            </c:ext>
          </c:extLst>
        </c:ser>
        <c:ser>
          <c:idx val="6"/>
          <c:order val="6"/>
          <c:tx>
            <c:strRef>
              <c:f>Analysis!$I$45</c:f>
              <c:strCache>
                <c:ptCount val="1"/>
                <c:pt idx="0">
                  <c:v>Sum of Dis_Apr19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Analysis!$I$46:$I$58</c:f>
              <c:numCache>
                <c:formatCode>General</c:formatCode>
                <c:ptCount val="12"/>
                <c:pt idx="0">
                  <c:v>0.4</c:v>
                </c:pt>
                <c:pt idx="1">
                  <c:v>64.23</c:v>
                </c:pt>
                <c:pt idx="2">
                  <c:v>0</c:v>
                </c:pt>
                <c:pt idx="3">
                  <c:v>58.19</c:v>
                </c:pt>
                <c:pt idx="4">
                  <c:v>0</c:v>
                </c:pt>
                <c:pt idx="5">
                  <c:v>5.04</c:v>
                </c:pt>
                <c:pt idx="6">
                  <c:v>0</c:v>
                </c:pt>
                <c:pt idx="7">
                  <c:v>143.16</c:v>
                </c:pt>
                <c:pt idx="8">
                  <c:v>18.799999999999997</c:v>
                </c:pt>
                <c:pt idx="9">
                  <c:v>108.52000000000001</c:v>
                </c:pt>
                <c:pt idx="10">
                  <c:v>0.88</c:v>
                </c:pt>
                <c:pt idx="11">
                  <c:v>151.5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CA-4364-9F70-58BF226E7702}"/>
            </c:ext>
          </c:extLst>
        </c:ser>
        <c:ser>
          <c:idx val="7"/>
          <c:order val="7"/>
          <c:tx>
            <c:strRef>
              <c:f>Analysis!$J$45</c:f>
              <c:strCache>
                <c:ptCount val="1"/>
                <c:pt idx="0">
                  <c:v>Sum of Dis_May19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Analysis!$J$46:$J$58</c:f>
              <c:numCache>
                <c:formatCode>General</c:formatCode>
                <c:ptCount val="12"/>
                <c:pt idx="0">
                  <c:v>1.26</c:v>
                </c:pt>
                <c:pt idx="1">
                  <c:v>46.36</c:v>
                </c:pt>
                <c:pt idx="2">
                  <c:v>0</c:v>
                </c:pt>
                <c:pt idx="3">
                  <c:v>38.78</c:v>
                </c:pt>
                <c:pt idx="4">
                  <c:v>0</c:v>
                </c:pt>
                <c:pt idx="5">
                  <c:v>16.47</c:v>
                </c:pt>
                <c:pt idx="6">
                  <c:v>0</c:v>
                </c:pt>
                <c:pt idx="7">
                  <c:v>99.67</c:v>
                </c:pt>
                <c:pt idx="8">
                  <c:v>2.75</c:v>
                </c:pt>
                <c:pt idx="9">
                  <c:v>133.43000000000004</c:v>
                </c:pt>
                <c:pt idx="10">
                  <c:v>1.34</c:v>
                </c:pt>
                <c:pt idx="11">
                  <c:v>122.46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CA-4364-9F70-58BF226E7702}"/>
            </c:ext>
          </c:extLst>
        </c:ser>
        <c:ser>
          <c:idx val="8"/>
          <c:order val="8"/>
          <c:tx>
            <c:strRef>
              <c:f>Analysis!$K$45</c:f>
              <c:strCache>
                <c:ptCount val="1"/>
                <c:pt idx="0">
                  <c:v>Sum of Dis_Jun19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Analysis!$K$46:$K$58</c:f>
              <c:numCache>
                <c:formatCode>General</c:formatCode>
                <c:ptCount val="12"/>
                <c:pt idx="0">
                  <c:v>1.1000000000000001</c:v>
                </c:pt>
                <c:pt idx="1">
                  <c:v>69.030000000000015</c:v>
                </c:pt>
                <c:pt idx="2">
                  <c:v>0</c:v>
                </c:pt>
                <c:pt idx="3">
                  <c:v>48.78</c:v>
                </c:pt>
                <c:pt idx="4">
                  <c:v>0</c:v>
                </c:pt>
                <c:pt idx="5">
                  <c:v>5.38</c:v>
                </c:pt>
                <c:pt idx="6">
                  <c:v>0</c:v>
                </c:pt>
                <c:pt idx="7">
                  <c:v>136.44</c:v>
                </c:pt>
                <c:pt idx="8">
                  <c:v>0</c:v>
                </c:pt>
                <c:pt idx="9">
                  <c:v>99.089999999999989</c:v>
                </c:pt>
                <c:pt idx="10">
                  <c:v>7.08</c:v>
                </c:pt>
                <c:pt idx="11">
                  <c:v>77.73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CA-4364-9F70-58BF226E7702}"/>
            </c:ext>
          </c:extLst>
        </c:ser>
        <c:ser>
          <c:idx val="9"/>
          <c:order val="9"/>
          <c:tx>
            <c:strRef>
              <c:f>Analysis!$L$45</c:f>
              <c:strCache>
                <c:ptCount val="1"/>
                <c:pt idx="0">
                  <c:v>Sum of Dis_Jul19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Analysis!$L$46:$L$58</c:f>
              <c:numCache>
                <c:formatCode>General</c:formatCode>
                <c:ptCount val="12"/>
                <c:pt idx="0">
                  <c:v>1.26</c:v>
                </c:pt>
                <c:pt idx="1">
                  <c:v>17.810000000000002</c:v>
                </c:pt>
                <c:pt idx="2">
                  <c:v>0</c:v>
                </c:pt>
                <c:pt idx="3">
                  <c:v>8.98</c:v>
                </c:pt>
                <c:pt idx="4">
                  <c:v>0</c:v>
                </c:pt>
                <c:pt idx="5">
                  <c:v>4.6400000000000006</c:v>
                </c:pt>
                <c:pt idx="6">
                  <c:v>0</c:v>
                </c:pt>
                <c:pt idx="7">
                  <c:v>11.8</c:v>
                </c:pt>
                <c:pt idx="8">
                  <c:v>0.55000000000000004</c:v>
                </c:pt>
                <c:pt idx="9">
                  <c:v>44.92</c:v>
                </c:pt>
                <c:pt idx="10">
                  <c:v>14.2</c:v>
                </c:pt>
                <c:pt idx="11">
                  <c:v>64.41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BCA-4364-9F70-58BF226E7702}"/>
            </c:ext>
          </c:extLst>
        </c:ser>
        <c:ser>
          <c:idx val="10"/>
          <c:order val="10"/>
          <c:tx>
            <c:strRef>
              <c:f>Analysis!$M$45</c:f>
              <c:strCache>
                <c:ptCount val="1"/>
                <c:pt idx="0">
                  <c:v>Sum of Dis_Aug19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Analysis!$M$46:$M$58</c:f>
              <c:numCache>
                <c:formatCode>General</c:formatCode>
                <c:ptCount val="12"/>
                <c:pt idx="0">
                  <c:v>0.01</c:v>
                </c:pt>
                <c:pt idx="1">
                  <c:v>40.039999999999992</c:v>
                </c:pt>
                <c:pt idx="2">
                  <c:v>0</c:v>
                </c:pt>
                <c:pt idx="3">
                  <c:v>2.93</c:v>
                </c:pt>
                <c:pt idx="4">
                  <c:v>0</c:v>
                </c:pt>
                <c:pt idx="5">
                  <c:v>1.98</c:v>
                </c:pt>
                <c:pt idx="6">
                  <c:v>0</c:v>
                </c:pt>
                <c:pt idx="7">
                  <c:v>16.64</c:v>
                </c:pt>
                <c:pt idx="8">
                  <c:v>0</c:v>
                </c:pt>
                <c:pt idx="9">
                  <c:v>63.239999999999995</c:v>
                </c:pt>
                <c:pt idx="10">
                  <c:v>12.78</c:v>
                </c:pt>
                <c:pt idx="11">
                  <c:v>120.34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CA-4364-9F70-58BF226E7702}"/>
            </c:ext>
          </c:extLst>
        </c:ser>
        <c:ser>
          <c:idx val="11"/>
          <c:order val="11"/>
          <c:tx>
            <c:strRef>
              <c:f>Analysis!$N$45</c:f>
              <c:strCache>
                <c:ptCount val="1"/>
                <c:pt idx="0">
                  <c:v>Sum of Dis_Sep19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Analysis!$N$46:$N$58</c:f>
              <c:numCache>
                <c:formatCode>General</c:formatCode>
                <c:ptCount val="12"/>
                <c:pt idx="0">
                  <c:v>2.0700000000000003</c:v>
                </c:pt>
                <c:pt idx="1">
                  <c:v>135.83999999999997</c:v>
                </c:pt>
                <c:pt idx="2">
                  <c:v>0</c:v>
                </c:pt>
                <c:pt idx="3">
                  <c:v>17.419999999999998</c:v>
                </c:pt>
                <c:pt idx="4">
                  <c:v>0</c:v>
                </c:pt>
                <c:pt idx="5">
                  <c:v>7.669999999999999</c:v>
                </c:pt>
                <c:pt idx="6">
                  <c:v>0</c:v>
                </c:pt>
                <c:pt idx="7">
                  <c:v>44.13</c:v>
                </c:pt>
                <c:pt idx="8">
                  <c:v>1.99</c:v>
                </c:pt>
                <c:pt idx="9">
                  <c:v>79.440000000000012</c:v>
                </c:pt>
                <c:pt idx="10">
                  <c:v>37.72</c:v>
                </c:pt>
                <c:pt idx="11">
                  <c:v>266.16999999999996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BCA-4364-9F70-58BF226E7702}"/>
            </c:ext>
          </c:extLst>
        </c:ser>
        <c:ser>
          <c:idx val="12"/>
          <c:order val="12"/>
          <c:tx>
            <c:strRef>
              <c:f>Analysis!$O$45</c:f>
              <c:strCache>
                <c:ptCount val="1"/>
                <c:pt idx="0">
                  <c:v>Sum of Dis_Oct19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Analysis!$O$46:$O$58</c:f>
              <c:numCache>
                <c:formatCode>General</c:formatCode>
                <c:ptCount val="12"/>
                <c:pt idx="0">
                  <c:v>1.86</c:v>
                </c:pt>
                <c:pt idx="1">
                  <c:v>42.649999999999991</c:v>
                </c:pt>
                <c:pt idx="2">
                  <c:v>0</c:v>
                </c:pt>
                <c:pt idx="3">
                  <c:v>19.489999999999998</c:v>
                </c:pt>
                <c:pt idx="4">
                  <c:v>0.55000000000000004</c:v>
                </c:pt>
                <c:pt idx="5">
                  <c:v>2</c:v>
                </c:pt>
                <c:pt idx="6">
                  <c:v>0</c:v>
                </c:pt>
                <c:pt idx="7">
                  <c:v>19.299999999999997</c:v>
                </c:pt>
                <c:pt idx="8">
                  <c:v>18.13</c:v>
                </c:pt>
                <c:pt idx="9">
                  <c:v>62.47</c:v>
                </c:pt>
                <c:pt idx="10">
                  <c:v>26.479999999999997</c:v>
                </c:pt>
                <c:pt idx="11">
                  <c:v>124.12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BCA-4364-9F70-58BF226E7702}"/>
            </c:ext>
          </c:extLst>
        </c:ser>
        <c:ser>
          <c:idx val="13"/>
          <c:order val="13"/>
          <c:tx>
            <c:strRef>
              <c:f>Analysis!$P$45</c:f>
              <c:strCache>
                <c:ptCount val="1"/>
                <c:pt idx="0">
                  <c:v>Sum of Dis_Nov19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Analysis!$P$46:$P$58</c:f>
              <c:numCache>
                <c:formatCode>General</c:formatCode>
                <c:ptCount val="12"/>
                <c:pt idx="0">
                  <c:v>0.74</c:v>
                </c:pt>
                <c:pt idx="1">
                  <c:v>16.95</c:v>
                </c:pt>
                <c:pt idx="2">
                  <c:v>3.88</c:v>
                </c:pt>
                <c:pt idx="3">
                  <c:v>22.259999999999994</c:v>
                </c:pt>
                <c:pt idx="4">
                  <c:v>1.83</c:v>
                </c:pt>
                <c:pt idx="5">
                  <c:v>35.43</c:v>
                </c:pt>
                <c:pt idx="6">
                  <c:v>6.09</c:v>
                </c:pt>
                <c:pt idx="7">
                  <c:v>9.3000000000000007</c:v>
                </c:pt>
                <c:pt idx="8">
                  <c:v>16.29</c:v>
                </c:pt>
                <c:pt idx="9">
                  <c:v>47.05</c:v>
                </c:pt>
                <c:pt idx="10">
                  <c:v>2.79</c:v>
                </c:pt>
                <c:pt idx="11">
                  <c:v>13.07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BCA-4364-9F70-58BF226E7702}"/>
            </c:ext>
          </c:extLst>
        </c:ser>
        <c:ser>
          <c:idx val="14"/>
          <c:order val="14"/>
          <c:tx>
            <c:strRef>
              <c:f>Analysis!$Q$45</c:f>
              <c:strCache>
                <c:ptCount val="1"/>
                <c:pt idx="0">
                  <c:v>Sum of Dis_Dec19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Analysis!$Q$46:$Q$58</c:f>
              <c:numCache>
                <c:formatCode>General</c:formatCode>
                <c:ptCount val="12"/>
                <c:pt idx="0">
                  <c:v>7.5200000000000005</c:v>
                </c:pt>
                <c:pt idx="1">
                  <c:v>41.69</c:v>
                </c:pt>
                <c:pt idx="2">
                  <c:v>0</c:v>
                </c:pt>
                <c:pt idx="3">
                  <c:v>17.86</c:v>
                </c:pt>
                <c:pt idx="4">
                  <c:v>2.25</c:v>
                </c:pt>
                <c:pt idx="5">
                  <c:v>4.7300000000000004</c:v>
                </c:pt>
                <c:pt idx="6">
                  <c:v>0</c:v>
                </c:pt>
                <c:pt idx="7">
                  <c:v>11.780000000000001</c:v>
                </c:pt>
                <c:pt idx="8">
                  <c:v>49.68</c:v>
                </c:pt>
                <c:pt idx="9">
                  <c:v>54.040000000000006</c:v>
                </c:pt>
                <c:pt idx="10">
                  <c:v>53.98</c:v>
                </c:pt>
                <c:pt idx="11">
                  <c:v>77.69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BCA-4364-9F70-58BF226E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6126144"/>
        <c:axId val="858606064"/>
      </c:barChart>
      <c:catAx>
        <c:axId val="124612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06064"/>
        <c:crosses val="autoZero"/>
        <c:auto val="1"/>
        <c:lblAlgn val="ctr"/>
        <c:lblOffset val="100"/>
        <c:noMultiLvlLbl val="0"/>
      </c:catAx>
      <c:valAx>
        <c:axId val="8586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12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Gross</a:t>
            </a:r>
            <a:r>
              <a:rPr lang="en-SG" baseline="0"/>
              <a:t> Profit By Category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Analysis!$C$62</c:f>
              <c:strCache>
                <c:ptCount val="1"/>
                <c:pt idx="0">
                  <c:v>Sum of GP_Oct18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Analysis!$C$63:$C$75</c:f>
              <c:numCache>
                <c:formatCode>General</c:formatCode>
                <c:ptCount val="12"/>
                <c:pt idx="0">
                  <c:v>0</c:v>
                </c:pt>
                <c:pt idx="1">
                  <c:v>3425.7</c:v>
                </c:pt>
                <c:pt idx="2">
                  <c:v>200</c:v>
                </c:pt>
                <c:pt idx="3">
                  <c:v>1423.6</c:v>
                </c:pt>
                <c:pt idx="4">
                  <c:v>0</c:v>
                </c:pt>
                <c:pt idx="5">
                  <c:v>927</c:v>
                </c:pt>
                <c:pt idx="6">
                  <c:v>0</c:v>
                </c:pt>
                <c:pt idx="7">
                  <c:v>6181.7000000000007</c:v>
                </c:pt>
                <c:pt idx="8">
                  <c:v>42</c:v>
                </c:pt>
                <c:pt idx="9">
                  <c:v>2021.9999999999998</c:v>
                </c:pt>
                <c:pt idx="10">
                  <c:v>130</c:v>
                </c:pt>
                <c:pt idx="11">
                  <c:v>5326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1-4E3E-8B7F-D09992A233B7}"/>
            </c:ext>
          </c:extLst>
        </c:ser>
        <c:ser>
          <c:idx val="1"/>
          <c:order val="1"/>
          <c:tx>
            <c:strRef>
              <c:f>Analysis!$D$62</c:f>
              <c:strCache>
                <c:ptCount val="1"/>
                <c:pt idx="0">
                  <c:v>Sum of GP_Nov18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Analysis!$D$63:$D$75</c:f>
              <c:numCache>
                <c:formatCode>General</c:formatCode>
                <c:ptCount val="12"/>
                <c:pt idx="0">
                  <c:v>0</c:v>
                </c:pt>
                <c:pt idx="1">
                  <c:v>3177</c:v>
                </c:pt>
                <c:pt idx="2">
                  <c:v>800</c:v>
                </c:pt>
                <c:pt idx="3">
                  <c:v>1264.1999999999998</c:v>
                </c:pt>
                <c:pt idx="4">
                  <c:v>0</c:v>
                </c:pt>
                <c:pt idx="5">
                  <c:v>813.2</c:v>
                </c:pt>
                <c:pt idx="6">
                  <c:v>0</c:v>
                </c:pt>
                <c:pt idx="7">
                  <c:v>5628.4</c:v>
                </c:pt>
                <c:pt idx="8">
                  <c:v>56</c:v>
                </c:pt>
                <c:pt idx="9">
                  <c:v>2512.7999999999997</c:v>
                </c:pt>
                <c:pt idx="10">
                  <c:v>164</c:v>
                </c:pt>
                <c:pt idx="11">
                  <c:v>5110.2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61-4E3E-8B7F-D09992A233B7}"/>
            </c:ext>
          </c:extLst>
        </c:ser>
        <c:ser>
          <c:idx val="2"/>
          <c:order val="2"/>
          <c:tx>
            <c:strRef>
              <c:f>Analysis!$E$62</c:f>
              <c:strCache>
                <c:ptCount val="1"/>
                <c:pt idx="0">
                  <c:v>Sum of GP_Dec18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Analysis!$E$63:$E$75</c:f>
              <c:numCache>
                <c:formatCode>General</c:formatCode>
                <c:ptCount val="12"/>
                <c:pt idx="0">
                  <c:v>0</c:v>
                </c:pt>
                <c:pt idx="1">
                  <c:v>2765.4</c:v>
                </c:pt>
                <c:pt idx="2">
                  <c:v>600</c:v>
                </c:pt>
                <c:pt idx="3">
                  <c:v>1508.7</c:v>
                </c:pt>
                <c:pt idx="4">
                  <c:v>0</c:v>
                </c:pt>
                <c:pt idx="5">
                  <c:v>830</c:v>
                </c:pt>
                <c:pt idx="6">
                  <c:v>168</c:v>
                </c:pt>
                <c:pt idx="7">
                  <c:v>5143.6000000000004</c:v>
                </c:pt>
                <c:pt idx="8">
                  <c:v>1224</c:v>
                </c:pt>
                <c:pt idx="9">
                  <c:v>3261.5</c:v>
                </c:pt>
                <c:pt idx="10">
                  <c:v>137</c:v>
                </c:pt>
                <c:pt idx="11">
                  <c:v>3856.7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61-4E3E-8B7F-D09992A233B7}"/>
            </c:ext>
          </c:extLst>
        </c:ser>
        <c:ser>
          <c:idx val="3"/>
          <c:order val="3"/>
          <c:tx>
            <c:strRef>
              <c:f>Analysis!$F$62</c:f>
              <c:strCache>
                <c:ptCount val="1"/>
                <c:pt idx="0">
                  <c:v>Sum of GP_Jan19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Analysis!$F$63:$F$75</c:f>
              <c:numCache>
                <c:formatCode>General</c:formatCode>
                <c:ptCount val="12"/>
                <c:pt idx="0">
                  <c:v>21</c:v>
                </c:pt>
                <c:pt idx="1">
                  <c:v>3428.8999999999996</c:v>
                </c:pt>
                <c:pt idx="2">
                  <c:v>800</c:v>
                </c:pt>
                <c:pt idx="3">
                  <c:v>1581</c:v>
                </c:pt>
                <c:pt idx="4">
                  <c:v>0</c:v>
                </c:pt>
                <c:pt idx="5">
                  <c:v>849.2</c:v>
                </c:pt>
                <c:pt idx="6">
                  <c:v>0</c:v>
                </c:pt>
                <c:pt idx="7">
                  <c:v>5582.2</c:v>
                </c:pt>
                <c:pt idx="8">
                  <c:v>2521</c:v>
                </c:pt>
                <c:pt idx="9">
                  <c:v>3669.2999999999997</c:v>
                </c:pt>
                <c:pt idx="10">
                  <c:v>204</c:v>
                </c:pt>
                <c:pt idx="11">
                  <c:v>5862.6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61-4E3E-8B7F-D09992A233B7}"/>
            </c:ext>
          </c:extLst>
        </c:ser>
        <c:ser>
          <c:idx val="4"/>
          <c:order val="4"/>
          <c:tx>
            <c:strRef>
              <c:f>Analysis!$G$62</c:f>
              <c:strCache>
                <c:ptCount val="1"/>
                <c:pt idx="0">
                  <c:v>Sum of GP_Feb19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Analysis!$G$63:$G$75</c:f>
              <c:numCache>
                <c:formatCode>General</c:formatCode>
                <c:ptCount val="12"/>
                <c:pt idx="0">
                  <c:v>4</c:v>
                </c:pt>
                <c:pt idx="1">
                  <c:v>2932.8999999999996</c:v>
                </c:pt>
                <c:pt idx="2">
                  <c:v>400</c:v>
                </c:pt>
                <c:pt idx="3">
                  <c:v>1397.6</c:v>
                </c:pt>
                <c:pt idx="4">
                  <c:v>0</c:v>
                </c:pt>
                <c:pt idx="5">
                  <c:v>749.8</c:v>
                </c:pt>
                <c:pt idx="6">
                  <c:v>0</c:v>
                </c:pt>
                <c:pt idx="7">
                  <c:v>5569.2</c:v>
                </c:pt>
                <c:pt idx="8">
                  <c:v>1211</c:v>
                </c:pt>
                <c:pt idx="9">
                  <c:v>3366</c:v>
                </c:pt>
                <c:pt idx="10">
                  <c:v>130</c:v>
                </c:pt>
                <c:pt idx="11">
                  <c:v>5002.8999999999996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61-4E3E-8B7F-D09992A233B7}"/>
            </c:ext>
          </c:extLst>
        </c:ser>
        <c:ser>
          <c:idx val="5"/>
          <c:order val="5"/>
          <c:tx>
            <c:strRef>
              <c:f>Analysis!$H$62</c:f>
              <c:strCache>
                <c:ptCount val="1"/>
                <c:pt idx="0">
                  <c:v>Sum of GP_Mar19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Analysis!$H$63:$H$75</c:f>
              <c:numCache>
                <c:formatCode>General</c:formatCode>
                <c:ptCount val="12"/>
                <c:pt idx="0">
                  <c:v>4</c:v>
                </c:pt>
                <c:pt idx="1">
                  <c:v>3560.9</c:v>
                </c:pt>
                <c:pt idx="2">
                  <c:v>400</c:v>
                </c:pt>
                <c:pt idx="3">
                  <c:v>1858.8</c:v>
                </c:pt>
                <c:pt idx="4">
                  <c:v>0</c:v>
                </c:pt>
                <c:pt idx="5">
                  <c:v>767.2</c:v>
                </c:pt>
                <c:pt idx="6">
                  <c:v>0</c:v>
                </c:pt>
                <c:pt idx="7">
                  <c:v>7589.7</c:v>
                </c:pt>
                <c:pt idx="8">
                  <c:v>1548</c:v>
                </c:pt>
                <c:pt idx="9">
                  <c:v>4397.5999999999995</c:v>
                </c:pt>
                <c:pt idx="10">
                  <c:v>199</c:v>
                </c:pt>
                <c:pt idx="11">
                  <c:v>5891.9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61-4E3E-8B7F-D09992A233B7}"/>
            </c:ext>
          </c:extLst>
        </c:ser>
        <c:ser>
          <c:idx val="6"/>
          <c:order val="6"/>
          <c:tx>
            <c:strRef>
              <c:f>Analysis!$I$62</c:f>
              <c:strCache>
                <c:ptCount val="1"/>
                <c:pt idx="0">
                  <c:v>Sum of GP_Apr19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Analysis!$I$63:$I$75</c:f>
              <c:numCache>
                <c:formatCode>General</c:formatCode>
                <c:ptCount val="12"/>
                <c:pt idx="0">
                  <c:v>31</c:v>
                </c:pt>
                <c:pt idx="1">
                  <c:v>2908.1</c:v>
                </c:pt>
                <c:pt idx="2">
                  <c:v>400</c:v>
                </c:pt>
                <c:pt idx="3">
                  <c:v>1456.5</c:v>
                </c:pt>
                <c:pt idx="4">
                  <c:v>0</c:v>
                </c:pt>
                <c:pt idx="5">
                  <c:v>666.6</c:v>
                </c:pt>
                <c:pt idx="6">
                  <c:v>0</c:v>
                </c:pt>
                <c:pt idx="7">
                  <c:v>5882.0999999999995</c:v>
                </c:pt>
                <c:pt idx="8">
                  <c:v>972</c:v>
                </c:pt>
                <c:pt idx="9">
                  <c:v>3339.8999999999996</c:v>
                </c:pt>
                <c:pt idx="10">
                  <c:v>162</c:v>
                </c:pt>
                <c:pt idx="11">
                  <c:v>4795.8999999999996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61-4E3E-8B7F-D09992A233B7}"/>
            </c:ext>
          </c:extLst>
        </c:ser>
        <c:ser>
          <c:idx val="7"/>
          <c:order val="7"/>
          <c:tx>
            <c:strRef>
              <c:f>Analysis!$J$62</c:f>
              <c:strCache>
                <c:ptCount val="1"/>
                <c:pt idx="0">
                  <c:v>Sum of GP_May19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Analysis!$J$63:$J$75</c:f>
              <c:numCache>
                <c:formatCode>General</c:formatCode>
                <c:ptCount val="12"/>
                <c:pt idx="0">
                  <c:v>41</c:v>
                </c:pt>
                <c:pt idx="1">
                  <c:v>2403.7000000000003</c:v>
                </c:pt>
                <c:pt idx="2">
                  <c:v>200</c:v>
                </c:pt>
                <c:pt idx="3">
                  <c:v>1147.7</c:v>
                </c:pt>
                <c:pt idx="4">
                  <c:v>0</c:v>
                </c:pt>
                <c:pt idx="5">
                  <c:v>675</c:v>
                </c:pt>
                <c:pt idx="6">
                  <c:v>0</c:v>
                </c:pt>
                <c:pt idx="7">
                  <c:v>5410.7</c:v>
                </c:pt>
                <c:pt idx="8">
                  <c:v>621</c:v>
                </c:pt>
                <c:pt idx="9">
                  <c:v>2965.5</c:v>
                </c:pt>
                <c:pt idx="10">
                  <c:v>132</c:v>
                </c:pt>
                <c:pt idx="11">
                  <c:v>3910.2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61-4E3E-8B7F-D09992A233B7}"/>
            </c:ext>
          </c:extLst>
        </c:ser>
        <c:ser>
          <c:idx val="8"/>
          <c:order val="8"/>
          <c:tx>
            <c:strRef>
              <c:f>Analysis!$K$62</c:f>
              <c:strCache>
                <c:ptCount val="1"/>
                <c:pt idx="0">
                  <c:v>Sum of GP_Jun19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Analysis!$K$63:$K$75</c:f>
              <c:numCache>
                <c:formatCode>General</c:formatCode>
                <c:ptCount val="12"/>
                <c:pt idx="0">
                  <c:v>26.9</c:v>
                </c:pt>
                <c:pt idx="1">
                  <c:v>2483.3999999999996</c:v>
                </c:pt>
                <c:pt idx="2">
                  <c:v>400</c:v>
                </c:pt>
                <c:pt idx="3">
                  <c:v>1087.9000000000001</c:v>
                </c:pt>
                <c:pt idx="4">
                  <c:v>0</c:v>
                </c:pt>
                <c:pt idx="5">
                  <c:v>608</c:v>
                </c:pt>
                <c:pt idx="6">
                  <c:v>0</c:v>
                </c:pt>
                <c:pt idx="7">
                  <c:v>4485.3</c:v>
                </c:pt>
                <c:pt idx="8">
                  <c:v>709</c:v>
                </c:pt>
                <c:pt idx="9">
                  <c:v>3399.9999999999991</c:v>
                </c:pt>
                <c:pt idx="10">
                  <c:v>339.8</c:v>
                </c:pt>
                <c:pt idx="11">
                  <c:v>4387.3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61-4E3E-8B7F-D09992A233B7}"/>
            </c:ext>
          </c:extLst>
        </c:ser>
        <c:ser>
          <c:idx val="9"/>
          <c:order val="9"/>
          <c:tx>
            <c:strRef>
              <c:f>Analysis!$L$62</c:f>
              <c:strCache>
                <c:ptCount val="1"/>
                <c:pt idx="0">
                  <c:v>Sum of GP_Jul19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Analysis!$L$63:$L$75</c:f>
              <c:numCache>
                <c:formatCode>General</c:formatCode>
                <c:ptCount val="12"/>
                <c:pt idx="0">
                  <c:v>72.099999999999994</c:v>
                </c:pt>
                <c:pt idx="1">
                  <c:v>2607.1</c:v>
                </c:pt>
                <c:pt idx="2">
                  <c:v>0</c:v>
                </c:pt>
                <c:pt idx="3">
                  <c:v>737.1</c:v>
                </c:pt>
                <c:pt idx="4">
                  <c:v>0</c:v>
                </c:pt>
                <c:pt idx="5">
                  <c:v>350.99999999999994</c:v>
                </c:pt>
                <c:pt idx="6">
                  <c:v>0</c:v>
                </c:pt>
                <c:pt idx="7">
                  <c:v>1695.7</c:v>
                </c:pt>
                <c:pt idx="8">
                  <c:v>418</c:v>
                </c:pt>
                <c:pt idx="9">
                  <c:v>3102</c:v>
                </c:pt>
                <c:pt idx="10">
                  <c:v>1070.3999999999999</c:v>
                </c:pt>
                <c:pt idx="11">
                  <c:v>6626.3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61-4E3E-8B7F-D09992A233B7}"/>
            </c:ext>
          </c:extLst>
        </c:ser>
        <c:ser>
          <c:idx val="10"/>
          <c:order val="10"/>
          <c:tx>
            <c:strRef>
              <c:f>Analysis!$M$62</c:f>
              <c:strCache>
                <c:ptCount val="1"/>
                <c:pt idx="0">
                  <c:v>Sum of GP_Aug19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Analysis!$M$63:$M$75</c:f>
              <c:numCache>
                <c:formatCode>General</c:formatCode>
                <c:ptCount val="12"/>
                <c:pt idx="0">
                  <c:v>78.5</c:v>
                </c:pt>
                <c:pt idx="1">
                  <c:v>3320.5</c:v>
                </c:pt>
                <c:pt idx="2">
                  <c:v>0</c:v>
                </c:pt>
                <c:pt idx="3">
                  <c:v>600</c:v>
                </c:pt>
                <c:pt idx="4">
                  <c:v>0</c:v>
                </c:pt>
                <c:pt idx="5">
                  <c:v>237.6</c:v>
                </c:pt>
                <c:pt idx="6">
                  <c:v>400</c:v>
                </c:pt>
                <c:pt idx="7">
                  <c:v>1958.4</c:v>
                </c:pt>
                <c:pt idx="8">
                  <c:v>511</c:v>
                </c:pt>
                <c:pt idx="9">
                  <c:v>2751.9</c:v>
                </c:pt>
                <c:pt idx="10">
                  <c:v>885</c:v>
                </c:pt>
                <c:pt idx="11">
                  <c:v>7519.1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E61-4E3E-8B7F-D09992A233B7}"/>
            </c:ext>
          </c:extLst>
        </c:ser>
        <c:ser>
          <c:idx val="11"/>
          <c:order val="11"/>
          <c:tx>
            <c:strRef>
              <c:f>Analysis!$N$62</c:f>
              <c:strCache>
                <c:ptCount val="1"/>
                <c:pt idx="0">
                  <c:v>Sum of GP_Sep19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Analysis!$N$63:$N$75</c:f>
              <c:numCache>
                <c:formatCode>General</c:formatCode>
                <c:ptCount val="12"/>
                <c:pt idx="0">
                  <c:v>103</c:v>
                </c:pt>
                <c:pt idx="1">
                  <c:v>3727.8</c:v>
                </c:pt>
                <c:pt idx="2">
                  <c:v>0</c:v>
                </c:pt>
                <c:pt idx="3">
                  <c:v>665.4</c:v>
                </c:pt>
                <c:pt idx="4">
                  <c:v>5.5</c:v>
                </c:pt>
                <c:pt idx="5">
                  <c:v>297</c:v>
                </c:pt>
                <c:pt idx="6">
                  <c:v>0</c:v>
                </c:pt>
                <c:pt idx="7">
                  <c:v>1796.1000000000001</c:v>
                </c:pt>
                <c:pt idx="8">
                  <c:v>389</c:v>
                </c:pt>
                <c:pt idx="9">
                  <c:v>3327.4</c:v>
                </c:pt>
                <c:pt idx="10">
                  <c:v>1533.8</c:v>
                </c:pt>
                <c:pt idx="11">
                  <c:v>8570.2999999999993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E61-4E3E-8B7F-D09992A233B7}"/>
            </c:ext>
          </c:extLst>
        </c:ser>
        <c:ser>
          <c:idx val="12"/>
          <c:order val="12"/>
          <c:tx>
            <c:strRef>
              <c:f>Analysis!$O$62</c:f>
              <c:strCache>
                <c:ptCount val="1"/>
                <c:pt idx="0">
                  <c:v>Sum of GP_Oct19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Analysis!$O$63:$O$75</c:f>
              <c:numCache>
                <c:formatCode>General</c:formatCode>
                <c:ptCount val="12"/>
                <c:pt idx="0">
                  <c:v>105.4</c:v>
                </c:pt>
                <c:pt idx="1">
                  <c:v>3721.1</c:v>
                </c:pt>
                <c:pt idx="2">
                  <c:v>0</c:v>
                </c:pt>
                <c:pt idx="3">
                  <c:v>1213.5</c:v>
                </c:pt>
                <c:pt idx="4">
                  <c:v>5.5</c:v>
                </c:pt>
                <c:pt idx="5">
                  <c:v>360</c:v>
                </c:pt>
                <c:pt idx="6">
                  <c:v>0</c:v>
                </c:pt>
                <c:pt idx="7">
                  <c:v>1721.1</c:v>
                </c:pt>
                <c:pt idx="8">
                  <c:v>586</c:v>
                </c:pt>
                <c:pt idx="9">
                  <c:v>3548.4</c:v>
                </c:pt>
                <c:pt idx="10">
                  <c:v>2080.4</c:v>
                </c:pt>
                <c:pt idx="11">
                  <c:v>9261.4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E61-4E3E-8B7F-D09992A233B7}"/>
            </c:ext>
          </c:extLst>
        </c:ser>
        <c:ser>
          <c:idx val="13"/>
          <c:order val="13"/>
          <c:tx>
            <c:strRef>
              <c:f>Analysis!$P$62</c:f>
              <c:strCache>
                <c:ptCount val="1"/>
                <c:pt idx="0">
                  <c:v>Sum of GP_Nov19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Analysis!$P$63:$P$75</c:f>
              <c:numCache>
                <c:formatCode>General</c:formatCode>
                <c:ptCount val="12"/>
                <c:pt idx="0">
                  <c:v>75</c:v>
                </c:pt>
                <c:pt idx="1">
                  <c:v>3854.4</c:v>
                </c:pt>
                <c:pt idx="2">
                  <c:v>0</c:v>
                </c:pt>
                <c:pt idx="3">
                  <c:v>1386.2000000000003</c:v>
                </c:pt>
                <c:pt idx="4">
                  <c:v>153</c:v>
                </c:pt>
                <c:pt idx="5">
                  <c:v>441.20000000000005</c:v>
                </c:pt>
                <c:pt idx="6">
                  <c:v>0</c:v>
                </c:pt>
                <c:pt idx="7">
                  <c:v>1843.1</c:v>
                </c:pt>
                <c:pt idx="8">
                  <c:v>522.5</c:v>
                </c:pt>
                <c:pt idx="9">
                  <c:v>4075.1</c:v>
                </c:pt>
                <c:pt idx="10">
                  <c:v>1987.6</c:v>
                </c:pt>
                <c:pt idx="11">
                  <c:v>7797.5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E61-4E3E-8B7F-D09992A233B7}"/>
            </c:ext>
          </c:extLst>
        </c:ser>
        <c:ser>
          <c:idx val="14"/>
          <c:order val="14"/>
          <c:tx>
            <c:strRef>
              <c:f>Analysis!$Q$62</c:f>
              <c:strCache>
                <c:ptCount val="1"/>
                <c:pt idx="0">
                  <c:v>Sum of GP_Dec19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Analysis!$Q$63:$Q$75</c:f>
              <c:numCache>
                <c:formatCode>General</c:formatCode>
                <c:ptCount val="12"/>
                <c:pt idx="0">
                  <c:v>89.5</c:v>
                </c:pt>
                <c:pt idx="1">
                  <c:v>2982.5</c:v>
                </c:pt>
                <c:pt idx="2">
                  <c:v>0</c:v>
                </c:pt>
                <c:pt idx="3">
                  <c:v>1039.8</c:v>
                </c:pt>
                <c:pt idx="4">
                  <c:v>167</c:v>
                </c:pt>
                <c:pt idx="5">
                  <c:v>416</c:v>
                </c:pt>
                <c:pt idx="6">
                  <c:v>0</c:v>
                </c:pt>
                <c:pt idx="7">
                  <c:v>1636.7</c:v>
                </c:pt>
                <c:pt idx="8">
                  <c:v>477</c:v>
                </c:pt>
                <c:pt idx="9">
                  <c:v>3552.9</c:v>
                </c:pt>
                <c:pt idx="10">
                  <c:v>2278.4</c:v>
                </c:pt>
                <c:pt idx="11">
                  <c:v>7580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E61-4E3E-8B7F-D09992A23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9951488"/>
        <c:axId val="1165418016"/>
      </c:barChart>
      <c:catAx>
        <c:axId val="129995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18016"/>
        <c:crosses val="autoZero"/>
        <c:auto val="1"/>
        <c:lblAlgn val="ctr"/>
        <c:lblOffset val="100"/>
        <c:noMultiLvlLbl val="0"/>
      </c:catAx>
      <c:valAx>
        <c:axId val="116541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95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Data_byYear.xlsx]Analysis_2019!PivotTable5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Items</a:t>
            </a:r>
            <a:r>
              <a:rPr lang="en-SG" baseline="0"/>
              <a:t> Sold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Analysis_2019!$C$25</c:f>
              <c:strCache>
                <c:ptCount val="1"/>
                <c:pt idx="0">
                  <c:v>Sum of Sal_Jan19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Analysis_2019!$C$26:$C$38</c:f>
              <c:numCache>
                <c:formatCode>General</c:formatCode>
                <c:ptCount val="12"/>
                <c:pt idx="0">
                  <c:v>13</c:v>
                </c:pt>
                <c:pt idx="1">
                  <c:v>1222</c:v>
                </c:pt>
                <c:pt idx="2">
                  <c:v>4</c:v>
                </c:pt>
                <c:pt idx="3">
                  <c:v>504</c:v>
                </c:pt>
                <c:pt idx="4">
                  <c:v>0</c:v>
                </c:pt>
                <c:pt idx="5">
                  <c:v>364</c:v>
                </c:pt>
                <c:pt idx="6">
                  <c:v>0</c:v>
                </c:pt>
                <c:pt idx="7">
                  <c:v>940</c:v>
                </c:pt>
                <c:pt idx="8">
                  <c:v>386</c:v>
                </c:pt>
                <c:pt idx="9">
                  <c:v>786</c:v>
                </c:pt>
                <c:pt idx="10">
                  <c:v>204</c:v>
                </c:pt>
                <c:pt idx="11">
                  <c:v>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68-459F-97ED-2D997D6DDF39}"/>
            </c:ext>
          </c:extLst>
        </c:ser>
        <c:ser>
          <c:idx val="1"/>
          <c:order val="1"/>
          <c:tx>
            <c:strRef>
              <c:f>Analysis_2019!$D$25</c:f>
              <c:strCache>
                <c:ptCount val="1"/>
                <c:pt idx="0">
                  <c:v>Sum of Sal_Feb19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Analysis_2019!$D$26:$D$38</c:f>
              <c:numCache>
                <c:formatCode>General</c:formatCode>
                <c:ptCount val="12"/>
                <c:pt idx="0">
                  <c:v>2</c:v>
                </c:pt>
                <c:pt idx="1">
                  <c:v>1073</c:v>
                </c:pt>
                <c:pt idx="2">
                  <c:v>0</c:v>
                </c:pt>
                <c:pt idx="3">
                  <c:v>706</c:v>
                </c:pt>
                <c:pt idx="4">
                  <c:v>0</c:v>
                </c:pt>
                <c:pt idx="5">
                  <c:v>167</c:v>
                </c:pt>
                <c:pt idx="6">
                  <c:v>0</c:v>
                </c:pt>
                <c:pt idx="7">
                  <c:v>132</c:v>
                </c:pt>
                <c:pt idx="8">
                  <c:v>263</c:v>
                </c:pt>
                <c:pt idx="9">
                  <c:v>1080</c:v>
                </c:pt>
                <c:pt idx="10">
                  <c:v>407</c:v>
                </c:pt>
                <c:pt idx="11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68-459F-97ED-2D997D6DDF39}"/>
            </c:ext>
          </c:extLst>
        </c:ser>
        <c:ser>
          <c:idx val="2"/>
          <c:order val="2"/>
          <c:tx>
            <c:strRef>
              <c:f>Analysis_2019!$E$25</c:f>
              <c:strCache>
                <c:ptCount val="1"/>
                <c:pt idx="0">
                  <c:v>Sum of Sal_Mar19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Analysis_2019!$E$26:$E$38</c:f>
              <c:numCache>
                <c:formatCode>General</c:formatCode>
                <c:ptCount val="12"/>
                <c:pt idx="0">
                  <c:v>3</c:v>
                </c:pt>
                <c:pt idx="1">
                  <c:v>1237</c:v>
                </c:pt>
                <c:pt idx="2">
                  <c:v>2</c:v>
                </c:pt>
                <c:pt idx="3">
                  <c:v>482</c:v>
                </c:pt>
                <c:pt idx="4">
                  <c:v>0</c:v>
                </c:pt>
                <c:pt idx="5">
                  <c:v>336</c:v>
                </c:pt>
                <c:pt idx="6">
                  <c:v>0</c:v>
                </c:pt>
                <c:pt idx="7">
                  <c:v>1274</c:v>
                </c:pt>
                <c:pt idx="8">
                  <c:v>235</c:v>
                </c:pt>
                <c:pt idx="9">
                  <c:v>924</c:v>
                </c:pt>
                <c:pt idx="10">
                  <c:v>199</c:v>
                </c:pt>
                <c:pt idx="11">
                  <c:v>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68-459F-97ED-2D997D6DDF39}"/>
            </c:ext>
          </c:extLst>
        </c:ser>
        <c:ser>
          <c:idx val="3"/>
          <c:order val="3"/>
          <c:tx>
            <c:strRef>
              <c:f>Analysis_2019!$F$25</c:f>
              <c:strCache>
                <c:ptCount val="1"/>
                <c:pt idx="0">
                  <c:v>Sum of Sal_Apr19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Analysis_2019!$F$26:$F$38</c:f>
              <c:numCache>
                <c:formatCode>General</c:formatCode>
                <c:ptCount val="12"/>
                <c:pt idx="0">
                  <c:v>28</c:v>
                </c:pt>
                <c:pt idx="1">
                  <c:v>1021</c:v>
                </c:pt>
                <c:pt idx="2">
                  <c:v>2</c:v>
                </c:pt>
                <c:pt idx="3">
                  <c:v>381</c:v>
                </c:pt>
                <c:pt idx="4">
                  <c:v>0</c:v>
                </c:pt>
                <c:pt idx="5">
                  <c:v>297</c:v>
                </c:pt>
                <c:pt idx="6">
                  <c:v>0</c:v>
                </c:pt>
                <c:pt idx="7">
                  <c:v>988</c:v>
                </c:pt>
                <c:pt idx="8">
                  <c:v>147</c:v>
                </c:pt>
                <c:pt idx="9">
                  <c:v>719</c:v>
                </c:pt>
                <c:pt idx="10">
                  <c:v>162</c:v>
                </c:pt>
                <c:pt idx="11">
                  <c:v>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68-459F-97ED-2D997D6DDF39}"/>
            </c:ext>
          </c:extLst>
        </c:ser>
        <c:ser>
          <c:idx val="4"/>
          <c:order val="4"/>
          <c:tx>
            <c:strRef>
              <c:f>Analysis_2019!$G$25</c:f>
              <c:strCache>
                <c:ptCount val="1"/>
                <c:pt idx="0">
                  <c:v>Sum of Sal_May19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Analysis_2019!$G$26:$G$38</c:f>
              <c:numCache>
                <c:formatCode>General</c:formatCode>
                <c:ptCount val="12"/>
                <c:pt idx="0">
                  <c:v>26</c:v>
                </c:pt>
                <c:pt idx="1">
                  <c:v>865</c:v>
                </c:pt>
                <c:pt idx="2">
                  <c:v>1</c:v>
                </c:pt>
                <c:pt idx="3">
                  <c:v>285</c:v>
                </c:pt>
                <c:pt idx="4">
                  <c:v>0</c:v>
                </c:pt>
                <c:pt idx="5">
                  <c:v>311</c:v>
                </c:pt>
                <c:pt idx="6">
                  <c:v>0</c:v>
                </c:pt>
                <c:pt idx="7">
                  <c:v>899</c:v>
                </c:pt>
                <c:pt idx="8">
                  <c:v>95</c:v>
                </c:pt>
                <c:pt idx="9">
                  <c:v>659</c:v>
                </c:pt>
                <c:pt idx="10">
                  <c:v>132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68-459F-97ED-2D997D6DDF39}"/>
            </c:ext>
          </c:extLst>
        </c:ser>
        <c:ser>
          <c:idx val="5"/>
          <c:order val="5"/>
          <c:tx>
            <c:strRef>
              <c:f>Analysis_2019!$H$25</c:f>
              <c:strCache>
                <c:ptCount val="1"/>
                <c:pt idx="0">
                  <c:v>Sum of Sal_Jun19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Analysis_2019!$H$26:$H$38</c:f>
              <c:numCache>
                <c:formatCode>General</c:formatCode>
                <c:ptCount val="12"/>
                <c:pt idx="0">
                  <c:v>18</c:v>
                </c:pt>
                <c:pt idx="1">
                  <c:v>867</c:v>
                </c:pt>
                <c:pt idx="2">
                  <c:v>2</c:v>
                </c:pt>
                <c:pt idx="3">
                  <c:v>277</c:v>
                </c:pt>
                <c:pt idx="4">
                  <c:v>0</c:v>
                </c:pt>
                <c:pt idx="5">
                  <c:v>284</c:v>
                </c:pt>
                <c:pt idx="6">
                  <c:v>0</c:v>
                </c:pt>
                <c:pt idx="7">
                  <c:v>736</c:v>
                </c:pt>
                <c:pt idx="8">
                  <c:v>109</c:v>
                </c:pt>
                <c:pt idx="9">
                  <c:v>703</c:v>
                </c:pt>
                <c:pt idx="10">
                  <c:v>143</c:v>
                </c:pt>
                <c:pt idx="11">
                  <c:v>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68-459F-97ED-2D997D6DDF39}"/>
            </c:ext>
          </c:extLst>
        </c:ser>
        <c:ser>
          <c:idx val="6"/>
          <c:order val="6"/>
          <c:tx>
            <c:strRef>
              <c:f>Analysis_2019!$I$25</c:f>
              <c:strCache>
                <c:ptCount val="1"/>
                <c:pt idx="0">
                  <c:v>Sum of Sal_Jul19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Analysis_2019!$I$26:$I$38</c:f>
              <c:numCache>
                <c:formatCode>General</c:formatCode>
                <c:ptCount val="12"/>
                <c:pt idx="0">
                  <c:v>49</c:v>
                </c:pt>
                <c:pt idx="1">
                  <c:v>841</c:v>
                </c:pt>
                <c:pt idx="2">
                  <c:v>0</c:v>
                </c:pt>
                <c:pt idx="3">
                  <c:v>242</c:v>
                </c:pt>
                <c:pt idx="4">
                  <c:v>0</c:v>
                </c:pt>
                <c:pt idx="5">
                  <c:v>195</c:v>
                </c:pt>
                <c:pt idx="6">
                  <c:v>0</c:v>
                </c:pt>
                <c:pt idx="7">
                  <c:v>297</c:v>
                </c:pt>
                <c:pt idx="8">
                  <c:v>64</c:v>
                </c:pt>
                <c:pt idx="9">
                  <c:v>686</c:v>
                </c:pt>
                <c:pt idx="10">
                  <c:v>192</c:v>
                </c:pt>
                <c:pt idx="11">
                  <c:v>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68-459F-97ED-2D997D6DDF39}"/>
            </c:ext>
          </c:extLst>
        </c:ser>
        <c:ser>
          <c:idx val="7"/>
          <c:order val="7"/>
          <c:tx>
            <c:strRef>
              <c:f>Analysis_2019!$J$25</c:f>
              <c:strCache>
                <c:ptCount val="1"/>
                <c:pt idx="0">
                  <c:v>Sum of Sal_Aug19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Analysis_2019!$J$26:$J$38</c:f>
              <c:numCache>
                <c:formatCode>General</c:formatCode>
                <c:ptCount val="12"/>
                <c:pt idx="0">
                  <c:v>64</c:v>
                </c:pt>
                <c:pt idx="1">
                  <c:v>1087</c:v>
                </c:pt>
                <c:pt idx="2">
                  <c:v>0</c:v>
                </c:pt>
                <c:pt idx="3">
                  <c:v>197</c:v>
                </c:pt>
                <c:pt idx="4">
                  <c:v>0</c:v>
                </c:pt>
                <c:pt idx="5">
                  <c:v>132</c:v>
                </c:pt>
                <c:pt idx="6">
                  <c:v>1</c:v>
                </c:pt>
                <c:pt idx="7">
                  <c:v>343</c:v>
                </c:pt>
                <c:pt idx="8">
                  <c:v>77</c:v>
                </c:pt>
                <c:pt idx="9">
                  <c:v>632</c:v>
                </c:pt>
                <c:pt idx="10">
                  <c:v>157</c:v>
                </c:pt>
                <c:pt idx="11">
                  <c:v>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68-459F-97ED-2D997D6DDF39}"/>
            </c:ext>
          </c:extLst>
        </c:ser>
        <c:ser>
          <c:idx val="8"/>
          <c:order val="8"/>
          <c:tx>
            <c:strRef>
              <c:f>Analysis_2019!$K$25</c:f>
              <c:strCache>
                <c:ptCount val="1"/>
                <c:pt idx="0">
                  <c:v>Sum of Sal_Sep19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Analysis_2019!$K$26:$K$38</c:f>
              <c:numCache>
                <c:formatCode>General</c:formatCode>
                <c:ptCount val="12"/>
                <c:pt idx="0">
                  <c:v>82</c:v>
                </c:pt>
                <c:pt idx="1">
                  <c:v>1204</c:v>
                </c:pt>
                <c:pt idx="2">
                  <c:v>0</c:v>
                </c:pt>
                <c:pt idx="3">
                  <c:v>239</c:v>
                </c:pt>
                <c:pt idx="4">
                  <c:v>1</c:v>
                </c:pt>
                <c:pt idx="5">
                  <c:v>165</c:v>
                </c:pt>
                <c:pt idx="6">
                  <c:v>0</c:v>
                </c:pt>
                <c:pt idx="7">
                  <c:v>308</c:v>
                </c:pt>
                <c:pt idx="8">
                  <c:v>59</c:v>
                </c:pt>
                <c:pt idx="9">
                  <c:v>777</c:v>
                </c:pt>
                <c:pt idx="10">
                  <c:v>279</c:v>
                </c:pt>
                <c:pt idx="11">
                  <c:v>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68-459F-97ED-2D997D6DDF39}"/>
            </c:ext>
          </c:extLst>
        </c:ser>
        <c:ser>
          <c:idx val="9"/>
          <c:order val="9"/>
          <c:tx>
            <c:strRef>
              <c:f>Analysis_2019!$L$25</c:f>
              <c:strCache>
                <c:ptCount val="1"/>
                <c:pt idx="0">
                  <c:v>Sum of Sal_Oct19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Analysis_2019!$L$26:$L$38</c:f>
              <c:numCache>
                <c:formatCode>General</c:formatCode>
                <c:ptCount val="12"/>
                <c:pt idx="0">
                  <c:v>88</c:v>
                </c:pt>
                <c:pt idx="1">
                  <c:v>1195</c:v>
                </c:pt>
                <c:pt idx="2">
                  <c:v>0</c:v>
                </c:pt>
                <c:pt idx="3">
                  <c:v>359</c:v>
                </c:pt>
                <c:pt idx="4">
                  <c:v>1</c:v>
                </c:pt>
                <c:pt idx="5">
                  <c:v>200</c:v>
                </c:pt>
                <c:pt idx="6">
                  <c:v>0</c:v>
                </c:pt>
                <c:pt idx="7">
                  <c:v>301</c:v>
                </c:pt>
                <c:pt idx="8">
                  <c:v>93</c:v>
                </c:pt>
                <c:pt idx="9">
                  <c:v>712</c:v>
                </c:pt>
                <c:pt idx="10">
                  <c:v>354</c:v>
                </c:pt>
                <c:pt idx="11">
                  <c:v>1409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68-459F-97ED-2D997D6DDF39}"/>
            </c:ext>
          </c:extLst>
        </c:ser>
        <c:ser>
          <c:idx val="10"/>
          <c:order val="10"/>
          <c:tx>
            <c:strRef>
              <c:f>Analysis_2019!$M$25</c:f>
              <c:strCache>
                <c:ptCount val="1"/>
                <c:pt idx="0">
                  <c:v>Sum of Sal_Nov19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Analysis_2019!$M$26:$M$38</c:f>
              <c:numCache>
                <c:formatCode>General</c:formatCode>
                <c:ptCount val="12"/>
                <c:pt idx="0">
                  <c:v>202</c:v>
                </c:pt>
                <c:pt idx="1">
                  <c:v>370</c:v>
                </c:pt>
                <c:pt idx="2">
                  <c:v>122</c:v>
                </c:pt>
                <c:pt idx="3">
                  <c:v>397</c:v>
                </c:pt>
                <c:pt idx="4">
                  <c:v>212</c:v>
                </c:pt>
                <c:pt idx="5">
                  <c:v>1029</c:v>
                </c:pt>
                <c:pt idx="6">
                  <c:v>81</c:v>
                </c:pt>
                <c:pt idx="7">
                  <c:v>368</c:v>
                </c:pt>
                <c:pt idx="8">
                  <c:v>238</c:v>
                </c:pt>
                <c:pt idx="9">
                  <c:v>1132</c:v>
                </c:pt>
                <c:pt idx="10">
                  <c:v>116</c:v>
                </c:pt>
                <c:pt idx="11">
                  <c:v>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68-459F-97ED-2D997D6DDF39}"/>
            </c:ext>
          </c:extLst>
        </c:ser>
        <c:ser>
          <c:idx val="11"/>
          <c:order val="11"/>
          <c:tx>
            <c:strRef>
              <c:f>Analysis_2019!$N$25</c:f>
              <c:strCache>
                <c:ptCount val="1"/>
                <c:pt idx="0">
                  <c:v>Sum of Sal_Dec19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Analysis_2019!$N$26:$N$38</c:f>
              <c:numCache>
                <c:formatCode>General</c:formatCode>
                <c:ptCount val="12"/>
                <c:pt idx="0">
                  <c:v>64</c:v>
                </c:pt>
                <c:pt idx="1">
                  <c:v>946</c:v>
                </c:pt>
                <c:pt idx="2">
                  <c:v>0</c:v>
                </c:pt>
                <c:pt idx="3">
                  <c:v>308</c:v>
                </c:pt>
                <c:pt idx="4">
                  <c:v>24</c:v>
                </c:pt>
                <c:pt idx="5">
                  <c:v>223</c:v>
                </c:pt>
                <c:pt idx="6">
                  <c:v>0</c:v>
                </c:pt>
                <c:pt idx="7">
                  <c:v>287</c:v>
                </c:pt>
                <c:pt idx="8">
                  <c:v>73</c:v>
                </c:pt>
                <c:pt idx="9">
                  <c:v>681</c:v>
                </c:pt>
                <c:pt idx="10">
                  <c:v>386</c:v>
                </c:pt>
                <c:pt idx="11">
                  <c:v>1134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68-459F-97ED-2D997D6DD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539359"/>
        <c:axId val="328675167"/>
      </c:barChart>
      <c:catAx>
        <c:axId val="9153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75167"/>
        <c:crosses val="autoZero"/>
        <c:auto val="1"/>
        <c:lblAlgn val="ctr"/>
        <c:lblOffset val="100"/>
        <c:noMultiLvlLbl val="0"/>
      </c:catAx>
      <c:valAx>
        <c:axId val="32867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3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Data_byYear.xlsx]Analysis_2019!PivotTable6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Discount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Analysis_2019!$C$41</c:f>
              <c:strCache>
                <c:ptCount val="1"/>
                <c:pt idx="0">
                  <c:v>Sum of Dis_Jan19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Analysis_2019!$C$42:$C$54</c:f>
              <c:numCache>
                <c:formatCode>General</c:formatCode>
                <c:ptCount val="12"/>
                <c:pt idx="0">
                  <c:v>0.7</c:v>
                </c:pt>
                <c:pt idx="1">
                  <c:v>160.5</c:v>
                </c:pt>
                <c:pt idx="2">
                  <c:v>0</c:v>
                </c:pt>
                <c:pt idx="3">
                  <c:v>73.600000000000009</c:v>
                </c:pt>
                <c:pt idx="4">
                  <c:v>0</c:v>
                </c:pt>
                <c:pt idx="5">
                  <c:v>29.310000000000002</c:v>
                </c:pt>
                <c:pt idx="6">
                  <c:v>0</c:v>
                </c:pt>
                <c:pt idx="7">
                  <c:v>258.61</c:v>
                </c:pt>
                <c:pt idx="8">
                  <c:v>143.94999999999999</c:v>
                </c:pt>
                <c:pt idx="9">
                  <c:v>253.72</c:v>
                </c:pt>
                <c:pt idx="10">
                  <c:v>4.6500000000000004</c:v>
                </c:pt>
                <c:pt idx="11">
                  <c:v>243.91999999999996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6-4CDB-B49C-ACF08AC9F353}"/>
            </c:ext>
          </c:extLst>
        </c:ser>
        <c:ser>
          <c:idx val="1"/>
          <c:order val="1"/>
          <c:tx>
            <c:strRef>
              <c:f>Analysis_2019!$D$41</c:f>
              <c:strCache>
                <c:ptCount val="1"/>
                <c:pt idx="0">
                  <c:v>Sum of Dis_Feb19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Analysis_2019!$D$42:$D$54</c:f>
              <c:numCache>
                <c:formatCode>General</c:formatCode>
                <c:ptCount val="12"/>
                <c:pt idx="0">
                  <c:v>0</c:v>
                </c:pt>
                <c:pt idx="1">
                  <c:v>207.33</c:v>
                </c:pt>
                <c:pt idx="2">
                  <c:v>0</c:v>
                </c:pt>
                <c:pt idx="3">
                  <c:v>157.87</c:v>
                </c:pt>
                <c:pt idx="4">
                  <c:v>0</c:v>
                </c:pt>
                <c:pt idx="5">
                  <c:v>15.33</c:v>
                </c:pt>
                <c:pt idx="6">
                  <c:v>0</c:v>
                </c:pt>
                <c:pt idx="7">
                  <c:v>7.1</c:v>
                </c:pt>
                <c:pt idx="8">
                  <c:v>82.34</c:v>
                </c:pt>
                <c:pt idx="9">
                  <c:v>110.1</c:v>
                </c:pt>
                <c:pt idx="10">
                  <c:v>73.910000000000011</c:v>
                </c:pt>
                <c:pt idx="11">
                  <c:v>154.73999999999998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D6-4CDB-B49C-ACF08AC9F353}"/>
            </c:ext>
          </c:extLst>
        </c:ser>
        <c:ser>
          <c:idx val="2"/>
          <c:order val="2"/>
          <c:tx>
            <c:strRef>
              <c:f>Analysis_2019!$E$41</c:f>
              <c:strCache>
                <c:ptCount val="1"/>
                <c:pt idx="0">
                  <c:v>Sum of Dis_Mar19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Analysis_2019!$E$42:$E$54</c:f>
              <c:numCache>
                <c:formatCode>General</c:formatCode>
                <c:ptCount val="12"/>
                <c:pt idx="0">
                  <c:v>0</c:v>
                </c:pt>
                <c:pt idx="1">
                  <c:v>187.59</c:v>
                </c:pt>
                <c:pt idx="2">
                  <c:v>0</c:v>
                </c:pt>
                <c:pt idx="3">
                  <c:v>136.81</c:v>
                </c:pt>
                <c:pt idx="4">
                  <c:v>0</c:v>
                </c:pt>
                <c:pt idx="5">
                  <c:v>19.899999999999999</c:v>
                </c:pt>
                <c:pt idx="6">
                  <c:v>0</c:v>
                </c:pt>
                <c:pt idx="7">
                  <c:v>365.67</c:v>
                </c:pt>
                <c:pt idx="8">
                  <c:v>37.659999999999997</c:v>
                </c:pt>
                <c:pt idx="9">
                  <c:v>314.19</c:v>
                </c:pt>
                <c:pt idx="10">
                  <c:v>1.2</c:v>
                </c:pt>
                <c:pt idx="11">
                  <c:v>202.46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D6-4CDB-B49C-ACF08AC9F353}"/>
            </c:ext>
          </c:extLst>
        </c:ser>
        <c:ser>
          <c:idx val="3"/>
          <c:order val="3"/>
          <c:tx>
            <c:strRef>
              <c:f>Analysis_2019!$F$41</c:f>
              <c:strCache>
                <c:ptCount val="1"/>
                <c:pt idx="0">
                  <c:v>Sum of Dis_Apr19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Analysis_2019!$F$42:$F$54</c:f>
              <c:numCache>
                <c:formatCode>General</c:formatCode>
                <c:ptCount val="12"/>
                <c:pt idx="0">
                  <c:v>0.4</c:v>
                </c:pt>
                <c:pt idx="1">
                  <c:v>64.23</c:v>
                </c:pt>
                <c:pt idx="2">
                  <c:v>0</c:v>
                </c:pt>
                <c:pt idx="3">
                  <c:v>58.19</c:v>
                </c:pt>
                <c:pt idx="4">
                  <c:v>0</c:v>
                </c:pt>
                <c:pt idx="5">
                  <c:v>5.04</c:v>
                </c:pt>
                <c:pt idx="6">
                  <c:v>0</c:v>
                </c:pt>
                <c:pt idx="7">
                  <c:v>143.16</c:v>
                </c:pt>
                <c:pt idx="8">
                  <c:v>18.799999999999997</c:v>
                </c:pt>
                <c:pt idx="9">
                  <c:v>108.52000000000001</c:v>
                </c:pt>
                <c:pt idx="10">
                  <c:v>0.88</c:v>
                </c:pt>
                <c:pt idx="11">
                  <c:v>151.5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D6-4CDB-B49C-ACF08AC9F353}"/>
            </c:ext>
          </c:extLst>
        </c:ser>
        <c:ser>
          <c:idx val="4"/>
          <c:order val="4"/>
          <c:tx>
            <c:strRef>
              <c:f>Analysis_2019!$G$41</c:f>
              <c:strCache>
                <c:ptCount val="1"/>
                <c:pt idx="0">
                  <c:v>Sum of Dis_May19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Analysis_2019!$G$42:$G$54</c:f>
              <c:numCache>
                <c:formatCode>General</c:formatCode>
                <c:ptCount val="12"/>
                <c:pt idx="0">
                  <c:v>1.26</c:v>
                </c:pt>
                <c:pt idx="1">
                  <c:v>46.36</c:v>
                </c:pt>
                <c:pt idx="2">
                  <c:v>0</c:v>
                </c:pt>
                <c:pt idx="3">
                  <c:v>38.78</c:v>
                </c:pt>
                <c:pt idx="4">
                  <c:v>0</c:v>
                </c:pt>
                <c:pt idx="5">
                  <c:v>16.47</c:v>
                </c:pt>
                <c:pt idx="6">
                  <c:v>0</c:v>
                </c:pt>
                <c:pt idx="7">
                  <c:v>99.67</c:v>
                </c:pt>
                <c:pt idx="8">
                  <c:v>2.75</c:v>
                </c:pt>
                <c:pt idx="9">
                  <c:v>133.43000000000004</c:v>
                </c:pt>
                <c:pt idx="10">
                  <c:v>1.34</c:v>
                </c:pt>
                <c:pt idx="11">
                  <c:v>122.46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D6-4CDB-B49C-ACF08AC9F353}"/>
            </c:ext>
          </c:extLst>
        </c:ser>
        <c:ser>
          <c:idx val="5"/>
          <c:order val="5"/>
          <c:tx>
            <c:strRef>
              <c:f>Analysis_2019!$H$41</c:f>
              <c:strCache>
                <c:ptCount val="1"/>
                <c:pt idx="0">
                  <c:v>Sum of Dis_Jun19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Analysis_2019!$H$42:$H$54</c:f>
              <c:numCache>
                <c:formatCode>General</c:formatCode>
                <c:ptCount val="12"/>
                <c:pt idx="0">
                  <c:v>1.1000000000000001</c:v>
                </c:pt>
                <c:pt idx="1">
                  <c:v>69.030000000000015</c:v>
                </c:pt>
                <c:pt idx="2">
                  <c:v>0</c:v>
                </c:pt>
                <c:pt idx="3">
                  <c:v>48.78</c:v>
                </c:pt>
                <c:pt idx="4">
                  <c:v>0</c:v>
                </c:pt>
                <c:pt idx="5">
                  <c:v>5.38</c:v>
                </c:pt>
                <c:pt idx="6">
                  <c:v>0</c:v>
                </c:pt>
                <c:pt idx="7">
                  <c:v>136.44</c:v>
                </c:pt>
                <c:pt idx="8">
                  <c:v>0</c:v>
                </c:pt>
                <c:pt idx="9">
                  <c:v>99.089999999999989</c:v>
                </c:pt>
                <c:pt idx="10">
                  <c:v>7.08</c:v>
                </c:pt>
                <c:pt idx="11">
                  <c:v>77.73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D6-4CDB-B49C-ACF08AC9F353}"/>
            </c:ext>
          </c:extLst>
        </c:ser>
        <c:ser>
          <c:idx val="6"/>
          <c:order val="6"/>
          <c:tx>
            <c:strRef>
              <c:f>Analysis_2019!$I$41</c:f>
              <c:strCache>
                <c:ptCount val="1"/>
                <c:pt idx="0">
                  <c:v>Sum of Dis_Jul19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Analysis_2019!$I$42:$I$54</c:f>
              <c:numCache>
                <c:formatCode>General</c:formatCode>
                <c:ptCount val="12"/>
                <c:pt idx="0">
                  <c:v>1.26</c:v>
                </c:pt>
                <c:pt idx="1">
                  <c:v>17.810000000000002</c:v>
                </c:pt>
                <c:pt idx="2">
                  <c:v>0</c:v>
                </c:pt>
                <c:pt idx="3">
                  <c:v>8.98</c:v>
                </c:pt>
                <c:pt idx="4">
                  <c:v>0</c:v>
                </c:pt>
                <c:pt idx="5">
                  <c:v>4.6400000000000006</c:v>
                </c:pt>
                <c:pt idx="6">
                  <c:v>0</c:v>
                </c:pt>
                <c:pt idx="7">
                  <c:v>11.8</c:v>
                </c:pt>
                <c:pt idx="8">
                  <c:v>0.55000000000000004</c:v>
                </c:pt>
                <c:pt idx="9">
                  <c:v>44.92</c:v>
                </c:pt>
                <c:pt idx="10">
                  <c:v>14.2</c:v>
                </c:pt>
                <c:pt idx="11">
                  <c:v>64.41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D6-4CDB-B49C-ACF08AC9F353}"/>
            </c:ext>
          </c:extLst>
        </c:ser>
        <c:ser>
          <c:idx val="7"/>
          <c:order val="7"/>
          <c:tx>
            <c:strRef>
              <c:f>Analysis_2019!$J$41</c:f>
              <c:strCache>
                <c:ptCount val="1"/>
                <c:pt idx="0">
                  <c:v>Sum of Dis_Aug19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Analysis_2019!$J$42:$J$54</c:f>
              <c:numCache>
                <c:formatCode>General</c:formatCode>
                <c:ptCount val="12"/>
                <c:pt idx="0">
                  <c:v>0.01</c:v>
                </c:pt>
                <c:pt idx="1">
                  <c:v>40.039999999999992</c:v>
                </c:pt>
                <c:pt idx="2">
                  <c:v>0</c:v>
                </c:pt>
                <c:pt idx="3">
                  <c:v>2.93</c:v>
                </c:pt>
                <c:pt idx="4">
                  <c:v>0</c:v>
                </c:pt>
                <c:pt idx="5">
                  <c:v>1.98</c:v>
                </c:pt>
                <c:pt idx="6">
                  <c:v>0</c:v>
                </c:pt>
                <c:pt idx="7">
                  <c:v>16.64</c:v>
                </c:pt>
                <c:pt idx="8">
                  <c:v>0</c:v>
                </c:pt>
                <c:pt idx="9">
                  <c:v>63.239999999999995</c:v>
                </c:pt>
                <c:pt idx="10">
                  <c:v>12.78</c:v>
                </c:pt>
                <c:pt idx="11">
                  <c:v>120.34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D6-4CDB-B49C-ACF08AC9F353}"/>
            </c:ext>
          </c:extLst>
        </c:ser>
        <c:ser>
          <c:idx val="8"/>
          <c:order val="8"/>
          <c:tx>
            <c:strRef>
              <c:f>Analysis_2019!$K$41</c:f>
              <c:strCache>
                <c:ptCount val="1"/>
                <c:pt idx="0">
                  <c:v>Sum of Dis_Sep19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Analysis_2019!$K$42:$K$54</c:f>
              <c:numCache>
                <c:formatCode>General</c:formatCode>
                <c:ptCount val="12"/>
                <c:pt idx="0">
                  <c:v>2.0700000000000003</c:v>
                </c:pt>
                <c:pt idx="1">
                  <c:v>135.83999999999997</c:v>
                </c:pt>
                <c:pt idx="2">
                  <c:v>0</c:v>
                </c:pt>
                <c:pt idx="3">
                  <c:v>17.419999999999998</c:v>
                </c:pt>
                <c:pt idx="4">
                  <c:v>0</c:v>
                </c:pt>
                <c:pt idx="5">
                  <c:v>7.669999999999999</c:v>
                </c:pt>
                <c:pt idx="6">
                  <c:v>0</c:v>
                </c:pt>
                <c:pt idx="7">
                  <c:v>44.13</c:v>
                </c:pt>
                <c:pt idx="8">
                  <c:v>1.99</c:v>
                </c:pt>
                <c:pt idx="9">
                  <c:v>79.440000000000012</c:v>
                </c:pt>
                <c:pt idx="10">
                  <c:v>37.72</c:v>
                </c:pt>
                <c:pt idx="11">
                  <c:v>266.16999999999996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CD6-4CDB-B49C-ACF08AC9F353}"/>
            </c:ext>
          </c:extLst>
        </c:ser>
        <c:ser>
          <c:idx val="9"/>
          <c:order val="9"/>
          <c:tx>
            <c:strRef>
              <c:f>Analysis_2019!$L$41</c:f>
              <c:strCache>
                <c:ptCount val="1"/>
                <c:pt idx="0">
                  <c:v>Sum of Dis_Oct19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Analysis_2019!$L$42:$L$54</c:f>
              <c:numCache>
                <c:formatCode>General</c:formatCode>
                <c:ptCount val="12"/>
                <c:pt idx="0">
                  <c:v>1.86</c:v>
                </c:pt>
                <c:pt idx="1">
                  <c:v>42.649999999999991</c:v>
                </c:pt>
                <c:pt idx="2">
                  <c:v>0</c:v>
                </c:pt>
                <c:pt idx="3">
                  <c:v>19.489999999999998</c:v>
                </c:pt>
                <c:pt idx="4">
                  <c:v>0.55000000000000004</c:v>
                </c:pt>
                <c:pt idx="5">
                  <c:v>2</c:v>
                </c:pt>
                <c:pt idx="6">
                  <c:v>0</c:v>
                </c:pt>
                <c:pt idx="7">
                  <c:v>19.299999999999997</c:v>
                </c:pt>
                <c:pt idx="8">
                  <c:v>18.13</c:v>
                </c:pt>
                <c:pt idx="9">
                  <c:v>62.47</c:v>
                </c:pt>
                <c:pt idx="10">
                  <c:v>26.479999999999997</c:v>
                </c:pt>
                <c:pt idx="11">
                  <c:v>124.12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CD6-4CDB-B49C-ACF08AC9F353}"/>
            </c:ext>
          </c:extLst>
        </c:ser>
        <c:ser>
          <c:idx val="10"/>
          <c:order val="10"/>
          <c:tx>
            <c:strRef>
              <c:f>Analysis_2019!$M$41</c:f>
              <c:strCache>
                <c:ptCount val="1"/>
                <c:pt idx="0">
                  <c:v>Sum of Dis_Nov19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Analysis_2019!$M$42:$M$54</c:f>
              <c:numCache>
                <c:formatCode>General</c:formatCode>
                <c:ptCount val="12"/>
                <c:pt idx="0">
                  <c:v>0.74</c:v>
                </c:pt>
                <c:pt idx="1">
                  <c:v>16.95</c:v>
                </c:pt>
                <c:pt idx="2">
                  <c:v>3.88</c:v>
                </c:pt>
                <c:pt idx="3">
                  <c:v>22.259999999999994</c:v>
                </c:pt>
                <c:pt idx="4">
                  <c:v>1.83</c:v>
                </c:pt>
                <c:pt idx="5">
                  <c:v>35.43</c:v>
                </c:pt>
                <c:pt idx="6">
                  <c:v>6.09</c:v>
                </c:pt>
                <c:pt idx="7">
                  <c:v>9.3000000000000007</c:v>
                </c:pt>
                <c:pt idx="8">
                  <c:v>16.29</c:v>
                </c:pt>
                <c:pt idx="9">
                  <c:v>47.05</c:v>
                </c:pt>
                <c:pt idx="10">
                  <c:v>2.79</c:v>
                </c:pt>
                <c:pt idx="11">
                  <c:v>13.07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CD6-4CDB-B49C-ACF08AC9F353}"/>
            </c:ext>
          </c:extLst>
        </c:ser>
        <c:ser>
          <c:idx val="11"/>
          <c:order val="11"/>
          <c:tx>
            <c:strRef>
              <c:f>Analysis_2019!$N$41</c:f>
              <c:strCache>
                <c:ptCount val="1"/>
                <c:pt idx="0">
                  <c:v>Sum of Dis_Dec19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Analysis_2019!$N$42:$N$54</c:f>
              <c:numCache>
                <c:formatCode>General</c:formatCode>
                <c:ptCount val="12"/>
                <c:pt idx="0">
                  <c:v>7.5200000000000005</c:v>
                </c:pt>
                <c:pt idx="1">
                  <c:v>41.69</c:v>
                </c:pt>
                <c:pt idx="2">
                  <c:v>0</c:v>
                </c:pt>
                <c:pt idx="3">
                  <c:v>17.86</c:v>
                </c:pt>
                <c:pt idx="4">
                  <c:v>2.25</c:v>
                </c:pt>
                <c:pt idx="5">
                  <c:v>4.7300000000000004</c:v>
                </c:pt>
                <c:pt idx="6">
                  <c:v>0</c:v>
                </c:pt>
                <c:pt idx="7">
                  <c:v>11.780000000000001</c:v>
                </c:pt>
                <c:pt idx="8">
                  <c:v>49.68</c:v>
                </c:pt>
                <c:pt idx="9">
                  <c:v>54.040000000000006</c:v>
                </c:pt>
                <c:pt idx="10">
                  <c:v>53.98</c:v>
                </c:pt>
                <c:pt idx="11">
                  <c:v>77.69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CD6-4CDB-B49C-ACF08AC9F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7073679"/>
        <c:axId val="328664351"/>
      </c:barChart>
      <c:catAx>
        <c:axId val="39707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64351"/>
        <c:crosses val="autoZero"/>
        <c:auto val="1"/>
        <c:lblAlgn val="ctr"/>
        <c:lblOffset val="100"/>
        <c:noMultiLvlLbl val="0"/>
      </c:catAx>
      <c:valAx>
        <c:axId val="32866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7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Data_byYear.xlsx]Analysis_2019!PivotTable7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Analysis_2019!$C$57</c:f>
              <c:strCache>
                <c:ptCount val="1"/>
                <c:pt idx="0">
                  <c:v>Sum of GP_Jan19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Analysis_2019!$C$58:$C$70</c:f>
              <c:numCache>
                <c:formatCode>General</c:formatCode>
                <c:ptCount val="12"/>
                <c:pt idx="0">
                  <c:v>21</c:v>
                </c:pt>
                <c:pt idx="1">
                  <c:v>3428.8999999999996</c:v>
                </c:pt>
                <c:pt idx="2">
                  <c:v>800</c:v>
                </c:pt>
                <c:pt idx="3">
                  <c:v>1581</c:v>
                </c:pt>
                <c:pt idx="4">
                  <c:v>0</c:v>
                </c:pt>
                <c:pt idx="5">
                  <c:v>849.2</c:v>
                </c:pt>
                <c:pt idx="6">
                  <c:v>0</c:v>
                </c:pt>
                <c:pt idx="7">
                  <c:v>5582.2</c:v>
                </c:pt>
                <c:pt idx="8">
                  <c:v>2521</c:v>
                </c:pt>
                <c:pt idx="9">
                  <c:v>3669.2999999999997</c:v>
                </c:pt>
                <c:pt idx="10">
                  <c:v>204</c:v>
                </c:pt>
                <c:pt idx="11">
                  <c:v>5862.6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E-44C0-9F21-69ADB0C742B7}"/>
            </c:ext>
          </c:extLst>
        </c:ser>
        <c:ser>
          <c:idx val="1"/>
          <c:order val="1"/>
          <c:tx>
            <c:strRef>
              <c:f>Analysis_2019!$D$57</c:f>
              <c:strCache>
                <c:ptCount val="1"/>
                <c:pt idx="0">
                  <c:v>Sum of GP_Feb19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Analysis_2019!$D$58:$D$70</c:f>
              <c:numCache>
                <c:formatCode>General</c:formatCode>
                <c:ptCount val="12"/>
                <c:pt idx="0">
                  <c:v>4</c:v>
                </c:pt>
                <c:pt idx="1">
                  <c:v>2932.8999999999996</c:v>
                </c:pt>
                <c:pt idx="2">
                  <c:v>400</c:v>
                </c:pt>
                <c:pt idx="3">
                  <c:v>1397.6</c:v>
                </c:pt>
                <c:pt idx="4">
                  <c:v>0</c:v>
                </c:pt>
                <c:pt idx="5">
                  <c:v>749.8</c:v>
                </c:pt>
                <c:pt idx="6">
                  <c:v>0</c:v>
                </c:pt>
                <c:pt idx="7">
                  <c:v>5569.2</c:v>
                </c:pt>
                <c:pt idx="8">
                  <c:v>1211</c:v>
                </c:pt>
                <c:pt idx="9">
                  <c:v>3366</c:v>
                </c:pt>
                <c:pt idx="10">
                  <c:v>130</c:v>
                </c:pt>
                <c:pt idx="11">
                  <c:v>5002.8999999999996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5E-44C0-9F21-69ADB0C742B7}"/>
            </c:ext>
          </c:extLst>
        </c:ser>
        <c:ser>
          <c:idx val="2"/>
          <c:order val="2"/>
          <c:tx>
            <c:strRef>
              <c:f>Analysis_2019!$E$57</c:f>
              <c:strCache>
                <c:ptCount val="1"/>
                <c:pt idx="0">
                  <c:v>Sum of GP_Mar19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Analysis_2019!$E$58:$E$70</c:f>
              <c:numCache>
                <c:formatCode>General</c:formatCode>
                <c:ptCount val="12"/>
                <c:pt idx="0">
                  <c:v>4</c:v>
                </c:pt>
                <c:pt idx="1">
                  <c:v>3560.9</c:v>
                </c:pt>
                <c:pt idx="2">
                  <c:v>400</c:v>
                </c:pt>
                <c:pt idx="3">
                  <c:v>1858.8</c:v>
                </c:pt>
                <c:pt idx="4">
                  <c:v>0</c:v>
                </c:pt>
                <c:pt idx="5">
                  <c:v>767.2</c:v>
                </c:pt>
                <c:pt idx="6">
                  <c:v>0</c:v>
                </c:pt>
                <c:pt idx="7">
                  <c:v>7589.7</c:v>
                </c:pt>
                <c:pt idx="8">
                  <c:v>1548</c:v>
                </c:pt>
                <c:pt idx="9">
                  <c:v>4397.5999999999995</c:v>
                </c:pt>
                <c:pt idx="10">
                  <c:v>199</c:v>
                </c:pt>
                <c:pt idx="11">
                  <c:v>5891.9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5E-44C0-9F21-69ADB0C742B7}"/>
            </c:ext>
          </c:extLst>
        </c:ser>
        <c:ser>
          <c:idx val="3"/>
          <c:order val="3"/>
          <c:tx>
            <c:strRef>
              <c:f>Analysis_2019!$F$57</c:f>
              <c:strCache>
                <c:ptCount val="1"/>
                <c:pt idx="0">
                  <c:v>Sum of GP_Apr19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Analysis_2019!$F$58:$F$70</c:f>
              <c:numCache>
                <c:formatCode>General</c:formatCode>
                <c:ptCount val="12"/>
                <c:pt idx="0">
                  <c:v>31</c:v>
                </c:pt>
                <c:pt idx="1">
                  <c:v>2908.1</c:v>
                </c:pt>
                <c:pt idx="2">
                  <c:v>400</c:v>
                </c:pt>
                <c:pt idx="3">
                  <c:v>1456.5</c:v>
                </c:pt>
                <c:pt idx="4">
                  <c:v>0</c:v>
                </c:pt>
                <c:pt idx="5">
                  <c:v>666.6</c:v>
                </c:pt>
                <c:pt idx="6">
                  <c:v>0</c:v>
                </c:pt>
                <c:pt idx="7">
                  <c:v>5882.0999999999995</c:v>
                </c:pt>
                <c:pt idx="8">
                  <c:v>972</c:v>
                </c:pt>
                <c:pt idx="9">
                  <c:v>3339.8999999999996</c:v>
                </c:pt>
                <c:pt idx="10">
                  <c:v>162</c:v>
                </c:pt>
                <c:pt idx="11">
                  <c:v>4795.8999999999996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5E-44C0-9F21-69ADB0C742B7}"/>
            </c:ext>
          </c:extLst>
        </c:ser>
        <c:ser>
          <c:idx val="4"/>
          <c:order val="4"/>
          <c:tx>
            <c:strRef>
              <c:f>Analysis_2019!$G$57</c:f>
              <c:strCache>
                <c:ptCount val="1"/>
                <c:pt idx="0">
                  <c:v>Sum of GP_May19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Analysis_2019!$G$58:$G$70</c:f>
              <c:numCache>
                <c:formatCode>General</c:formatCode>
                <c:ptCount val="12"/>
                <c:pt idx="0">
                  <c:v>41</c:v>
                </c:pt>
                <c:pt idx="1">
                  <c:v>2403.7000000000003</c:v>
                </c:pt>
                <c:pt idx="2">
                  <c:v>200</c:v>
                </c:pt>
                <c:pt idx="3">
                  <c:v>1147.7</c:v>
                </c:pt>
                <c:pt idx="4">
                  <c:v>0</c:v>
                </c:pt>
                <c:pt idx="5">
                  <c:v>675</c:v>
                </c:pt>
                <c:pt idx="6">
                  <c:v>0</c:v>
                </c:pt>
                <c:pt idx="7">
                  <c:v>5410.7</c:v>
                </c:pt>
                <c:pt idx="8">
                  <c:v>621</c:v>
                </c:pt>
                <c:pt idx="9">
                  <c:v>2965.5</c:v>
                </c:pt>
                <c:pt idx="10">
                  <c:v>132</c:v>
                </c:pt>
                <c:pt idx="11">
                  <c:v>3910.2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5E-44C0-9F21-69ADB0C742B7}"/>
            </c:ext>
          </c:extLst>
        </c:ser>
        <c:ser>
          <c:idx val="5"/>
          <c:order val="5"/>
          <c:tx>
            <c:strRef>
              <c:f>Analysis_2019!$H$57</c:f>
              <c:strCache>
                <c:ptCount val="1"/>
                <c:pt idx="0">
                  <c:v>Sum of GP_Jun19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Analysis_2019!$H$58:$H$70</c:f>
              <c:numCache>
                <c:formatCode>General</c:formatCode>
                <c:ptCount val="12"/>
                <c:pt idx="0">
                  <c:v>26.9</c:v>
                </c:pt>
                <c:pt idx="1">
                  <c:v>2483.3999999999996</c:v>
                </c:pt>
                <c:pt idx="2">
                  <c:v>400</c:v>
                </c:pt>
                <c:pt idx="3">
                  <c:v>1087.9000000000001</c:v>
                </c:pt>
                <c:pt idx="4">
                  <c:v>0</c:v>
                </c:pt>
                <c:pt idx="5">
                  <c:v>608</c:v>
                </c:pt>
                <c:pt idx="6">
                  <c:v>0</c:v>
                </c:pt>
                <c:pt idx="7">
                  <c:v>4485.3</c:v>
                </c:pt>
                <c:pt idx="8">
                  <c:v>709</c:v>
                </c:pt>
                <c:pt idx="9">
                  <c:v>3399.9999999999991</c:v>
                </c:pt>
                <c:pt idx="10">
                  <c:v>339.8</c:v>
                </c:pt>
                <c:pt idx="11">
                  <c:v>4387.3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5E-44C0-9F21-69ADB0C742B7}"/>
            </c:ext>
          </c:extLst>
        </c:ser>
        <c:ser>
          <c:idx val="6"/>
          <c:order val="6"/>
          <c:tx>
            <c:strRef>
              <c:f>Analysis_2019!$I$57</c:f>
              <c:strCache>
                <c:ptCount val="1"/>
                <c:pt idx="0">
                  <c:v>Sum of GP_Jul19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Analysis_2019!$I$58:$I$70</c:f>
              <c:numCache>
                <c:formatCode>General</c:formatCode>
                <c:ptCount val="12"/>
                <c:pt idx="0">
                  <c:v>72.099999999999994</c:v>
                </c:pt>
                <c:pt idx="1">
                  <c:v>2607.1</c:v>
                </c:pt>
                <c:pt idx="2">
                  <c:v>0</c:v>
                </c:pt>
                <c:pt idx="3">
                  <c:v>737.1</c:v>
                </c:pt>
                <c:pt idx="4">
                  <c:v>0</c:v>
                </c:pt>
                <c:pt idx="5">
                  <c:v>350.99999999999994</c:v>
                </c:pt>
                <c:pt idx="6">
                  <c:v>0</c:v>
                </c:pt>
                <c:pt idx="7">
                  <c:v>1695.7</c:v>
                </c:pt>
                <c:pt idx="8">
                  <c:v>418</c:v>
                </c:pt>
                <c:pt idx="9">
                  <c:v>3102</c:v>
                </c:pt>
                <c:pt idx="10">
                  <c:v>1070.3999999999999</c:v>
                </c:pt>
                <c:pt idx="11">
                  <c:v>6626.3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5E-44C0-9F21-69ADB0C742B7}"/>
            </c:ext>
          </c:extLst>
        </c:ser>
        <c:ser>
          <c:idx val="7"/>
          <c:order val="7"/>
          <c:tx>
            <c:strRef>
              <c:f>Analysis_2019!$J$57</c:f>
              <c:strCache>
                <c:ptCount val="1"/>
                <c:pt idx="0">
                  <c:v>Sum of GP_Aug19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Analysis_2019!$J$58:$J$70</c:f>
              <c:numCache>
                <c:formatCode>General</c:formatCode>
                <c:ptCount val="12"/>
                <c:pt idx="0">
                  <c:v>78.5</c:v>
                </c:pt>
                <c:pt idx="1">
                  <c:v>3320.5</c:v>
                </c:pt>
                <c:pt idx="2">
                  <c:v>0</c:v>
                </c:pt>
                <c:pt idx="3">
                  <c:v>600</c:v>
                </c:pt>
                <c:pt idx="4">
                  <c:v>0</c:v>
                </c:pt>
                <c:pt idx="5">
                  <c:v>237.6</c:v>
                </c:pt>
                <c:pt idx="6">
                  <c:v>400</c:v>
                </c:pt>
                <c:pt idx="7">
                  <c:v>1958.4</c:v>
                </c:pt>
                <c:pt idx="8">
                  <c:v>511</c:v>
                </c:pt>
                <c:pt idx="9">
                  <c:v>2751.9</c:v>
                </c:pt>
                <c:pt idx="10">
                  <c:v>885</c:v>
                </c:pt>
                <c:pt idx="11">
                  <c:v>7519.1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5E-44C0-9F21-69ADB0C742B7}"/>
            </c:ext>
          </c:extLst>
        </c:ser>
        <c:ser>
          <c:idx val="8"/>
          <c:order val="8"/>
          <c:tx>
            <c:strRef>
              <c:f>Analysis_2019!$K$57</c:f>
              <c:strCache>
                <c:ptCount val="1"/>
                <c:pt idx="0">
                  <c:v>Sum of GP_Sep19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Analysis_2019!$K$58:$K$70</c:f>
              <c:numCache>
                <c:formatCode>General</c:formatCode>
                <c:ptCount val="12"/>
                <c:pt idx="0">
                  <c:v>103</c:v>
                </c:pt>
                <c:pt idx="1">
                  <c:v>3727.8</c:v>
                </c:pt>
                <c:pt idx="2">
                  <c:v>0</c:v>
                </c:pt>
                <c:pt idx="3">
                  <c:v>665.4</c:v>
                </c:pt>
                <c:pt idx="4">
                  <c:v>5.5</c:v>
                </c:pt>
                <c:pt idx="5">
                  <c:v>297</c:v>
                </c:pt>
                <c:pt idx="6">
                  <c:v>0</c:v>
                </c:pt>
                <c:pt idx="7">
                  <c:v>1796.1000000000001</c:v>
                </c:pt>
                <c:pt idx="8">
                  <c:v>389</c:v>
                </c:pt>
                <c:pt idx="9">
                  <c:v>3327.4</c:v>
                </c:pt>
                <c:pt idx="10">
                  <c:v>1533.8</c:v>
                </c:pt>
                <c:pt idx="11">
                  <c:v>8570.2999999999993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5E-44C0-9F21-69ADB0C742B7}"/>
            </c:ext>
          </c:extLst>
        </c:ser>
        <c:ser>
          <c:idx val="9"/>
          <c:order val="9"/>
          <c:tx>
            <c:strRef>
              <c:f>Analysis_2019!$L$57</c:f>
              <c:strCache>
                <c:ptCount val="1"/>
                <c:pt idx="0">
                  <c:v>Sum of GP_Oct19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Analysis_2019!$L$58:$L$70</c:f>
              <c:numCache>
                <c:formatCode>General</c:formatCode>
                <c:ptCount val="12"/>
                <c:pt idx="0">
                  <c:v>105.4</c:v>
                </c:pt>
                <c:pt idx="1">
                  <c:v>3721.1</c:v>
                </c:pt>
                <c:pt idx="2">
                  <c:v>0</c:v>
                </c:pt>
                <c:pt idx="3">
                  <c:v>1213.5</c:v>
                </c:pt>
                <c:pt idx="4">
                  <c:v>5.5</c:v>
                </c:pt>
                <c:pt idx="5">
                  <c:v>360</c:v>
                </c:pt>
                <c:pt idx="6">
                  <c:v>0</c:v>
                </c:pt>
                <c:pt idx="7">
                  <c:v>1721.1</c:v>
                </c:pt>
                <c:pt idx="8">
                  <c:v>586</c:v>
                </c:pt>
                <c:pt idx="9">
                  <c:v>3548.4</c:v>
                </c:pt>
                <c:pt idx="10">
                  <c:v>2080.4</c:v>
                </c:pt>
                <c:pt idx="11">
                  <c:v>9261.4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5E-44C0-9F21-69ADB0C742B7}"/>
            </c:ext>
          </c:extLst>
        </c:ser>
        <c:ser>
          <c:idx val="10"/>
          <c:order val="10"/>
          <c:tx>
            <c:strRef>
              <c:f>Analysis_2019!$M$57</c:f>
              <c:strCache>
                <c:ptCount val="1"/>
                <c:pt idx="0">
                  <c:v>Sum of GP_Nov19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Analysis_2019!$M$58:$M$70</c:f>
              <c:numCache>
                <c:formatCode>General</c:formatCode>
                <c:ptCount val="12"/>
                <c:pt idx="0">
                  <c:v>75</c:v>
                </c:pt>
                <c:pt idx="1">
                  <c:v>3854.4</c:v>
                </c:pt>
                <c:pt idx="2">
                  <c:v>0</c:v>
                </c:pt>
                <c:pt idx="3">
                  <c:v>1386.2000000000003</c:v>
                </c:pt>
                <c:pt idx="4">
                  <c:v>153</c:v>
                </c:pt>
                <c:pt idx="5">
                  <c:v>441.20000000000005</c:v>
                </c:pt>
                <c:pt idx="6">
                  <c:v>0</c:v>
                </c:pt>
                <c:pt idx="7">
                  <c:v>1843.1</c:v>
                </c:pt>
                <c:pt idx="8">
                  <c:v>522.5</c:v>
                </c:pt>
                <c:pt idx="9">
                  <c:v>4075.1</c:v>
                </c:pt>
                <c:pt idx="10">
                  <c:v>1987.6</c:v>
                </c:pt>
                <c:pt idx="11">
                  <c:v>7797.5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5E-44C0-9F21-69ADB0C742B7}"/>
            </c:ext>
          </c:extLst>
        </c:ser>
        <c:ser>
          <c:idx val="11"/>
          <c:order val="11"/>
          <c:tx>
            <c:strRef>
              <c:f>Analysis_2019!$N$57</c:f>
              <c:strCache>
                <c:ptCount val="1"/>
                <c:pt idx="0">
                  <c:v>Sum of GP_Dec19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Analysis_2019!$N$58:$N$70</c:f>
              <c:numCache>
                <c:formatCode>General</c:formatCode>
                <c:ptCount val="12"/>
                <c:pt idx="0">
                  <c:v>89.5</c:v>
                </c:pt>
                <c:pt idx="1">
                  <c:v>2982.5</c:v>
                </c:pt>
                <c:pt idx="2">
                  <c:v>0</c:v>
                </c:pt>
                <c:pt idx="3">
                  <c:v>1039.8</c:v>
                </c:pt>
                <c:pt idx="4">
                  <c:v>167</c:v>
                </c:pt>
                <c:pt idx="5">
                  <c:v>416</c:v>
                </c:pt>
                <c:pt idx="6">
                  <c:v>0</c:v>
                </c:pt>
                <c:pt idx="7">
                  <c:v>1636.7</c:v>
                </c:pt>
                <c:pt idx="8">
                  <c:v>477</c:v>
                </c:pt>
                <c:pt idx="9">
                  <c:v>3552.9</c:v>
                </c:pt>
                <c:pt idx="10">
                  <c:v>2278.4</c:v>
                </c:pt>
                <c:pt idx="11">
                  <c:v>7580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E5E-44C0-9F21-69ADB0C74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4295359"/>
        <c:axId val="328684735"/>
      </c:barChart>
      <c:catAx>
        <c:axId val="38429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84735"/>
        <c:crosses val="autoZero"/>
        <c:auto val="1"/>
        <c:lblAlgn val="ctr"/>
        <c:lblOffset val="100"/>
        <c:noMultiLvlLbl val="0"/>
      </c:catAx>
      <c:valAx>
        <c:axId val="32868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29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Items</a:t>
            </a:r>
            <a:r>
              <a:rPr lang="en-SG" baseline="0"/>
              <a:t> Sold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Analysis2_2019!$B$34</c:f>
              <c:strCache>
                <c:ptCount val="1"/>
                <c:pt idx="0">
                  <c:v>Add 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Analysis2_2019!$C$34:$N$34</c:f>
              <c:numCache>
                <c:formatCode>General</c:formatCode>
                <c:ptCount val="12"/>
                <c:pt idx="0">
                  <c:v>13</c:v>
                </c:pt>
                <c:pt idx="1">
                  <c:v>2</c:v>
                </c:pt>
                <c:pt idx="2">
                  <c:v>3</c:v>
                </c:pt>
                <c:pt idx="3">
                  <c:v>28</c:v>
                </c:pt>
                <c:pt idx="4">
                  <c:v>26</c:v>
                </c:pt>
                <c:pt idx="5">
                  <c:v>18</c:v>
                </c:pt>
                <c:pt idx="6">
                  <c:v>49</c:v>
                </c:pt>
                <c:pt idx="7">
                  <c:v>64</c:v>
                </c:pt>
                <c:pt idx="8">
                  <c:v>82</c:v>
                </c:pt>
                <c:pt idx="9">
                  <c:v>88</c:v>
                </c:pt>
                <c:pt idx="10">
                  <c:v>202</c:v>
                </c:pt>
                <c:pt idx="11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D0-47FE-83AE-1B7695C921B8}"/>
            </c:ext>
          </c:extLst>
        </c:ser>
        <c:ser>
          <c:idx val="1"/>
          <c:order val="1"/>
          <c:tx>
            <c:strRef>
              <c:f>Analysis2_2019!$B$35</c:f>
              <c:strCache>
                <c:ptCount val="1"/>
                <c:pt idx="0">
                  <c:v>Cold Drinks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Analysis2_2019!$C$35:$N$35</c:f>
              <c:numCache>
                <c:formatCode>General</c:formatCode>
                <c:ptCount val="12"/>
                <c:pt idx="0">
                  <c:v>1222</c:v>
                </c:pt>
                <c:pt idx="1">
                  <c:v>1073</c:v>
                </c:pt>
                <c:pt idx="2">
                  <c:v>1237</c:v>
                </c:pt>
                <c:pt idx="3">
                  <c:v>1021</c:v>
                </c:pt>
                <c:pt idx="4">
                  <c:v>865</c:v>
                </c:pt>
                <c:pt idx="5">
                  <c:v>867</c:v>
                </c:pt>
                <c:pt idx="6">
                  <c:v>841</c:v>
                </c:pt>
                <c:pt idx="7">
                  <c:v>1087</c:v>
                </c:pt>
                <c:pt idx="8">
                  <c:v>1204</c:v>
                </c:pt>
                <c:pt idx="9">
                  <c:v>1195</c:v>
                </c:pt>
                <c:pt idx="10">
                  <c:v>370</c:v>
                </c:pt>
                <c:pt idx="11">
                  <c:v>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D0-47FE-83AE-1B7695C921B8}"/>
            </c:ext>
          </c:extLst>
        </c:ser>
        <c:ser>
          <c:idx val="2"/>
          <c:order val="2"/>
          <c:tx>
            <c:strRef>
              <c:f>Analysis2_2019!$B$36</c:f>
              <c:strCache>
                <c:ptCount val="1"/>
                <c:pt idx="0">
                  <c:v>Credits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Analysis2_2019!$C$36:$N$36</c:f>
              <c:numCache>
                <c:formatCode>General</c:formatCode>
                <c:ptCount val="12"/>
                <c:pt idx="0">
                  <c:v>4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D0-47FE-83AE-1B7695C921B8}"/>
            </c:ext>
          </c:extLst>
        </c:ser>
        <c:ser>
          <c:idx val="3"/>
          <c:order val="3"/>
          <c:tx>
            <c:strRef>
              <c:f>Analysis2_2019!$B$37</c:f>
              <c:strCache>
                <c:ptCount val="1"/>
                <c:pt idx="0">
                  <c:v>Desserts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Analysis2_2019!$C$37:$N$37</c:f>
              <c:numCache>
                <c:formatCode>General</c:formatCode>
                <c:ptCount val="12"/>
                <c:pt idx="0">
                  <c:v>504</c:v>
                </c:pt>
                <c:pt idx="1">
                  <c:v>706</c:v>
                </c:pt>
                <c:pt idx="2">
                  <c:v>482</c:v>
                </c:pt>
                <c:pt idx="3">
                  <c:v>381</c:v>
                </c:pt>
                <c:pt idx="4">
                  <c:v>285</c:v>
                </c:pt>
                <c:pt idx="5">
                  <c:v>277</c:v>
                </c:pt>
                <c:pt idx="6">
                  <c:v>242</c:v>
                </c:pt>
                <c:pt idx="7">
                  <c:v>197</c:v>
                </c:pt>
                <c:pt idx="8">
                  <c:v>239</c:v>
                </c:pt>
                <c:pt idx="9">
                  <c:v>359</c:v>
                </c:pt>
                <c:pt idx="10">
                  <c:v>397</c:v>
                </c:pt>
                <c:pt idx="11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D0-47FE-83AE-1B7695C921B8}"/>
            </c:ext>
          </c:extLst>
        </c:ser>
        <c:ser>
          <c:idx val="4"/>
          <c:order val="4"/>
          <c:tx>
            <c:strRef>
              <c:f>Analysis2_2019!$B$38</c:f>
              <c:strCache>
                <c:ptCount val="1"/>
                <c:pt idx="0">
                  <c:v>Dinner @ Sim Lim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Analysis2_2019!$C$38:$N$38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212</c:v>
                </c:pt>
                <c:pt idx="1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D0-47FE-83AE-1B7695C921B8}"/>
            </c:ext>
          </c:extLst>
        </c:ser>
        <c:ser>
          <c:idx val="5"/>
          <c:order val="5"/>
          <c:tx>
            <c:strRef>
              <c:f>Analysis2_2019!$B$39</c:f>
              <c:strCache>
                <c:ptCount val="1"/>
                <c:pt idx="0">
                  <c:v>Hot Drinks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Analysis2_2019!$C$39:$N$39</c:f>
              <c:numCache>
                <c:formatCode>General</c:formatCode>
                <c:ptCount val="12"/>
                <c:pt idx="0">
                  <c:v>364</c:v>
                </c:pt>
                <c:pt idx="1">
                  <c:v>167</c:v>
                </c:pt>
                <c:pt idx="2">
                  <c:v>336</c:v>
                </c:pt>
                <c:pt idx="3">
                  <c:v>297</c:v>
                </c:pt>
                <c:pt idx="4">
                  <c:v>311</c:v>
                </c:pt>
                <c:pt idx="5">
                  <c:v>284</c:v>
                </c:pt>
                <c:pt idx="6">
                  <c:v>195</c:v>
                </c:pt>
                <c:pt idx="7">
                  <c:v>132</c:v>
                </c:pt>
                <c:pt idx="8">
                  <c:v>165</c:v>
                </c:pt>
                <c:pt idx="9">
                  <c:v>200</c:v>
                </c:pt>
                <c:pt idx="10">
                  <c:v>1029</c:v>
                </c:pt>
                <c:pt idx="11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D0-47FE-83AE-1B7695C921B8}"/>
            </c:ext>
          </c:extLst>
        </c:ser>
        <c:ser>
          <c:idx val="6"/>
          <c:order val="6"/>
          <c:tx>
            <c:strRef>
              <c:f>Analysis2_2019!$B$40</c:f>
              <c:strCache>
                <c:ptCount val="1"/>
                <c:pt idx="0">
                  <c:v>No category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Analysis2_2019!$C$40:$N$40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81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D0-47FE-83AE-1B7695C921B8}"/>
            </c:ext>
          </c:extLst>
        </c:ser>
        <c:ser>
          <c:idx val="7"/>
          <c:order val="7"/>
          <c:tx>
            <c:strRef>
              <c:f>Analysis2_2019!$B$41</c:f>
              <c:strCache>
                <c:ptCount val="1"/>
                <c:pt idx="0">
                  <c:v>Non Spicy Mains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Analysis2_2019!$C$41:$N$41</c:f>
              <c:numCache>
                <c:formatCode>General</c:formatCode>
                <c:ptCount val="12"/>
                <c:pt idx="0">
                  <c:v>940</c:v>
                </c:pt>
                <c:pt idx="1">
                  <c:v>132</c:v>
                </c:pt>
                <c:pt idx="2">
                  <c:v>1274</c:v>
                </c:pt>
                <c:pt idx="3">
                  <c:v>988</c:v>
                </c:pt>
                <c:pt idx="4">
                  <c:v>899</c:v>
                </c:pt>
                <c:pt idx="5">
                  <c:v>736</c:v>
                </c:pt>
                <c:pt idx="6">
                  <c:v>297</c:v>
                </c:pt>
                <c:pt idx="7">
                  <c:v>343</c:v>
                </c:pt>
                <c:pt idx="8">
                  <c:v>308</c:v>
                </c:pt>
                <c:pt idx="9">
                  <c:v>301</c:v>
                </c:pt>
                <c:pt idx="10">
                  <c:v>368</c:v>
                </c:pt>
                <c:pt idx="11">
                  <c:v>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D0-47FE-83AE-1B7695C921B8}"/>
            </c:ext>
          </c:extLst>
        </c:ser>
        <c:ser>
          <c:idx val="8"/>
          <c:order val="8"/>
          <c:tx>
            <c:strRef>
              <c:f>Analysis2_2019!$B$42</c:f>
              <c:strCache>
                <c:ptCount val="1"/>
                <c:pt idx="0">
                  <c:v>Products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Analysis2_2019!$C$42:$N$42</c:f>
              <c:numCache>
                <c:formatCode>General</c:formatCode>
                <c:ptCount val="12"/>
                <c:pt idx="0">
                  <c:v>386</c:v>
                </c:pt>
                <c:pt idx="1">
                  <c:v>263</c:v>
                </c:pt>
                <c:pt idx="2">
                  <c:v>235</c:v>
                </c:pt>
                <c:pt idx="3">
                  <c:v>147</c:v>
                </c:pt>
                <c:pt idx="4">
                  <c:v>95</c:v>
                </c:pt>
                <c:pt idx="5">
                  <c:v>109</c:v>
                </c:pt>
                <c:pt idx="6">
                  <c:v>64</c:v>
                </c:pt>
                <c:pt idx="7">
                  <c:v>77</c:v>
                </c:pt>
                <c:pt idx="8">
                  <c:v>59</c:v>
                </c:pt>
                <c:pt idx="9">
                  <c:v>93</c:v>
                </c:pt>
                <c:pt idx="10">
                  <c:v>238</c:v>
                </c:pt>
                <c:pt idx="11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4D0-47FE-83AE-1B7695C921B8}"/>
            </c:ext>
          </c:extLst>
        </c:ser>
        <c:ser>
          <c:idx val="9"/>
          <c:order val="9"/>
          <c:tx>
            <c:strRef>
              <c:f>Analysis2_2019!$B$43</c:f>
              <c:strCache>
                <c:ptCount val="1"/>
                <c:pt idx="0">
                  <c:v>Sides 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Analysis2_2019!$C$43:$N$43</c:f>
              <c:numCache>
                <c:formatCode>General</c:formatCode>
                <c:ptCount val="12"/>
                <c:pt idx="0">
                  <c:v>786</c:v>
                </c:pt>
                <c:pt idx="1">
                  <c:v>1080</c:v>
                </c:pt>
                <c:pt idx="2">
                  <c:v>924</c:v>
                </c:pt>
                <c:pt idx="3">
                  <c:v>719</c:v>
                </c:pt>
                <c:pt idx="4">
                  <c:v>659</c:v>
                </c:pt>
                <c:pt idx="5">
                  <c:v>703</c:v>
                </c:pt>
                <c:pt idx="6">
                  <c:v>686</c:v>
                </c:pt>
                <c:pt idx="7">
                  <c:v>632</c:v>
                </c:pt>
                <c:pt idx="8">
                  <c:v>777</c:v>
                </c:pt>
                <c:pt idx="9">
                  <c:v>712</c:v>
                </c:pt>
                <c:pt idx="10">
                  <c:v>1132</c:v>
                </c:pt>
                <c:pt idx="11">
                  <c:v>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D0-47FE-83AE-1B7695C921B8}"/>
            </c:ext>
          </c:extLst>
        </c:ser>
        <c:ser>
          <c:idx val="10"/>
          <c:order val="10"/>
          <c:tx>
            <c:strRef>
              <c:f>Analysis2_2019!$B$44</c:f>
              <c:strCache>
                <c:ptCount val="1"/>
                <c:pt idx="0">
                  <c:v>Sides 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Analysis2_2019!$C$44:$N$44</c:f>
              <c:numCache>
                <c:formatCode>General</c:formatCode>
                <c:ptCount val="12"/>
                <c:pt idx="0">
                  <c:v>204</c:v>
                </c:pt>
                <c:pt idx="1">
                  <c:v>407</c:v>
                </c:pt>
                <c:pt idx="2">
                  <c:v>199</c:v>
                </c:pt>
                <c:pt idx="3">
                  <c:v>162</c:v>
                </c:pt>
                <c:pt idx="4">
                  <c:v>132</c:v>
                </c:pt>
                <c:pt idx="5">
                  <c:v>143</c:v>
                </c:pt>
                <c:pt idx="6">
                  <c:v>192</c:v>
                </c:pt>
                <c:pt idx="7">
                  <c:v>157</c:v>
                </c:pt>
                <c:pt idx="8">
                  <c:v>279</c:v>
                </c:pt>
                <c:pt idx="9">
                  <c:v>354</c:v>
                </c:pt>
                <c:pt idx="10">
                  <c:v>116</c:v>
                </c:pt>
                <c:pt idx="11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4D0-47FE-83AE-1B7695C921B8}"/>
            </c:ext>
          </c:extLst>
        </c:ser>
        <c:ser>
          <c:idx val="11"/>
          <c:order val="11"/>
          <c:tx>
            <c:strRef>
              <c:f>Analysis2_2019!$B$45</c:f>
              <c:strCache>
                <c:ptCount val="1"/>
                <c:pt idx="0">
                  <c:v>Spicy Mains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Analysis2_2019!$C$45:$N$45</c:f>
              <c:numCache>
                <c:formatCode>General</c:formatCode>
                <c:ptCount val="12"/>
                <c:pt idx="0">
                  <c:v>906</c:v>
                </c:pt>
                <c:pt idx="1">
                  <c:v>684</c:v>
                </c:pt>
                <c:pt idx="2">
                  <c:v>886</c:v>
                </c:pt>
                <c:pt idx="3">
                  <c:v>740</c:v>
                </c:pt>
                <c:pt idx="4">
                  <c:v>591</c:v>
                </c:pt>
                <c:pt idx="5">
                  <c:v>641</c:v>
                </c:pt>
                <c:pt idx="6">
                  <c:v>971</c:v>
                </c:pt>
                <c:pt idx="7">
                  <c:v>1113</c:v>
                </c:pt>
                <c:pt idx="8">
                  <c:v>1274</c:v>
                </c:pt>
                <c:pt idx="9">
                  <c:v>1409</c:v>
                </c:pt>
                <c:pt idx="10">
                  <c:v>461</c:v>
                </c:pt>
                <c:pt idx="11">
                  <c:v>1134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4D0-47FE-83AE-1B7695C92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086031"/>
        <c:axId val="1310126143"/>
      </c:lineChart>
      <c:catAx>
        <c:axId val="153608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126143"/>
        <c:crosses val="autoZero"/>
        <c:auto val="1"/>
        <c:lblAlgn val="ctr"/>
        <c:lblOffset val="100"/>
        <c:noMultiLvlLbl val="0"/>
      </c:catAx>
      <c:valAx>
        <c:axId val="131012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08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Analysis2_2019!$B$76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Analysis2_2019!$C$63:$N$63</c:f>
              <c:strCache>
                <c:ptCount val="12"/>
                <c:pt idx="0">
                  <c:v>Sum of GP_Jan19</c:v>
                </c:pt>
                <c:pt idx="1">
                  <c:v>Sum of GP_Feb19</c:v>
                </c:pt>
                <c:pt idx="2">
                  <c:v>Sum of GP_Mar19</c:v>
                </c:pt>
                <c:pt idx="3">
                  <c:v>Sum of GP_Apr19</c:v>
                </c:pt>
                <c:pt idx="4">
                  <c:v>Sum of GP_May19</c:v>
                </c:pt>
                <c:pt idx="5">
                  <c:v>Sum of GP_Jun19</c:v>
                </c:pt>
                <c:pt idx="6">
                  <c:v>Sum of GP_Jul19</c:v>
                </c:pt>
                <c:pt idx="7">
                  <c:v>Sum of GP_Aug19</c:v>
                </c:pt>
                <c:pt idx="8">
                  <c:v>Sum of GP_Sep19</c:v>
                </c:pt>
                <c:pt idx="9">
                  <c:v>Sum of GP_Oct19</c:v>
                </c:pt>
                <c:pt idx="10">
                  <c:v>Sum of GP_Nov19</c:v>
                </c:pt>
                <c:pt idx="11">
                  <c:v>Sum of GP_Dec19</c:v>
                </c:pt>
              </c:strCache>
            </c:strRef>
          </c:cat>
          <c:val>
            <c:numRef>
              <c:f>Analysis2_2019!$C$76:$N$76</c:f>
              <c:numCache>
                <c:formatCode>General</c:formatCode>
                <c:ptCount val="12"/>
                <c:pt idx="0">
                  <c:v>24519.199999999997</c:v>
                </c:pt>
                <c:pt idx="1">
                  <c:v>20763.400000000001</c:v>
                </c:pt>
                <c:pt idx="2">
                  <c:v>26217.1</c:v>
                </c:pt>
                <c:pt idx="3">
                  <c:v>20614.099999999999</c:v>
                </c:pt>
                <c:pt idx="4">
                  <c:v>17506.8</c:v>
                </c:pt>
                <c:pt idx="5">
                  <c:v>17927.599999999999</c:v>
                </c:pt>
                <c:pt idx="6">
                  <c:v>16679.7</c:v>
                </c:pt>
                <c:pt idx="7">
                  <c:v>18262</c:v>
                </c:pt>
                <c:pt idx="8">
                  <c:v>20415.3</c:v>
                </c:pt>
                <c:pt idx="9">
                  <c:v>22602.799999999999</c:v>
                </c:pt>
                <c:pt idx="10">
                  <c:v>22135.599999999999</c:v>
                </c:pt>
                <c:pt idx="11">
                  <c:v>20219.8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A-41C4-8982-CD21E04E6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1128383"/>
        <c:axId val="1549331167"/>
      </c:lineChart>
      <c:catAx>
        <c:axId val="163112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331167"/>
        <c:crosses val="autoZero"/>
        <c:auto val="1"/>
        <c:lblAlgn val="ctr"/>
        <c:lblOffset val="100"/>
        <c:noMultiLvlLbl val="0"/>
      </c:catAx>
      <c:valAx>
        <c:axId val="154933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128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Data_byYear.xlsx]Analysis_2018!PivotTable1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Items</a:t>
            </a:r>
            <a:r>
              <a:rPr lang="en-SG" baseline="0"/>
              <a:t>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Analysis_2018!$C$23</c:f>
              <c:strCache>
                <c:ptCount val="1"/>
                <c:pt idx="0">
                  <c:v>Sum of Sal_Oct18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Analysis_2018!$B$24:$B$36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Analysis_2018!$C$24:$C$36</c:f>
              <c:numCache>
                <c:formatCode>General</c:formatCode>
                <c:ptCount val="12"/>
                <c:pt idx="0">
                  <c:v>0</c:v>
                </c:pt>
                <c:pt idx="1">
                  <c:v>1264</c:v>
                </c:pt>
                <c:pt idx="2">
                  <c:v>1</c:v>
                </c:pt>
                <c:pt idx="3">
                  <c:v>314</c:v>
                </c:pt>
                <c:pt idx="4">
                  <c:v>0</c:v>
                </c:pt>
                <c:pt idx="5">
                  <c:v>406</c:v>
                </c:pt>
                <c:pt idx="6">
                  <c:v>0</c:v>
                </c:pt>
                <c:pt idx="7">
                  <c:v>1074</c:v>
                </c:pt>
                <c:pt idx="8">
                  <c:v>6</c:v>
                </c:pt>
                <c:pt idx="9">
                  <c:v>478</c:v>
                </c:pt>
                <c:pt idx="10">
                  <c:v>130</c:v>
                </c:pt>
                <c:pt idx="11">
                  <c:v>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B7-4F3F-B89B-97E0A2041523}"/>
            </c:ext>
          </c:extLst>
        </c:ser>
        <c:ser>
          <c:idx val="1"/>
          <c:order val="1"/>
          <c:tx>
            <c:strRef>
              <c:f>Analysis_2018!$D$23</c:f>
              <c:strCache>
                <c:ptCount val="1"/>
                <c:pt idx="0">
                  <c:v>Sum of Sal_Nov18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Analysis_2018!$B$24:$B$36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Analysis_2018!$D$24:$D$36</c:f>
              <c:numCache>
                <c:formatCode>General</c:formatCode>
                <c:ptCount val="12"/>
                <c:pt idx="0">
                  <c:v>0</c:v>
                </c:pt>
                <c:pt idx="1">
                  <c:v>1176</c:v>
                </c:pt>
                <c:pt idx="2">
                  <c:v>4</c:v>
                </c:pt>
                <c:pt idx="3">
                  <c:v>300</c:v>
                </c:pt>
                <c:pt idx="4">
                  <c:v>0</c:v>
                </c:pt>
                <c:pt idx="5">
                  <c:v>379</c:v>
                </c:pt>
                <c:pt idx="6">
                  <c:v>0</c:v>
                </c:pt>
                <c:pt idx="7">
                  <c:v>971</c:v>
                </c:pt>
                <c:pt idx="8">
                  <c:v>9</c:v>
                </c:pt>
                <c:pt idx="9">
                  <c:v>591</c:v>
                </c:pt>
                <c:pt idx="10">
                  <c:v>164</c:v>
                </c:pt>
                <c:pt idx="11">
                  <c:v>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B7-4F3F-B89B-97E0A2041523}"/>
            </c:ext>
          </c:extLst>
        </c:ser>
        <c:ser>
          <c:idx val="2"/>
          <c:order val="2"/>
          <c:tx>
            <c:strRef>
              <c:f>Analysis_2018!$E$23</c:f>
              <c:strCache>
                <c:ptCount val="1"/>
                <c:pt idx="0">
                  <c:v>Sum of Sal_Dec18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Analysis_2018!$B$24:$B$36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Analysis_2018!$E$24:$E$36</c:f>
              <c:numCache>
                <c:formatCode>General</c:formatCode>
                <c:ptCount val="12"/>
                <c:pt idx="0">
                  <c:v>0</c:v>
                </c:pt>
                <c:pt idx="1">
                  <c:v>944</c:v>
                </c:pt>
                <c:pt idx="2">
                  <c:v>3</c:v>
                </c:pt>
                <c:pt idx="3">
                  <c:v>358</c:v>
                </c:pt>
                <c:pt idx="4">
                  <c:v>0</c:v>
                </c:pt>
                <c:pt idx="5">
                  <c:v>370</c:v>
                </c:pt>
                <c:pt idx="6">
                  <c:v>28</c:v>
                </c:pt>
                <c:pt idx="7">
                  <c:v>865</c:v>
                </c:pt>
                <c:pt idx="8">
                  <c:v>188</c:v>
                </c:pt>
                <c:pt idx="9">
                  <c:v>695</c:v>
                </c:pt>
                <c:pt idx="10">
                  <c:v>137</c:v>
                </c:pt>
                <c:pt idx="11">
                  <c:v>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B7-4F3F-B89B-97E0A2041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1328959"/>
        <c:axId val="328671423"/>
      </c:barChart>
      <c:catAx>
        <c:axId val="33132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71423"/>
        <c:crosses val="autoZero"/>
        <c:auto val="1"/>
        <c:lblAlgn val="ctr"/>
        <c:lblOffset val="100"/>
        <c:noMultiLvlLbl val="0"/>
      </c:catAx>
      <c:valAx>
        <c:axId val="32867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2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Data_byYear.xlsx]Analysis_2018!PivotTable2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Discount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Analysis_2018!$C$39</c:f>
              <c:strCache>
                <c:ptCount val="1"/>
                <c:pt idx="0">
                  <c:v>Sum of Dis_Oct18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Analysis_2018!$B$40:$B$52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Analysis_2018!$C$40:$C$52</c:f>
              <c:numCache>
                <c:formatCode>General</c:formatCode>
                <c:ptCount val="12"/>
                <c:pt idx="0">
                  <c:v>0</c:v>
                </c:pt>
                <c:pt idx="1">
                  <c:v>195.91</c:v>
                </c:pt>
                <c:pt idx="2">
                  <c:v>0</c:v>
                </c:pt>
                <c:pt idx="3">
                  <c:v>94.5</c:v>
                </c:pt>
                <c:pt idx="4">
                  <c:v>0</c:v>
                </c:pt>
                <c:pt idx="5">
                  <c:v>36.46</c:v>
                </c:pt>
                <c:pt idx="6">
                  <c:v>0</c:v>
                </c:pt>
                <c:pt idx="7">
                  <c:v>225.52999999999997</c:v>
                </c:pt>
                <c:pt idx="8">
                  <c:v>30</c:v>
                </c:pt>
                <c:pt idx="9">
                  <c:v>140.89999999999998</c:v>
                </c:pt>
                <c:pt idx="10">
                  <c:v>4.6500000000000004</c:v>
                </c:pt>
                <c:pt idx="11">
                  <c:v>277.73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68-4A27-B259-E69E4A958358}"/>
            </c:ext>
          </c:extLst>
        </c:ser>
        <c:ser>
          <c:idx val="1"/>
          <c:order val="1"/>
          <c:tx>
            <c:strRef>
              <c:f>Analysis_2018!$D$39</c:f>
              <c:strCache>
                <c:ptCount val="1"/>
                <c:pt idx="0">
                  <c:v>Sum of Dis_Nov18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Analysis_2018!$B$40:$B$52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Analysis_2018!$D$40:$D$52</c:f>
              <c:numCache>
                <c:formatCode>General</c:formatCode>
                <c:ptCount val="12"/>
                <c:pt idx="0">
                  <c:v>0</c:v>
                </c:pt>
                <c:pt idx="1">
                  <c:v>210.87</c:v>
                </c:pt>
                <c:pt idx="2">
                  <c:v>0</c:v>
                </c:pt>
                <c:pt idx="3">
                  <c:v>169.54</c:v>
                </c:pt>
                <c:pt idx="4">
                  <c:v>0</c:v>
                </c:pt>
                <c:pt idx="5">
                  <c:v>29.25</c:v>
                </c:pt>
                <c:pt idx="6">
                  <c:v>0</c:v>
                </c:pt>
                <c:pt idx="7">
                  <c:v>302.95</c:v>
                </c:pt>
                <c:pt idx="8">
                  <c:v>0</c:v>
                </c:pt>
                <c:pt idx="9">
                  <c:v>211.35</c:v>
                </c:pt>
                <c:pt idx="10">
                  <c:v>6.8</c:v>
                </c:pt>
                <c:pt idx="11">
                  <c:v>322.69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68-4A27-B259-E69E4A958358}"/>
            </c:ext>
          </c:extLst>
        </c:ser>
        <c:ser>
          <c:idx val="2"/>
          <c:order val="2"/>
          <c:tx>
            <c:strRef>
              <c:f>Analysis_2018!$E$39</c:f>
              <c:strCache>
                <c:ptCount val="1"/>
                <c:pt idx="0">
                  <c:v>Sum of Dis_Dec18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Analysis_2018!$B$40:$B$52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Analysis_2018!$E$40:$E$52</c:f>
              <c:numCache>
                <c:formatCode>General</c:formatCode>
                <c:ptCount val="12"/>
                <c:pt idx="0">
                  <c:v>0</c:v>
                </c:pt>
                <c:pt idx="1">
                  <c:v>216.59</c:v>
                </c:pt>
                <c:pt idx="2">
                  <c:v>0</c:v>
                </c:pt>
                <c:pt idx="3">
                  <c:v>127.94999999999999</c:v>
                </c:pt>
                <c:pt idx="4">
                  <c:v>0</c:v>
                </c:pt>
                <c:pt idx="5">
                  <c:v>22.470000000000002</c:v>
                </c:pt>
                <c:pt idx="6">
                  <c:v>74.95</c:v>
                </c:pt>
                <c:pt idx="7">
                  <c:v>257.77999999999997</c:v>
                </c:pt>
                <c:pt idx="8">
                  <c:v>28.9</c:v>
                </c:pt>
                <c:pt idx="9">
                  <c:v>318.32000000000005</c:v>
                </c:pt>
                <c:pt idx="10">
                  <c:v>3.75</c:v>
                </c:pt>
                <c:pt idx="11">
                  <c:v>247.94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68-4A27-B259-E69E4A958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8495151"/>
        <c:axId val="328676415"/>
      </c:barChart>
      <c:catAx>
        <c:axId val="38849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76415"/>
        <c:crosses val="autoZero"/>
        <c:auto val="1"/>
        <c:lblAlgn val="ctr"/>
        <c:lblOffset val="100"/>
        <c:noMultiLvlLbl val="0"/>
      </c:catAx>
      <c:valAx>
        <c:axId val="32867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9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Data_byYear.xlsx]Analysis_2018!PivotTable3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Analysis_2018!$C$55</c:f>
              <c:strCache>
                <c:ptCount val="1"/>
                <c:pt idx="0">
                  <c:v>Sum of GP_Oct18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Analysis_2018!$B$56:$B$68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Analysis_2018!$C$56:$C$68</c:f>
              <c:numCache>
                <c:formatCode>General</c:formatCode>
                <c:ptCount val="12"/>
                <c:pt idx="0">
                  <c:v>0</c:v>
                </c:pt>
                <c:pt idx="1">
                  <c:v>3425.7</c:v>
                </c:pt>
                <c:pt idx="2">
                  <c:v>200</c:v>
                </c:pt>
                <c:pt idx="3">
                  <c:v>1423.6</c:v>
                </c:pt>
                <c:pt idx="4">
                  <c:v>0</c:v>
                </c:pt>
                <c:pt idx="5">
                  <c:v>927</c:v>
                </c:pt>
                <c:pt idx="6">
                  <c:v>0</c:v>
                </c:pt>
                <c:pt idx="7">
                  <c:v>6181.7000000000007</c:v>
                </c:pt>
                <c:pt idx="8">
                  <c:v>42</c:v>
                </c:pt>
                <c:pt idx="9">
                  <c:v>2021.9999999999998</c:v>
                </c:pt>
                <c:pt idx="10">
                  <c:v>130</c:v>
                </c:pt>
                <c:pt idx="11">
                  <c:v>5326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AC-4360-803A-9A99008E8CAB}"/>
            </c:ext>
          </c:extLst>
        </c:ser>
        <c:ser>
          <c:idx val="1"/>
          <c:order val="1"/>
          <c:tx>
            <c:strRef>
              <c:f>Analysis_2018!$D$55</c:f>
              <c:strCache>
                <c:ptCount val="1"/>
                <c:pt idx="0">
                  <c:v>Sum of GP_Nov18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Analysis_2018!$B$56:$B$68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Analysis_2018!$D$56:$D$68</c:f>
              <c:numCache>
                <c:formatCode>General</c:formatCode>
                <c:ptCount val="12"/>
                <c:pt idx="0">
                  <c:v>0</c:v>
                </c:pt>
                <c:pt idx="1">
                  <c:v>3177</c:v>
                </c:pt>
                <c:pt idx="2">
                  <c:v>800</c:v>
                </c:pt>
                <c:pt idx="3">
                  <c:v>1264.1999999999998</c:v>
                </c:pt>
                <c:pt idx="4">
                  <c:v>0</c:v>
                </c:pt>
                <c:pt idx="5">
                  <c:v>813.2</c:v>
                </c:pt>
                <c:pt idx="6">
                  <c:v>0</c:v>
                </c:pt>
                <c:pt idx="7">
                  <c:v>5628.4</c:v>
                </c:pt>
                <c:pt idx="8">
                  <c:v>56</c:v>
                </c:pt>
                <c:pt idx="9">
                  <c:v>2512.7999999999997</c:v>
                </c:pt>
                <c:pt idx="10">
                  <c:v>164</c:v>
                </c:pt>
                <c:pt idx="11">
                  <c:v>5110.2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AC-4360-803A-9A99008E8CAB}"/>
            </c:ext>
          </c:extLst>
        </c:ser>
        <c:ser>
          <c:idx val="2"/>
          <c:order val="2"/>
          <c:tx>
            <c:strRef>
              <c:f>Analysis_2018!$E$55</c:f>
              <c:strCache>
                <c:ptCount val="1"/>
                <c:pt idx="0">
                  <c:v>Sum of GP_Dec18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Analysis_2018!$B$56:$B$68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Analysis_2018!$E$56:$E$68</c:f>
              <c:numCache>
                <c:formatCode>General</c:formatCode>
                <c:ptCount val="12"/>
                <c:pt idx="0">
                  <c:v>0</c:v>
                </c:pt>
                <c:pt idx="1">
                  <c:v>2765.4</c:v>
                </c:pt>
                <c:pt idx="2">
                  <c:v>600</c:v>
                </c:pt>
                <c:pt idx="3">
                  <c:v>1508.7</c:v>
                </c:pt>
                <c:pt idx="4">
                  <c:v>0</c:v>
                </c:pt>
                <c:pt idx="5">
                  <c:v>830</c:v>
                </c:pt>
                <c:pt idx="6">
                  <c:v>168</c:v>
                </c:pt>
                <c:pt idx="7">
                  <c:v>5143.6000000000004</c:v>
                </c:pt>
                <c:pt idx="8">
                  <c:v>1224</c:v>
                </c:pt>
                <c:pt idx="9">
                  <c:v>3261.5</c:v>
                </c:pt>
                <c:pt idx="10">
                  <c:v>137</c:v>
                </c:pt>
                <c:pt idx="11">
                  <c:v>3856.7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AC-4360-803A-9A99008E8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8476351"/>
        <c:axId val="328664767"/>
      </c:barChart>
      <c:catAx>
        <c:axId val="38847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64767"/>
        <c:crosses val="autoZero"/>
        <c:auto val="1"/>
        <c:lblAlgn val="ctr"/>
        <c:lblOffset val="100"/>
        <c:noMultiLvlLbl val="0"/>
      </c:catAx>
      <c:valAx>
        <c:axId val="32866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7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Analysis!A1"/><Relationship Id="rId1" Type="http://schemas.openxmlformats.org/officeDocument/2006/relationships/hyperlink" Target="#Summary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8</xdr:row>
      <xdr:rowOff>142875</xdr:rowOff>
    </xdr:from>
    <xdr:to>
      <xdr:col>6</xdr:col>
      <xdr:colOff>361950</xdr:colOff>
      <xdr:row>10</xdr:row>
      <xdr:rowOff>57150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13ADD-3E79-4FD3-AF92-BCFC2A006622}"/>
            </a:ext>
          </a:extLst>
        </xdr:cNvPr>
        <xdr:cNvSpPr/>
      </xdr:nvSpPr>
      <xdr:spPr>
        <a:xfrm>
          <a:off x="2809875" y="1590675"/>
          <a:ext cx="1209675" cy="276225"/>
        </a:xfrm>
        <a:prstGeom prst="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SUMMARY</a:t>
          </a:r>
        </a:p>
      </xdr:txBody>
    </xdr:sp>
    <xdr:clientData/>
  </xdr:twoCellAnchor>
  <xdr:twoCellAnchor>
    <xdr:from>
      <xdr:col>5</xdr:col>
      <xdr:colOff>19050</xdr:colOff>
      <xdr:row>11</xdr:row>
      <xdr:rowOff>133350</xdr:rowOff>
    </xdr:from>
    <xdr:to>
      <xdr:col>7</xdr:col>
      <xdr:colOff>28575</xdr:colOff>
      <xdr:row>13</xdr:row>
      <xdr:rowOff>69850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A06F539-B135-4FDA-8EE5-02BD5E2700A8}"/>
            </a:ext>
          </a:extLst>
        </xdr:cNvPr>
        <xdr:cNvSpPr/>
      </xdr:nvSpPr>
      <xdr:spPr>
        <a:xfrm>
          <a:off x="3067050" y="2159000"/>
          <a:ext cx="1228725" cy="304800"/>
        </a:xfrm>
        <a:prstGeom prst="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ANALYSIS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3</xdr:row>
      <xdr:rowOff>26985</xdr:rowOff>
    </xdr:from>
    <xdr:to>
      <xdr:col>6</xdr:col>
      <xdr:colOff>152400</xdr:colOff>
      <xdr:row>24</xdr:row>
      <xdr:rowOff>168275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93918C-2724-4F72-80A4-D5E6A2409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877887</xdr:colOff>
      <xdr:row>3</xdr:row>
      <xdr:rowOff>39686</xdr:rowOff>
    </xdr:from>
    <xdr:to>
      <xdr:col>16</xdr:col>
      <xdr:colOff>1016001</xdr:colOff>
      <xdr:row>25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35CFD6-A83A-4ADC-A41E-B9FA0D310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238125</xdr:colOff>
      <xdr:row>3</xdr:row>
      <xdr:rowOff>39686</xdr:rowOff>
    </xdr:from>
    <xdr:to>
      <xdr:col>11</xdr:col>
      <xdr:colOff>768350</xdr:colOff>
      <xdr:row>24</xdr:row>
      <xdr:rowOff>171449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AEF58D-BB52-40DD-8F55-84CE1E560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161925</xdr:rowOff>
    </xdr:from>
    <xdr:to>
      <xdr:col>5</xdr:col>
      <xdr:colOff>336550</xdr:colOff>
      <xdr:row>22</xdr:row>
      <xdr:rowOff>31751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AD88E-3E2A-4F7C-9B36-58239DBEB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</xdr:row>
      <xdr:rowOff>155574</xdr:rowOff>
    </xdr:from>
    <xdr:to>
      <xdr:col>9</xdr:col>
      <xdr:colOff>889001</xdr:colOff>
      <xdr:row>21</xdr:row>
      <xdr:rowOff>184149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22947D-63FA-4BC4-9FB3-2B822B8D6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955675</xdr:colOff>
      <xdr:row>2</xdr:row>
      <xdr:rowOff>136525</xdr:rowOff>
    </xdr:from>
    <xdr:to>
      <xdr:col>14</xdr:col>
      <xdr:colOff>66675</xdr:colOff>
      <xdr:row>21</xdr:row>
      <xdr:rowOff>171451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B21EC5-596A-4372-8024-4A683ED0C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2</xdr:row>
      <xdr:rowOff>3174</xdr:rowOff>
    </xdr:from>
    <xdr:to>
      <xdr:col>10</xdr:col>
      <xdr:colOff>127000</xdr:colOff>
      <xdr:row>29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D95789-B390-4B8E-8ED1-8028AABCB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250824</xdr:colOff>
      <xdr:row>2</xdr:row>
      <xdr:rowOff>15874</xdr:rowOff>
    </xdr:from>
    <xdr:to>
      <xdr:col>17</xdr:col>
      <xdr:colOff>514349</xdr:colOff>
      <xdr:row>29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29BEFD-87D1-411E-88BA-C5B1CE935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2</xdr:row>
      <xdr:rowOff>107950</xdr:rowOff>
    </xdr:from>
    <xdr:to>
      <xdr:col>4</xdr:col>
      <xdr:colOff>736599</xdr:colOff>
      <xdr:row>20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A993BB-3B11-40D9-A8F1-E6D766823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803275</xdr:colOff>
      <xdr:row>2</xdr:row>
      <xdr:rowOff>114301</xdr:rowOff>
    </xdr:from>
    <xdr:to>
      <xdr:col>10</xdr:col>
      <xdr:colOff>596900</xdr:colOff>
      <xdr:row>20</xdr:row>
      <xdr:rowOff>38101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3EFCE2-75D5-4ACB-BD07-B0D9887889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34925</xdr:colOff>
      <xdr:row>2</xdr:row>
      <xdr:rowOff>133351</xdr:rowOff>
    </xdr:from>
    <xdr:to>
      <xdr:col>17</xdr:col>
      <xdr:colOff>406400</xdr:colOff>
      <xdr:row>20</xdr:row>
      <xdr:rowOff>19051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F5B122-D2A6-4942-8A4D-4E7D63D13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in" refreshedDate="43883.708560185187" createdVersion="6" refreshedVersion="6" minRefreshableVersion="3" recordCount="225" xr:uid="{51CB11B9-D7EF-4BF6-B9B4-5C7E895B43B7}">
  <cacheSource type="worksheet">
    <worksheetSource name="Table5"/>
  </cacheSource>
  <cacheFields count="48">
    <cacheField name="Item" numFmtId="0">
      <sharedItems/>
    </cacheField>
    <cacheField name="Category" numFmtId="0">
      <sharedItems count="12">
        <s v="Add Ons"/>
        <s v="Cold Drinks"/>
        <s v="Credits"/>
        <s v="Desserts"/>
        <s v="Dinner @ Sim Lim"/>
        <s v="Hot Drinks"/>
        <s v="No category"/>
        <s v="Non Spicy Mains"/>
        <s v="Products"/>
        <s v="Sides 1"/>
        <s v="Sides 2"/>
        <s v="Spicy Mains"/>
      </sharedItems>
    </cacheField>
    <cacheField name="Selling Price" numFmtId="44">
      <sharedItems containsSemiMixedTypes="0" containsString="0" containsNumber="1" minValue="0" maxValue="400"/>
    </cacheField>
    <cacheField name="Sal_Oct18" numFmtId="0">
      <sharedItems containsSemiMixedTypes="0" containsString="0" containsNumber="1" containsInteger="1" minValue="0" maxValue="812"/>
    </cacheField>
    <cacheField name="Sal_Nov18" numFmtId="0">
      <sharedItems containsSemiMixedTypes="0" containsString="0" containsNumber="1" containsInteger="1" minValue="0" maxValue="734"/>
    </cacheField>
    <cacheField name="Sal_Dec18" numFmtId="0">
      <sharedItems containsSemiMixedTypes="0" containsString="0" containsNumber="1" containsInteger="1" minValue="0" maxValue="490"/>
    </cacheField>
    <cacheField name="Sal_Jan19" numFmtId="0">
      <sharedItems containsSemiMixedTypes="0" containsString="0" containsNumber="1" containsInteger="1" minValue="0" maxValue="658"/>
    </cacheField>
    <cacheField name="Sal_Feb19" numFmtId="0">
      <sharedItems containsSemiMixedTypes="0" containsString="0" containsNumber="1" containsInteger="1" minValue="0" maxValue="475"/>
    </cacheField>
    <cacheField name="Sal_Mar19" numFmtId="0">
      <sharedItems containsSemiMixedTypes="0" containsString="0" containsNumber="1" containsInteger="1" minValue="0" maxValue="576"/>
    </cacheField>
    <cacheField name="Sal_Apr19" numFmtId="0">
      <sharedItems containsSemiMixedTypes="0" containsString="0" containsNumber="1" containsInteger="1" minValue="0" maxValue="495"/>
    </cacheField>
    <cacheField name="Sal_May19" numFmtId="0">
      <sharedItems containsSemiMixedTypes="0" containsString="0" containsNumber="1" containsInteger="1" minValue="0" maxValue="394"/>
    </cacheField>
    <cacheField name="Sal_Jun19" numFmtId="0">
      <sharedItems containsSemiMixedTypes="0" containsString="0" containsNumber="1" containsInteger="1" minValue="0" maxValue="332"/>
    </cacheField>
    <cacheField name="Sal_Jul19" numFmtId="0">
      <sharedItems containsSemiMixedTypes="0" containsString="0" containsNumber="1" containsInteger="1" minValue="0" maxValue="345"/>
    </cacheField>
    <cacheField name="Sal_Aug19" numFmtId="0">
      <sharedItems containsSemiMixedTypes="0" containsString="0" containsNumber="1" containsInteger="1" minValue="0" maxValue="415"/>
    </cacheField>
    <cacheField name="Sal_Sep19" numFmtId="0">
      <sharedItems containsSemiMixedTypes="0" containsString="0" containsNumber="1" containsInteger="1" minValue="0" maxValue="487"/>
    </cacheField>
    <cacheField name="Sal_Oct19" numFmtId="0">
      <sharedItems containsSemiMixedTypes="0" containsString="0" containsNumber="1" containsInteger="1" minValue="0" maxValue="464"/>
    </cacheField>
    <cacheField name="Sal_Nov19" numFmtId="0">
      <sharedItems containsSemiMixedTypes="0" containsString="0" containsNumber="1" containsInteger="1" minValue="0" maxValue="445"/>
    </cacheField>
    <cacheField name="Sal_Dec19" numFmtId="0">
      <sharedItems containsSemiMixedTypes="0" containsString="0" containsNumber="1" containsInteger="1" minValue="0" maxValue="380"/>
    </cacheField>
    <cacheField name="Dis_Oct18" numFmtId="44">
      <sharedItems containsSemiMixedTypes="0" containsString="0" containsNumber="1" minValue="0" maxValue="155.57"/>
    </cacheField>
    <cacheField name="Dis_Nov18" numFmtId="44">
      <sharedItems containsSemiMixedTypes="0" containsString="0" containsNumber="1" minValue="0" maxValue="147.83000000000001"/>
    </cacheField>
    <cacheField name="Dis_Dec18" numFmtId="44">
      <sharedItems containsSemiMixedTypes="0" containsString="0" containsNumber="1" minValue="0" maxValue="112.55"/>
    </cacheField>
    <cacheField name="Dis_Jan19" numFmtId="44">
      <sharedItems containsSemiMixedTypes="0" containsString="0" containsNumber="1" minValue="0" maxValue="97.42"/>
    </cacheField>
    <cacheField name="Dis_Feb19" numFmtId="44">
      <sharedItems containsSemiMixedTypes="0" containsString="0" containsNumber="1" minValue="0" maxValue="81.31"/>
    </cacheField>
    <cacheField name="Dis_Mar19" numFmtId="44">
      <sharedItems containsSemiMixedTypes="0" containsString="0" containsNumber="1" minValue="0" maxValue="126.51"/>
    </cacheField>
    <cacheField name="Dis_Apr19" numFmtId="44">
      <sharedItems containsSemiMixedTypes="0" containsString="0" containsNumber="1" minValue="0" maxValue="76.14"/>
    </cacheField>
    <cacheField name="Dis_May19" numFmtId="44">
      <sharedItems containsSemiMixedTypes="0" containsString="0" containsNumber="1" minValue="0" maxValue="53.78"/>
    </cacheField>
    <cacheField name="Dis_Jun19" numFmtId="44">
      <sharedItems containsSemiMixedTypes="0" containsString="0" containsNumber="1" minValue="0" maxValue="60.48"/>
    </cacheField>
    <cacheField name="Dis_Jul19" numFmtId="44">
      <sharedItems containsSemiMixedTypes="0" containsString="0" containsNumber="1" minValue="0" maxValue="32.97"/>
    </cacheField>
    <cacheField name="Dis_Aug19" numFmtId="44">
      <sharedItems containsSemiMixedTypes="0" containsString="0" containsNumber="1" minValue="0" maxValue="35.25"/>
    </cacheField>
    <cacheField name="Dis_Sep19" numFmtId="44">
      <sharedItems containsSemiMixedTypes="0" containsString="0" containsNumber="1" minValue="0" maxValue="80.34"/>
    </cacheField>
    <cacheField name="Dis_Oct19" numFmtId="44">
      <sharedItems containsSemiMixedTypes="0" containsString="0" containsNumber="1" minValue="0" maxValue="46.06"/>
    </cacheField>
    <cacheField name="Dis_Nov19" numFmtId="44">
      <sharedItems containsSemiMixedTypes="0" containsString="0" containsNumber="1" minValue="0" maxValue="19.399999999999999"/>
    </cacheField>
    <cacheField name="Dis_Dec19" numFmtId="44">
      <sharedItems containsSemiMixedTypes="0" containsString="0" containsNumber="1" minValue="0" maxValue="39.21"/>
    </cacheField>
    <cacheField name="GP_Oct18" numFmtId="44">
      <sharedItems containsSemiMixedTypes="0" containsString="0" containsNumber="1" minValue="0" maxValue="2857"/>
    </cacheField>
    <cacheField name="GP_Nov18" numFmtId="44">
      <sharedItems containsSemiMixedTypes="0" containsString="0" containsNumber="1" minValue="0" maxValue="2644.5"/>
    </cacheField>
    <cacheField name="GP_Dec18" numFmtId="44">
      <sharedItems containsSemiMixedTypes="0" containsString="0" containsNumber="1" minValue="0" maxValue="2336.8000000000002"/>
    </cacheField>
    <cacheField name="GP_Jan19" numFmtId="44">
      <sharedItems containsSemiMixedTypes="0" containsString="0" containsNumber="1" minValue="0" maxValue="2400"/>
    </cacheField>
    <cacheField name="GP_Feb19" numFmtId="44">
      <sharedItems containsSemiMixedTypes="0" containsString="0" containsNumber="1" minValue="0" maxValue="2589.5"/>
    </cacheField>
    <cacheField name="GP_Mar19" numFmtId="44">
      <sharedItems containsSemiMixedTypes="0" containsString="0" containsNumber="1" minValue="0" maxValue="3415"/>
    </cacheField>
    <cacheField name="GP_Apr19" numFmtId="44">
      <sharedItems containsSemiMixedTypes="0" containsString="0" containsNumber="1" minValue="0" maxValue="2644.4"/>
    </cacheField>
    <cacheField name="GP_May19" numFmtId="44">
      <sharedItems containsSemiMixedTypes="0" containsString="0" containsNumber="1" minValue="0" maxValue="2525.1999999999998"/>
    </cacheField>
    <cacheField name="GP_Jun19" numFmtId="44">
      <sharedItems containsSemiMixedTypes="0" containsString="0" containsNumber="1" minValue="0" maxValue="2230.5"/>
    </cacheField>
    <cacheField name="GP_Jul19" numFmtId="44">
      <sharedItems containsSemiMixedTypes="0" containsString="0" containsNumber="1" minValue="0" maxValue="2416.4"/>
    </cacheField>
    <cacheField name="GP_Aug19" numFmtId="44">
      <sharedItems containsSemiMixedTypes="0" containsString="0" containsNumber="1" minValue="0" maxValue="2252.1"/>
    </cacheField>
    <cacheField name="GP_Sep19" numFmtId="44">
      <sharedItems containsSemiMixedTypes="0" containsString="0" containsNumber="1" minValue="0" maxValue="2646"/>
    </cacheField>
    <cacheField name="GP_Oct19" numFmtId="44">
      <sharedItems containsSemiMixedTypes="0" containsString="0" containsNumber="1" minValue="0" maxValue="2737.7"/>
    </cacheField>
    <cacheField name="GP_Nov19" numFmtId="44">
      <sharedItems containsSemiMixedTypes="0" containsString="0" containsNumber="1" minValue="0" maxValue="2432.1"/>
    </cacheField>
    <cacheField name="GP_Dec19" numFmtId="44">
      <sharedItems containsSemiMixedTypes="0" containsString="0" containsNumber="1" minValue="0" maxValue="24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in" refreshedDate="43893.469630208332" createdVersion="6" refreshedVersion="6" minRefreshableVersion="3" recordCount="225" xr:uid="{21E8132B-B786-4397-92CA-84539AB4D86C}">
  <cacheSource type="worksheet">
    <worksheetSource name="Table53[[Category]:[GP_Dec18]]"/>
  </cacheSource>
  <cacheFields count="11">
    <cacheField name="Category" numFmtId="0">
      <sharedItems count="12">
        <s v="Add Ons"/>
        <s v="Cold Drinks"/>
        <s v="Credits"/>
        <s v="Desserts"/>
        <s v="Dinner @ Sim Lim"/>
        <s v="Hot Drinks"/>
        <s v="No category"/>
        <s v="Non Spicy Mains"/>
        <s v="Products"/>
        <s v="Sides 1"/>
        <s v="Sides 2"/>
        <s v="Spicy Mains"/>
      </sharedItems>
    </cacheField>
    <cacheField name="Selling Price" numFmtId="44">
      <sharedItems containsSemiMixedTypes="0" containsString="0" containsNumber="1" minValue="0" maxValue="400"/>
    </cacheField>
    <cacheField name="Sal_Oct18" numFmtId="0">
      <sharedItems containsSemiMixedTypes="0" containsString="0" containsNumber="1" containsInteger="1" minValue="0" maxValue="812"/>
    </cacheField>
    <cacheField name="Sal_Nov18" numFmtId="0">
      <sharedItems containsSemiMixedTypes="0" containsString="0" containsNumber="1" containsInteger="1" minValue="0" maxValue="734"/>
    </cacheField>
    <cacheField name="Sal_Dec18" numFmtId="0">
      <sharedItems containsSemiMixedTypes="0" containsString="0" containsNumber="1" containsInteger="1" minValue="0" maxValue="490"/>
    </cacheField>
    <cacheField name="Dis_Oct18" numFmtId="44">
      <sharedItems containsSemiMixedTypes="0" containsString="0" containsNumber="1" minValue="0" maxValue="155.57"/>
    </cacheField>
    <cacheField name="Dis_Nov18" numFmtId="44">
      <sharedItems containsSemiMixedTypes="0" containsString="0" containsNumber="1" minValue="0" maxValue="147.83000000000001"/>
    </cacheField>
    <cacheField name="Dis_Dec18" numFmtId="44">
      <sharedItems containsSemiMixedTypes="0" containsString="0" containsNumber="1" minValue="0" maxValue="112.55"/>
    </cacheField>
    <cacheField name="GP_Oct18" numFmtId="44">
      <sharedItems containsSemiMixedTypes="0" containsString="0" containsNumber="1" minValue="0" maxValue="2857"/>
    </cacheField>
    <cacheField name="GP_Nov18" numFmtId="44">
      <sharedItems containsSemiMixedTypes="0" containsString="0" containsNumber="1" minValue="0" maxValue="2644.5"/>
    </cacheField>
    <cacheField name="GP_Dec18" numFmtId="44">
      <sharedItems containsSemiMixedTypes="0" containsString="0" containsNumber="1" minValue="0" maxValue="2336.8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in" refreshedDate="43893.470024884256" createdVersion="6" refreshedVersion="6" minRefreshableVersion="3" recordCount="225" xr:uid="{D0B31C9F-1B7A-463D-8C1D-D315A58E0AE0}">
  <cacheSource type="worksheet">
    <worksheetSource name="Table53"/>
  </cacheSource>
  <cacheFields count="12">
    <cacheField name="Item" numFmtId="0">
      <sharedItems/>
    </cacheField>
    <cacheField name="Category" numFmtId="0">
      <sharedItems count="12">
        <s v="Add Ons"/>
        <s v="Cold Drinks"/>
        <s v="Credits"/>
        <s v="Desserts"/>
        <s v="Dinner @ Sim Lim"/>
        <s v="Hot Drinks"/>
        <s v="No category"/>
        <s v="Non Spicy Mains"/>
        <s v="Products"/>
        <s v="Sides 1"/>
        <s v="Sides 2"/>
        <s v="Spicy Mains"/>
      </sharedItems>
    </cacheField>
    <cacheField name="Selling Price" numFmtId="44">
      <sharedItems containsSemiMixedTypes="0" containsString="0" containsNumber="1" minValue="0" maxValue="400"/>
    </cacheField>
    <cacheField name="Sal_Oct18" numFmtId="0">
      <sharedItems containsSemiMixedTypes="0" containsString="0" containsNumber="1" containsInteger="1" minValue="0" maxValue="812"/>
    </cacheField>
    <cacheField name="Sal_Nov18" numFmtId="0">
      <sharedItems containsSemiMixedTypes="0" containsString="0" containsNumber="1" containsInteger="1" minValue="0" maxValue="734"/>
    </cacheField>
    <cacheField name="Sal_Dec18" numFmtId="0">
      <sharedItems containsSemiMixedTypes="0" containsString="0" containsNumber="1" containsInteger="1" minValue="0" maxValue="490"/>
    </cacheField>
    <cacheField name="Dis_Oct18" numFmtId="44">
      <sharedItems containsSemiMixedTypes="0" containsString="0" containsNumber="1" minValue="0" maxValue="155.57"/>
    </cacheField>
    <cacheField name="Dis_Nov18" numFmtId="44">
      <sharedItems containsSemiMixedTypes="0" containsString="0" containsNumber="1" minValue="0" maxValue="147.83000000000001"/>
    </cacheField>
    <cacheField name="Dis_Dec18" numFmtId="44">
      <sharedItems containsSemiMixedTypes="0" containsString="0" containsNumber="1" minValue="0" maxValue="112.55"/>
    </cacheField>
    <cacheField name="GP_Oct18" numFmtId="44">
      <sharedItems containsSemiMixedTypes="0" containsString="0" containsNumber="1" minValue="0" maxValue="2857"/>
    </cacheField>
    <cacheField name="GP_Nov18" numFmtId="44">
      <sharedItems containsSemiMixedTypes="0" containsString="0" containsNumber="1" minValue="0" maxValue="2644.5"/>
    </cacheField>
    <cacheField name="GP_Dec18" numFmtId="44">
      <sharedItems containsSemiMixedTypes="0" containsString="0" containsNumber="1" minValue="0" maxValue="2336.8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in" refreshedDate="43893.473770254626" createdVersion="6" refreshedVersion="6" minRefreshableVersion="3" recordCount="225" xr:uid="{E79F84B8-32F4-46A5-AC1D-B11FC98719C8}">
  <cacheSource type="worksheet">
    <worksheetSource name="Table55"/>
  </cacheSource>
  <cacheFields count="39">
    <cacheField name="Item" numFmtId="0">
      <sharedItems/>
    </cacheField>
    <cacheField name="Category" numFmtId="0">
      <sharedItems count="12">
        <s v="Add Ons"/>
        <s v="Cold Drinks"/>
        <s v="Credits"/>
        <s v="Desserts"/>
        <s v="Dinner @ Sim Lim"/>
        <s v="Hot Drinks"/>
        <s v="No category"/>
        <s v="Non Spicy Mains"/>
        <s v="Products"/>
        <s v="Sides 1"/>
        <s v="Sides 2"/>
        <s v="Spicy Mains"/>
      </sharedItems>
    </cacheField>
    <cacheField name="Selling Price" numFmtId="44">
      <sharedItems containsSemiMixedTypes="0" containsString="0" containsNumber="1" minValue="0" maxValue="400"/>
    </cacheField>
    <cacheField name="Sal_Jan19" numFmtId="0">
      <sharedItems containsSemiMixedTypes="0" containsString="0" containsNumber="1" containsInteger="1" minValue="0" maxValue="658"/>
    </cacheField>
    <cacheField name="Sal_Feb19" numFmtId="0">
      <sharedItems containsSemiMixedTypes="0" containsString="0" containsNumber="1" containsInteger="1" minValue="0" maxValue="475"/>
    </cacheField>
    <cacheField name="Sal_Mar19" numFmtId="0">
      <sharedItems containsSemiMixedTypes="0" containsString="0" containsNumber="1" containsInteger="1" minValue="0" maxValue="576"/>
    </cacheField>
    <cacheField name="Sal_Apr19" numFmtId="0">
      <sharedItems containsSemiMixedTypes="0" containsString="0" containsNumber="1" containsInteger="1" minValue="0" maxValue="495"/>
    </cacheField>
    <cacheField name="Sal_May19" numFmtId="0">
      <sharedItems containsSemiMixedTypes="0" containsString="0" containsNumber="1" containsInteger="1" minValue="0" maxValue="394"/>
    </cacheField>
    <cacheField name="Sal_Jun19" numFmtId="0">
      <sharedItems containsSemiMixedTypes="0" containsString="0" containsNumber="1" containsInteger="1" minValue="0" maxValue="332"/>
    </cacheField>
    <cacheField name="Sal_Jul19" numFmtId="0">
      <sharedItems containsSemiMixedTypes="0" containsString="0" containsNumber="1" containsInteger="1" minValue="0" maxValue="345"/>
    </cacheField>
    <cacheField name="Sal_Aug19" numFmtId="0">
      <sharedItems containsSemiMixedTypes="0" containsString="0" containsNumber="1" containsInteger="1" minValue="0" maxValue="415"/>
    </cacheField>
    <cacheField name="Sal_Sep19" numFmtId="0">
      <sharedItems containsSemiMixedTypes="0" containsString="0" containsNumber="1" containsInteger="1" minValue="0" maxValue="487"/>
    </cacheField>
    <cacheField name="Sal_Oct19" numFmtId="0">
      <sharedItems containsSemiMixedTypes="0" containsString="0" containsNumber="1" containsInteger="1" minValue="0" maxValue="464"/>
    </cacheField>
    <cacheField name="Sal_Nov19" numFmtId="0">
      <sharedItems containsSemiMixedTypes="0" containsString="0" containsNumber="1" containsInteger="1" minValue="0" maxValue="445"/>
    </cacheField>
    <cacheField name="Sal_Dec19" numFmtId="0">
      <sharedItems containsSemiMixedTypes="0" containsString="0" containsNumber="1" containsInteger="1" minValue="0" maxValue="380"/>
    </cacheField>
    <cacheField name="Dis_Jan19" numFmtId="44">
      <sharedItems containsSemiMixedTypes="0" containsString="0" containsNumber="1" minValue="0" maxValue="97.42"/>
    </cacheField>
    <cacheField name="Dis_Feb19" numFmtId="44">
      <sharedItems containsSemiMixedTypes="0" containsString="0" containsNumber="1" minValue="0" maxValue="81.31"/>
    </cacheField>
    <cacheField name="Dis_Mar19" numFmtId="44">
      <sharedItems containsSemiMixedTypes="0" containsString="0" containsNumber="1" minValue="0" maxValue="126.51"/>
    </cacheField>
    <cacheField name="Dis_Apr19" numFmtId="44">
      <sharedItems containsSemiMixedTypes="0" containsString="0" containsNumber="1" minValue="0" maxValue="76.14"/>
    </cacheField>
    <cacheField name="Dis_May19" numFmtId="44">
      <sharedItems containsSemiMixedTypes="0" containsString="0" containsNumber="1" minValue="0" maxValue="53.78"/>
    </cacheField>
    <cacheField name="Dis_Jun19" numFmtId="44">
      <sharedItems containsSemiMixedTypes="0" containsString="0" containsNumber="1" minValue="0" maxValue="60.48"/>
    </cacheField>
    <cacheField name="Dis_Jul19" numFmtId="44">
      <sharedItems containsSemiMixedTypes="0" containsString="0" containsNumber="1" minValue="0" maxValue="32.97"/>
    </cacheField>
    <cacheField name="Dis_Aug19" numFmtId="44">
      <sharedItems containsSemiMixedTypes="0" containsString="0" containsNumber="1" minValue="0" maxValue="35.25"/>
    </cacheField>
    <cacheField name="Dis_Sep19" numFmtId="44">
      <sharedItems containsSemiMixedTypes="0" containsString="0" containsNumber="1" minValue="0" maxValue="80.34"/>
    </cacheField>
    <cacheField name="Dis_Oct19" numFmtId="44">
      <sharedItems containsSemiMixedTypes="0" containsString="0" containsNumber="1" minValue="0" maxValue="46.06"/>
    </cacheField>
    <cacheField name="Dis_Nov19" numFmtId="44">
      <sharedItems containsSemiMixedTypes="0" containsString="0" containsNumber="1" minValue="0" maxValue="19.399999999999999"/>
    </cacheField>
    <cacheField name="Dis_Dec19" numFmtId="44">
      <sharedItems containsSemiMixedTypes="0" containsString="0" containsNumber="1" minValue="0" maxValue="39.21"/>
    </cacheField>
    <cacheField name="GP_Jan19" numFmtId="44">
      <sharedItems containsSemiMixedTypes="0" containsString="0" containsNumber="1" minValue="0" maxValue="2400"/>
    </cacheField>
    <cacheField name="GP_Feb19" numFmtId="44">
      <sharedItems containsSemiMixedTypes="0" containsString="0" containsNumber="1" minValue="0" maxValue="2589.5"/>
    </cacheField>
    <cacheField name="GP_Mar19" numFmtId="44">
      <sharedItems containsSemiMixedTypes="0" containsString="0" containsNumber="1" minValue="0" maxValue="3415"/>
    </cacheField>
    <cacheField name="GP_Apr19" numFmtId="44">
      <sharedItems containsSemiMixedTypes="0" containsString="0" containsNumber="1" minValue="0" maxValue="2644.4"/>
    </cacheField>
    <cacheField name="GP_May19" numFmtId="44">
      <sharedItems containsSemiMixedTypes="0" containsString="0" containsNumber="1" minValue="0" maxValue="2525.1999999999998"/>
    </cacheField>
    <cacheField name="GP_Jun19" numFmtId="44">
      <sharedItems containsSemiMixedTypes="0" containsString="0" containsNumber="1" minValue="0" maxValue="2230.5"/>
    </cacheField>
    <cacheField name="GP_Jul19" numFmtId="44">
      <sharedItems containsSemiMixedTypes="0" containsString="0" containsNumber="1" minValue="0" maxValue="2416.4"/>
    </cacheField>
    <cacheField name="GP_Aug19" numFmtId="44">
      <sharedItems containsSemiMixedTypes="0" containsString="0" containsNumber="1" minValue="0" maxValue="2252.1"/>
    </cacheField>
    <cacheField name="GP_Sep19" numFmtId="44">
      <sharedItems containsSemiMixedTypes="0" containsString="0" containsNumber="1" minValue="0" maxValue="2646"/>
    </cacheField>
    <cacheField name="GP_Oct19" numFmtId="44">
      <sharedItems containsSemiMixedTypes="0" containsString="0" containsNumber="1" minValue="0" maxValue="2737.7"/>
    </cacheField>
    <cacheField name="GP_Nov19" numFmtId="44">
      <sharedItems containsSemiMixedTypes="0" containsString="0" containsNumber="1" minValue="0" maxValue="2432.1"/>
    </cacheField>
    <cacheField name="GP_Dec19" numFmtId="44">
      <sharedItems containsSemiMixedTypes="0" containsString="0" containsNumber="1" minValue="0" maxValue="24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s v="$1 Add on"/>
    <x v="0"/>
    <n v="1"/>
    <n v="0"/>
    <n v="0"/>
    <n v="0"/>
    <n v="5"/>
    <n v="0"/>
    <n v="2"/>
    <n v="25"/>
    <n v="11"/>
    <n v="7"/>
    <n v="25"/>
    <n v="54"/>
    <n v="62"/>
    <n v="74"/>
    <n v="40"/>
    <n v="47"/>
    <n v="0"/>
    <n v="0"/>
    <n v="0"/>
    <n v="0"/>
    <n v="0"/>
    <n v="0"/>
    <n v="0.2"/>
    <n v="1.1000000000000001"/>
    <n v="1.1000000000000001"/>
    <n v="0.26"/>
    <n v="0"/>
    <n v="1.0900000000000001"/>
    <n v="1.36"/>
    <n v="0.55000000000000004"/>
    <n v="0.82"/>
    <n v="0"/>
    <n v="0"/>
    <n v="0"/>
    <n v="5"/>
    <n v="0"/>
    <n v="2"/>
    <n v="25"/>
    <n v="11"/>
    <n v="7"/>
    <n v="25"/>
    <n v="54"/>
    <n v="62"/>
    <n v="74"/>
    <n v="40"/>
    <n v="47"/>
  </r>
  <r>
    <s v="$2 Add on"/>
    <x v="0"/>
    <n v="2"/>
    <n v="0"/>
    <n v="0"/>
    <n v="0"/>
    <n v="8"/>
    <n v="2"/>
    <n v="1"/>
    <n v="3"/>
    <n v="15"/>
    <n v="5"/>
    <n v="2"/>
    <n v="1"/>
    <n v="0"/>
    <n v="0"/>
    <n v="0"/>
    <n v="0"/>
    <n v="0"/>
    <n v="0"/>
    <n v="0"/>
    <n v="0.7"/>
    <n v="0"/>
    <n v="0"/>
    <n v="0.2"/>
    <n v="0.16"/>
    <n v="0"/>
    <n v="0"/>
    <n v="0"/>
    <n v="0"/>
    <n v="0"/>
    <n v="0"/>
    <n v="0"/>
    <n v="0"/>
    <n v="0"/>
    <n v="0"/>
    <n v="16"/>
    <n v="4"/>
    <n v="2"/>
    <n v="6"/>
    <n v="30"/>
    <n v="10"/>
    <n v="4"/>
    <n v="2"/>
    <n v="0"/>
    <n v="0"/>
    <n v="0"/>
    <n v="0"/>
  </r>
  <r>
    <s v="$3 Add On"/>
    <x v="0"/>
    <n v="3"/>
    <n v="0"/>
    <n v="0"/>
    <n v="0"/>
    <n v="0"/>
    <n v="0"/>
    <n v="0"/>
    <n v="0"/>
    <n v="0"/>
    <n v="0"/>
    <n v="2"/>
    <n v="0"/>
    <n v="0"/>
    <n v="0"/>
    <n v="65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6"/>
    <n v="0"/>
    <n v="0"/>
    <n v="0"/>
    <n v="0"/>
    <n v="0"/>
  </r>
  <r>
    <s v="i. Half Egg"/>
    <x v="0"/>
    <n v="0.70000000000000007"/>
    <n v="0"/>
    <n v="0"/>
    <n v="0"/>
    <n v="0"/>
    <n v="0"/>
    <n v="0"/>
    <n v="0"/>
    <n v="0"/>
    <n v="2"/>
    <n v="3"/>
    <n v="0"/>
    <n v="5"/>
    <n v="2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0"/>
    <n v="0"/>
    <n v="0"/>
    <n v="0"/>
    <n v="0"/>
    <n v="0"/>
    <n v="1.4"/>
    <n v="2.1"/>
    <n v="0"/>
    <n v="3.5"/>
    <n v="1.4"/>
    <n v="0"/>
    <n v="0"/>
  </r>
  <r>
    <s v="ii. Soup"/>
    <x v="0"/>
    <n v="1"/>
    <n v="0"/>
    <n v="0"/>
    <n v="0"/>
    <n v="0"/>
    <n v="0"/>
    <n v="0"/>
    <n v="0"/>
    <n v="0"/>
    <n v="1"/>
    <n v="5"/>
    <n v="0"/>
    <n v="0"/>
    <n v="0"/>
    <n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5"/>
    <n v="0"/>
    <n v="0"/>
    <n v="0"/>
    <n v="0"/>
    <n v="0"/>
  </r>
  <r>
    <s v="xiii. Noodles Soup"/>
    <x v="0"/>
    <n v="2.5"/>
    <n v="0"/>
    <n v="0"/>
    <n v="0"/>
    <n v="0"/>
    <n v="0"/>
    <n v="0"/>
    <n v="0"/>
    <n v="0"/>
    <n v="3"/>
    <n v="12"/>
    <n v="9"/>
    <n v="15"/>
    <n v="12"/>
    <n v="75"/>
    <n v="17"/>
    <n v="0"/>
    <n v="0"/>
    <n v="0"/>
    <n v="0"/>
    <n v="0"/>
    <n v="0"/>
    <n v="0"/>
    <n v="0"/>
    <n v="0"/>
    <n v="0"/>
    <n v="0.01"/>
    <n v="0.91"/>
    <n v="0.5"/>
    <n v="0"/>
    <n v="6.7"/>
    <n v="0"/>
    <n v="0"/>
    <n v="0"/>
    <n v="0"/>
    <n v="0"/>
    <n v="0"/>
    <n v="0"/>
    <n v="0"/>
    <n v="7.5"/>
    <n v="30"/>
    <n v="22.5"/>
    <n v="37.5"/>
    <n v="30"/>
    <n v="35"/>
    <n v="42.5"/>
  </r>
  <r>
    <s v="$3.00 Per Pax Drinks"/>
    <x v="1"/>
    <n v="3"/>
    <n v="0"/>
    <n v="0"/>
    <n v="28"/>
    <n v="0"/>
    <n v="0"/>
    <n v="0"/>
    <n v="0"/>
    <n v="0"/>
    <n v="0"/>
    <n v="0"/>
    <n v="0"/>
    <n v="0"/>
    <n v="0"/>
    <n v="65"/>
    <n v="0"/>
    <n v="0"/>
    <n v="0"/>
    <n v="37.47"/>
    <n v="0"/>
    <n v="0"/>
    <n v="0"/>
    <n v="0"/>
    <n v="0"/>
    <n v="0"/>
    <n v="0"/>
    <n v="0"/>
    <n v="0"/>
    <n v="0"/>
    <n v="2.71"/>
    <n v="0"/>
    <n v="0"/>
    <n v="0"/>
    <n v="84"/>
    <n v="0"/>
    <n v="0"/>
    <n v="0"/>
    <n v="0"/>
    <n v="0"/>
    <n v="0"/>
    <n v="0"/>
    <n v="0"/>
    <n v="0"/>
    <n v="0"/>
    <n v="0"/>
    <n v="0"/>
  </r>
  <r>
    <s v="Aurora Cooler"/>
    <x v="1"/>
    <n v="3.544776119402985"/>
    <n v="19"/>
    <n v="22"/>
    <n v="56"/>
    <n v="63"/>
    <n v="0"/>
    <n v="99"/>
    <n v="67"/>
    <n v="59"/>
    <n v="43"/>
    <n v="0"/>
    <n v="0"/>
    <n v="0"/>
    <n v="0"/>
    <n v="0"/>
    <n v="0"/>
    <n v="4.04"/>
    <n v="7.54"/>
    <n v="12.62"/>
    <n v="16.28"/>
    <n v="0"/>
    <n v="37.340000000000003"/>
    <n v="5.25"/>
    <n v="1.66"/>
    <n v="7.86"/>
    <n v="0"/>
    <n v="0"/>
    <n v="0"/>
    <n v="0"/>
    <n v="0"/>
    <n v="0"/>
    <n v="68.5"/>
    <n v="77"/>
    <n v="199"/>
    <n v="226.5"/>
    <n v="337.5"/>
    <n v="357.5"/>
    <n v="237.5"/>
    <n v="211.5"/>
    <n v="150.5"/>
    <n v="0"/>
    <n v="0"/>
    <n v="0"/>
    <n v="0"/>
    <n v="0"/>
    <n v="0"/>
  </r>
  <r>
    <s v="C1. Aurora (Mini)"/>
    <x v="1"/>
    <n v="2.8000000000000003"/>
    <n v="0"/>
    <n v="0"/>
    <n v="0"/>
    <n v="0"/>
    <n v="32"/>
    <n v="0"/>
    <n v="0"/>
    <n v="0"/>
    <n v="1"/>
    <n v="24"/>
    <n v="19"/>
    <n v="20"/>
    <n v="23"/>
    <n v="0"/>
    <n v="20"/>
    <n v="0"/>
    <n v="0"/>
    <n v="0"/>
    <n v="0"/>
    <n v="1.29"/>
    <n v="0"/>
    <n v="0"/>
    <n v="0"/>
    <n v="0"/>
    <n v="3.36"/>
    <n v="0"/>
    <n v="1.93"/>
    <n v="0.28000000000000003"/>
    <n v="0"/>
    <n v="0.28000000000000003"/>
    <n v="0"/>
    <n v="0"/>
    <n v="0"/>
    <n v="0"/>
    <n v="0"/>
    <n v="0"/>
    <n v="0"/>
    <n v="0"/>
    <n v="2.8"/>
    <n v="67.2"/>
    <n v="53.2"/>
    <n v="56"/>
    <n v="64.400000000000006"/>
    <n v="98"/>
    <n v="56"/>
  </r>
  <r>
    <s v="C1. Aurora (Regular)"/>
    <x v="1"/>
    <n v="3.8000000000000003"/>
    <n v="0"/>
    <n v="0"/>
    <n v="0"/>
    <n v="0"/>
    <n v="82"/>
    <n v="0"/>
    <n v="0"/>
    <n v="0"/>
    <n v="15"/>
    <n v="68"/>
    <n v="66"/>
    <n v="96"/>
    <n v="94"/>
    <n v="0"/>
    <n v="100"/>
    <n v="0"/>
    <n v="0"/>
    <n v="0"/>
    <n v="0"/>
    <n v="9.9"/>
    <n v="0"/>
    <n v="0"/>
    <n v="0"/>
    <n v="0"/>
    <n v="1.52"/>
    <n v="1.4"/>
    <n v="17.05"/>
    <n v="7.08"/>
    <n v="0"/>
    <n v="10.24"/>
    <n v="0"/>
    <n v="0"/>
    <n v="0"/>
    <n v="0"/>
    <n v="0"/>
    <n v="0"/>
    <n v="0"/>
    <n v="0"/>
    <n v="57"/>
    <n v="258.39999999999998"/>
    <n v="250.8"/>
    <n v="366.8"/>
    <n v="358.2"/>
    <n v="487.4"/>
    <n v="380"/>
  </r>
  <r>
    <s v="C10. Thai Iced Lemon Tea (Mini)"/>
    <x v="1"/>
    <n v="2"/>
    <n v="0"/>
    <n v="0"/>
    <n v="0"/>
    <n v="0"/>
    <n v="0"/>
    <n v="0"/>
    <n v="0"/>
    <n v="0"/>
    <n v="0"/>
    <n v="2"/>
    <n v="5"/>
    <n v="3"/>
    <n v="5"/>
    <n v="5"/>
    <n v="2"/>
    <n v="0"/>
    <n v="0"/>
    <n v="0"/>
    <n v="0"/>
    <n v="0"/>
    <n v="0"/>
    <n v="0"/>
    <n v="0"/>
    <n v="0"/>
    <n v="0"/>
    <n v="0"/>
    <n v="0.37"/>
    <n v="0.2"/>
    <n v="0"/>
    <n v="0"/>
    <n v="0"/>
    <n v="0"/>
    <n v="0"/>
    <n v="0"/>
    <n v="0"/>
    <n v="0"/>
    <n v="0"/>
    <n v="0"/>
    <n v="0"/>
    <n v="4"/>
    <n v="10"/>
    <n v="6"/>
    <n v="10"/>
    <n v="4"/>
    <n v="4"/>
  </r>
  <r>
    <s v="C10. Thai Iced Lemon Tea (Regular)"/>
    <x v="1"/>
    <n v="3"/>
    <n v="0"/>
    <n v="0"/>
    <n v="0"/>
    <n v="0"/>
    <n v="0"/>
    <n v="0"/>
    <n v="0"/>
    <n v="0"/>
    <n v="3"/>
    <n v="16"/>
    <n v="17"/>
    <n v="21"/>
    <n v="17"/>
    <n v="0"/>
    <n v="7"/>
    <n v="0"/>
    <n v="0"/>
    <n v="0"/>
    <n v="0"/>
    <n v="0"/>
    <n v="0"/>
    <n v="0"/>
    <n v="0"/>
    <n v="0"/>
    <n v="0"/>
    <n v="0"/>
    <n v="3.29"/>
    <n v="0.6"/>
    <n v="0"/>
    <n v="0"/>
    <n v="0"/>
    <n v="0"/>
    <n v="0"/>
    <n v="0"/>
    <n v="0"/>
    <n v="0"/>
    <n v="0"/>
    <n v="0"/>
    <n v="9"/>
    <n v="48"/>
    <n v="51"/>
    <n v="64"/>
    <n v="51"/>
    <n v="73"/>
    <n v="21"/>
  </r>
  <r>
    <s v="C11. Iced Lime Juice (Mini)"/>
    <x v="1"/>
    <n v="2"/>
    <n v="0"/>
    <n v="0"/>
    <n v="0"/>
    <n v="0"/>
    <n v="0"/>
    <n v="0"/>
    <n v="0"/>
    <n v="0"/>
    <n v="1"/>
    <n v="2"/>
    <n v="6"/>
    <n v="7"/>
    <n v="4"/>
    <n v="8"/>
    <n v="0"/>
    <n v="0"/>
    <n v="0"/>
    <n v="0"/>
    <n v="0"/>
    <n v="0"/>
    <n v="0"/>
    <n v="0"/>
    <n v="0"/>
    <n v="0"/>
    <n v="0"/>
    <n v="0"/>
    <n v="0.49"/>
    <n v="0"/>
    <n v="0.14000000000000001"/>
    <n v="0"/>
    <n v="0"/>
    <n v="0"/>
    <n v="0"/>
    <n v="0"/>
    <n v="0"/>
    <n v="0"/>
    <n v="0"/>
    <n v="0"/>
    <n v="2"/>
    <n v="4"/>
    <n v="12"/>
    <n v="14"/>
    <n v="8"/>
    <n v="6"/>
    <n v="0"/>
  </r>
  <r>
    <s v="C11. Iced Lime Juice (Regular)"/>
    <x v="1"/>
    <n v="3"/>
    <n v="0"/>
    <n v="0"/>
    <n v="0"/>
    <n v="0"/>
    <n v="0"/>
    <n v="0"/>
    <n v="0"/>
    <n v="0"/>
    <n v="2"/>
    <n v="14"/>
    <n v="15"/>
    <n v="22"/>
    <n v="13"/>
    <n v="89"/>
    <n v="4"/>
    <n v="0"/>
    <n v="0"/>
    <n v="0"/>
    <n v="0"/>
    <n v="0"/>
    <n v="0"/>
    <n v="0"/>
    <n v="0"/>
    <n v="0"/>
    <n v="0.9"/>
    <n v="0.42"/>
    <n v="1.72"/>
    <n v="0.6"/>
    <n v="2.85"/>
    <n v="0"/>
    <n v="0"/>
    <n v="0"/>
    <n v="0"/>
    <n v="0"/>
    <n v="0"/>
    <n v="0"/>
    <n v="0"/>
    <n v="0"/>
    <n v="6"/>
    <n v="42"/>
    <n v="45"/>
    <n v="66"/>
    <n v="41"/>
    <n v="72"/>
    <n v="12"/>
  </r>
  <r>
    <s v="C12. Thai Iced Mocha (Mini)"/>
    <x v="1"/>
    <n v="2"/>
    <n v="0"/>
    <n v="0"/>
    <n v="0"/>
    <n v="0"/>
    <n v="0"/>
    <n v="0"/>
    <n v="0"/>
    <n v="0"/>
    <n v="0"/>
    <n v="0"/>
    <n v="0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C12. Thai Iced Mocha (Regular)"/>
    <x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C13. Thai Pink Milk (Mini)"/>
    <x v="1"/>
    <n v="2"/>
    <n v="0"/>
    <n v="0"/>
    <n v="0"/>
    <n v="0"/>
    <n v="0"/>
    <n v="0"/>
    <n v="0"/>
    <n v="0"/>
    <n v="0"/>
    <n v="1"/>
    <n v="0"/>
    <n v="1"/>
    <n v="0"/>
    <n v="16"/>
    <n v="0"/>
    <n v="0"/>
    <n v="0"/>
    <n v="0"/>
    <n v="0"/>
    <n v="0"/>
    <n v="0"/>
    <n v="0"/>
    <n v="0"/>
    <n v="0"/>
    <n v="0"/>
    <n v="0"/>
    <n v="0.25"/>
    <n v="0"/>
    <n v="0.9"/>
    <n v="0"/>
    <n v="0"/>
    <n v="0"/>
    <n v="0"/>
    <n v="0"/>
    <n v="0"/>
    <n v="0"/>
    <n v="0"/>
    <n v="0"/>
    <n v="0"/>
    <n v="2"/>
    <n v="0"/>
    <n v="2"/>
    <n v="0"/>
    <n v="2"/>
    <n v="0"/>
  </r>
  <r>
    <s v="C13. Thai Pink Milk (Regular)"/>
    <x v="1"/>
    <n v="3"/>
    <n v="0"/>
    <n v="0"/>
    <n v="0"/>
    <n v="0"/>
    <n v="0"/>
    <n v="0"/>
    <n v="0"/>
    <n v="0"/>
    <n v="0"/>
    <n v="6"/>
    <n v="6"/>
    <n v="3"/>
    <n v="4"/>
    <n v="4"/>
    <n v="4"/>
    <n v="0"/>
    <n v="0"/>
    <n v="0"/>
    <n v="0"/>
    <n v="0"/>
    <n v="0"/>
    <n v="0"/>
    <n v="0"/>
    <n v="0"/>
    <n v="0.3"/>
    <n v="0.12"/>
    <n v="0.33"/>
    <n v="0"/>
    <n v="0"/>
    <n v="0"/>
    <n v="0"/>
    <n v="0"/>
    <n v="0"/>
    <n v="0"/>
    <n v="0"/>
    <n v="0"/>
    <n v="0"/>
    <n v="0"/>
    <n v="0"/>
    <n v="18"/>
    <n v="18"/>
    <n v="9"/>
    <n v="12"/>
    <n v="15"/>
    <n v="12"/>
  </r>
  <r>
    <s v="C2. Thai Green Tea (Delivery)"/>
    <x v="1"/>
    <n v="5.5"/>
    <n v="0"/>
    <n v="0"/>
    <n v="0"/>
    <n v="0"/>
    <n v="14"/>
    <n v="0"/>
    <n v="0"/>
    <n v="0"/>
    <n v="0"/>
    <n v="0"/>
    <n v="0"/>
    <n v="0"/>
    <n v="0"/>
    <n v="0"/>
    <n v="2"/>
    <n v="0"/>
    <n v="0"/>
    <n v="0"/>
    <n v="0"/>
    <n v="0.48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  <n v="11"/>
  </r>
  <r>
    <s v="C2. Thai Green Tea (Mini)"/>
    <x v="1"/>
    <n v="2.6923076923076925"/>
    <n v="0"/>
    <n v="0"/>
    <n v="0"/>
    <n v="0"/>
    <n v="0"/>
    <n v="0"/>
    <n v="0"/>
    <n v="0"/>
    <n v="1"/>
    <n v="22"/>
    <n v="13"/>
    <n v="25"/>
    <n v="38"/>
    <n v="2"/>
    <n v="21"/>
    <n v="0"/>
    <n v="0"/>
    <n v="0"/>
    <n v="0"/>
    <n v="0"/>
    <n v="0"/>
    <n v="0"/>
    <n v="0"/>
    <n v="0"/>
    <n v="0"/>
    <n v="0"/>
    <n v="3.58"/>
    <n v="1.1399999999999999"/>
    <n v="0"/>
    <n v="0"/>
    <n v="0"/>
    <n v="0"/>
    <n v="0"/>
    <n v="0"/>
    <n v="0"/>
    <n v="0"/>
    <n v="0"/>
    <n v="0"/>
    <n v="2.5"/>
    <n v="61"/>
    <n v="35"/>
    <n v="66.5"/>
    <n v="105"/>
    <n v="92.5"/>
    <n v="56"/>
  </r>
  <r>
    <s v="C2. Thai Green Tea (Regular)"/>
    <x v="1"/>
    <n v="3.9343434343434343"/>
    <n v="0"/>
    <n v="0"/>
    <n v="0"/>
    <n v="0"/>
    <n v="0"/>
    <n v="0"/>
    <n v="0"/>
    <n v="0"/>
    <n v="14"/>
    <n v="50"/>
    <n v="99"/>
    <n v="102"/>
    <n v="112"/>
    <n v="0"/>
    <n v="78"/>
    <n v="0"/>
    <n v="0"/>
    <n v="0"/>
    <n v="0"/>
    <n v="0"/>
    <n v="0"/>
    <n v="0"/>
    <n v="0"/>
    <n v="0.45"/>
    <n v="0.81"/>
    <n v="3.03"/>
    <n v="14.43"/>
    <n v="3.93"/>
    <n v="0"/>
    <n v="1.7"/>
    <n v="0"/>
    <n v="0"/>
    <n v="0"/>
    <n v="0"/>
    <n v="0"/>
    <n v="0"/>
    <n v="0"/>
    <n v="0"/>
    <n v="60"/>
    <n v="205"/>
    <n v="389.5"/>
    <n v="406"/>
    <n v="463"/>
    <n v="455.5"/>
    <n v="321"/>
  </r>
  <r>
    <s v="C3. Lemongrass (Mini)"/>
    <x v="1"/>
    <n v="2"/>
    <n v="0"/>
    <n v="0"/>
    <n v="0"/>
    <n v="0"/>
    <n v="97"/>
    <n v="0"/>
    <n v="0"/>
    <n v="0"/>
    <n v="3"/>
    <n v="30"/>
    <n v="35"/>
    <n v="33"/>
    <n v="36"/>
    <n v="0"/>
    <n v="11"/>
    <n v="0"/>
    <n v="0"/>
    <n v="0"/>
    <n v="0"/>
    <n v="22.26"/>
    <n v="0"/>
    <n v="0"/>
    <n v="0"/>
    <n v="0"/>
    <n v="2"/>
    <n v="0.2"/>
    <n v="2.33"/>
    <n v="0.32"/>
    <n v="0"/>
    <n v="0.27"/>
    <n v="0"/>
    <n v="0"/>
    <n v="0"/>
    <n v="0"/>
    <n v="0"/>
    <n v="0"/>
    <n v="0"/>
    <n v="0"/>
    <n v="6"/>
    <n v="60"/>
    <n v="70"/>
    <n v="66"/>
    <n v="72"/>
    <n v="58"/>
    <n v="22"/>
  </r>
  <r>
    <s v="C3. Lemongrass (Regular)"/>
    <x v="1"/>
    <n v="3"/>
    <n v="0"/>
    <n v="0"/>
    <n v="0"/>
    <n v="0"/>
    <n v="160"/>
    <n v="0"/>
    <n v="0"/>
    <n v="0"/>
    <n v="21"/>
    <n v="123"/>
    <n v="136"/>
    <n v="167"/>
    <n v="144"/>
    <n v="0"/>
    <n v="104"/>
    <n v="0"/>
    <n v="0"/>
    <n v="0"/>
    <n v="0"/>
    <n v="57.7"/>
    <n v="0"/>
    <n v="0"/>
    <n v="0"/>
    <n v="0.27"/>
    <n v="0.9"/>
    <n v="1.07"/>
    <n v="16.46"/>
    <n v="5"/>
    <n v="0"/>
    <n v="5.0599999999999996"/>
    <n v="0"/>
    <n v="0"/>
    <n v="0"/>
    <n v="0"/>
    <n v="0"/>
    <n v="0"/>
    <n v="0"/>
    <n v="0"/>
    <n v="63"/>
    <n v="369"/>
    <n v="408"/>
    <n v="501"/>
    <n v="432"/>
    <n v="462"/>
    <n v="312"/>
  </r>
  <r>
    <s v="C4. Thai Iced Tea (Mini)"/>
    <x v="1"/>
    <n v="2.1453488372093021"/>
    <n v="0"/>
    <n v="0"/>
    <n v="0"/>
    <n v="0"/>
    <n v="5"/>
    <n v="0"/>
    <n v="0"/>
    <n v="0"/>
    <n v="9"/>
    <n v="40"/>
    <n v="86"/>
    <n v="78"/>
    <n v="83"/>
    <n v="0"/>
    <n v="58"/>
    <n v="0"/>
    <n v="0"/>
    <n v="0"/>
    <n v="0"/>
    <n v="0"/>
    <n v="0"/>
    <n v="0"/>
    <n v="0"/>
    <n v="0.2"/>
    <n v="2"/>
    <n v="1.35"/>
    <n v="6.25"/>
    <n v="0.65"/>
    <n v="0"/>
    <n v="0.45"/>
    <n v="0"/>
    <n v="0"/>
    <n v="0"/>
    <n v="0"/>
    <n v="0"/>
    <n v="0"/>
    <n v="0"/>
    <n v="0"/>
    <n v="20"/>
    <n v="89"/>
    <n v="184.5"/>
    <n v="169"/>
    <n v="182.5"/>
    <n v="177.5"/>
    <n v="127.5"/>
  </r>
  <r>
    <s v="C4. Thai Iced Tea (Regular)"/>
    <x v="1"/>
    <n v="3.3337349397590361"/>
    <n v="0"/>
    <n v="0"/>
    <n v="0"/>
    <n v="0"/>
    <n v="380"/>
    <n v="0"/>
    <n v="0"/>
    <n v="0"/>
    <n v="71"/>
    <n v="336"/>
    <n v="415"/>
    <n v="487"/>
    <n v="464"/>
    <n v="0"/>
    <n v="380"/>
    <n v="0"/>
    <n v="0"/>
    <n v="0"/>
    <n v="0"/>
    <n v="81.31"/>
    <n v="0"/>
    <n v="0"/>
    <n v="0"/>
    <n v="3"/>
    <n v="5.34"/>
    <n v="15.2"/>
    <n v="56.93"/>
    <n v="18.43"/>
    <n v="0"/>
    <n v="19.98"/>
    <n v="0"/>
    <n v="0"/>
    <n v="0"/>
    <n v="0"/>
    <n v="0"/>
    <n v="0"/>
    <n v="0"/>
    <n v="0"/>
    <n v="239"/>
    <n v="1120"/>
    <n v="1383.5"/>
    <n v="1597"/>
    <n v="1540"/>
    <n v="1494"/>
    <n v="1282"/>
  </r>
  <r>
    <s v="C5. Pink Soda (Mini)"/>
    <x v="1"/>
    <n v="2"/>
    <n v="0"/>
    <n v="0"/>
    <n v="0"/>
    <n v="0"/>
    <n v="116"/>
    <n v="0"/>
    <n v="0"/>
    <n v="0"/>
    <n v="1"/>
    <n v="5"/>
    <n v="10"/>
    <n v="8"/>
    <n v="7"/>
    <n v="0"/>
    <n v="9"/>
    <n v="0"/>
    <n v="0"/>
    <n v="0"/>
    <n v="0"/>
    <n v="12.72"/>
    <n v="0"/>
    <n v="0"/>
    <n v="0"/>
    <n v="0"/>
    <n v="0"/>
    <n v="0.2"/>
    <n v="1.07"/>
    <n v="0"/>
    <n v="0"/>
    <n v="0"/>
    <n v="0"/>
    <n v="0"/>
    <n v="0"/>
    <n v="0"/>
    <n v="0"/>
    <n v="0"/>
    <n v="0"/>
    <n v="0"/>
    <n v="2"/>
    <n v="10"/>
    <n v="20"/>
    <n v="16"/>
    <n v="14"/>
    <n v="12"/>
    <n v="18"/>
  </r>
  <r>
    <s v="C5. Pink Soda (Regular)"/>
    <x v="1"/>
    <n v="3"/>
    <n v="0"/>
    <n v="0"/>
    <n v="0"/>
    <n v="0"/>
    <n v="3"/>
    <n v="0"/>
    <n v="0"/>
    <n v="0"/>
    <n v="4"/>
    <n v="22"/>
    <n v="48"/>
    <n v="31"/>
    <n v="40"/>
    <n v="0"/>
    <n v="35"/>
    <n v="0"/>
    <n v="0"/>
    <n v="0"/>
    <n v="0"/>
    <n v="0.62"/>
    <n v="0"/>
    <n v="0"/>
    <n v="0"/>
    <n v="0"/>
    <n v="0.3"/>
    <n v="0"/>
    <n v="3.75"/>
    <n v="1.35"/>
    <n v="0"/>
    <n v="0"/>
    <n v="0"/>
    <n v="0"/>
    <n v="0"/>
    <n v="0"/>
    <n v="0"/>
    <n v="0"/>
    <n v="0"/>
    <n v="0"/>
    <n v="12"/>
    <n v="66"/>
    <n v="144"/>
    <n v="93"/>
    <n v="120"/>
    <n v="129"/>
    <n v="105"/>
  </r>
  <r>
    <s v="C6. Thai Iced Black Tea (Mini)"/>
    <x v="1"/>
    <n v="2"/>
    <n v="0"/>
    <n v="0"/>
    <n v="0"/>
    <n v="0"/>
    <n v="0"/>
    <n v="0"/>
    <n v="0"/>
    <n v="0"/>
    <n v="0"/>
    <n v="2"/>
    <n v="4"/>
    <n v="2"/>
    <n v="0"/>
    <n v="3"/>
    <n v="4"/>
    <n v="0"/>
    <n v="0"/>
    <n v="0"/>
    <n v="0"/>
    <n v="0"/>
    <n v="0"/>
    <n v="0"/>
    <n v="0"/>
    <n v="0"/>
    <n v="0"/>
    <n v="0"/>
    <n v="0"/>
    <n v="0"/>
    <n v="0.27"/>
    <n v="0.11"/>
    <n v="0"/>
    <n v="0"/>
    <n v="0"/>
    <n v="0"/>
    <n v="0"/>
    <n v="0"/>
    <n v="0"/>
    <n v="0"/>
    <n v="0"/>
    <n v="4"/>
    <n v="8"/>
    <n v="4"/>
    <n v="0"/>
    <n v="8"/>
    <n v="8"/>
  </r>
  <r>
    <s v="C6. Thai Iced Black Tea (Regular)"/>
    <x v="1"/>
    <n v="3"/>
    <n v="0"/>
    <n v="0"/>
    <n v="0"/>
    <n v="0"/>
    <n v="107"/>
    <n v="0"/>
    <n v="0"/>
    <n v="0"/>
    <n v="1"/>
    <n v="7"/>
    <n v="6"/>
    <n v="14"/>
    <n v="13"/>
    <n v="38"/>
    <n v="14"/>
    <n v="0"/>
    <n v="0"/>
    <n v="0"/>
    <n v="0"/>
    <n v="14.15"/>
    <n v="0"/>
    <n v="0"/>
    <n v="0"/>
    <n v="0"/>
    <n v="0"/>
    <n v="0.3"/>
    <n v="1.26"/>
    <n v="0.6"/>
    <n v="3.37"/>
    <n v="0.9"/>
    <n v="0"/>
    <n v="0"/>
    <n v="0"/>
    <n v="0"/>
    <n v="0"/>
    <n v="0"/>
    <n v="0"/>
    <n v="0"/>
    <n v="3"/>
    <n v="21"/>
    <n v="18"/>
    <n v="42"/>
    <n v="40"/>
    <n v="45"/>
    <n v="44"/>
  </r>
  <r>
    <s v="C7. Thai Iced Black Coffee (Mini)"/>
    <x v="1"/>
    <n v="2.5"/>
    <n v="0"/>
    <n v="0"/>
    <n v="0"/>
    <n v="0"/>
    <n v="77"/>
    <n v="0"/>
    <n v="0"/>
    <n v="0"/>
    <n v="1"/>
    <n v="2"/>
    <n v="1"/>
    <n v="0"/>
    <n v="0"/>
    <n v="34"/>
    <n v="0"/>
    <n v="0"/>
    <n v="0"/>
    <n v="0"/>
    <n v="0"/>
    <n v="6.9"/>
    <n v="0"/>
    <n v="0"/>
    <n v="0"/>
    <n v="0"/>
    <n v="0"/>
    <n v="0"/>
    <n v="0"/>
    <n v="0"/>
    <n v="5.38"/>
    <n v="0"/>
    <n v="0"/>
    <n v="0"/>
    <n v="0"/>
    <n v="0"/>
    <n v="0"/>
    <n v="0"/>
    <n v="0"/>
    <n v="0"/>
    <n v="2"/>
    <n v="4"/>
    <n v="2.5"/>
    <n v="0"/>
    <n v="0"/>
    <n v="2"/>
    <n v="0"/>
  </r>
  <r>
    <s v="C7. Thai Iced Black Coffee (Regular)"/>
    <x v="1"/>
    <n v="3"/>
    <n v="0"/>
    <n v="0"/>
    <n v="0"/>
    <n v="0"/>
    <n v="0"/>
    <n v="0"/>
    <n v="0"/>
    <n v="0"/>
    <n v="1"/>
    <n v="4"/>
    <n v="6"/>
    <n v="3"/>
    <n v="7"/>
    <n v="0"/>
    <n v="5"/>
    <n v="0"/>
    <n v="0"/>
    <n v="0"/>
    <n v="0"/>
    <n v="0"/>
    <n v="0"/>
    <n v="0"/>
    <n v="0"/>
    <n v="0"/>
    <n v="0.23"/>
    <n v="0"/>
    <n v="0"/>
    <n v="0.62"/>
    <n v="0"/>
    <n v="0"/>
    <n v="0"/>
    <n v="0"/>
    <n v="0"/>
    <n v="0"/>
    <n v="0"/>
    <n v="0"/>
    <n v="0"/>
    <n v="0"/>
    <n v="3"/>
    <n v="12"/>
    <n v="18"/>
    <n v="9"/>
    <n v="21"/>
    <n v="16"/>
    <n v="15"/>
  </r>
  <r>
    <s v="C8. Thai Iced Coffee (Mini)"/>
    <x v="1"/>
    <n v="2.1"/>
    <n v="0"/>
    <n v="0"/>
    <n v="0"/>
    <n v="0"/>
    <n v="0"/>
    <n v="0"/>
    <n v="0"/>
    <n v="0"/>
    <n v="0"/>
    <n v="5"/>
    <n v="5"/>
    <n v="3"/>
    <n v="1"/>
    <n v="1"/>
    <n v="3"/>
    <n v="0"/>
    <n v="0"/>
    <n v="0"/>
    <n v="0"/>
    <n v="0"/>
    <n v="0"/>
    <n v="0"/>
    <n v="0"/>
    <n v="0"/>
    <n v="0"/>
    <n v="0"/>
    <n v="0.31"/>
    <n v="0"/>
    <n v="0.03"/>
    <n v="0.4"/>
    <n v="0"/>
    <n v="0"/>
    <n v="0"/>
    <n v="0"/>
    <n v="0"/>
    <n v="0"/>
    <n v="0"/>
    <n v="0"/>
    <n v="0"/>
    <n v="10"/>
    <n v="10.5"/>
    <n v="6"/>
    <n v="2"/>
    <n v="8"/>
    <n v="6"/>
  </r>
  <r>
    <s v="C8. Thai Iced Coffee (Regular)"/>
    <x v="1"/>
    <n v="3.32"/>
    <n v="0"/>
    <n v="0"/>
    <n v="0"/>
    <n v="0"/>
    <n v="0"/>
    <n v="0"/>
    <n v="0"/>
    <n v="0"/>
    <n v="5"/>
    <n v="21"/>
    <n v="25"/>
    <n v="23"/>
    <n v="23"/>
    <n v="5"/>
    <n v="20"/>
    <n v="0"/>
    <n v="0"/>
    <n v="0"/>
    <n v="0"/>
    <n v="0"/>
    <n v="0"/>
    <n v="0"/>
    <n v="0"/>
    <n v="0"/>
    <n v="0"/>
    <n v="16.45"/>
    <n v="1.38"/>
    <n v="0.3"/>
    <n v="0.36"/>
    <n v="0.3"/>
    <n v="0"/>
    <n v="0"/>
    <n v="0"/>
    <n v="0"/>
    <n v="0"/>
    <n v="0"/>
    <n v="0"/>
    <n v="0"/>
    <n v="15"/>
    <n v="66"/>
    <n v="83"/>
    <n v="70"/>
    <n v="71"/>
    <n v="55"/>
    <n v="60"/>
  </r>
  <r>
    <s v="C9. Iced Milo (Mini)"/>
    <x v="1"/>
    <n v="2"/>
    <n v="0"/>
    <n v="0"/>
    <n v="0"/>
    <n v="0"/>
    <n v="0"/>
    <n v="0"/>
    <n v="0"/>
    <n v="0"/>
    <n v="0"/>
    <n v="4"/>
    <n v="2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4"/>
    <n v="4"/>
    <n v="2"/>
    <n v="0"/>
    <n v="4"/>
  </r>
  <r>
    <s v="C9. Iced Milo (Regular)"/>
    <x v="1"/>
    <n v="3"/>
    <n v="0"/>
    <n v="0"/>
    <n v="0"/>
    <n v="0"/>
    <n v="0"/>
    <n v="0"/>
    <n v="0"/>
    <n v="0"/>
    <n v="1"/>
    <n v="4"/>
    <n v="6"/>
    <n v="10"/>
    <n v="8"/>
    <n v="0"/>
    <n v="6"/>
    <n v="0"/>
    <n v="0"/>
    <n v="0"/>
    <n v="0"/>
    <n v="0"/>
    <n v="0"/>
    <n v="0"/>
    <n v="0"/>
    <n v="0"/>
    <n v="0"/>
    <n v="0"/>
    <n v="1.65"/>
    <n v="0.5"/>
    <n v="0"/>
    <n v="0"/>
    <n v="0"/>
    <n v="0"/>
    <n v="0"/>
    <n v="0"/>
    <n v="0"/>
    <n v="0"/>
    <n v="0"/>
    <n v="0"/>
    <n v="3"/>
    <n v="12"/>
    <n v="18"/>
    <n v="30"/>
    <n v="25"/>
    <n v="18"/>
    <n v="18"/>
  </r>
  <r>
    <s v="Coke"/>
    <x v="1"/>
    <n v="2.2000000000000002"/>
    <n v="5"/>
    <n v="2"/>
    <n v="4"/>
    <n v="10"/>
    <n v="0"/>
    <n v="16"/>
    <n v="14"/>
    <n v="9"/>
    <n v="7"/>
    <n v="0"/>
    <n v="0"/>
    <n v="0"/>
    <n v="0"/>
    <n v="0"/>
    <n v="0"/>
    <n v="0"/>
    <n v="0"/>
    <n v="0"/>
    <n v="2.86"/>
    <n v="0"/>
    <n v="0.9"/>
    <n v="0.22"/>
    <n v="0"/>
    <n v="0"/>
    <n v="0"/>
    <n v="0"/>
    <n v="0"/>
    <n v="0"/>
    <n v="0"/>
    <n v="0"/>
    <n v="11"/>
    <n v="4.4000000000000004"/>
    <n v="8.8000000000000007"/>
    <n v="22"/>
    <n v="22"/>
    <n v="35.200000000000003"/>
    <n v="30.8"/>
    <n v="19.8"/>
    <n v="15.4"/>
    <n v="0"/>
    <n v="0"/>
    <n v="0"/>
    <n v="0"/>
    <n v="0"/>
    <n v="0"/>
  </r>
  <r>
    <s v="Cold Lemongrass Tea"/>
    <x v="1"/>
    <n v="2.6076923076923078"/>
    <n v="43"/>
    <n v="86"/>
    <n v="125"/>
    <n v="160"/>
    <n v="0"/>
    <n v="220"/>
    <n v="130"/>
    <n v="157"/>
    <n v="131"/>
    <n v="0"/>
    <n v="0"/>
    <n v="0"/>
    <n v="0"/>
    <n v="1"/>
    <n v="0"/>
    <n v="5.33"/>
    <n v="12.35"/>
    <n v="17.420000000000002"/>
    <n v="17.68"/>
    <n v="0"/>
    <n v="19.059999999999999"/>
    <n v="5.52"/>
    <n v="11.49"/>
    <n v="21.43"/>
    <n v="0"/>
    <n v="0"/>
    <n v="0"/>
    <n v="0"/>
    <n v="0"/>
    <n v="0"/>
    <n v="111.8"/>
    <n v="223.6"/>
    <n v="325"/>
    <n v="418"/>
    <n v="487"/>
    <n v="576"/>
    <n v="339"/>
    <n v="408.2"/>
    <n v="342.6"/>
    <n v="0"/>
    <n v="0"/>
    <n v="0"/>
    <n v="0"/>
    <n v="0"/>
    <n v="0"/>
  </r>
  <r>
    <s v="Lime Juice"/>
    <x v="1"/>
    <n v="2.6396039603960397"/>
    <n v="113"/>
    <n v="84"/>
    <n v="78"/>
    <n v="86"/>
    <n v="0"/>
    <n v="107"/>
    <n v="101"/>
    <n v="71"/>
    <n v="52"/>
    <n v="0"/>
    <n v="0"/>
    <n v="0"/>
    <n v="0"/>
    <n v="43"/>
    <n v="0"/>
    <n v="18.77"/>
    <n v="13.45"/>
    <n v="11.97"/>
    <n v="4.09"/>
    <n v="0"/>
    <n v="4.55"/>
    <n v="1"/>
    <n v="1.56"/>
    <n v="0.52"/>
    <n v="0"/>
    <n v="0"/>
    <n v="0"/>
    <n v="0"/>
    <n v="0.49"/>
    <n v="0"/>
    <n v="320.8"/>
    <n v="235.4"/>
    <n v="224.8"/>
    <n v="238.6"/>
    <n v="172.8"/>
    <n v="293.2"/>
    <n v="266.60000000000002"/>
    <n v="184.6"/>
    <n v="135.19999999999999"/>
    <n v="0"/>
    <n v="0"/>
    <n v="0"/>
    <n v="0"/>
    <n v="0"/>
    <n v="0"/>
  </r>
  <r>
    <s v="Pink Soda"/>
    <x v="1"/>
    <n v="2.6"/>
    <n v="0"/>
    <n v="0"/>
    <n v="31"/>
    <n v="36"/>
    <n v="0"/>
    <n v="38"/>
    <n v="33"/>
    <n v="24"/>
    <n v="23"/>
    <n v="0"/>
    <n v="0"/>
    <n v="0"/>
    <n v="0"/>
    <n v="6"/>
    <n v="0"/>
    <n v="0"/>
    <n v="0"/>
    <n v="7.32"/>
    <n v="4.42"/>
    <n v="0"/>
    <n v="0.96"/>
    <n v="0.96"/>
    <n v="0"/>
    <n v="0"/>
    <n v="0"/>
    <n v="0"/>
    <n v="0"/>
    <n v="0"/>
    <n v="0"/>
    <n v="0"/>
    <n v="0"/>
    <n v="0"/>
    <n v="80.599999999999994"/>
    <n v="93.6"/>
    <n v="80.599999999999994"/>
    <n v="98.8"/>
    <n v="85.8"/>
    <n v="62.4"/>
    <n v="59.8"/>
    <n v="0"/>
    <n v="0"/>
    <n v="0"/>
    <n v="0"/>
    <n v="0"/>
    <n v="0"/>
  </r>
  <r>
    <s v="Soft Drinks"/>
    <x v="1"/>
    <n v="1.5"/>
    <n v="0"/>
    <n v="0"/>
    <n v="0"/>
    <n v="0"/>
    <n v="0"/>
    <n v="0"/>
    <n v="0"/>
    <n v="0"/>
    <n v="0"/>
    <n v="19"/>
    <n v="15"/>
    <n v="16"/>
    <n v="14"/>
    <n v="0"/>
    <n v="24"/>
    <n v="0"/>
    <n v="0"/>
    <n v="0"/>
    <n v="0"/>
    <n v="0"/>
    <n v="0"/>
    <n v="0"/>
    <n v="0"/>
    <n v="0"/>
    <n v="0.15"/>
    <n v="0"/>
    <n v="0.44"/>
    <n v="0"/>
    <n v="0"/>
    <n v="0.45"/>
    <n v="0"/>
    <n v="0"/>
    <n v="0"/>
    <n v="0"/>
    <n v="0"/>
    <n v="0"/>
    <n v="0"/>
    <n v="0"/>
    <n v="0"/>
    <n v="28.5"/>
    <n v="22.5"/>
    <n v="24"/>
    <n v="21"/>
    <n v="27"/>
    <n v="36"/>
  </r>
  <r>
    <s v="Thai Ice Coffee"/>
    <x v="1"/>
    <n v="2.8105263157894735"/>
    <n v="82"/>
    <n v="62"/>
    <n v="83"/>
    <n v="97"/>
    <n v="0"/>
    <n v="108"/>
    <n v="95"/>
    <n v="79"/>
    <n v="67"/>
    <n v="0"/>
    <n v="0"/>
    <n v="0"/>
    <n v="0"/>
    <n v="0"/>
    <n v="0"/>
    <n v="4.3499999999999996"/>
    <n v="15.45"/>
    <n v="14.9"/>
    <n v="15.78"/>
    <n v="0"/>
    <n v="18.87"/>
    <n v="14.65"/>
    <n v="6.72"/>
    <n v="3.45"/>
    <n v="0"/>
    <n v="0"/>
    <n v="0"/>
    <n v="0"/>
    <n v="0"/>
    <n v="0"/>
    <n v="222.2"/>
    <n v="166.2"/>
    <n v="230.8"/>
    <n v="263.2"/>
    <n v="284.39999999999998"/>
    <n v="308.8"/>
    <n v="267"/>
    <n v="217.4"/>
    <n v="186.2"/>
    <n v="0"/>
    <n v="0"/>
    <n v="0"/>
    <n v="0"/>
    <n v="0"/>
    <n v="0"/>
  </r>
  <r>
    <s v="Thai Ice Tea"/>
    <x v="1"/>
    <n v="3.0020202020202018"/>
    <n v="812"/>
    <n v="734"/>
    <n v="490"/>
    <n v="658"/>
    <n v="0"/>
    <n v="576"/>
    <n v="495"/>
    <n v="394"/>
    <n v="332"/>
    <n v="0"/>
    <n v="0"/>
    <n v="0"/>
    <n v="0"/>
    <n v="0"/>
    <n v="0"/>
    <n v="155.57"/>
    <n v="147.83000000000001"/>
    <n v="112.55"/>
    <n v="97.42"/>
    <n v="0"/>
    <n v="97.32"/>
    <n v="34.96"/>
    <n v="17.98"/>
    <n v="26.01"/>
    <n v="0"/>
    <n v="0"/>
    <n v="0"/>
    <n v="0"/>
    <n v="0"/>
    <n v="0"/>
    <n v="2432.1999999999998"/>
    <n v="2215.4"/>
    <n v="1496"/>
    <n v="1990.8"/>
    <n v="1426"/>
    <n v="1735.6"/>
    <n v="1486"/>
    <n v="1159.4000000000001"/>
    <n v="963.2"/>
    <n v="0"/>
    <n v="0"/>
    <n v="0"/>
    <n v="0"/>
    <n v="0"/>
    <n v="0"/>
  </r>
  <r>
    <s v="Thai Lemon Tea"/>
    <x v="1"/>
    <n v="2.6405405405405404"/>
    <n v="97"/>
    <n v="95"/>
    <n v="44"/>
    <n v="67"/>
    <n v="0"/>
    <n v="58"/>
    <n v="74"/>
    <n v="54"/>
    <n v="47"/>
    <n v="0"/>
    <n v="0"/>
    <n v="0"/>
    <n v="0"/>
    <n v="0"/>
    <n v="0"/>
    <n v="7.85"/>
    <n v="14.25"/>
    <n v="2.34"/>
    <n v="1.97"/>
    <n v="0"/>
    <n v="8.59"/>
    <n v="1.67"/>
    <n v="6.95"/>
    <n v="5.84"/>
    <n v="0"/>
    <n v="0"/>
    <n v="0"/>
    <n v="0"/>
    <n v="0"/>
    <n v="0"/>
    <n v="259.2"/>
    <n v="255"/>
    <n v="116.4"/>
    <n v="176.2"/>
    <n v="122.6"/>
    <n v="155.80000000000001"/>
    <n v="195.4"/>
    <n v="140.4"/>
    <n v="123.2"/>
    <n v="0"/>
    <n v="0"/>
    <n v="0"/>
    <n v="0"/>
    <n v="0"/>
    <n v="0"/>
  </r>
  <r>
    <s v="Water"/>
    <x v="1"/>
    <n v="1.5"/>
    <n v="0"/>
    <n v="0"/>
    <n v="0"/>
    <n v="0"/>
    <n v="0"/>
    <n v="0"/>
    <n v="0"/>
    <n v="0"/>
    <n v="0"/>
    <n v="12"/>
    <n v="41"/>
    <n v="27"/>
    <n v="44"/>
    <n v="1"/>
    <n v="30"/>
    <n v="0"/>
    <n v="0"/>
    <n v="0"/>
    <n v="0"/>
    <n v="0"/>
    <n v="0"/>
    <n v="0"/>
    <n v="0"/>
    <n v="0"/>
    <n v="0"/>
    <n v="0.3"/>
    <n v="0.56999999999999995"/>
    <n v="1.05"/>
    <n v="0"/>
    <n v="0.47"/>
    <n v="0"/>
    <n v="0"/>
    <n v="0"/>
    <n v="0"/>
    <n v="0"/>
    <n v="0"/>
    <n v="0"/>
    <n v="0"/>
    <n v="0"/>
    <n v="18"/>
    <n v="61.5"/>
    <n v="40.5"/>
    <n v="66"/>
    <n v="37.5"/>
    <n v="45"/>
  </r>
  <r>
    <s v="Water (Cold)"/>
    <x v="1"/>
    <n v="0"/>
    <n v="93"/>
    <n v="91"/>
    <n v="5"/>
    <n v="45"/>
    <n v="0"/>
    <n v="15"/>
    <n v="12"/>
    <n v="18"/>
    <n v="10"/>
    <n v="0"/>
    <n v="0"/>
    <n v="0"/>
    <n v="0"/>
    <n v="31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0"/>
  </r>
  <r>
    <s v="$200 for $230"/>
    <x v="2"/>
    <n v="200"/>
    <n v="1"/>
    <n v="4"/>
    <n v="2"/>
    <n v="4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800"/>
    <n v="400"/>
    <n v="800"/>
    <n v="400"/>
    <n v="400"/>
    <n v="400"/>
    <n v="200"/>
    <n v="400"/>
    <n v="0"/>
    <n v="0"/>
    <n v="0"/>
    <n v="0"/>
    <n v="0"/>
    <n v="0"/>
  </r>
  <r>
    <s v="Deposit"/>
    <x v="2"/>
    <n v="200"/>
    <n v="0"/>
    <n v="0"/>
    <n v="1"/>
    <n v="0"/>
    <n v="0"/>
    <n v="0"/>
    <n v="0"/>
    <n v="0"/>
    <n v="0"/>
    <n v="0"/>
    <n v="0"/>
    <n v="0"/>
    <n v="0"/>
    <n v="122"/>
    <n v="0"/>
    <n v="0"/>
    <n v="0"/>
    <n v="0"/>
    <n v="0"/>
    <n v="0"/>
    <n v="0"/>
    <n v="0"/>
    <n v="0"/>
    <n v="0"/>
    <n v="0"/>
    <n v="0"/>
    <n v="0"/>
    <n v="0"/>
    <n v="3.88"/>
    <n v="0"/>
    <n v="0"/>
    <n v="0"/>
    <n v="200"/>
    <n v="0"/>
    <n v="0"/>
    <n v="0"/>
    <n v="0"/>
    <n v="0"/>
    <n v="0"/>
    <n v="0"/>
    <n v="0"/>
    <n v="0"/>
    <n v="0"/>
    <n v="0"/>
    <n v="0"/>
  </r>
  <r>
    <s v="Chendol"/>
    <x v="3"/>
    <n v="2.8000000000000003"/>
    <n v="7"/>
    <n v="9"/>
    <n v="3"/>
    <n v="0"/>
    <n v="0"/>
    <n v="0"/>
    <n v="0"/>
    <n v="0"/>
    <n v="0"/>
    <n v="0"/>
    <n v="0"/>
    <n v="0"/>
    <n v="0"/>
    <n v="0"/>
    <n v="0"/>
    <n v="3.22"/>
    <n v="6.86"/>
    <n v="0"/>
    <n v="0"/>
    <n v="0"/>
    <n v="0"/>
    <n v="0"/>
    <n v="0"/>
    <n v="0"/>
    <n v="0"/>
    <n v="0"/>
    <n v="0"/>
    <n v="0"/>
    <n v="0"/>
    <n v="0"/>
    <n v="19.600000000000001"/>
    <n v="25.2"/>
    <n v="8.4"/>
    <n v="0"/>
    <n v="0"/>
    <n v="0"/>
    <n v="0"/>
    <n v="0"/>
    <n v="0"/>
    <n v="0"/>
    <n v="0"/>
    <n v="0"/>
    <n v="0"/>
    <n v="0"/>
    <n v="0"/>
  </r>
  <r>
    <s v="Chendol with Ruby"/>
    <x v="3"/>
    <n v="3.8000000000000003"/>
    <n v="2"/>
    <n v="15"/>
    <n v="7"/>
    <n v="0"/>
    <n v="0"/>
    <n v="0"/>
    <n v="0"/>
    <n v="0"/>
    <n v="0"/>
    <n v="0"/>
    <n v="0"/>
    <n v="0"/>
    <n v="0"/>
    <n v="65"/>
    <n v="0"/>
    <n v="3.8"/>
    <n v="9.69"/>
    <n v="1.1399999999999999"/>
    <n v="0"/>
    <n v="0"/>
    <n v="0"/>
    <n v="0"/>
    <n v="0"/>
    <n v="0"/>
    <n v="0"/>
    <n v="0"/>
    <n v="0"/>
    <n v="0"/>
    <n v="10.51"/>
    <n v="0"/>
    <n v="7.6"/>
    <n v="57"/>
    <n v="26.6"/>
    <n v="0"/>
    <n v="0"/>
    <n v="0"/>
    <n v="0"/>
    <n v="0"/>
    <n v="0"/>
    <n v="0"/>
    <n v="0"/>
    <n v="0"/>
    <n v="0"/>
    <n v="0"/>
    <n v="0"/>
  </r>
  <r>
    <s v="D1. Mango Sticky Rice (Delivery)"/>
    <x v="3"/>
    <n v="8.5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5"/>
  </r>
  <r>
    <s v="D1. Mango Sticky Rice (Mini)"/>
    <x v="3"/>
    <n v="2"/>
    <n v="0"/>
    <n v="0"/>
    <n v="0"/>
    <n v="0"/>
    <n v="100"/>
    <n v="0"/>
    <n v="0"/>
    <n v="0"/>
    <n v="4"/>
    <n v="15"/>
    <n v="11"/>
    <n v="2"/>
    <n v="26"/>
    <n v="0"/>
    <n v="39"/>
    <n v="0"/>
    <n v="0"/>
    <n v="0"/>
    <n v="0"/>
    <n v="46.24"/>
    <n v="0"/>
    <n v="0"/>
    <n v="0"/>
    <n v="0"/>
    <n v="2"/>
    <n v="0"/>
    <n v="0.4"/>
    <n v="0.32"/>
    <n v="0"/>
    <n v="0.28000000000000003"/>
    <n v="0"/>
    <n v="0"/>
    <n v="0"/>
    <n v="0"/>
    <n v="0"/>
    <n v="0"/>
    <n v="0"/>
    <n v="0"/>
    <n v="8"/>
    <n v="30"/>
    <n v="22"/>
    <n v="4"/>
    <n v="52"/>
    <n v="72"/>
    <n v="78"/>
  </r>
  <r>
    <s v="D1. Mango Sticky Rice (Regular)"/>
    <x v="3"/>
    <n v="5.8"/>
    <n v="0"/>
    <n v="0"/>
    <n v="0"/>
    <n v="0"/>
    <n v="0"/>
    <n v="0"/>
    <n v="0"/>
    <n v="0"/>
    <n v="26"/>
    <n v="42"/>
    <n v="29"/>
    <n v="8"/>
    <n v="80"/>
    <n v="0"/>
    <n v="77"/>
    <n v="0"/>
    <n v="0"/>
    <n v="0"/>
    <n v="0"/>
    <n v="0"/>
    <n v="0"/>
    <n v="0"/>
    <n v="0"/>
    <n v="0.26"/>
    <n v="1.1599999999999999"/>
    <n v="0.02"/>
    <n v="2.8"/>
    <n v="9.27"/>
    <n v="0"/>
    <n v="8.18"/>
    <n v="0"/>
    <n v="0"/>
    <n v="0"/>
    <n v="0"/>
    <n v="0"/>
    <n v="0"/>
    <n v="0"/>
    <n v="0"/>
    <n v="150.80000000000001"/>
    <n v="243.6"/>
    <n v="168.2"/>
    <n v="46.4"/>
    <n v="464"/>
    <n v="498.8"/>
    <n v="446.6"/>
  </r>
  <r>
    <s v="D2. Red Ruby (Delivery)"/>
    <x v="3"/>
    <n v="4.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4.5"/>
  </r>
  <r>
    <s v="D2. Red Ruby (Mini)"/>
    <x v="3"/>
    <n v="1.5"/>
    <n v="0"/>
    <n v="0"/>
    <n v="0"/>
    <n v="0"/>
    <n v="40"/>
    <n v="0"/>
    <n v="0"/>
    <n v="0"/>
    <n v="7"/>
    <n v="37"/>
    <n v="36"/>
    <n v="46"/>
    <n v="25"/>
    <n v="0"/>
    <n v="45"/>
    <n v="0"/>
    <n v="0"/>
    <n v="0"/>
    <n v="0"/>
    <n v="13.92"/>
    <n v="0"/>
    <n v="0"/>
    <n v="0"/>
    <n v="0.15"/>
    <n v="0.3"/>
    <n v="0"/>
    <n v="2.77"/>
    <n v="0.6"/>
    <n v="0"/>
    <n v="3.67"/>
    <n v="0"/>
    <n v="0"/>
    <n v="0"/>
    <n v="0"/>
    <n v="0"/>
    <n v="0"/>
    <n v="0"/>
    <n v="0"/>
    <n v="10.5"/>
    <n v="55.5"/>
    <n v="54"/>
    <n v="69"/>
    <n v="37.5"/>
    <n v="46.5"/>
    <n v="67.5"/>
  </r>
  <r>
    <s v="D2. Red Ruby (Regular)"/>
    <x v="3"/>
    <n v="2.8000000000000003"/>
    <n v="0"/>
    <n v="0"/>
    <n v="0"/>
    <n v="0"/>
    <n v="0"/>
    <n v="0"/>
    <n v="0"/>
    <n v="0"/>
    <n v="8"/>
    <n v="58"/>
    <n v="53"/>
    <n v="86"/>
    <n v="54"/>
    <n v="0"/>
    <n v="51"/>
    <n v="0"/>
    <n v="0"/>
    <n v="0"/>
    <n v="0"/>
    <n v="0"/>
    <n v="0"/>
    <n v="0"/>
    <n v="0"/>
    <n v="0"/>
    <n v="0.56000000000000005"/>
    <n v="0.89"/>
    <n v="3.45"/>
    <n v="0.56000000000000005"/>
    <n v="0"/>
    <n v="0.56000000000000005"/>
    <n v="0"/>
    <n v="0"/>
    <n v="0"/>
    <n v="0"/>
    <n v="0"/>
    <n v="0"/>
    <n v="0"/>
    <n v="0"/>
    <n v="22.4"/>
    <n v="162.4"/>
    <n v="148.4"/>
    <n v="240.8"/>
    <n v="151.19999999999999"/>
    <n v="193.2"/>
    <n v="142.80000000000001"/>
  </r>
  <r>
    <s v="D3. Candy Floss Wraps (Roti Sai Mai) (Delivery)"/>
    <x v="3"/>
    <n v="6"/>
    <n v="0"/>
    <n v="0"/>
    <n v="0"/>
    <n v="0"/>
    <n v="0"/>
    <n v="0"/>
    <n v="0"/>
    <n v="0"/>
    <n v="0"/>
    <n v="0"/>
    <n v="0"/>
    <n v="0"/>
    <n v="0"/>
    <n v="18"/>
    <n v="1"/>
    <n v="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6"/>
  </r>
  <r>
    <s v="D3. Candy Floss Wraps (Roti Sai Mai) (Mini)"/>
    <x v="3"/>
    <n v="1.8"/>
    <n v="0"/>
    <n v="0"/>
    <n v="0"/>
    <n v="0"/>
    <n v="206"/>
    <n v="0"/>
    <n v="0"/>
    <n v="0"/>
    <n v="6"/>
    <n v="37"/>
    <n v="24"/>
    <n v="35"/>
    <n v="35"/>
    <n v="0"/>
    <n v="21"/>
    <n v="0"/>
    <n v="0"/>
    <n v="0"/>
    <n v="0"/>
    <n v="42"/>
    <n v="0"/>
    <n v="0"/>
    <n v="0"/>
    <n v="0"/>
    <n v="1.98"/>
    <n v="0.25"/>
    <n v="2.94"/>
    <n v="0.61"/>
    <n v="0"/>
    <n v="0.65"/>
    <n v="0"/>
    <n v="0"/>
    <n v="0"/>
    <n v="0"/>
    <n v="0"/>
    <n v="0"/>
    <n v="0"/>
    <n v="0"/>
    <n v="10.8"/>
    <n v="66.599999999999994"/>
    <n v="43.2"/>
    <n v="63"/>
    <n v="63"/>
    <n v="43.2"/>
    <n v="37.799999999999997"/>
  </r>
  <r>
    <s v="D3. Candy Floss Wraps (Roti Sai Mai) (Regular)"/>
    <x v="3"/>
    <n v="4"/>
    <n v="0"/>
    <n v="0"/>
    <n v="0"/>
    <n v="0"/>
    <n v="0"/>
    <n v="0"/>
    <n v="0"/>
    <n v="0"/>
    <n v="7"/>
    <n v="28"/>
    <n v="35"/>
    <n v="53"/>
    <n v="38"/>
    <n v="0"/>
    <n v="17"/>
    <n v="0"/>
    <n v="0"/>
    <n v="0"/>
    <n v="0"/>
    <n v="0"/>
    <n v="0"/>
    <n v="0"/>
    <n v="0"/>
    <n v="0"/>
    <n v="0.8"/>
    <n v="1.77"/>
    <n v="4.3"/>
    <n v="5.9"/>
    <n v="0"/>
    <n v="1.6"/>
    <n v="0"/>
    <n v="0"/>
    <n v="0"/>
    <n v="0"/>
    <n v="0"/>
    <n v="0"/>
    <n v="0"/>
    <n v="0"/>
    <n v="28"/>
    <n v="112"/>
    <n v="140"/>
    <n v="212"/>
    <n v="152"/>
    <n v="116"/>
    <n v="68"/>
  </r>
  <r>
    <s v="D4. Mango Sago (Delivery)"/>
    <x v="3"/>
    <n v="5.5"/>
    <n v="0"/>
    <n v="0"/>
    <n v="0"/>
    <n v="0"/>
    <n v="113"/>
    <n v="0"/>
    <n v="0"/>
    <n v="0"/>
    <n v="0"/>
    <n v="0"/>
    <n v="0"/>
    <n v="0"/>
    <n v="0"/>
    <n v="0"/>
    <n v="0"/>
    <n v="0"/>
    <n v="0"/>
    <n v="0"/>
    <n v="0"/>
    <n v="26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"/>
    <n v="0"/>
  </r>
  <r>
    <s v="D4. Mango Sago (Mini)"/>
    <x v="3"/>
    <n v="1.8"/>
    <n v="0"/>
    <n v="0"/>
    <n v="0"/>
    <n v="0"/>
    <n v="0"/>
    <n v="0"/>
    <n v="0"/>
    <n v="0"/>
    <n v="6"/>
    <n v="14"/>
    <n v="5"/>
    <n v="1"/>
    <n v="28"/>
    <n v="0"/>
    <n v="11"/>
    <n v="0"/>
    <n v="0"/>
    <n v="0"/>
    <n v="0"/>
    <n v="0"/>
    <n v="0"/>
    <n v="0"/>
    <n v="0"/>
    <n v="0"/>
    <n v="1.8"/>
    <n v="0"/>
    <n v="0.08"/>
    <n v="0.24"/>
    <n v="0"/>
    <n v="0.03"/>
    <n v="0"/>
    <n v="0"/>
    <n v="0"/>
    <n v="0"/>
    <n v="0"/>
    <n v="0"/>
    <n v="0"/>
    <n v="0"/>
    <n v="10.8"/>
    <n v="25.2"/>
    <n v="9"/>
    <n v="1.8"/>
    <n v="50.4"/>
    <n v="59.4"/>
    <n v="19.8"/>
  </r>
  <r>
    <s v="D4. Mango Sago (Regular)"/>
    <x v="3"/>
    <n v="3.8"/>
    <n v="0"/>
    <n v="0"/>
    <n v="0"/>
    <n v="0"/>
    <n v="62"/>
    <n v="0"/>
    <n v="0"/>
    <n v="0"/>
    <n v="7"/>
    <n v="11"/>
    <n v="4"/>
    <n v="3"/>
    <n v="33"/>
    <n v="0"/>
    <n v="23"/>
    <n v="0"/>
    <n v="0"/>
    <n v="0"/>
    <n v="0"/>
    <n v="3.87"/>
    <n v="0"/>
    <n v="0"/>
    <n v="0"/>
    <n v="0"/>
    <n v="0.38"/>
    <n v="0"/>
    <n v="0.2"/>
    <n v="0.76"/>
    <n v="0"/>
    <n v="0.76"/>
    <n v="0"/>
    <n v="0"/>
    <n v="0"/>
    <n v="0"/>
    <n v="0"/>
    <n v="0"/>
    <n v="0"/>
    <n v="0"/>
    <n v="26.6"/>
    <n v="41.8"/>
    <n v="15.2"/>
    <n v="11.4"/>
    <n v="125.4"/>
    <n v="228"/>
    <n v="87.4"/>
  </r>
  <r>
    <s v="D5. Tapioca (Delivery)"/>
    <x v="3"/>
    <n v="5.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.98"/>
    <n v="0"/>
    <n v="0"/>
    <n v="0"/>
    <n v="0"/>
    <n v="0"/>
    <n v="0"/>
    <n v="0"/>
    <n v="0"/>
    <n v="0"/>
    <n v="0"/>
    <n v="0"/>
    <n v="0"/>
    <n v="0"/>
    <n v="0"/>
    <n v="5.5"/>
  </r>
  <r>
    <s v="D5. Tapioca (Mini)"/>
    <x v="3"/>
    <n v="1.7999999999999998"/>
    <n v="0"/>
    <n v="0"/>
    <n v="0"/>
    <n v="0"/>
    <n v="0"/>
    <n v="0"/>
    <n v="0"/>
    <n v="0"/>
    <n v="0"/>
    <n v="0"/>
    <n v="0"/>
    <n v="1"/>
    <n v="17"/>
    <n v="18"/>
    <n v="9"/>
    <n v="0"/>
    <n v="0"/>
    <n v="0"/>
    <n v="0"/>
    <n v="0"/>
    <n v="0"/>
    <n v="0"/>
    <n v="0"/>
    <n v="0"/>
    <n v="0"/>
    <n v="0"/>
    <n v="0.13"/>
    <n v="0.36"/>
    <n v="1.6"/>
    <n v="0.36"/>
    <n v="0"/>
    <n v="0"/>
    <n v="0"/>
    <n v="0"/>
    <n v="0"/>
    <n v="0"/>
    <n v="0"/>
    <n v="0"/>
    <n v="0"/>
    <n v="0"/>
    <n v="0"/>
    <n v="1.8"/>
    <n v="30.6"/>
    <n v="32.4"/>
    <n v="16.2"/>
  </r>
  <r>
    <s v="D5. Tapioca (Regular)"/>
    <x v="3"/>
    <n v="3.8000000000000003"/>
    <n v="0"/>
    <n v="0"/>
    <n v="0"/>
    <n v="0"/>
    <n v="0"/>
    <n v="0"/>
    <n v="0"/>
    <n v="0"/>
    <n v="0"/>
    <n v="0"/>
    <n v="0"/>
    <n v="4"/>
    <n v="23"/>
    <n v="233"/>
    <n v="9"/>
    <n v="0"/>
    <n v="0"/>
    <n v="0"/>
    <n v="0"/>
    <n v="0"/>
    <n v="0"/>
    <n v="0"/>
    <n v="0"/>
    <n v="0"/>
    <n v="0"/>
    <n v="0"/>
    <n v="0.35"/>
    <n v="0.87"/>
    <n v="8.4"/>
    <n v="0"/>
    <n v="0"/>
    <n v="0"/>
    <n v="0"/>
    <n v="0"/>
    <n v="0"/>
    <n v="0"/>
    <n v="0"/>
    <n v="0"/>
    <n v="0"/>
    <n v="0"/>
    <n v="0"/>
    <n v="15.2"/>
    <n v="87.4"/>
    <n v="91.2"/>
    <n v="34.200000000000003"/>
  </r>
  <r>
    <s v="Dessert"/>
    <x v="3"/>
    <n v="1.5"/>
    <n v="0"/>
    <n v="0"/>
    <n v="33"/>
    <n v="234"/>
    <n v="0"/>
    <n v="90"/>
    <n v="87"/>
    <n v="47"/>
    <n v="22"/>
    <n v="0"/>
    <n v="0"/>
    <n v="0"/>
    <n v="0"/>
    <n v="29"/>
    <n v="0"/>
    <n v="0"/>
    <n v="0"/>
    <n v="3.01"/>
    <n v="12.38"/>
    <n v="0"/>
    <n v="16"/>
    <n v="15.75"/>
    <n v="10.55"/>
    <n v="0.45"/>
    <n v="0"/>
    <n v="0"/>
    <n v="0"/>
    <n v="0"/>
    <n v="0.06"/>
    <n v="0"/>
    <n v="0"/>
    <n v="0"/>
    <n v="49.5"/>
    <n v="351"/>
    <n v="237"/>
    <n v="135"/>
    <n v="130.5"/>
    <n v="70.5"/>
    <n v="33"/>
    <n v="0"/>
    <n v="0"/>
    <n v="0"/>
    <n v="0"/>
    <n v="0"/>
    <n v="0"/>
  </r>
  <r>
    <s v="Mango Sago"/>
    <x v="3"/>
    <n v="3.8000000000000003"/>
    <n v="0"/>
    <n v="6"/>
    <n v="25"/>
    <n v="30"/>
    <n v="0"/>
    <n v="55"/>
    <n v="33"/>
    <n v="31"/>
    <n v="30"/>
    <n v="0"/>
    <n v="0"/>
    <n v="0"/>
    <n v="0"/>
    <n v="15"/>
    <n v="0"/>
    <n v="0"/>
    <n v="4.37"/>
    <n v="15.83"/>
    <n v="5.7"/>
    <n v="0"/>
    <n v="19.88"/>
    <n v="2.57"/>
    <n v="5.7"/>
    <n v="4.9400000000000004"/>
    <n v="0"/>
    <n v="0"/>
    <n v="0"/>
    <n v="0"/>
    <n v="0.36"/>
    <n v="0"/>
    <n v="0"/>
    <n v="22.8"/>
    <n v="95"/>
    <n v="114"/>
    <n v="76"/>
    <n v="209"/>
    <n v="125.4"/>
    <n v="117.8"/>
    <n v="114"/>
    <n v="0"/>
    <n v="0"/>
    <n v="0"/>
    <n v="0"/>
    <n v="0"/>
    <n v="0"/>
  </r>
  <r>
    <s v="Mango Sticky Rice"/>
    <x v="3"/>
    <n v="5.8"/>
    <n v="146"/>
    <n v="106"/>
    <n v="136"/>
    <n v="122"/>
    <n v="0"/>
    <n v="152"/>
    <n v="131"/>
    <n v="115"/>
    <n v="65"/>
    <n v="0"/>
    <n v="0"/>
    <n v="0"/>
    <n v="0"/>
    <n v="1"/>
    <n v="0"/>
    <n v="48.14"/>
    <n v="71.34"/>
    <n v="41.15"/>
    <n v="22.62"/>
    <n v="0"/>
    <n v="39.67"/>
    <n v="28.01"/>
    <n v="17.079999999999998"/>
    <n v="24.94"/>
    <n v="0"/>
    <n v="0"/>
    <n v="0"/>
    <n v="0"/>
    <n v="0"/>
    <n v="0"/>
    <n v="846.8"/>
    <n v="614.79999999999995"/>
    <n v="788.8"/>
    <n v="707.6"/>
    <n v="539.4"/>
    <n v="881.6"/>
    <n v="759.8"/>
    <n v="667"/>
    <n v="377"/>
    <n v="0"/>
    <n v="0"/>
    <n v="0"/>
    <n v="0"/>
    <n v="0"/>
    <n v="0"/>
  </r>
  <r>
    <s v="Red Ruby"/>
    <x v="3"/>
    <n v="2.8000000000000003"/>
    <n v="72"/>
    <n v="93"/>
    <n v="63"/>
    <n v="53"/>
    <n v="185"/>
    <n v="89"/>
    <n v="66"/>
    <n v="63"/>
    <n v="50"/>
    <n v="0"/>
    <n v="0"/>
    <n v="0"/>
    <n v="0"/>
    <n v="0"/>
    <n v="0"/>
    <n v="12.74"/>
    <n v="19.88"/>
    <n v="6.44"/>
    <n v="2.1"/>
    <n v="25.26"/>
    <n v="12.38"/>
    <n v="2.83"/>
    <n v="3.92"/>
    <n v="0.84"/>
    <n v="0"/>
    <n v="0"/>
    <n v="0"/>
    <n v="0"/>
    <n v="0"/>
    <n v="0"/>
    <n v="201.6"/>
    <n v="260.39999999999998"/>
    <n v="176.4"/>
    <n v="148.4"/>
    <n v="193.2"/>
    <n v="249.2"/>
    <n v="184.8"/>
    <n v="176.4"/>
    <n v="140"/>
    <n v="0"/>
    <n v="0"/>
    <n v="0"/>
    <n v="0"/>
    <n v="0"/>
    <n v="0"/>
  </r>
  <r>
    <s v="Sai Mai"/>
    <x v="3"/>
    <n v="4"/>
    <n v="87"/>
    <n v="71"/>
    <n v="91"/>
    <n v="65"/>
    <n v="0"/>
    <n v="96"/>
    <n v="64"/>
    <n v="29"/>
    <n v="39"/>
    <n v="0"/>
    <n v="0"/>
    <n v="0"/>
    <n v="0"/>
    <n v="18"/>
    <n v="0"/>
    <n v="26.6"/>
    <n v="57.4"/>
    <n v="60.38"/>
    <n v="30.8"/>
    <n v="0"/>
    <n v="48.88"/>
    <n v="9.0299999999999994"/>
    <n v="1.53"/>
    <n v="17.2"/>
    <n v="0"/>
    <n v="0"/>
    <n v="0"/>
    <n v="0"/>
    <n v="0.15"/>
    <n v="0"/>
    <n v="348"/>
    <n v="284"/>
    <n v="364"/>
    <n v="260"/>
    <n v="352"/>
    <n v="384"/>
    <n v="256"/>
    <n v="116"/>
    <n v="156"/>
    <n v="0"/>
    <n v="0"/>
    <n v="0"/>
    <n v="0"/>
    <n v="0"/>
    <n v="0"/>
  </r>
  <r>
    <s v="A12. Pad Thai"/>
    <x v="4"/>
    <n v="5.5"/>
    <n v="0"/>
    <n v="0"/>
    <n v="0"/>
    <n v="0"/>
    <n v="0"/>
    <n v="0"/>
    <n v="0"/>
    <n v="0"/>
    <n v="0"/>
    <n v="0"/>
    <n v="0"/>
    <n v="0"/>
    <n v="1"/>
    <n v="212"/>
    <n v="4"/>
    <n v="0"/>
    <n v="0"/>
    <n v="0"/>
    <n v="0"/>
    <n v="0"/>
    <n v="0"/>
    <n v="0"/>
    <n v="0"/>
    <n v="0"/>
    <n v="0"/>
    <n v="0"/>
    <n v="0"/>
    <n v="0.55000000000000004"/>
    <n v="1.83"/>
    <n v="0"/>
    <n v="0"/>
    <n v="0"/>
    <n v="0"/>
    <n v="0"/>
    <n v="0"/>
    <n v="0"/>
    <n v="0"/>
    <n v="0"/>
    <n v="0"/>
    <n v="0"/>
    <n v="0"/>
    <n v="0"/>
    <n v="5.5"/>
    <n v="91"/>
    <n v="22"/>
  </r>
  <r>
    <s v="A13. Pad Thai with Prawns"/>
    <x v="4"/>
    <n v="8.5"/>
    <n v="0"/>
    <n v="0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51"/>
    <n v="59.5"/>
  </r>
  <r>
    <s v="A14. Thai Fried Rice"/>
    <x v="4"/>
    <n v="5.6111111111111107"/>
    <n v="0"/>
    <n v="0"/>
    <n v="0"/>
    <n v="0"/>
    <n v="0"/>
    <n v="0"/>
    <n v="0"/>
    <n v="0"/>
    <n v="0"/>
    <n v="0"/>
    <n v="0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0"/>
    <n v="0"/>
    <n v="0"/>
    <n v="5.5"/>
    <n v="0"/>
    <n v="11"/>
    <n v="50.5"/>
  </r>
  <r>
    <s v="A15. Thai Fried Rice with Prawns"/>
    <x v="4"/>
    <n v="8.75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0"/>
    <n v="35"/>
  </r>
  <r>
    <s v="C14. Hot Thai Tea"/>
    <x v="5"/>
    <n v="1.8"/>
    <n v="0"/>
    <n v="0"/>
    <n v="0"/>
    <n v="0"/>
    <n v="0"/>
    <n v="0"/>
    <n v="0"/>
    <n v="0"/>
    <n v="17"/>
    <n v="82"/>
    <n v="43"/>
    <n v="46"/>
    <n v="70"/>
    <n v="30"/>
    <n v="0"/>
    <n v="0"/>
    <n v="0"/>
    <n v="0"/>
    <n v="0"/>
    <n v="0"/>
    <n v="0"/>
    <n v="0"/>
    <n v="0"/>
    <n v="0.18"/>
    <n v="1.98"/>
    <n v="0"/>
    <n v="3.34"/>
    <n v="0.54"/>
    <n v="0.22"/>
    <n v="0"/>
    <n v="0"/>
    <n v="0"/>
    <n v="0"/>
    <n v="0"/>
    <n v="0"/>
    <n v="0"/>
    <n v="0"/>
    <n v="0"/>
    <n v="30.6"/>
    <n v="147.6"/>
    <n v="77.400000000000006"/>
    <n v="82.8"/>
    <n v="126"/>
    <n v="142.19999999999999"/>
    <n v="0"/>
  </r>
  <r>
    <s v="C14. Hot Thai Tea (Normal)"/>
    <x v="5"/>
    <n v="1.8"/>
    <n v="0"/>
    <n v="0"/>
    <n v="0"/>
    <n v="0"/>
    <n v="0"/>
    <n v="0"/>
    <n v="0"/>
    <n v="0"/>
    <n v="0"/>
    <n v="0"/>
    <n v="0"/>
    <n v="0"/>
    <n v="0"/>
    <n v="0"/>
    <n v="64"/>
    <n v="0"/>
    <n v="0"/>
    <n v="0"/>
    <n v="0"/>
    <n v="0"/>
    <n v="0"/>
    <n v="0"/>
    <n v="0"/>
    <n v="0"/>
    <n v="0"/>
    <n v="0"/>
    <n v="0"/>
    <n v="0"/>
    <n v="0"/>
    <n v="1.44"/>
    <n v="0"/>
    <n v="0"/>
    <n v="0"/>
    <n v="0"/>
    <n v="0"/>
    <n v="0"/>
    <n v="0"/>
    <n v="0"/>
    <n v="0"/>
    <n v="0"/>
    <n v="0"/>
    <n v="0"/>
    <n v="0"/>
    <n v="0"/>
    <n v="115.2"/>
  </r>
  <r>
    <s v="C15. Hot Thai Black Tea"/>
    <x v="5"/>
    <n v="1.8"/>
    <n v="0"/>
    <n v="0"/>
    <n v="0"/>
    <n v="0"/>
    <n v="0"/>
    <n v="0"/>
    <n v="0"/>
    <n v="0"/>
    <n v="3"/>
    <n v="9"/>
    <n v="10"/>
    <n v="7"/>
    <n v="17"/>
    <n v="6"/>
    <n v="0"/>
    <n v="0"/>
    <n v="0"/>
    <n v="0"/>
    <n v="0"/>
    <n v="0"/>
    <n v="0"/>
    <n v="0"/>
    <n v="0"/>
    <n v="0"/>
    <n v="0"/>
    <n v="0"/>
    <n v="0.21"/>
    <n v="0.18"/>
    <n v="0"/>
    <n v="0"/>
    <n v="0"/>
    <n v="0"/>
    <n v="0"/>
    <n v="0"/>
    <n v="0"/>
    <n v="0"/>
    <n v="0"/>
    <n v="0"/>
    <n v="5.4"/>
    <n v="16.2"/>
    <n v="18"/>
    <n v="12.6"/>
    <n v="30.6"/>
    <n v="0"/>
    <n v="0"/>
  </r>
  <r>
    <s v="C15. Hot Thai Black Tea (Normal)"/>
    <x v="5"/>
    <n v="1.8"/>
    <n v="0"/>
    <n v="0"/>
    <n v="0"/>
    <n v="0"/>
    <n v="0"/>
    <n v="0"/>
    <n v="0"/>
    <n v="0"/>
    <n v="0"/>
    <n v="0"/>
    <n v="0"/>
    <n v="0"/>
    <n v="0"/>
    <n v="0"/>
    <n v="22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"/>
    <n v="0"/>
    <n v="0"/>
    <n v="0"/>
    <n v="0"/>
    <n v="0"/>
    <n v="0"/>
    <n v="0"/>
    <n v="5.4"/>
    <n v="39.6"/>
  </r>
  <r>
    <s v="C16. Hot Thai Black Coffee"/>
    <x v="5"/>
    <n v="1.8"/>
    <n v="0"/>
    <n v="0"/>
    <n v="0"/>
    <n v="0"/>
    <n v="0"/>
    <n v="0"/>
    <n v="0"/>
    <n v="0"/>
    <n v="2"/>
    <n v="12"/>
    <n v="12"/>
    <n v="8"/>
    <n v="11"/>
    <n v="0"/>
    <n v="0"/>
    <n v="0"/>
    <n v="0"/>
    <n v="0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0"/>
    <n v="0"/>
    <n v="0"/>
    <n v="3.6"/>
    <n v="21.6"/>
    <n v="21.6"/>
    <n v="14.4"/>
    <n v="19.8"/>
    <n v="32.4"/>
    <n v="0"/>
  </r>
  <r>
    <s v="C16. Hot Thai Black Coffee (Normal)"/>
    <x v="5"/>
    <n v="1.8"/>
    <n v="0"/>
    <n v="0"/>
    <n v="0"/>
    <n v="0"/>
    <n v="0"/>
    <n v="0"/>
    <n v="0"/>
    <n v="0"/>
    <n v="0"/>
    <n v="0"/>
    <n v="0"/>
    <n v="0"/>
    <n v="0"/>
    <n v="1"/>
    <n v="22"/>
    <n v="0"/>
    <n v="0"/>
    <n v="0"/>
    <n v="0"/>
    <n v="0"/>
    <n v="0"/>
    <n v="0"/>
    <n v="0"/>
    <n v="0"/>
    <n v="0"/>
    <n v="0"/>
    <n v="0"/>
    <n v="0"/>
    <n v="0"/>
    <n v="0.94"/>
    <n v="0"/>
    <n v="0"/>
    <n v="0"/>
    <n v="0"/>
    <n v="0"/>
    <n v="0"/>
    <n v="0"/>
    <n v="0"/>
    <n v="0"/>
    <n v="0"/>
    <n v="0"/>
    <n v="0"/>
    <n v="0"/>
    <n v="0"/>
    <n v="39.6"/>
  </r>
  <r>
    <s v="C17. Hot Thai Coffee"/>
    <x v="5"/>
    <n v="1.8"/>
    <n v="0"/>
    <n v="0"/>
    <n v="0"/>
    <n v="0"/>
    <n v="0"/>
    <n v="0"/>
    <n v="0"/>
    <n v="0"/>
    <n v="5"/>
    <n v="19"/>
    <n v="27"/>
    <n v="24"/>
    <n v="30"/>
    <n v="4"/>
    <n v="0"/>
    <n v="0"/>
    <n v="0"/>
    <n v="0"/>
    <n v="0"/>
    <n v="0"/>
    <n v="0"/>
    <n v="0"/>
    <n v="0"/>
    <n v="0"/>
    <n v="0"/>
    <n v="1.8"/>
    <n v="0.41"/>
    <n v="0.18"/>
    <n v="0"/>
    <n v="0"/>
    <n v="0"/>
    <n v="0"/>
    <n v="0"/>
    <n v="0"/>
    <n v="0"/>
    <n v="0"/>
    <n v="0"/>
    <n v="0"/>
    <n v="9"/>
    <n v="34.200000000000003"/>
    <n v="48.6"/>
    <n v="43.2"/>
    <n v="54"/>
    <n v="46.8"/>
    <n v="0"/>
  </r>
  <r>
    <s v="C17. Hot Thai Coffee (Normal)"/>
    <x v="5"/>
    <n v="1.8"/>
    <n v="0"/>
    <n v="0"/>
    <n v="0"/>
    <n v="0"/>
    <n v="0"/>
    <n v="0"/>
    <n v="0"/>
    <n v="0"/>
    <n v="0"/>
    <n v="0"/>
    <n v="0"/>
    <n v="0"/>
    <n v="0"/>
    <n v="153"/>
    <n v="23"/>
    <n v="0"/>
    <n v="0"/>
    <n v="0"/>
    <n v="0"/>
    <n v="0"/>
    <n v="0"/>
    <n v="0"/>
    <n v="0"/>
    <n v="0"/>
    <n v="0"/>
    <n v="0"/>
    <n v="0"/>
    <n v="0"/>
    <n v="15.84"/>
    <n v="0"/>
    <n v="0"/>
    <n v="0"/>
    <n v="0"/>
    <n v="0"/>
    <n v="0"/>
    <n v="0"/>
    <n v="0"/>
    <n v="0"/>
    <n v="0"/>
    <n v="0"/>
    <n v="0"/>
    <n v="0"/>
    <n v="0"/>
    <n v="0"/>
    <n v="41.4"/>
  </r>
  <r>
    <s v="C18. Hot Thai Milo"/>
    <x v="5"/>
    <n v="1.8"/>
    <n v="0"/>
    <n v="0"/>
    <n v="0"/>
    <n v="0"/>
    <n v="0"/>
    <n v="0"/>
    <n v="0"/>
    <n v="0"/>
    <n v="0"/>
    <n v="9"/>
    <n v="5"/>
    <n v="8"/>
    <n v="9"/>
    <n v="69"/>
    <n v="0"/>
    <n v="0"/>
    <n v="0"/>
    <n v="0"/>
    <n v="0"/>
    <n v="0"/>
    <n v="0"/>
    <n v="0"/>
    <n v="0"/>
    <n v="0"/>
    <n v="0.18"/>
    <n v="0"/>
    <n v="0.52"/>
    <n v="0"/>
    <n v="1.42"/>
    <n v="0"/>
    <n v="0"/>
    <n v="0"/>
    <n v="0"/>
    <n v="0"/>
    <n v="0"/>
    <n v="0"/>
    <n v="0"/>
    <n v="0"/>
    <n v="0"/>
    <n v="16.2"/>
    <n v="9"/>
    <n v="14.4"/>
    <n v="16.2"/>
    <n v="14.4"/>
    <n v="0"/>
  </r>
  <r>
    <s v="C18. Hot Thai Milo (Normal)"/>
    <x v="5"/>
    <n v="1.8"/>
    <n v="0"/>
    <n v="0"/>
    <n v="0"/>
    <n v="0"/>
    <n v="130"/>
    <n v="0"/>
    <n v="0"/>
    <n v="0"/>
    <n v="0"/>
    <n v="0"/>
    <n v="0"/>
    <n v="0"/>
    <n v="0"/>
    <n v="0"/>
    <n v="7"/>
    <n v="0"/>
    <n v="0"/>
    <n v="0"/>
    <n v="0"/>
    <n v="2.85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12.6"/>
  </r>
  <r>
    <s v="C19. Hot Thai Lemon Tea"/>
    <x v="5"/>
    <n v="1.8"/>
    <n v="0"/>
    <n v="0"/>
    <n v="0"/>
    <n v="0"/>
    <n v="0"/>
    <n v="0"/>
    <n v="0"/>
    <n v="0"/>
    <n v="2"/>
    <n v="7"/>
    <n v="5"/>
    <n v="9"/>
    <n v="1"/>
    <n v="23"/>
    <n v="0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3.6"/>
    <n v="12.6"/>
    <n v="9"/>
    <n v="16.2"/>
    <n v="1.8"/>
    <n v="0"/>
    <n v="0"/>
  </r>
  <r>
    <s v="C19. Hot Thai Lemon Tea (Normal)"/>
    <x v="5"/>
    <n v="1.8"/>
    <n v="0"/>
    <n v="0"/>
    <n v="0"/>
    <n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0"/>
    <n v="5.4"/>
    <n v="14.4"/>
  </r>
  <r>
    <s v="C20. Hot Lime Juice"/>
    <x v="5"/>
    <n v="1.8"/>
    <n v="0"/>
    <n v="0"/>
    <n v="0"/>
    <n v="0"/>
    <n v="0"/>
    <n v="0"/>
    <n v="0"/>
    <n v="0"/>
    <n v="0"/>
    <n v="7"/>
    <n v="2"/>
    <n v="5"/>
    <n v="3"/>
    <n v="68"/>
    <n v="0"/>
    <n v="0"/>
    <n v="0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0"/>
    <n v="0"/>
    <n v="0"/>
    <n v="12.6"/>
    <n v="3.6"/>
    <n v="9"/>
    <n v="5.4"/>
    <n v="5.4"/>
    <n v="0"/>
  </r>
  <r>
    <s v="C20. Hot Lime Juice (Normal)"/>
    <x v="5"/>
    <n v="1.8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"/>
  </r>
  <r>
    <s v="C21. Hot Lemongrass"/>
    <x v="5"/>
    <n v="1.8"/>
    <n v="0"/>
    <n v="0"/>
    <n v="0"/>
    <n v="0"/>
    <n v="0"/>
    <n v="0"/>
    <n v="0"/>
    <n v="0"/>
    <n v="10"/>
    <n v="50"/>
    <n v="28"/>
    <n v="58"/>
    <n v="59"/>
    <n v="20"/>
    <n v="0"/>
    <n v="0"/>
    <n v="0"/>
    <n v="0"/>
    <n v="0"/>
    <n v="0"/>
    <n v="0"/>
    <n v="0"/>
    <n v="0"/>
    <n v="0.18"/>
    <n v="2.48"/>
    <n v="0"/>
    <n v="2.0499999999999998"/>
    <n v="1.1000000000000001"/>
    <n v="0.14000000000000001"/>
    <n v="0"/>
    <n v="0"/>
    <n v="0"/>
    <n v="0"/>
    <n v="0"/>
    <n v="0"/>
    <n v="0"/>
    <n v="0"/>
    <n v="0"/>
    <n v="18"/>
    <n v="90"/>
    <n v="50.4"/>
    <n v="104.4"/>
    <n v="106.2"/>
    <n v="189.2"/>
    <n v="0"/>
  </r>
  <r>
    <s v="C21. Hot Lemongrass (Normal)"/>
    <x v="5"/>
    <n v="2"/>
    <n v="0"/>
    <n v="0"/>
    <n v="0"/>
    <n v="0"/>
    <n v="37"/>
    <n v="0"/>
    <n v="0"/>
    <n v="0"/>
    <n v="0"/>
    <n v="0"/>
    <n v="0"/>
    <n v="0"/>
    <n v="0"/>
    <n v="0"/>
    <n v="71"/>
    <n v="0"/>
    <n v="0"/>
    <n v="0"/>
    <n v="0"/>
    <n v="12.48"/>
    <n v="0"/>
    <n v="0"/>
    <n v="0"/>
    <n v="0"/>
    <n v="0"/>
    <n v="0"/>
    <n v="0"/>
    <n v="0"/>
    <n v="0"/>
    <n v="1.54"/>
    <n v="0"/>
    <n v="0"/>
    <n v="0"/>
    <n v="0"/>
    <n v="0"/>
    <n v="0"/>
    <n v="0"/>
    <n v="0"/>
    <n v="0"/>
    <n v="0"/>
    <n v="0"/>
    <n v="0"/>
    <n v="0"/>
    <n v="0"/>
    <n v="142"/>
  </r>
  <r>
    <s v="Hot Coffee"/>
    <x v="5"/>
    <n v="1.8"/>
    <n v="79"/>
    <n v="90"/>
    <n v="69"/>
    <n v="53"/>
    <n v="0"/>
    <n v="53"/>
    <n v="50"/>
    <n v="42"/>
    <n v="36"/>
    <n v="0"/>
    <n v="0"/>
    <n v="0"/>
    <n v="0"/>
    <n v="82"/>
    <n v="0"/>
    <n v="4.78"/>
    <n v="2.4300000000000002"/>
    <n v="0.36"/>
    <n v="2.79"/>
    <n v="0"/>
    <n v="3.11"/>
    <n v="0.14000000000000001"/>
    <n v="1.96"/>
    <n v="0.18"/>
    <n v="0"/>
    <n v="0"/>
    <n v="0"/>
    <n v="0"/>
    <n v="0.47"/>
    <n v="0"/>
    <n v="142.19999999999999"/>
    <n v="162"/>
    <n v="124.2"/>
    <n v="95.4"/>
    <n v="88.2"/>
    <n v="95.4"/>
    <n v="90"/>
    <n v="75.599999999999994"/>
    <n v="64.8"/>
    <n v="0"/>
    <n v="0"/>
    <n v="0"/>
    <n v="0"/>
    <n v="0"/>
    <n v="0"/>
  </r>
  <r>
    <s v="Hot green tea"/>
    <x v="5"/>
    <n v="2"/>
    <n v="0"/>
    <n v="0"/>
    <n v="0"/>
    <n v="0"/>
    <n v="0"/>
    <n v="0"/>
    <n v="0"/>
    <n v="0"/>
    <n v="0"/>
    <n v="0"/>
    <n v="0"/>
    <n v="0"/>
    <n v="0"/>
    <n v="53"/>
    <n v="2"/>
    <n v="0"/>
    <n v="0"/>
    <n v="0"/>
    <n v="0"/>
    <n v="0"/>
    <n v="0"/>
    <n v="0"/>
    <n v="0"/>
    <n v="0"/>
    <n v="0"/>
    <n v="0"/>
    <n v="0"/>
    <n v="0"/>
    <n v="0.97"/>
    <n v="0"/>
    <n v="0"/>
    <n v="0"/>
    <n v="0"/>
    <n v="0"/>
    <n v="0"/>
    <n v="0"/>
    <n v="0"/>
    <n v="0"/>
    <n v="0"/>
    <n v="0"/>
    <n v="0"/>
    <n v="0"/>
    <n v="0"/>
    <n v="0"/>
    <n v="4"/>
  </r>
  <r>
    <s v="Hot Lemongrass Tea"/>
    <x v="5"/>
    <n v="1.8"/>
    <n v="51"/>
    <n v="75"/>
    <n v="105"/>
    <n v="98"/>
    <n v="0"/>
    <n v="94"/>
    <n v="56"/>
    <n v="85"/>
    <n v="79"/>
    <n v="0"/>
    <n v="0"/>
    <n v="0"/>
    <n v="0"/>
    <n v="445"/>
    <n v="0"/>
    <n v="1.35"/>
    <n v="5.67"/>
    <n v="6.94"/>
    <n v="7.83"/>
    <n v="0"/>
    <n v="10.08"/>
    <n v="1.71"/>
    <n v="4.04"/>
    <n v="4.1399999999999997"/>
    <n v="0"/>
    <n v="0"/>
    <n v="0"/>
    <n v="0"/>
    <n v="12.07"/>
    <n v="0"/>
    <n v="91.8"/>
    <n v="135"/>
    <n v="189"/>
    <n v="176.4"/>
    <n v="194.4"/>
    <n v="169.2"/>
    <n v="100.8"/>
    <n v="153"/>
    <n v="142.19999999999999"/>
    <n v="0"/>
    <n v="0"/>
    <n v="0"/>
    <n v="0"/>
    <n v="0"/>
    <n v="0"/>
  </r>
  <r>
    <s v="Hot Tea"/>
    <x v="5"/>
    <n v="1.8"/>
    <n v="140"/>
    <n v="119"/>
    <n v="91"/>
    <n v="93"/>
    <n v="0"/>
    <n v="77"/>
    <n v="86"/>
    <n v="93"/>
    <n v="61"/>
    <n v="0"/>
    <n v="0"/>
    <n v="0"/>
    <n v="0"/>
    <n v="6"/>
    <n v="0"/>
    <n v="8.73"/>
    <n v="5.85"/>
    <n v="6.12"/>
    <n v="7.29"/>
    <n v="0"/>
    <n v="1.79"/>
    <n v="0.4"/>
    <n v="6.3"/>
    <n v="0"/>
    <n v="0"/>
    <n v="0"/>
    <n v="0"/>
    <n v="0"/>
    <n v="0"/>
    <n v="0"/>
    <n v="252"/>
    <n v="214.2"/>
    <n v="163.80000000000001"/>
    <n v="167.4"/>
    <n v="124.2"/>
    <n v="138.6"/>
    <n v="154.80000000000001"/>
    <n v="167.4"/>
    <n v="109.8"/>
    <n v="0"/>
    <n v="0"/>
    <n v="0"/>
    <n v="0"/>
    <n v="0"/>
    <n v="0"/>
  </r>
  <r>
    <s v="Thai Green Tea"/>
    <x v="5"/>
    <n v="3.4891304347826089"/>
    <n v="131"/>
    <n v="89"/>
    <n v="102"/>
    <n v="117"/>
    <n v="0"/>
    <n v="104"/>
    <n v="92"/>
    <n v="80"/>
    <n v="65"/>
    <n v="0"/>
    <n v="0"/>
    <n v="0"/>
    <n v="0"/>
    <n v="0"/>
    <n v="0"/>
    <n v="21.6"/>
    <n v="15.3"/>
    <n v="9.0500000000000007"/>
    <n v="11.4"/>
    <n v="0"/>
    <n v="4.92"/>
    <n v="2.79"/>
    <n v="4.17"/>
    <n v="0.7"/>
    <n v="0"/>
    <n v="0"/>
    <n v="0"/>
    <n v="0"/>
    <n v="0"/>
    <n v="0"/>
    <n v="441"/>
    <n v="302"/>
    <n v="353"/>
    <n v="410"/>
    <n v="343"/>
    <n v="364"/>
    <n v="321"/>
    <n v="279"/>
    <n v="221"/>
    <n v="0"/>
    <n v="0"/>
    <n v="0"/>
    <n v="0"/>
    <n v="0"/>
    <n v="0"/>
  </r>
  <r>
    <s v="Water (Hot)"/>
    <x v="5"/>
    <n v="0"/>
    <n v="0"/>
    <n v="0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ter (Warm)"/>
    <x v="5"/>
    <n v="0"/>
    <n v="5"/>
    <n v="6"/>
    <n v="3"/>
    <n v="2"/>
    <n v="0"/>
    <n v="8"/>
    <n v="10"/>
    <n v="9"/>
    <n v="4"/>
    <n v="0"/>
    <n v="0"/>
    <n v="0"/>
    <n v="0"/>
    <n v="69"/>
    <n v="0"/>
    <n v="0"/>
    <n v="0"/>
    <n v="0"/>
    <n v="0"/>
    <n v="0"/>
    <n v="0"/>
    <n v="0"/>
    <n v="0"/>
    <n v="0"/>
    <n v="0"/>
    <n v="0"/>
    <n v="0"/>
    <n v="0"/>
    <n v="0.84"/>
    <n v="0"/>
    <n v="0"/>
    <n v="0"/>
    <n v="0"/>
    <n v="0"/>
    <n v="0"/>
    <n v="0"/>
    <n v="0"/>
    <n v="0"/>
    <n v="0"/>
    <n v="0"/>
    <n v="0"/>
    <n v="0"/>
    <n v="0"/>
    <n v="0"/>
    <n v="0"/>
  </r>
  <r>
    <s v="$6.00 Per Pax"/>
    <x v="6"/>
    <n v="6"/>
    <n v="0"/>
    <n v="0"/>
    <n v="28"/>
    <n v="0"/>
    <n v="0"/>
    <n v="0"/>
    <n v="0"/>
    <n v="0"/>
    <n v="0"/>
    <n v="0"/>
    <n v="0"/>
    <n v="0"/>
    <n v="0"/>
    <n v="1"/>
    <n v="0"/>
    <n v="0"/>
    <n v="0"/>
    <n v="74.95"/>
    <n v="0"/>
    <n v="0"/>
    <n v="0"/>
    <n v="0"/>
    <n v="0"/>
    <n v="0"/>
    <n v="0"/>
    <n v="0"/>
    <n v="0"/>
    <n v="0"/>
    <n v="0"/>
    <n v="0"/>
    <n v="0"/>
    <n v="0"/>
    <n v="168"/>
    <n v="0"/>
    <n v="0"/>
    <n v="0"/>
    <n v="0"/>
    <n v="0"/>
    <n v="0"/>
    <n v="0"/>
    <n v="0"/>
    <n v="0"/>
    <n v="0"/>
    <n v="0"/>
    <n v="0"/>
  </r>
  <r>
    <s v="Lemon Grass Chicken and Red Ruby Package"/>
    <x v="6"/>
    <n v="400"/>
    <n v="0"/>
    <n v="0"/>
    <n v="0"/>
    <n v="0"/>
    <n v="0"/>
    <n v="0"/>
    <n v="0"/>
    <n v="0"/>
    <n v="0"/>
    <n v="0"/>
    <n v="1"/>
    <n v="0"/>
    <n v="0"/>
    <n v="80"/>
    <n v="0"/>
    <n v="0"/>
    <n v="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400"/>
    <n v="0"/>
    <n v="0"/>
    <n v="0"/>
    <n v="0"/>
  </r>
  <r>
    <s v="(S) Collagen Chicken Broth"/>
    <x v="7"/>
    <n v="4.3"/>
    <n v="34"/>
    <n v="37"/>
    <n v="30"/>
    <n v="24"/>
    <n v="95"/>
    <n v="51"/>
    <n v="26"/>
    <n v="22"/>
    <n v="13"/>
    <n v="0"/>
    <n v="0"/>
    <n v="0"/>
    <n v="0"/>
    <n v="0"/>
    <n v="0"/>
    <n v="1.29"/>
    <n v="5.16"/>
    <n v="1.72"/>
    <n v="4.3"/>
    <n v="7"/>
    <n v="10.98"/>
    <n v="0.92"/>
    <n v="0.86"/>
    <n v="4.7300000000000004"/>
    <n v="0"/>
    <n v="0"/>
    <n v="0"/>
    <n v="0"/>
    <n v="0"/>
    <n v="0"/>
    <n v="146.19999999999999"/>
    <n v="159.1"/>
    <n v="129"/>
    <n v="103.7"/>
    <n v="113.8"/>
    <n v="219.3"/>
    <n v="111.8"/>
    <n v="94.6"/>
    <n v="57.9"/>
    <n v="0"/>
    <n v="0"/>
    <n v="0"/>
    <n v="0"/>
    <n v="0"/>
    <n v="0"/>
  </r>
  <r>
    <s v="(S)Collagen Pork Broth"/>
    <x v="7"/>
    <n v="4.8571428571428568"/>
    <n v="43"/>
    <n v="38"/>
    <n v="47"/>
    <n v="43"/>
    <n v="0"/>
    <n v="53"/>
    <n v="35"/>
    <n v="34"/>
    <n v="20"/>
    <n v="0"/>
    <n v="0"/>
    <n v="0"/>
    <n v="0"/>
    <n v="128"/>
    <n v="0"/>
    <n v="4.32"/>
    <n v="19.68"/>
    <n v="16.079999999999998"/>
    <n v="11.52"/>
    <n v="0"/>
    <n v="11.62"/>
    <n v="0.48"/>
    <n v="1.93"/>
    <n v="28.22"/>
    <n v="0"/>
    <n v="0"/>
    <n v="0"/>
    <n v="0"/>
    <n v="5.75"/>
    <n v="0"/>
    <n v="208.4"/>
    <n v="182.4"/>
    <n v="225.6"/>
    <n v="206.4"/>
    <n v="144"/>
    <n v="256.39999999999998"/>
    <n v="170"/>
    <n v="163.19999999999999"/>
    <n v="100"/>
    <n v="0"/>
    <n v="0"/>
    <n v="0"/>
    <n v="0"/>
    <n v="0"/>
    <n v="0"/>
  </r>
  <r>
    <s v="(S)Northern Thai Pork Rib"/>
    <x v="7"/>
    <n v="5.5"/>
    <n v="108"/>
    <n v="88"/>
    <n v="78"/>
    <n v="91"/>
    <n v="0"/>
    <n v="140"/>
    <n v="76"/>
    <n v="86"/>
    <n v="53"/>
    <n v="0"/>
    <n v="0"/>
    <n v="0"/>
    <n v="0"/>
    <n v="2"/>
    <n v="0"/>
    <n v="13.95"/>
    <n v="11.25"/>
    <n v="13.5"/>
    <n v="23.03"/>
    <n v="0"/>
    <n v="13.85"/>
    <n v="2.66"/>
    <n v="3.87"/>
    <n v="1.1000000000000001"/>
    <n v="0"/>
    <n v="0"/>
    <n v="0"/>
    <n v="0"/>
    <n v="0"/>
    <n v="0"/>
    <n v="543"/>
    <n v="442"/>
    <n v="438"/>
    <n v="504.5"/>
    <n v="451"/>
    <n v="774.5"/>
    <n v="418"/>
    <n v="473"/>
    <n v="293.5"/>
    <n v="0"/>
    <n v="0"/>
    <n v="0"/>
    <n v="0"/>
    <n v="0"/>
    <n v="0"/>
  </r>
  <r>
    <s v="(S)Thai Stew Chicken"/>
    <x v="7"/>
    <n v="4.3581395348837209"/>
    <n v="48"/>
    <n v="30"/>
    <n v="24"/>
    <n v="36"/>
    <n v="0"/>
    <n v="37"/>
    <n v="43"/>
    <n v="25"/>
    <n v="20"/>
    <n v="0"/>
    <n v="0"/>
    <n v="0"/>
    <n v="0"/>
    <n v="24"/>
    <n v="0"/>
    <n v="8.39"/>
    <n v="4.54"/>
    <n v="2.6"/>
    <n v="7.54"/>
    <n v="0"/>
    <n v="18.57"/>
    <n v="5.16"/>
    <n v="0"/>
    <n v="4.7300000000000004"/>
    <n v="0"/>
    <n v="0"/>
    <n v="0"/>
    <n v="0"/>
    <n v="0.9"/>
    <n v="0"/>
    <n v="206.4"/>
    <n v="129"/>
    <n v="103.2"/>
    <n v="156.30000000000001"/>
    <n v="137.6"/>
    <n v="161.1"/>
    <n v="187.4"/>
    <n v="107.5"/>
    <n v="86"/>
    <n v="0"/>
    <n v="0"/>
    <n v="0"/>
    <n v="0"/>
    <n v="0"/>
    <n v="0"/>
  </r>
  <r>
    <s v="A10. Collagen Chicken Broth (Delivery)"/>
    <x v="7"/>
    <n v="9"/>
    <n v="0"/>
    <n v="0"/>
    <n v="0"/>
    <n v="0"/>
    <n v="11"/>
    <n v="0"/>
    <n v="0"/>
    <n v="0"/>
    <n v="0"/>
    <n v="0"/>
    <n v="0"/>
    <n v="0"/>
    <n v="0"/>
    <n v="0"/>
    <n v="1"/>
    <n v="0"/>
    <n v="0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A10. Collagen Chicken Broth (Large)"/>
    <x v="7"/>
    <n v="8"/>
    <n v="0"/>
    <n v="0"/>
    <n v="0"/>
    <n v="0"/>
    <n v="0"/>
    <n v="0"/>
    <n v="0"/>
    <n v="0"/>
    <n v="1"/>
    <n v="6"/>
    <n v="4"/>
    <n v="5"/>
    <n v="3"/>
    <n v="29"/>
    <n v="5"/>
    <n v="0"/>
    <n v="0"/>
    <n v="0"/>
    <n v="0"/>
    <n v="0"/>
    <n v="0"/>
    <n v="0"/>
    <n v="0"/>
    <n v="0"/>
    <n v="0"/>
    <n v="0"/>
    <n v="1.88"/>
    <n v="0"/>
    <n v="0"/>
    <n v="0"/>
    <n v="0"/>
    <n v="0"/>
    <n v="0"/>
    <n v="0"/>
    <n v="0"/>
    <n v="0"/>
    <n v="0"/>
    <n v="0"/>
    <n v="8"/>
    <n v="48"/>
    <n v="32"/>
    <n v="40.700000000000003"/>
    <n v="24"/>
    <n v="40"/>
    <n v="40"/>
  </r>
  <r>
    <s v="A10. Collagen Chicken Broth (Regular)"/>
    <x v="7"/>
    <n v="6.0454545454545459"/>
    <n v="0"/>
    <n v="0"/>
    <n v="0"/>
    <n v="0"/>
    <n v="0"/>
    <n v="0"/>
    <n v="0"/>
    <n v="0"/>
    <n v="17"/>
    <n v="83"/>
    <n v="88"/>
    <n v="91"/>
    <n v="90"/>
    <n v="1"/>
    <n v="82"/>
    <n v="0"/>
    <n v="0"/>
    <n v="0"/>
    <n v="0"/>
    <n v="0"/>
    <n v="0"/>
    <n v="0"/>
    <n v="0"/>
    <n v="0.6"/>
    <n v="1.8"/>
    <n v="1.43"/>
    <n v="12.85"/>
    <n v="0.56999999999999995"/>
    <n v="0"/>
    <n v="2.1"/>
    <n v="0"/>
    <n v="0"/>
    <n v="0"/>
    <n v="0"/>
    <n v="0"/>
    <n v="0"/>
    <n v="0"/>
    <n v="0"/>
    <n v="102"/>
    <n v="500"/>
    <n v="532"/>
    <n v="546.70000000000005"/>
    <n v="545.70000000000005"/>
    <n v="539"/>
    <n v="494"/>
  </r>
  <r>
    <s v="A10. Collagen Chicken Broth (Tasting)"/>
    <x v="7"/>
    <n v="3"/>
    <n v="0"/>
    <n v="0"/>
    <n v="0"/>
    <n v="0"/>
    <n v="0"/>
    <n v="0"/>
    <n v="0"/>
    <n v="0"/>
    <n v="0"/>
    <n v="14"/>
    <n v="22"/>
    <n v="10"/>
    <n v="13"/>
    <n v="33"/>
    <n v="13"/>
    <n v="0"/>
    <n v="0"/>
    <n v="0"/>
    <n v="0"/>
    <n v="0"/>
    <n v="0"/>
    <n v="0"/>
    <n v="0"/>
    <n v="0"/>
    <n v="0"/>
    <n v="0.6"/>
    <n v="0.57999999999999996"/>
    <n v="0.9"/>
    <n v="0.36"/>
    <n v="0"/>
    <n v="0"/>
    <n v="0"/>
    <n v="0"/>
    <n v="0"/>
    <n v="0"/>
    <n v="0"/>
    <n v="0"/>
    <n v="0"/>
    <n v="0"/>
    <n v="42"/>
    <n v="66"/>
    <n v="30"/>
    <n v="39"/>
    <n v="25"/>
    <n v="39"/>
  </r>
  <r>
    <s v="A11. Collagen Pork Broth (Large)"/>
    <x v="7"/>
    <n v="8"/>
    <n v="0"/>
    <n v="0"/>
    <n v="0"/>
    <n v="0"/>
    <n v="0"/>
    <n v="0"/>
    <n v="0"/>
    <n v="0"/>
    <n v="1"/>
    <n v="2"/>
    <n v="3"/>
    <n v="6"/>
    <n v="4"/>
    <n v="18"/>
    <n v="4"/>
    <n v="0"/>
    <n v="0"/>
    <n v="0"/>
    <n v="0"/>
    <n v="0"/>
    <n v="0"/>
    <n v="0"/>
    <n v="0"/>
    <n v="0"/>
    <n v="0"/>
    <n v="0"/>
    <n v="0.84"/>
    <n v="0"/>
    <n v="0.48"/>
    <n v="0.8"/>
    <n v="0"/>
    <n v="0"/>
    <n v="0"/>
    <n v="0"/>
    <n v="0"/>
    <n v="0"/>
    <n v="0"/>
    <n v="0"/>
    <n v="8"/>
    <n v="16"/>
    <n v="24"/>
    <n v="48"/>
    <n v="32"/>
    <n v="32"/>
    <n v="32"/>
  </r>
  <r>
    <s v="A11. Collagen Pork Broth (Regular)"/>
    <x v="7"/>
    <n v="6.1904761904761907"/>
    <n v="0"/>
    <n v="0"/>
    <n v="0"/>
    <n v="0"/>
    <n v="0"/>
    <n v="0"/>
    <n v="0"/>
    <n v="0"/>
    <n v="7"/>
    <n v="34"/>
    <n v="42"/>
    <n v="29"/>
    <n v="26"/>
    <n v="0"/>
    <n v="30"/>
    <n v="0"/>
    <n v="0"/>
    <n v="0"/>
    <n v="0"/>
    <n v="0"/>
    <n v="0"/>
    <n v="0"/>
    <n v="0"/>
    <n v="6"/>
    <n v="2.4"/>
    <n v="1.3"/>
    <n v="5.24"/>
    <n v="1.2"/>
    <n v="0"/>
    <n v="0.6"/>
    <n v="0"/>
    <n v="0"/>
    <n v="0"/>
    <n v="0"/>
    <n v="0"/>
    <n v="0"/>
    <n v="0"/>
    <n v="0"/>
    <n v="42"/>
    <n v="210"/>
    <n v="260"/>
    <n v="180"/>
    <n v="160"/>
    <n v="185"/>
    <n v="185"/>
  </r>
  <r>
    <s v="A11. Collagen Pork Broth (Tasting)"/>
    <x v="7"/>
    <n v="3"/>
    <n v="0"/>
    <n v="0"/>
    <n v="0"/>
    <n v="0"/>
    <n v="0"/>
    <n v="0"/>
    <n v="0"/>
    <n v="0"/>
    <n v="1"/>
    <n v="0"/>
    <n v="3"/>
    <n v="1"/>
    <n v="2"/>
    <n v="60"/>
    <n v="5"/>
    <n v="0"/>
    <n v="0"/>
    <n v="0"/>
    <n v="0"/>
    <n v="0"/>
    <n v="0"/>
    <n v="0"/>
    <n v="0"/>
    <n v="3"/>
    <n v="0"/>
    <n v="0"/>
    <n v="0"/>
    <n v="6"/>
    <n v="1.31"/>
    <n v="0.6"/>
    <n v="0"/>
    <n v="0"/>
    <n v="0"/>
    <n v="0"/>
    <n v="0"/>
    <n v="0"/>
    <n v="0"/>
    <n v="0"/>
    <n v="3"/>
    <n v="0"/>
    <n v="9"/>
    <n v="3"/>
    <n v="6"/>
    <n v="18"/>
    <n v="15"/>
  </r>
  <r>
    <s v="A8. Thai Stewed Chicken Soup (Delivery)"/>
    <x v="7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.59"/>
    <n v="0"/>
    <n v="0"/>
    <n v="0"/>
    <n v="0"/>
    <n v="0"/>
    <n v="0"/>
    <n v="0"/>
    <n v="0"/>
    <n v="0"/>
    <n v="0"/>
    <n v="0"/>
    <n v="0"/>
    <n v="0"/>
    <n v="0"/>
    <n v="9"/>
  </r>
  <r>
    <s v="A8. Thai Stewed Chicken Soup (Large)"/>
    <x v="7"/>
    <n v="8.4500000000000011"/>
    <n v="0"/>
    <n v="0"/>
    <n v="0"/>
    <n v="0"/>
    <n v="0"/>
    <n v="0"/>
    <n v="0"/>
    <n v="0"/>
    <n v="0"/>
    <n v="2"/>
    <n v="6"/>
    <n v="3"/>
    <n v="2"/>
    <n v="0"/>
    <n v="3"/>
    <n v="0"/>
    <n v="0"/>
    <n v="0"/>
    <n v="0"/>
    <n v="0"/>
    <n v="0"/>
    <n v="0"/>
    <n v="0"/>
    <n v="0"/>
    <n v="0"/>
    <n v="0.8"/>
    <n v="1.1599999999999999"/>
    <n v="0"/>
    <n v="0"/>
    <n v="0"/>
    <n v="0"/>
    <n v="0"/>
    <n v="0"/>
    <n v="0"/>
    <n v="0"/>
    <n v="0"/>
    <n v="0"/>
    <n v="0"/>
    <n v="0"/>
    <n v="16"/>
    <n v="50.7"/>
    <n v="24"/>
    <n v="16"/>
    <n v="32"/>
    <n v="24"/>
  </r>
  <r>
    <s v="A8. Thai Stewed Chicken Soup (Regular)"/>
    <x v="7"/>
    <n v="6.0120481927710845"/>
    <n v="0"/>
    <n v="0"/>
    <n v="0"/>
    <n v="0"/>
    <n v="0"/>
    <n v="0"/>
    <n v="0"/>
    <n v="0"/>
    <n v="15"/>
    <n v="83"/>
    <n v="83"/>
    <n v="105"/>
    <n v="78"/>
    <n v="0"/>
    <n v="67"/>
    <n v="0"/>
    <n v="0"/>
    <n v="0"/>
    <n v="0"/>
    <n v="0"/>
    <n v="0"/>
    <n v="0"/>
    <n v="0"/>
    <n v="0"/>
    <n v="6.4"/>
    <n v="6"/>
    <n v="17.84"/>
    <n v="4.2699999999999996"/>
    <n v="0"/>
    <n v="2.19"/>
    <n v="0"/>
    <n v="0"/>
    <n v="0"/>
    <n v="0"/>
    <n v="0"/>
    <n v="0"/>
    <n v="0"/>
    <n v="0"/>
    <n v="90"/>
    <n v="499.7"/>
    <n v="499"/>
    <n v="633.70000000000005"/>
    <n v="469.4"/>
    <n v="419.1"/>
    <n v="402.7"/>
  </r>
  <r>
    <s v="A8. Thai Stewed Chicken Soup (Tasting)"/>
    <x v="7"/>
    <n v="3.1666666666666665"/>
    <n v="0"/>
    <n v="0"/>
    <n v="0"/>
    <n v="0"/>
    <n v="0"/>
    <n v="0"/>
    <n v="0"/>
    <n v="0"/>
    <n v="2"/>
    <n v="16"/>
    <n v="12"/>
    <n v="8"/>
    <n v="9"/>
    <n v="8"/>
    <n v="11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0"/>
    <n v="0"/>
    <n v="0"/>
    <n v="0"/>
    <n v="0"/>
    <n v="6"/>
    <n v="48"/>
    <n v="38"/>
    <n v="24"/>
    <n v="27"/>
    <n v="69"/>
    <n v="33"/>
  </r>
  <r>
    <s v="A9. Thai Collagen Porridge (Delivery)"/>
    <x v="7"/>
    <n v="9"/>
    <n v="0"/>
    <n v="0"/>
    <n v="0"/>
    <n v="0"/>
    <n v="1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</r>
  <r>
    <s v="A9. Thai Collagen Porridge (Large)"/>
    <x v="7"/>
    <n v="8"/>
    <n v="0"/>
    <n v="0"/>
    <n v="0"/>
    <n v="0"/>
    <n v="0"/>
    <n v="0"/>
    <n v="0"/>
    <n v="0"/>
    <n v="0"/>
    <n v="0"/>
    <n v="2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6"/>
    <n v="8"/>
    <n v="16"/>
    <n v="0"/>
  </r>
  <r>
    <s v="A9. Thai Collagen Porridge (Regular)"/>
    <x v="7"/>
    <n v="6.0307692307692307"/>
    <n v="0"/>
    <n v="0"/>
    <n v="0"/>
    <n v="0"/>
    <n v="0"/>
    <n v="0"/>
    <n v="0"/>
    <n v="0"/>
    <n v="9"/>
    <n v="47"/>
    <n v="65"/>
    <n v="35"/>
    <n v="57"/>
    <n v="3"/>
    <n v="38"/>
    <n v="0"/>
    <n v="0"/>
    <n v="0"/>
    <n v="0"/>
    <n v="0"/>
    <n v="0"/>
    <n v="0"/>
    <n v="0"/>
    <n v="0.6"/>
    <n v="1.2"/>
    <n v="6.51"/>
    <n v="3.74"/>
    <n v="5.08"/>
    <n v="0"/>
    <n v="1.8"/>
    <n v="0"/>
    <n v="0"/>
    <n v="0"/>
    <n v="0"/>
    <n v="0"/>
    <n v="0"/>
    <n v="0"/>
    <n v="0"/>
    <n v="54"/>
    <n v="286"/>
    <n v="392"/>
    <n v="211"/>
    <n v="346"/>
    <n v="408"/>
    <n v="231"/>
  </r>
  <r>
    <s v="A9. Thai Collagen Porridge (Tasting)"/>
    <x v="7"/>
    <n v="3.0538461538461541"/>
    <n v="0"/>
    <n v="0"/>
    <n v="0"/>
    <n v="0"/>
    <n v="0"/>
    <n v="0"/>
    <n v="0"/>
    <n v="0"/>
    <n v="3"/>
    <n v="10"/>
    <n v="13"/>
    <n v="13"/>
    <n v="16"/>
    <n v="0"/>
    <n v="20"/>
    <n v="0"/>
    <n v="0"/>
    <n v="0"/>
    <n v="0"/>
    <n v="0"/>
    <n v="0"/>
    <n v="0"/>
    <n v="0"/>
    <n v="0"/>
    <n v="0"/>
    <n v="0"/>
    <n v="0"/>
    <n v="0.9"/>
    <n v="0"/>
    <n v="2.1"/>
    <n v="0"/>
    <n v="0"/>
    <n v="0"/>
    <n v="0"/>
    <n v="0"/>
    <n v="0"/>
    <n v="0"/>
    <n v="0"/>
    <n v="9"/>
    <n v="30"/>
    <n v="39.700000000000003"/>
    <n v="39"/>
    <n v="48"/>
    <n v="60"/>
    <n v="60"/>
  </r>
  <r>
    <s v="Collagen Chicken Broth"/>
    <x v="7"/>
    <n v="5.3344827586206902"/>
    <n v="81"/>
    <n v="77"/>
    <n v="87"/>
    <n v="94"/>
    <n v="0"/>
    <n v="85"/>
    <n v="87"/>
    <n v="79"/>
    <n v="53"/>
    <n v="0"/>
    <n v="0"/>
    <n v="0"/>
    <n v="0"/>
    <n v="5"/>
    <n v="0"/>
    <n v="14.47"/>
    <n v="23.5"/>
    <n v="27.24"/>
    <n v="30.21"/>
    <n v="0"/>
    <n v="4.34"/>
    <n v="2.0099999999999998"/>
    <n v="6.75"/>
    <n v="5.3"/>
    <n v="0"/>
    <n v="0"/>
    <n v="0"/>
    <n v="0"/>
    <n v="0"/>
    <n v="0"/>
    <n v="433.3"/>
    <n v="416.1"/>
    <n v="463.6"/>
    <n v="501.2"/>
    <n v="519.1"/>
    <n v="450.5"/>
    <n v="464.1"/>
    <n v="421.7"/>
    <n v="280.89999999999998"/>
    <n v="0"/>
    <n v="0"/>
    <n v="0"/>
    <n v="0"/>
    <n v="0"/>
    <n v="0"/>
  </r>
  <r>
    <s v="Collagen Pork Broth"/>
    <x v="7"/>
    <n v="5.8862944162436541"/>
    <n v="141"/>
    <n v="148"/>
    <n v="137"/>
    <n v="171"/>
    <n v="0"/>
    <n v="234"/>
    <n v="197"/>
    <n v="182"/>
    <n v="114"/>
    <n v="0"/>
    <n v="0"/>
    <n v="0"/>
    <n v="0"/>
    <n v="0"/>
    <n v="0"/>
    <n v="38.86"/>
    <n v="54.16"/>
    <n v="68.260000000000005"/>
    <n v="78.86"/>
    <n v="0"/>
    <n v="93.8"/>
    <n v="47.88"/>
    <n v="32.590000000000003"/>
    <n v="19.07"/>
    <n v="0"/>
    <n v="0"/>
    <n v="0"/>
    <n v="0"/>
    <n v="0"/>
    <n v="0"/>
    <n v="820.8"/>
    <n v="866.9"/>
    <n v="799.6"/>
    <n v="1009.8"/>
    <n v="955"/>
    <n v="1378.2"/>
    <n v="1159.5999999999999"/>
    <n v="1079.5999999999999"/>
    <n v="679.2"/>
    <n v="0"/>
    <n v="0"/>
    <n v="0"/>
    <n v="0"/>
    <n v="0"/>
    <n v="0"/>
  </r>
  <r>
    <s v="Northern Thai Pork Rib"/>
    <x v="7"/>
    <n v="6.8154639175257739"/>
    <n v="437"/>
    <n v="405"/>
    <n v="341"/>
    <n v="350"/>
    <n v="0"/>
    <n v="500"/>
    <n v="388"/>
    <n v="369"/>
    <n v="326"/>
    <n v="0"/>
    <n v="0"/>
    <n v="0"/>
    <n v="0"/>
    <n v="18"/>
    <n v="0"/>
    <n v="111.67"/>
    <n v="145.53"/>
    <n v="99.67"/>
    <n v="70.790000000000006"/>
    <n v="0"/>
    <n v="126.51"/>
    <n v="38.479999999999997"/>
    <n v="37.36"/>
    <n v="46.13"/>
    <n v="0"/>
    <n v="0"/>
    <n v="0"/>
    <n v="0"/>
    <n v="0.3"/>
    <n v="0"/>
    <n v="2857"/>
    <n v="2644.5"/>
    <n v="2336.8000000000002"/>
    <n v="2400"/>
    <n v="2589.5"/>
    <n v="3415"/>
    <n v="2644.4"/>
    <n v="2525.1999999999998"/>
    <n v="2230.5"/>
    <n v="0"/>
    <n v="0"/>
    <n v="0"/>
    <n v="0"/>
    <n v="0"/>
    <n v="0"/>
  </r>
  <r>
    <s v="Thai Bak Chor Mee"/>
    <x v="7"/>
    <n v="5.9249999999999998"/>
    <n v="0"/>
    <n v="0"/>
    <n v="0"/>
    <n v="0"/>
    <n v="23"/>
    <n v="20"/>
    <n v="16"/>
    <n v="2"/>
    <n v="7"/>
    <n v="0"/>
    <n v="0"/>
    <n v="0"/>
    <n v="0"/>
    <n v="0"/>
    <n v="0"/>
    <n v="0"/>
    <n v="0"/>
    <n v="0"/>
    <n v="0"/>
    <n v="0"/>
    <n v="49.5"/>
    <n v="6"/>
    <n v="0.42"/>
    <n v="5.8"/>
    <n v="0"/>
    <n v="0"/>
    <n v="0"/>
    <n v="0"/>
    <n v="0"/>
    <n v="0"/>
    <n v="0"/>
    <n v="0"/>
    <n v="0"/>
    <n v="0"/>
    <n v="30"/>
    <n v="116"/>
    <n v="94.8"/>
    <n v="11.6"/>
    <n v="40.6"/>
    <n v="0"/>
    <n v="0"/>
    <n v="0"/>
    <n v="0"/>
    <n v="0"/>
    <n v="0"/>
  </r>
  <r>
    <s v="Thai Collagen Porridge"/>
    <x v="7"/>
    <n v="4.8"/>
    <n v="0"/>
    <n v="0"/>
    <n v="0"/>
    <n v="0"/>
    <n v="2"/>
    <n v="14"/>
    <n v="8"/>
    <n v="2"/>
    <n v="3"/>
    <n v="0"/>
    <n v="0"/>
    <n v="0"/>
    <n v="0"/>
    <n v="0"/>
    <n v="0"/>
    <n v="0"/>
    <n v="0"/>
    <n v="0"/>
    <n v="0"/>
    <n v="0"/>
    <n v="9.49"/>
    <n v="12"/>
    <n v="1.42"/>
    <n v="4.8"/>
    <n v="0"/>
    <n v="0"/>
    <n v="0"/>
    <n v="0"/>
    <n v="0"/>
    <n v="0"/>
    <n v="0"/>
    <n v="0"/>
    <n v="0"/>
    <n v="0"/>
    <n v="14.4"/>
    <n v="67.2"/>
    <n v="38.4"/>
    <n v="9.6"/>
    <n v="14.4"/>
    <n v="0"/>
    <n v="0"/>
    <n v="0"/>
    <n v="0"/>
    <n v="0"/>
    <n v="0"/>
  </r>
  <r>
    <s v="Thai Stew Chicken"/>
    <x v="7"/>
    <n v="5.3"/>
    <n v="182"/>
    <n v="148"/>
    <n v="121"/>
    <n v="131"/>
    <n v="0"/>
    <n v="140"/>
    <n v="112"/>
    <n v="98"/>
    <n v="71"/>
    <n v="0"/>
    <n v="0"/>
    <n v="0"/>
    <n v="0"/>
    <n v="36"/>
    <n v="0"/>
    <n v="32.58"/>
    <n v="39.130000000000003"/>
    <n v="28.71"/>
    <n v="32.36"/>
    <n v="0"/>
    <n v="27.01"/>
    <n v="27.57"/>
    <n v="14.47"/>
    <n v="6.36"/>
    <n v="0"/>
    <n v="0"/>
    <n v="0"/>
    <n v="0"/>
    <n v="0.2"/>
    <n v="0"/>
    <n v="966.6"/>
    <n v="788.4"/>
    <n v="647.79999999999995"/>
    <n v="700.3"/>
    <n v="614.79999999999995"/>
    <n v="751.5"/>
    <n v="593.6"/>
    <n v="524.70000000000005"/>
    <n v="380.3"/>
    <n v="0"/>
    <n v="0"/>
    <n v="0"/>
    <n v="0"/>
    <n v="0"/>
    <n v="0"/>
  </r>
  <r>
    <s v="Crispy Pork"/>
    <x v="8"/>
    <n v="7"/>
    <n v="0"/>
    <n v="0"/>
    <n v="90"/>
    <n v="199"/>
    <n v="0"/>
    <n v="138"/>
    <n v="92"/>
    <n v="51"/>
    <n v="55"/>
    <n v="34"/>
    <n v="43"/>
    <n v="34"/>
    <n v="37"/>
    <n v="109"/>
    <n v="34"/>
    <n v="0"/>
    <n v="0"/>
    <n v="23.8"/>
    <n v="79.45"/>
    <n v="0"/>
    <n v="29.63"/>
    <n v="16.239999999999998"/>
    <n v="0.59"/>
    <n v="0"/>
    <n v="0.55000000000000004"/>
    <n v="0"/>
    <n v="0.62"/>
    <n v="4.13"/>
    <n v="3.26"/>
    <n v="8.6"/>
    <n v="0"/>
    <n v="0"/>
    <n v="628"/>
    <n v="1393"/>
    <n v="749"/>
    <n v="966"/>
    <n v="644"/>
    <n v="357"/>
    <n v="385"/>
    <n v="238"/>
    <n v="301"/>
    <n v="238"/>
    <n v="259"/>
    <n v="266"/>
    <n v="238"/>
  </r>
  <r>
    <s v="Lime &amp; Chilli Pork"/>
    <x v="8"/>
    <n v="7"/>
    <n v="0"/>
    <n v="0"/>
    <n v="0"/>
    <n v="0"/>
    <n v="0"/>
    <n v="0"/>
    <n v="0"/>
    <n v="0"/>
    <n v="0"/>
    <n v="0"/>
    <n v="2"/>
    <n v="1"/>
    <n v="9"/>
    <n v="73"/>
    <n v="5"/>
    <n v="0"/>
    <n v="0"/>
    <n v="0"/>
    <n v="0"/>
    <n v="0"/>
    <n v="0"/>
    <n v="0"/>
    <n v="0"/>
    <n v="0"/>
    <n v="0"/>
    <n v="0"/>
    <n v="0.3"/>
    <n v="0.98"/>
    <n v="7.74"/>
    <n v="1.87"/>
    <n v="0"/>
    <n v="0"/>
    <n v="0"/>
    <n v="0"/>
    <n v="0"/>
    <n v="0"/>
    <n v="0"/>
    <n v="0"/>
    <n v="0"/>
    <n v="0"/>
    <n v="14"/>
    <n v="7"/>
    <n v="63"/>
    <n v="21"/>
    <n v="35"/>
  </r>
  <r>
    <s v="Luk Choop"/>
    <x v="8"/>
    <n v="4"/>
    <n v="3"/>
    <n v="0"/>
    <n v="0"/>
    <n v="0"/>
    <n v="123"/>
    <n v="0"/>
    <n v="0"/>
    <n v="0"/>
    <n v="0"/>
    <n v="0"/>
    <n v="0"/>
    <n v="0"/>
    <n v="0"/>
    <n v="0"/>
    <n v="0"/>
    <n v="0"/>
    <n v="0"/>
    <n v="0"/>
    <n v="0"/>
    <n v="18.690000000000001"/>
    <n v="0"/>
    <n v="0"/>
    <n v="0"/>
    <n v="0"/>
    <n v="0"/>
    <n v="0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</r>
  <r>
    <s v="Rice Cracker"/>
    <x v="8"/>
    <n v="6"/>
    <n v="0"/>
    <n v="5"/>
    <n v="96"/>
    <n v="184"/>
    <n v="31"/>
    <n v="97"/>
    <n v="54"/>
    <n v="44"/>
    <n v="54"/>
    <n v="30"/>
    <n v="29"/>
    <n v="24"/>
    <n v="43"/>
    <n v="0"/>
    <n v="34"/>
    <n v="0"/>
    <n v="0"/>
    <n v="5.0999999999999996"/>
    <n v="64.5"/>
    <n v="2.09"/>
    <n v="8.0299999999999994"/>
    <n v="2.56"/>
    <n v="2.16"/>
    <n v="0"/>
    <n v="0"/>
    <n v="0"/>
    <n v="1.07"/>
    <n v="13.02"/>
    <n v="0"/>
    <n v="39.21"/>
    <n v="0"/>
    <n v="30"/>
    <n v="576"/>
    <n v="1104"/>
    <n v="462"/>
    <n v="582"/>
    <n v="324"/>
    <n v="264"/>
    <n v="324"/>
    <n v="180"/>
    <n v="174"/>
    <n v="144"/>
    <n v="258"/>
    <n v="204"/>
    <n v="204"/>
  </r>
  <r>
    <s v="Seaweed"/>
    <x v="8"/>
    <n v="6"/>
    <n v="0"/>
    <n v="0"/>
    <n v="0"/>
    <n v="0"/>
    <n v="0"/>
    <n v="0"/>
    <n v="0"/>
    <n v="0"/>
    <n v="0"/>
    <n v="0"/>
    <n v="2"/>
    <n v="0"/>
    <n v="0"/>
    <n v="31"/>
    <n v="0"/>
    <n v="0"/>
    <n v="0"/>
    <n v="0"/>
    <n v="0"/>
    <n v="0"/>
    <n v="0"/>
    <n v="0"/>
    <n v="0"/>
    <n v="0"/>
    <n v="0"/>
    <n v="0"/>
    <n v="0"/>
    <n v="0"/>
    <n v="5.29"/>
    <n v="0"/>
    <n v="0"/>
    <n v="0"/>
    <n v="0"/>
    <n v="0"/>
    <n v="0"/>
    <n v="0"/>
    <n v="0"/>
    <n v="0"/>
    <n v="0"/>
    <n v="0"/>
    <n v="12"/>
    <n v="0"/>
    <n v="0"/>
    <n v="30"/>
    <n v="0"/>
  </r>
  <r>
    <s v="Small snack"/>
    <x v="8"/>
    <n v="1.5"/>
    <n v="0"/>
    <n v="0"/>
    <n v="0"/>
    <n v="0"/>
    <n v="109"/>
    <n v="0"/>
    <n v="0"/>
    <n v="0"/>
    <n v="0"/>
    <n v="0"/>
    <n v="0"/>
    <n v="0"/>
    <n v="4"/>
    <n v="0"/>
    <n v="0"/>
    <n v="0"/>
    <n v="0"/>
    <n v="0"/>
    <n v="0"/>
    <n v="61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.5"/>
    <n v="0"/>
  </r>
  <r>
    <s v="Straw (Big)"/>
    <x v="8"/>
    <n v="4"/>
    <n v="0"/>
    <n v="0"/>
    <n v="0"/>
    <n v="1"/>
    <n v="0"/>
    <n v="0"/>
    <n v="1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4"/>
    <n v="0"/>
    <n v="0"/>
    <n v="0"/>
    <n v="0"/>
    <n v="0"/>
    <n v="0"/>
    <n v="0"/>
    <n v="0"/>
  </r>
  <r>
    <s v="Straw (Set)"/>
    <x v="8"/>
    <n v="10"/>
    <n v="3"/>
    <n v="2"/>
    <n v="2"/>
    <n v="2"/>
    <n v="0"/>
    <n v="0"/>
    <n v="0"/>
    <n v="0"/>
    <n v="0"/>
    <n v="0"/>
    <n v="1"/>
    <n v="0"/>
    <n v="0"/>
    <n v="0"/>
    <n v="0"/>
    <n v="30"/>
    <n v="0"/>
    <n v="0"/>
    <n v="0"/>
    <n v="0"/>
    <n v="0"/>
    <n v="0"/>
    <n v="0"/>
    <n v="0"/>
    <n v="0"/>
    <n v="0"/>
    <n v="0"/>
    <n v="0"/>
    <n v="0"/>
    <n v="0"/>
    <n v="30"/>
    <n v="20"/>
    <n v="20"/>
    <n v="20"/>
    <n v="0"/>
    <n v="0"/>
    <n v="0"/>
    <n v="0"/>
    <n v="0"/>
    <n v="0"/>
    <n v="10"/>
    <n v="0"/>
    <n v="0"/>
    <n v="0"/>
    <n v="0"/>
  </r>
  <r>
    <s v="Straw (Small)"/>
    <x v="8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</r>
  <r>
    <s v="(L) Grill Pork"/>
    <x v="9"/>
    <n v="6.8"/>
    <n v="111"/>
    <n v="150"/>
    <n v="91"/>
    <n v="98"/>
    <n v="0"/>
    <n v="135"/>
    <n v="102"/>
    <n v="94"/>
    <n v="93"/>
    <n v="0"/>
    <n v="0"/>
    <n v="0"/>
    <n v="0"/>
    <n v="0"/>
    <n v="0"/>
    <n v="54"/>
    <n v="92.22"/>
    <n v="55.14"/>
    <n v="55.42"/>
    <n v="0"/>
    <n v="101.59"/>
    <n v="41.32"/>
    <n v="39.03"/>
    <n v="11.99"/>
    <n v="0"/>
    <n v="0"/>
    <n v="0"/>
    <n v="0"/>
    <n v="0"/>
    <n v="0"/>
    <n v="643.79999999999995"/>
    <n v="870"/>
    <n v="618.79999999999995"/>
    <n v="666.4"/>
    <n v="680"/>
    <n v="918"/>
    <n v="693.6"/>
    <n v="639.20000000000005"/>
    <n v="632.4"/>
    <n v="0"/>
    <n v="0"/>
    <n v="0"/>
    <n v="0"/>
    <n v="0"/>
    <n v="0"/>
  </r>
  <r>
    <s v="(L) Lemon Grass Chicken"/>
    <x v="9"/>
    <n v="5.8"/>
    <n v="47"/>
    <n v="74"/>
    <n v="45"/>
    <n v="46"/>
    <n v="0"/>
    <n v="46"/>
    <n v="33"/>
    <n v="27"/>
    <n v="26"/>
    <n v="0"/>
    <n v="0"/>
    <n v="0"/>
    <n v="0"/>
    <n v="0"/>
    <n v="0"/>
    <n v="6.96"/>
    <n v="29.52"/>
    <n v="25.23"/>
    <n v="4.3499999999999996"/>
    <n v="0"/>
    <n v="19.329999999999998"/>
    <n v="7.28"/>
    <n v="6.38"/>
    <n v="0.57999999999999996"/>
    <n v="0"/>
    <n v="0"/>
    <n v="0"/>
    <n v="0"/>
    <n v="0"/>
    <n v="0"/>
    <n v="225.6"/>
    <n v="355.2"/>
    <n v="261"/>
    <n v="266.8"/>
    <n v="232"/>
    <n v="266.8"/>
    <n v="191.4"/>
    <n v="156.6"/>
    <n v="150.80000000000001"/>
    <n v="0"/>
    <n v="0"/>
    <n v="0"/>
    <n v="0"/>
    <n v="0"/>
    <n v="0"/>
  </r>
  <r>
    <s v="(MX1) River Prawn"/>
    <x v="9"/>
    <n v="4.8"/>
    <n v="1"/>
    <n v="0"/>
    <n v="0"/>
    <n v="0"/>
    <n v="127"/>
    <n v="0"/>
    <n v="0"/>
    <n v="0"/>
    <n v="0"/>
    <n v="0"/>
    <n v="0"/>
    <n v="0"/>
    <n v="0"/>
    <n v="0"/>
    <n v="0"/>
    <n v="4.8"/>
    <n v="0"/>
    <n v="0"/>
    <n v="0"/>
    <n v="17.09"/>
    <n v="0"/>
    <n v="0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</r>
  <r>
    <s v="(MX3) River Prawn"/>
    <x v="9"/>
    <n v="12.8"/>
    <n v="4"/>
    <n v="2"/>
    <n v="0"/>
    <n v="0"/>
    <n v="0"/>
    <n v="0"/>
    <n v="0"/>
    <n v="0"/>
    <n v="0"/>
    <n v="0"/>
    <n v="0"/>
    <n v="0"/>
    <n v="0"/>
    <n v="0"/>
    <n v="0"/>
    <n v="10.24"/>
    <n v="3.84"/>
    <n v="0"/>
    <n v="0"/>
    <n v="0"/>
    <n v="0"/>
    <n v="0"/>
    <n v="0"/>
    <n v="0"/>
    <n v="0"/>
    <n v="0"/>
    <n v="0"/>
    <n v="0"/>
    <n v="0"/>
    <n v="0"/>
    <n v="51.2"/>
    <n v="25.6"/>
    <n v="0"/>
    <n v="0"/>
    <n v="0"/>
    <n v="0"/>
    <n v="0"/>
    <n v="0"/>
    <n v="0"/>
    <n v="0"/>
    <n v="0"/>
    <n v="0"/>
    <n v="0"/>
    <n v="0"/>
    <n v="0"/>
  </r>
  <r>
    <s v="(R) Grill Pork"/>
    <x v="9"/>
    <n v="4.2"/>
    <n v="211"/>
    <n v="228"/>
    <n v="177"/>
    <n v="194"/>
    <n v="0"/>
    <n v="239"/>
    <n v="190"/>
    <n v="151"/>
    <n v="109"/>
    <n v="0"/>
    <n v="0"/>
    <n v="0"/>
    <n v="0"/>
    <n v="14"/>
    <n v="0"/>
    <n v="47.55"/>
    <n v="65.17"/>
    <n v="53.86"/>
    <n v="49.35"/>
    <n v="0"/>
    <n v="41.35"/>
    <n v="18.690000000000001"/>
    <n v="15.54"/>
    <n v="19.32"/>
    <n v="0"/>
    <n v="0"/>
    <n v="0"/>
    <n v="0"/>
    <n v="1.1100000000000001"/>
    <n v="0"/>
    <n v="801.8"/>
    <n v="866.4"/>
    <n v="743.4"/>
    <n v="814.8"/>
    <n v="865.2"/>
    <n v="1003.8"/>
    <n v="798"/>
    <n v="634.20000000000005"/>
    <n v="457.8"/>
    <n v="0"/>
    <n v="0"/>
    <n v="0"/>
    <n v="0"/>
    <n v="0"/>
    <n v="0"/>
  </r>
  <r>
    <s v="(R) Lemon Grass Chicken"/>
    <x v="9"/>
    <n v="3.5"/>
    <n v="86"/>
    <n v="113"/>
    <n v="89"/>
    <n v="99"/>
    <n v="0"/>
    <n v="81"/>
    <n v="81"/>
    <n v="66"/>
    <n v="50"/>
    <n v="0"/>
    <n v="0"/>
    <n v="0"/>
    <n v="0"/>
    <n v="0"/>
    <n v="0"/>
    <n v="13.3"/>
    <n v="15.68"/>
    <n v="14.81"/>
    <n v="10.67"/>
    <n v="0"/>
    <n v="7.03"/>
    <n v="2.09"/>
    <n v="4.2"/>
    <n v="4.01"/>
    <n v="0"/>
    <n v="0"/>
    <n v="0"/>
    <n v="0"/>
    <n v="0"/>
    <n v="0"/>
    <n v="240.8"/>
    <n v="316.39999999999998"/>
    <n v="311.5"/>
    <n v="346.5"/>
    <n v="217"/>
    <n v="283.5"/>
    <n v="283.5"/>
    <n v="231"/>
    <n v="175"/>
    <n v="0"/>
    <n v="0"/>
    <n v="0"/>
    <n v="0"/>
    <n v="0"/>
    <n v="0"/>
  </r>
  <r>
    <s v="(SX3) River Prawn"/>
    <x v="9"/>
    <n v="8.8000000000000007"/>
    <n v="0"/>
    <n v="0"/>
    <n v="3"/>
    <n v="0"/>
    <n v="0"/>
    <n v="0"/>
    <n v="1"/>
    <n v="0"/>
    <n v="0"/>
    <n v="0"/>
    <n v="0"/>
    <n v="0"/>
    <n v="0"/>
    <n v="24"/>
    <n v="0"/>
    <n v="0"/>
    <n v="0"/>
    <n v="0"/>
    <n v="0"/>
    <n v="0"/>
    <n v="0"/>
    <n v="0"/>
    <n v="0"/>
    <n v="0"/>
    <n v="0"/>
    <n v="0"/>
    <n v="0"/>
    <n v="0"/>
    <n v="0.79"/>
    <n v="0"/>
    <n v="0"/>
    <n v="0"/>
    <n v="26.4"/>
    <n v="0"/>
    <n v="0"/>
    <n v="0"/>
    <n v="8.8000000000000007"/>
    <n v="0"/>
    <n v="0"/>
    <n v="0"/>
    <n v="0"/>
    <n v="0"/>
    <n v="0"/>
    <n v="0"/>
    <n v="0"/>
  </r>
  <r>
    <s v="B1. Mixed Platter (a. 1 Pax)"/>
    <x v="9"/>
    <n v="7"/>
    <n v="0"/>
    <n v="0"/>
    <n v="0"/>
    <n v="0"/>
    <n v="0"/>
    <n v="0"/>
    <n v="0"/>
    <n v="0"/>
    <n v="7"/>
    <n v="43"/>
    <n v="43"/>
    <n v="43"/>
    <n v="54"/>
    <n v="100"/>
    <n v="61"/>
    <n v="0"/>
    <n v="0"/>
    <n v="0"/>
    <n v="0"/>
    <n v="0"/>
    <n v="0"/>
    <n v="0"/>
    <n v="0"/>
    <n v="0"/>
    <n v="10.5"/>
    <n v="0.7"/>
    <n v="8.14"/>
    <n v="9.34"/>
    <n v="0.12"/>
    <n v="6.3"/>
    <n v="0"/>
    <n v="0"/>
    <n v="0"/>
    <n v="0"/>
    <n v="0"/>
    <n v="0"/>
    <n v="0"/>
    <n v="0"/>
    <n v="49"/>
    <n v="301"/>
    <n v="301"/>
    <n v="301"/>
    <n v="378"/>
    <n v="560"/>
    <n v="427"/>
  </r>
  <r>
    <s v="B1. Mixed Platter (b. 2 Pax)"/>
    <x v="9"/>
    <n v="12"/>
    <n v="0"/>
    <n v="0"/>
    <n v="0"/>
    <n v="0"/>
    <n v="0"/>
    <n v="0"/>
    <n v="0"/>
    <n v="0"/>
    <n v="11"/>
    <n v="53"/>
    <n v="38"/>
    <n v="58"/>
    <n v="63"/>
    <n v="0"/>
    <n v="57"/>
    <n v="0"/>
    <n v="0"/>
    <n v="0"/>
    <n v="0"/>
    <n v="0"/>
    <n v="0"/>
    <n v="0"/>
    <n v="0"/>
    <n v="1.73"/>
    <n v="3.6"/>
    <n v="24"/>
    <n v="17.89"/>
    <n v="22.95"/>
    <n v="0"/>
    <n v="6.98"/>
    <n v="0"/>
    <n v="0"/>
    <n v="0"/>
    <n v="0"/>
    <n v="0"/>
    <n v="0"/>
    <n v="0"/>
    <n v="0"/>
    <n v="132"/>
    <n v="636"/>
    <n v="456"/>
    <n v="696"/>
    <n v="756"/>
    <n v="876"/>
    <n v="684"/>
  </r>
  <r>
    <s v="B1. Mixed Platter (c. 3 Pax)"/>
    <x v="9"/>
    <n v="17"/>
    <n v="0"/>
    <n v="0"/>
    <n v="0"/>
    <n v="0"/>
    <n v="0"/>
    <n v="0"/>
    <n v="0"/>
    <n v="0"/>
    <n v="2"/>
    <n v="15"/>
    <n v="8"/>
    <n v="21"/>
    <n v="25"/>
    <n v="0"/>
    <n v="23"/>
    <n v="0"/>
    <n v="0"/>
    <n v="0"/>
    <n v="0"/>
    <n v="0"/>
    <n v="0"/>
    <n v="0"/>
    <n v="0"/>
    <n v="0"/>
    <n v="18.32"/>
    <n v="3.4"/>
    <n v="7.95"/>
    <n v="8.5"/>
    <n v="0"/>
    <n v="23.31"/>
    <n v="0"/>
    <n v="0"/>
    <n v="0"/>
    <n v="0"/>
    <n v="0"/>
    <n v="0"/>
    <n v="0"/>
    <n v="0"/>
    <n v="34"/>
    <n v="255"/>
    <n v="136"/>
    <n v="357"/>
    <n v="425"/>
    <n v="527"/>
    <n v="391"/>
  </r>
  <r>
    <s v="B1. Mixed Platter (Delivery (1 Pax))"/>
    <x v="9"/>
    <n v="10.5"/>
    <n v="0"/>
    <n v="0"/>
    <n v="0"/>
    <n v="0"/>
    <n v="48"/>
    <n v="0"/>
    <n v="0"/>
    <n v="0"/>
    <n v="0"/>
    <n v="0"/>
    <n v="0"/>
    <n v="0"/>
    <n v="0"/>
    <n v="0"/>
    <n v="1"/>
    <n v="0"/>
    <n v="0"/>
    <n v="0"/>
    <n v="0"/>
    <n v="10.08"/>
    <n v="0"/>
    <n v="0"/>
    <n v="0"/>
    <n v="0"/>
    <n v="0"/>
    <n v="0"/>
    <n v="0"/>
    <n v="0"/>
    <n v="0"/>
    <n v="2.27"/>
    <n v="0"/>
    <n v="0"/>
    <n v="0"/>
    <n v="0"/>
    <n v="0"/>
    <n v="0"/>
    <n v="0"/>
    <n v="0"/>
    <n v="0"/>
    <n v="0"/>
    <n v="0"/>
    <n v="0"/>
    <n v="0"/>
    <n v="0"/>
    <n v="10.5"/>
  </r>
  <r>
    <s v="B11. Stewed Chicken Feet"/>
    <x v="9"/>
    <n v="3.8"/>
    <n v="0"/>
    <n v="0"/>
    <n v="0"/>
    <n v="0"/>
    <n v="0"/>
    <n v="0"/>
    <n v="0"/>
    <n v="0"/>
    <n v="5"/>
    <n v="19"/>
    <n v="16"/>
    <n v="19"/>
    <n v="29"/>
    <n v="0"/>
    <n v="0"/>
    <n v="0"/>
    <n v="0"/>
    <n v="0"/>
    <n v="0"/>
    <n v="0"/>
    <n v="0"/>
    <n v="0"/>
    <n v="0"/>
    <n v="0.17"/>
    <n v="0.38"/>
    <n v="0"/>
    <n v="0.59"/>
    <n v="0.76"/>
    <n v="0"/>
    <n v="0"/>
    <n v="0"/>
    <n v="0"/>
    <n v="0"/>
    <n v="0"/>
    <n v="0"/>
    <n v="0"/>
    <n v="0"/>
    <n v="0"/>
    <n v="19"/>
    <n v="72.2"/>
    <n v="60.8"/>
    <n v="72.2"/>
    <n v="110.2"/>
    <n v="0"/>
    <n v="0"/>
  </r>
  <r>
    <s v="B11. Stewed Chicken Feet (Delivery)"/>
    <x v="9"/>
    <n v="6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6"/>
    <n v="0"/>
  </r>
  <r>
    <s v="B11. Stewed Chicken Feet (Normal)"/>
    <x v="9"/>
    <n v="3.8"/>
    <n v="0"/>
    <n v="0"/>
    <n v="0"/>
    <n v="0"/>
    <n v="0"/>
    <n v="0"/>
    <n v="0"/>
    <n v="0"/>
    <n v="0"/>
    <n v="0"/>
    <n v="0"/>
    <n v="0"/>
    <n v="0"/>
    <n v="61"/>
    <n v="15"/>
    <n v="0"/>
    <n v="0"/>
    <n v="0"/>
    <n v="0"/>
    <n v="0"/>
    <n v="0"/>
    <n v="0"/>
    <n v="0"/>
    <n v="0"/>
    <n v="0"/>
    <n v="0"/>
    <n v="0"/>
    <n v="0"/>
    <n v="3.39"/>
    <n v="0.38"/>
    <n v="0"/>
    <n v="0"/>
    <n v="0"/>
    <n v="0"/>
    <n v="0"/>
    <n v="0"/>
    <n v="0"/>
    <n v="0"/>
    <n v="0"/>
    <n v="0"/>
    <n v="0"/>
    <n v="0"/>
    <n v="0"/>
    <n v="26.6"/>
    <n v="57"/>
  </r>
  <r>
    <s v="B2. Pork Skewers (Mu Ping) (a. 3 Pcs)"/>
    <x v="9"/>
    <n v="5.8000000000000007"/>
    <n v="0"/>
    <n v="0"/>
    <n v="0"/>
    <n v="0"/>
    <n v="108"/>
    <n v="0"/>
    <n v="0"/>
    <n v="0"/>
    <n v="17"/>
    <n v="61"/>
    <n v="57"/>
    <n v="54"/>
    <n v="64"/>
    <n v="0"/>
    <n v="93"/>
    <n v="0"/>
    <n v="0"/>
    <n v="0"/>
    <n v="0"/>
    <n v="5.76"/>
    <n v="0"/>
    <n v="0"/>
    <n v="0"/>
    <n v="4.6399999999999997"/>
    <n v="8.1199999999999992"/>
    <n v="11.78"/>
    <n v="7.89"/>
    <n v="3.49"/>
    <n v="0"/>
    <n v="2.3199999999999998"/>
    <n v="0"/>
    <n v="0"/>
    <n v="0"/>
    <n v="0"/>
    <n v="0"/>
    <n v="0"/>
    <n v="0"/>
    <n v="0"/>
    <n v="98.6"/>
    <n v="353.8"/>
    <n v="330.6"/>
    <n v="313.2"/>
    <n v="371.2"/>
    <n v="435"/>
    <n v="539.4"/>
  </r>
  <r>
    <s v="B2. Pork Skewers (Mu Ping) (b. 1 Pc)"/>
    <x v="9"/>
    <n v="2"/>
    <n v="0"/>
    <n v="0"/>
    <n v="0"/>
    <n v="0"/>
    <n v="69"/>
    <n v="0"/>
    <n v="0"/>
    <n v="0"/>
    <n v="12"/>
    <n v="29"/>
    <n v="35"/>
    <n v="45"/>
    <n v="51"/>
    <n v="0"/>
    <n v="46"/>
    <n v="0"/>
    <n v="0"/>
    <n v="0"/>
    <n v="0"/>
    <n v="6.3"/>
    <n v="0"/>
    <n v="0"/>
    <n v="0"/>
    <n v="0"/>
    <n v="0"/>
    <n v="0.4"/>
    <n v="1.48"/>
    <n v="1.49"/>
    <n v="0"/>
    <n v="1.49"/>
    <n v="0"/>
    <n v="0"/>
    <n v="0"/>
    <n v="0"/>
    <n v="0"/>
    <n v="0"/>
    <n v="0"/>
    <n v="0"/>
    <n v="24"/>
    <n v="58"/>
    <n v="70"/>
    <n v="90"/>
    <n v="102"/>
    <n v="130"/>
    <n v="92"/>
  </r>
  <r>
    <s v="B2. Pork Skewers (Mu Ping) (Delivery (3 Pc))"/>
    <x v="9"/>
    <n v="9"/>
    <n v="0"/>
    <n v="0"/>
    <n v="0"/>
    <n v="0"/>
    <n v="0"/>
    <n v="0"/>
    <n v="0"/>
    <n v="0"/>
    <n v="0"/>
    <n v="0"/>
    <n v="0"/>
    <n v="0"/>
    <n v="0"/>
    <n v="79"/>
    <n v="0"/>
    <n v="0"/>
    <n v="0"/>
    <n v="0"/>
    <n v="0"/>
    <n v="0"/>
    <n v="0"/>
    <n v="0"/>
    <n v="0"/>
    <n v="0"/>
    <n v="0"/>
    <n v="0"/>
    <n v="0"/>
    <n v="0"/>
    <n v="1.39"/>
    <n v="0"/>
    <n v="0"/>
    <n v="0"/>
    <n v="0"/>
    <n v="0"/>
    <n v="0"/>
    <n v="0"/>
    <n v="0"/>
    <n v="0"/>
    <n v="0"/>
    <n v="0"/>
    <n v="0"/>
    <n v="0"/>
    <n v="0"/>
    <n v="9"/>
    <n v="0"/>
  </r>
  <r>
    <s v="B4. Grilled Pork Cheek (Delivery (S))"/>
    <x v="9"/>
    <n v="7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  <n v="0"/>
    <n v="0"/>
    <n v="0"/>
    <n v="7"/>
  </r>
  <r>
    <s v="B4. Grilled Pork Cheek (Large)"/>
    <x v="9"/>
    <n v="7.5"/>
    <n v="0"/>
    <n v="0"/>
    <n v="0"/>
    <n v="0"/>
    <n v="1"/>
    <n v="0"/>
    <n v="0"/>
    <n v="0"/>
    <n v="14"/>
    <n v="46"/>
    <n v="54"/>
    <n v="40"/>
    <n v="58"/>
    <n v="0"/>
    <n v="66"/>
    <n v="0"/>
    <n v="0"/>
    <n v="0"/>
    <n v="0"/>
    <n v="0"/>
    <n v="0"/>
    <n v="0"/>
    <n v="0"/>
    <n v="9"/>
    <n v="1.5"/>
    <n v="17.61"/>
    <n v="7.25"/>
    <n v="8.3000000000000007"/>
    <n v="0"/>
    <n v="4.5"/>
    <n v="0"/>
    <n v="0"/>
    <n v="0"/>
    <n v="0"/>
    <n v="0"/>
    <n v="0"/>
    <n v="0"/>
    <n v="0"/>
    <n v="105"/>
    <n v="345"/>
    <n v="405"/>
    <n v="300"/>
    <n v="435"/>
    <n v="487.5"/>
    <n v="495"/>
  </r>
  <r>
    <s v="B4. Grilled Pork Cheek (Small)"/>
    <x v="9"/>
    <n v="4.5"/>
    <n v="0"/>
    <n v="0"/>
    <n v="0"/>
    <n v="0"/>
    <n v="99"/>
    <n v="0"/>
    <n v="0"/>
    <n v="0"/>
    <n v="19"/>
    <n v="106"/>
    <n v="117"/>
    <n v="142"/>
    <n v="108"/>
    <n v="0"/>
    <n v="99"/>
    <n v="0"/>
    <n v="0"/>
    <n v="0"/>
    <n v="0"/>
    <n v="6.9"/>
    <n v="0"/>
    <n v="0"/>
    <n v="0"/>
    <n v="0"/>
    <n v="1.8"/>
    <n v="2.15"/>
    <n v="17.350000000000001"/>
    <n v="1.49"/>
    <n v="0"/>
    <n v="0.97"/>
    <n v="0"/>
    <n v="0"/>
    <n v="0"/>
    <n v="0"/>
    <n v="0"/>
    <n v="0"/>
    <n v="0"/>
    <n v="0"/>
    <n v="85.5"/>
    <n v="477"/>
    <n v="526.5"/>
    <n v="639"/>
    <n v="486"/>
    <n v="549"/>
    <n v="445.5"/>
  </r>
  <r>
    <s v="B5. Lemongrass Chicken (a. Small)"/>
    <x v="9"/>
    <n v="4"/>
    <n v="0"/>
    <n v="0"/>
    <n v="0"/>
    <n v="0"/>
    <n v="3"/>
    <n v="0"/>
    <n v="0"/>
    <n v="0"/>
    <n v="6"/>
    <n v="40"/>
    <n v="34"/>
    <n v="38"/>
    <n v="45"/>
    <n v="0"/>
    <n v="28"/>
    <n v="0"/>
    <n v="0"/>
    <n v="0"/>
    <n v="0"/>
    <n v="0"/>
    <n v="0"/>
    <n v="0"/>
    <n v="0"/>
    <n v="0"/>
    <n v="0"/>
    <n v="0"/>
    <n v="2.7"/>
    <n v="4"/>
    <n v="0"/>
    <n v="0.4"/>
    <n v="0"/>
    <n v="0"/>
    <n v="0"/>
    <n v="0"/>
    <n v="0"/>
    <n v="0"/>
    <n v="0"/>
    <n v="0"/>
    <n v="24"/>
    <n v="160"/>
    <n v="136"/>
    <n v="152"/>
    <n v="180"/>
    <n v="100"/>
    <n v="112"/>
  </r>
  <r>
    <s v="B5. Lemongrass Chicken (b. Large)"/>
    <x v="9"/>
    <n v="6"/>
    <n v="0"/>
    <n v="0"/>
    <n v="0"/>
    <n v="0"/>
    <n v="0"/>
    <n v="0"/>
    <n v="0"/>
    <n v="0"/>
    <n v="8"/>
    <n v="34"/>
    <n v="20"/>
    <n v="18"/>
    <n v="18"/>
    <n v="0"/>
    <n v="12"/>
    <n v="0"/>
    <n v="0"/>
    <n v="0"/>
    <n v="0"/>
    <n v="0"/>
    <n v="0"/>
    <n v="0"/>
    <n v="0"/>
    <n v="1.2"/>
    <n v="0"/>
    <n v="0.75"/>
    <n v="1.1599999999999999"/>
    <n v="0.6"/>
    <n v="0"/>
    <n v="2.4"/>
    <n v="0"/>
    <n v="0"/>
    <n v="0"/>
    <n v="0"/>
    <n v="0"/>
    <n v="0"/>
    <n v="0"/>
    <n v="0"/>
    <n v="48"/>
    <n v="204"/>
    <n v="120"/>
    <n v="108"/>
    <n v="108"/>
    <n v="156"/>
    <n v="72"/>
  </r>
  <r>
    <s v="B5. Lemongrass Chicken (Delivery (L))"/>
    <x v="9"/>
    <n v="9"/>
    <n v="0"/>
    <n v="0"/>
    <n v="0"/>
    <n v="0"/>
    <n v="0"/>
    <n v="0"/>
    <n v="0"/>
    <n v="0"/>
    <n v="0"/>
    <n v="0"/>
    <n v="0"/>
    <n v="0"/>
    <n v="0"/>
    <n v="40"/>
    <n v="5"/>
    <n v="0"/>
    <n v="0"/>
    <n v="0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0"/>
    <n v="0"/>
    <n v="0"/>
    <n v="45"/>
  </r>
  <r>
    <s v="Basil Pork"/>
    <x v="9"/>
    <n v="5.8"/>
    <n v="0"/>
    <n v="0"/>
    <n v="0"/>
    <n v="0"/>
    <n v="0"/>
    <n v="0"/>
    <n v="0"/>
    <n v="0"/>
    <n v="4"/>
    <n v="0"/>
    <n v="0"/>
    <n v="0"/>
    <n v="0"/>
    <n v="201"/>
    <n v="0"/>
    <n v="0"/>
    <n v="0"/>
    <n v="0"/>
    <n v="0"/>
    <n v="0"/>
    <n v="0"/>
    <n v="0"/>
    <n v="0"/>
    <n v="0"/>
    <n v="0"/>
    <n v="0"/>
    <n v="0"/>
    <n v="0"/>
    <n v="10.45"/>
    <n v="0"/>
    <n v="0"/>
    <n v="0"/>
    <n v="0"/>
    <n v="0"/>
    <n v="0"/>
    <n v="0"/>
    <n v="0"/>
    <n v="0"/>
    <n v="23.2"/>
    <n v="0"/>
    <n v="0"/>
    <n v="0"/>
    <n v="0"/>
    <n v="0"/>
    <n v="0"/>
  </r>
  <r>
    <s v="Half Egg"/>
    <x v="9"/>
    <n v="0.5"/>
    <n v="0"/>
    <n v="0"/>
    <n v="6"/>
    <n v="6"/>
    <n v="0"/>
    <n v="12"/>
    <n v="2"/>
    <n v="23"/>
    <n v="3"/>
    <n v="0"/>
    <n v="0"/>
    <n v="0"/>
    <n v="0"/>
    <n v="154"/>
    <n v="0"/>
    <n v="0"/>
    <n v="0"/>
    <n v="0"/>
    <n v="0"/>
    <n v="0"/>
    <n v="0"/>
    <n v="0"/>
    <n v="0"/>
    <n v="0.05"/>
    <n v="0"/>
    <n v="0"/>
    <n v="0"/>
    <n v="0"/>
    <n v="0.99"/>
    <n v="0"/>
    <n v="0"/>
    <n v="0"/>
    <n v="6"/>
    <n v="6"/>
    <n v="11"/>
    <n v="7.5"/>
    <n v="1"/>
    <n v="11.5"/>
    <n v="1.5"/>
    <n v="0"/>
    <n v="0"/>
    <n v="0"/>
    <n v="0"/>
    <n v="0"/>
    <n v="0"/>
  </r>
  <r>
    <s v="iii. Rice"/>
    <x v="9"/>
    <n v="1"/>
    <n v="0"/>
    <n v="0"/>
    <n v="0"/>
    <n v="0"/>
    <n v="0"/>
    <n v="0"/>
    <n v="0"/>
    <n v="0"/>
    <n v="47"/>
    <n v="240"/>
    <n v="210"/>
    <n v="299"/>
    <n v="197"/>
    <n v="7"/>
    <n v="0"/>
    <n v="0"/>
    <n v="0"/>
    <n v="0"/>
    <n v="0"/>
    <n v="0"/>
    <n v="0"/>
    <n v="0"/>
    <n v="0"/>
    <n v="0.14000000000000001"/>
    <n v="0.7"/>
    <n v="2.4500000000000002"/>
    <n v="7.04"/>
    <n v="1.55"/>
    <n v="0.38"/>
    <n v="0"/>
    <n v="0"/>
    <n v="0"/>
    <n v="0"/>
    <n v="0"/>
    <n v="0"/>
    <n v="0"/>
    <n v="0"/>
    <n v="0"/>
    <n v="47"/>
    <n v="240"/>
    <n v="210"/>
    <n v="299"/>
    <n v="197"/>
    <n v="213"/>
    <n v="0"/>
  </r>
  <r>
    <s v="iii. Rice (Delivery)"/>
    <x v="9"/>
    <n v="1.5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"/>
  </r>
  <r>
    <s v="iii. Rice (Normal)"/>
    <x v="9"/>
    <n v="1"/>
    <n v="0"/>
    <n v="0"/>
    <n v="0"/>
    <n v="0"/>
    <n v="0"/>
    <n v="0"/>
    <n v="0"/>
    <n v="0"/>
    <n v="0"/>
    <n v="0"/>
    <n v="0"/>
    <n v="0"/>
    <n v="0"/>
    <n v="6"/>
    <n v="171"/>
    <n v="0"/>
    <n v="0"/>
    <n v="0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  <n v="0"/>
    <n v="0"/>
    <n v="0"/>
    <n v="171"/>
  </r>
  <r>
    <s v="Meat Patty"/>
    <x v="9"/>
    <n v="3"/>
    <n v="1"/>
    <n v="1"/>
    <n v="1"/>
    <n v="0"/>
    <n v="0"/>
    <n v="0"/>
    <n v="0"/>
    <n v="0"/>
    <n v="0"/>
    <n v="0"/>
    <n v="0"/>
    <n v="0"/>
    <n v="0"/>
    <n v="25"/>
    <n v="0"/>
    <n v="0.45"/>
    <n v="0"/>
    <n v="0"/>
    <n v="0"/>
    <n v="0"/>
    <n v="0"/>
    <n v="0"/>
    <n v="0"/>
    <n v="0"/>
    <n v="0"/>
    <n v="0"/>
    <n v="0"/>
    <n v="0"/>
    <n v="1.2"/>
    <n v="0"/>
    <n v="3"/>
    <n v="3"/>
    <n v="3"/>
    <n v="0"/>
    <n v="0"/>
    <n v="0"/>
    <n v="0"/>
    <n v="0"/>
    <n v="0"/>
    <n v="0"/>
    <n v="0"/>
    <n v="0"/>
    <n v="0"/>
    <n v="0"/>
    <n v="0"/>
  </r>
  <r>
    <s v="Mu Ping"/>
    <x v="9"/>
    <n v="5.8"/>
    <n v="0"/>
    <n v="0"/>
    <n v="110"/>
    <n v="139"/>
    <n v="0"/>
    <n v="166"/>
    <n v="116"/>
    <n v="105"/>
    <n v="121"/>
    <n v="0"/>
    <n v="0"/>
    <n v="0"/>
    <n v="0"/>
    <n v="5"/>
    <n v="0"/>
    <n v="0"/>
    <n v="0"/>
    <n v="96.45"/>
    <n v="78.59"/>
    <n v="0"/>
    <n v="94.25"/>
    <n v="26.34"/>
    <n v="35.869999999999997"/>
    <n v="25.41"/>
    <n v="0"/>
    <n v="0"/>
    <n v="0"/>
    <n v="0"/>
    <n v="0"/>
    <n v="0"/>
    <n v="0"/>
    <n v="0"/>
    <n v="638"/>
    <n v="806.2"/>
    <n v="672.8"/>
    <n v="962.8"/>
    <n v="672.8"/>
    <n v="609"/>
    <n v="701.8"/>
    <n v="0"/>
    <n v="0"/>
    <n v="0"/>
    <n v="0"/>
    <n v="0"/>
    <n v="0"/>
  </r>
  <r>
    <s v="Mu Ping (X1)"/>
    <x v="9"/>
    <n v="2"/>
    <n v="0"/>
    <n v="0"/>
    <n v="51"/>
    <n v="69"/>
    <n v="0"/>
    <n v="75"/>
    <n v="82"/>
    <n v="84"/>
    <n v="43"/>
    <n v="0"/>
    <n v="0"/>
    <n v="0"/>
    <n v="0"/>
    <n v="4"/>
    <n v="0"/>
    <n v="0"/>
    <n v="0"/>
    <n v="10.4"/>
    <n v="10.4"/>
    <n v="0"/>
    <n v="3.17"/>
    <n v="9.7200000000000006"/>
    <n v="20.440000000000001"/>
    <n v="2.88"/>
    <n v="0"/>
    <n v="0"/>
    <n v="0"/>
    <n v="0"/>
    <n v="0"/>
    <n v="0"/>
    <n v="0"/>
    <n v="0"/>
    <n v="102"/>
    <n v="138"/>
    <n v="136"/>
    <n v="150"/>
    <n v="164"/>
    <n v="168"/>
    <n v="86"/>
    <n v="0"/>
    <n v="0"/>
    <n v="0"/>
    <n v="0"/>
    <n v="0"/>
    <n v="0"/>
  </r>
  <r>
    <s v="Papaya Salad"/>
    <x v="9"/>
    <n v="4.8"/>
    <n v="0"/>
    <n v="0"/>
    <n v="48"/>
    <n v="67"/>
    <n v="0"/>
    <n v="87"/>
    <n v="64"/>
    <n v="53"/>
    <n v="59"/>
    <n v="0"/>
    <n v="0"/>
    <n v="0"/>
    <n v="0"/>
    <n v="0"/>
    <n v="0"/>
    <n v="0"/>
    <n v="0"/>
    <n v="27.83"/>
    <n v="30.96"/>
    <n v="0"/>
    <n v="25.26"/>
    <n v="1.22"/>
    <n v="5.76"/>
    <n v="11.25"/>
    <n v="0"/>
    <n v="0"/>
    <n v="0"/>
    <n v="0"/>
    <n v="0"/>
    <n v="0"/>
    <n v="0"/>
    <n v="0"/>
    <n v="230.4"/>
    <n v="321.60000000000002"/>
    <n v="297.60000000000002"/>
    <n v="417.6"/>
    <n v="307.2"/>
    <n v="254.4"/>
    <n v="283.2"/>
    <n v="0"/>
    <n v="0"/>
    <n v="0"/>
    <n v="0"/>
    <n v="0"/>
    <n v="0"/>
  </r>
  <r>
    <s v="Pork Slice"/>
    <x v="9"/>
    <n v="3"/>
    <n v="0"/>
    <n v="1"/>
    <n v="0"/>
    <n v="1"/>
    <n v="0"/>
    <n v="0"/>
    <n v="0"/>
    <n v="0"/>
    <n v="0"/>
    <n v="0"/>
    <n v="0"/>
    <n v="0"/>
    <n v="0"/>
    <n v="346"/>
    <n v="0"/>
    <n v="0"/>
    <n v="0"/>
    <n v="0"/>
    <n v="0"/>
    <n v="0"/>
    <n v="0"/>
    <n v="0"/>
    <n v="0"/>
    <n v="0"/>
    <n v="0"/>
    <n v="0"/>
    <n v="0"/>
    <n v="0"/>
    <n v="19.399999999999999"/>
    <n v="0"/>
    <n v="0"/>
    <n v="3"/>
    <n v="0"/>
    <n v="3"/>
    <n v="0"/>
    <n v="0"/>
    <n v="0"/>
    <n v="0"/>
    <n v="0"/>
    <n v="0"/>
    <n v="0"/>
    <n v="0"/>
    <n v="0"/>
    <n v="0"/>
    <n v="0"/>
  </r>
  <r>
    <s v="Slice Pork with Lime"/>
    <x v="9"/>
    <n v="5.8"/>
    <n v="0"/>
    <n v="0"/>
    <n v="0"/>
    <n v="0"/>
    <n v="0"/>
    <n v="0"/>
    <n v="0"/>
    <n v="0"/>
    <n v="2"/>
    <n v="0"/>
    <n v="0"/>
    <n v="0"/>
    <n v="0"/>
    <n v="35"/>
    <n v="0"/>
    <n v="0"/>
    <n v="0"/>
    <n v="0"/>
    <n v="0"/>
    <n v="0"/>
    <n v="0"/>
    <n v="0"/>
    <n v="0"/>
    <n v="0"/>
    <n v="0"/>
    <n v="0"/>
    <n v="0"/>
    <n v="0"/>
    <n v="0.9"/>
    <n v="0"/>
    <n v="0"/>
    <n v="0"/>
    <n v="0"/>
    <n v="0"/>
    <n v="0"/>
    <n v="0"/>
    <n v="0"/>
    <n v="0"/>
    <n v="11.6"/>
    <n v="0"/>
    <n v="0"/>
    <n v="0"/>
    <n v="0"/>
    <n v="0"/>
    <n v="0"/>
  </r>
  <r>
    <s v="Spicy Pork Rib"/>
    <x v="9"/>
    <n v="3"/>
    <n v="0"/>
    <n v="0"/>
    <n v="2"/>
    <n v="1"/>
    <n v="0"/>
    <n v="0"/>
    <n v="0"/>
    <n v="0"/>
    <n v="0"/>
    <n v="0"/>
    <n v="0"/>
    <n v="0"/>
    <n v="0"/>
    <n v="26"/>
    <n v="0"/>
    <n v="0"/>
    <n v="0"/>
    <n v="0"/>
    <n v="0"/>
    <n v="0"/>
    <n v="0"/>
    <n v="0"/>
    <n v="0"/>
    <n v="0"/>
    <n v="0"/>
    <n v="0"/>
    <n v="0"/>
    <n v="0"/>
    <n v="4.2300000000000004"/>
    <n v="0"/>
    <n v="0"/>
    <n v="0"/>
    <n v="6"/>
    <n v="3"/>
    <n v="3"/>
    <n v="0"/>
    <n v="0"/>
    <n v="0"/>
    <n v="0"/>
    <n v="0"/>
    <n v="0"/>
    <n v="0"/>
    <n v="0"/>
    <n v="0"/>
    <n v="0"/>
  </r>
  <r>
    <s v="Spicy Pork Salad"/>
    <x v="9"/>
    <n v="4.8"/>
    <n v="0"/>
    <n v="4"/>
    <n v="55"/>
    <n v="55"/>
    <n v="104"/>
    <n v="77"/>
    <n v="42"/>
    <n v="52"/>
    <n v="42"/>
    <n v="0"/>
    <n v="0"/>
    <n v="0"/>
    <n v="0"/>
    <n v="0"/>
    <n v="0"/>
    <n v="0"/>
    <n v="0.72"/>
    <n v="31.6"/>
    <n v="12.48"/>
    <n v="11.82"/>
    <n v="21.58"/>
    <n v="1.56"/>
    <n v="5.91"/>
    <n v="6.72"/>
    <n v="0"/>
    <n v="0"/>
    <n v="0"/>
    <n v="0"/>
    <n v="0"/>
    <n v="0"/>
    <n v="0"/>
    <n v="19.2"/>
    <n v="264"/>
    <n v="264"/>
    <n v="230.4"/>
    <n v="369.6"/>
    <n v="201.6"/>
    <n v="249.6"/>
    <n v="201.6"/>
    <n v="0"/>
    <n v="0"/>
    <n v="0"/>
    <n v="0"/>
    <n v="0"/>
    <n v="0"/>
  </r>
  <r>
    <s v="Stew Chicken Feet"/>
    <x v="9"/>
    <n v="3"/>
    <n v="12"/>
    <n v="12"/>
    <n v="12"/>
    <n v="7"/>
    <n v="475"/>
    <n v="6"/>
    <n v="1"/>
    <n v="4"/>
    <n v="2"/>
    <n v="0"/>
    <n v="0"/>
    <n v="0"/>
    <n v="0"/>
    <n v="0"/>
    <n v="0"/>
    <n v="3.6"/>
    <n v="3"/>
    <n v="2.1"/>
    <n v="0.9"/>
    <n v="50.1"/>
    <n v="0.63"/>
    <n v="0.3"/>
    <n v="0.3"/>
    <n v="0"/>
    <n v="0"/>
    <n v="0"/>
    <n v="0"/>
    <n v="0"/>
    <n v="0"/>
    <n v="0"/>
    <n v="36"/>
    <n v="36"/>
    <n v="36"/>
    <n v="21"/>
    <n v="12"/>
    <n v="18"/>
    <n v="3"/>
    <n v="12"/>
    <n v="6"/>
    <n v="0"/>
    <n v="0"/>
    <n v="0"/>
    <n v="0"/>
    <n v="0"/>
    <n v="0"/>
  </r>
  <r>
    <s v="Stew Chicken Wing"/>
    <x v="9"/>
    <n v="3"/>
    <n v="5"/>
    <n v="6"/>
    <n v="5"/>
    <n v="4"/>
    <n v="46"/>
    <n v="0"/>
    <n v="5"/>
    <n v="0"/>
    <n v="1"/>
    <n v="0"/>
    <n v="0"/>
    <n v="0"/>
    <n v="0"/>
    <n v="0"/>
    <n v="0"/>
    <n v="0"/>
    <n v="1.2"/>
    <n v="0.9"/>
    <n v="0.6"/>
    <n v="2.0499999999999998"/>
    <n v="0"/>
    <n v="0"/>
    <n v="0"/>
    <n v="0"/>
    <n v="0"/>
    <n v="0"/>
    <n v="0"/>
    <n v="0"/>
    <n v="0"/>
    <n v="0"/>
    <n v="15"/>
    <n v="18"/>
    <n v="15"/>
    <n v="12"/>
    <n v="9"/>
    <n v="0"/>
    <n v="15"/>
    <n v="0"/>
    <n v="3"/>
    <n v="0"/>
    <n v="0"/>
    <n v="0"/>
    <n v="0"/>
    <n v="0"/>
    <n v="0"/>
  </r>
  <r>
    <s v="B10. Basil Pork"/>
    <x v="10"/>
    <n v="5.8"/>
    <n v="0"/>
    <n v="0"/>
    <n v="0"/>
    <n v="0"/>
    <n v="49"/>
    <n v="0"/>
    <n v="0"/>
    <n v="0"/>
    <n v="31"/>
    <n v="121"/>
    <n v="112"/>
    <n v="166"/>
    <n v="97"/>
    <n v="0"/>
    <n v="0"/>
    <n v="0"/>
    <n v="0"/>
    <n v="0"/>
    <n v="0"/>
    <n v="2.34"/>
    <n v="0"/>
    <n v="0"/>
    <n v="0"/>
    <n v="6.38"/>
    <n v="2.3199999999999998"/>
    <n v="12.19"/>
    <n v="25.44"/>
    <n v="10.44"/>
    <n v="0"/>
    <n v="0"/>
    <n v="0"/>
    <n v="0"/>
    <n v="0"/>
    <n v="0"/>
    <n v="0"/>
    <n v="0"/>
    <n v="0"/>
    <n v="0"/>
    <n v="179.8"/>
    <n v="701.8"/>
    <n v="649.6"/>
    <n v="962.8"/>
    <n v="562.6"/>
    <n v="353.8"/>
    <n v="0"/>
  </r>
  <r>
    <s v="B10. Basil Pork (Delivery)"/>
    <x v="10"/>
    <n v="9"/>
    <n v="0"/>
    <n v="0"/>
    <n v="0"/>
    <n v="0"/>
    <n v="4"/>
    <n v="0"/>
    <n v="0"/>
    <n v="0"/>
    <n v="0"/>
    <n v="0"/>
    <n v="0"/>
    <n v="0"/>
    <n v="0"/>
    <n v="0"/>
    <n v="3"/>
    <n v="0"/>
    <n v="0"/>
    <n v="0"/>
    <n v="0"/>
    <n v="0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B10. Basil Pork (Normal)"/>
    <x v="10"/>
    <n v="5.8"/>
    <n v="0"/>
    <n v="0"/>
    <n v="0"/>
    <n v="0"/>
    <n v="3"/>
    <n v="0"/>
    <n v="0"/>
    <n v="0"/>
    <n v="0"/>
    <n v="0"/>
    <n v="0"/>
    <n v="0"/>
    <n v="0"/>
    <n v="0"/>
    <n v="63"/>
    <n v="0"/>
    <n v="0"/>
    <n v="0"/>
    <n v="0"/>
    <n v="0.6"/>
    <n v="0"/>
    <n v="0"/>
    <n v="0"/>
    <n v="0"/>
    <n v="0"/>
    <n v="0"/>
    <n v="0"/>
    <n v="0"/>
    <n v="0"/>
    <n v="6.83"/>
    <n v="0"/>
    <n v="0"/>
    <n v="0"/>
    <n v="0"/>
    <n v="0"/>
    <n v="0"/>
    <n v="0"/>
    <n v="0"/>
    <n v="0"/>
    <n v="0"/>
    <n v="0"/>
    <n v="0"/>
    <n v="0"/>
    <n v="0"/>
    <n v="365.4"/>
  </r>
  <r>
    <s v="B12. Wanton 5 Pc"/>
    <x v="10"/>
    <n v="3.8"/>
    <n v="0"/>
    <n v="0"/>
    <n v="0"/>
    <n v="0"/>
    <n v="0"/>
    <n v="0"/>
    <n v="0"/>
    <n v="0"/>
    <n v="0"/>
    <n v="0"/>
    <n v="0"/>
    <n v="0"/>
    <n v="0"/>
    <n v="0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4"/>
    <n v="79.8"/>
  </r>
  <r>
    <s v="B13. Spring Rolls 3 Pc"/>
    <x v="10"/>
    <n v="3.8000000000000003"/>
    <n v="0"/>
    <n v="0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6"/>
    <n v="34.200000000000003"/>
  </r>
  <r>
    <s v="B14. Seasonal Vegetables"/>
    <x v="10"/>
    <n v="6"/>
    <n v="0"/>
    <n v="0"/>
    <n v="0"/>
    <n v="0"/>
    <n v="0"/>
    <n v="0"/>
    <n v="0"/>
    <n v="0"/>
    <n v="0"/>
    <n v="0"/>
    <n v="0"/>
    <n v="0"/>
    <n v="6"/>
    <n v="8"/>
    <n v="4"/>
    <n v="0"/>
    <n v="0"/>
    <n v="0"/>
    <n v="0"/>
    <n v="0"/>
    <n v="0"/>
    <n v="0"/>
    <n v="0"/>
    <n v="0"/>
    <n v="0"/>
    <n v="0"/>
    <n v="0"/>
    <n v="0.6"/>
    <n v="0.18"/>
    <n v="0.25"/>
    <n v="0"/>
    <n v="0"/>
    <n v="0"/>
    <n v="0"/>
    <n v="0"/>
    <n v="0"/>
    <n v="0"/>
    <n v="0"/>
    <n v="0"/>
    <n v="0"/>
    <n v="0"/>
    <n v="0"/>
    <n v="36"/>
    <n v="6"/>
    <n v="24"/>
  </r>
  <r>
    <s v="B3. Thai Fried Wings"/>
    <x v="10"/>
    <n v="3.8"/>
    <n v="0"/>
    <n v="0"/>
    <n v="0"/>
    <n v="0"/>
    <n v="0"/>
    <n v="0"/>
    <n v="0"/>
    <n v="0"/>
    <n v="0"/>
    <n v="0"/>
    <n v="0"/>
    <n v="13"/>
    <n v="33"/>
    <n v="9"/>
    <n v="0"/>
    <n v="0"/>
    <n v="0"/>
    <n v="0"/>
    <n v="0"/>
    <n v="0"/>
    <n v="0"/>
    <n v="0"/>
    <n v="0"/>
    <n v="0"/>
    <n v="0"/>
    <n v="0"/>
    <n v="0.96"/>
    <n v="5.16"/>
    <n v="0"/>
    <n v="0"/>
    <n v="0"/>
    <n v="0"/>
    <n v="0"/>
    <n v="0"/>
    <n v="0"/>
    <n v="0"/>
    <n v="0"/>
    <n v="0"/>
    <n v="0"/>
    <n v="0"/>
    <n v="0"/>
    <n v="49.4"/>
    <n v="125.4"/>
    <n v="152"/>
    <n v="0"/>
  </r>
  <r>
    <s v="B3. Thai Fried Wings (Normal)"/>
    <x v="10"/>
    <n v="3.8"/>
    <n v="0"/>
    <n v="0"/>
    <n v="0"/>
    <n v="0"/>
    <n v="0"/>
    <n v="0"/>
    <n v="0"/>
    <n v="0"/>
    <n v="0"/>
    <n v="0"/>
    <n v="0"/>
    <n v="0"/>
    <n v="0"/>
    <n v="7"/>
    <n v="40"/>
    <n v="0"/>
    <n v="0"/>
    <n v="0"/>
    <n v="0"/>
    <n v="0"/>
    <n v="0"/>
    <n v="0"/>
    <n v="0"/>
    <n v="0"/>
    <n v="0"/>
    <n v="0"/>
    <n v="0"/>
    <n v="0"/>
    <n v="0.91"/>
    <n v="2.09"/>
    <n v="0"/>
    <n v="0"/>
    <n v="0"/>
    <n v="0"/>
    <n v="0"/>
    <n v="0"/>
    <n v="0"/>
    <n v="0"/>
    <n v="0"/>
    <n v="0"/>
    <n v="0"/>
    <n v="0"/>
    <n v="0"/>
    <n v="0"/>
    <n v="152"/>
  </r>
  <r>
    <s v="B6. Vermicelli Salad"/>
    <x v="10"/>
    <n v="5"/>
    <n v="0"/>
    <n v="0"/>
    <n v="0"/>
    <n v="0"/>
    <n v="0"/>
    <n v="0"/>
    <n v="0"/>
    <n v="0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.21"/>
    <n v="0.5"/>
    <n v="0"/>
    <n v="0"/>
    <n v="0"/>
    <n v="0"/>
    <n v="0"/>
    <n v="0"/>
    <n v="0"/>
    <n v="0"/>
    <n v="0"/>
    <n v="0"/>
    <n v="5"/>
    <n v="5"/>
    <n v="5"/>
    <n v="5"/>
    <n v="25"/>
    <n v="0"/>
    <n v="0"/>
  </r>
  <r>
    <s v="B6. Vermicelli Salad (Delivery)"/>
    <x v="10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.41"/>
    <n v="0"/>
    <n v="0"/>
    <n v="0"/>
    <n v="0"/>
    <n v="0"/>
    <n v="0"/>
    <n v="0"/>
    <n v="0"/>
    <n v="0"/>
    <n v="0"/>
    <n v="0"/>
    <n v="0"/>
    <n v="0"/>
    <n v="0"/>
    <n v="8"/>
  </r>
  <r>
    <s v="B6. Vermicelli Salad (Normal)"/>
    <x v="10"/>
    <n v="5"/>
    <n v="0"/>
    <n v="0"/>
    <n v="0"/>
    <n v="0"/>
    <n v="0"/>
    <n v="0"/>
    <n v="0"/>
    <n v="0"/>
    <n v="0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10"/>
    <n v="100"/>
  </r>
  <r>
    <s v="B7. Papaya Salad"/>
    <x v="10"/>
    <n v="5"/>
    <n v="0"/>
    <n v="0"/>
    <n v="0"/>
    <n v="0"/>
    <n v="26"/>
    <n v="0"/>
    <n v="0"/>
    <n v="0"/>
    <n v="11"/>
    <n v="53"/>
    <n v="31"/>
    <n v="72"/>
    <n v="70"/>
    <n v="0"/>
    <n v="0"/>
    <n v="0"/>
    <n v="0"/>
    <n v="0"/>
    <n v="0"/>
    <n v="9.89"/>
    <n v="0"/>
    <n v="0"/>
    <n v="0"/>
    <n v="0"/>
    <n v="5.5"/>
    <n v="0.01"/>
    <n v="6.98"/>
    <n v="1.82"/>
    <n v="0"/>
    <n v="0"/>
    <n v="0"/>
    <n v="0"/>
    <n v="0"/>
    <n v="0"/>
    <n v="0"/>
    <n v="0"/>
    <n v="0"/>
    <n v="0"/>
    <n v="55"/>
    <n v="265"/>
    <n v="155"/>
    <n v="360"/>
    <n v="350"/>
    <n v="0"/>
    <n v="0"/>
  </r>
  <r>
    <s v="B7. Papaya Salad (Delivery)"/>
    <x v="10"/>
    <n v="8"/>
    <n v="0"/>
    <n v="0"/>
    <n v="0"/>
    <n v="0"/>
    <n v="232"/>
    <n v="0"/>
    <n v="0"/>
    <n v="0"/>
    <n v="0"/>
    <n v="0"/>
    <n v="0"/>
    <n v="0"/>
    <n v="0"/>
    <n v="0"/>
    <n v="0"/>
    <n v="0"/>
    <n v="0"/>
    <n v="0"/>
    <n v="0"/>
    <n v="43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</r>
  <r>
    <s v="B7. Papaya Salad (Normal)"/>
    <x v="10"/>
    <n v="5"/>
    <n v="0"/>
    <n v="0"/>
    <n v="0"/>
    <n v="0"/>
    <n v="0"/>
    <n v="0"/>
    <n v="0"/>
    <n v="0"/>
    <n v="0"/>
    <n v="0"/>
    <n v="0"/>
    <n v="0"/>
    <n v="0"/>
    <n v="0"/>
    <n v="48"/>
    <n v="0"/>
    <n v="0"/>
    <n v="0"/>
    <n v="0"/>
    <n v="0"/>
    <n v="0"/>
    <n v="0"/>
    <n v="0"/>
    <n v="0"/>
    <n v="0"/>
    <n v="0"/>
    <n v="0"/>
    <n v="0"/>
    <n v="0"/>
    <n v="5.38"/>
    <n v="0"/>
    <n v="0"/>
    <n v="0"/>
    <n v="0"/>
    <n v="0"/>
    <n v="0"/>
    <n v="0"/>
    <n v="0"/>
    <n v="0"/>
    <n v="0"/>
    <n v="0"/>
    <n v="0"/>
    <n v="0"/>
    <n v="160"/>
    <n v="240"/>
  </r>
  <r>
    <s v="B8. Spicy Pork Salad"/>
    <x v="10"/>
    <n v="5.8000000000000007"/>
    <n v="0"/>
    <n v="0"/>
    <n v="0"/>
    <n v="0"/>
    <n v="30"/>
    <n v="0"/>
    <n v="0"/>
    <n v="0"/>
    <n v="0"/>
    <n v="11"/>
    <n v="13"/>
    <n v="19"/>
    <n v="19"/>
    <n v="0"/>
    <n v="0"/>
    <n v="0"/>
    <n v="0"/>
    <n v="0"/>
    <n v="0"/>
    <n v="12.96"/>
    <n v="0"/>
    <n v="0"/>
    <n v="0"/>
    <n v="0"/>
    <n v="0.57999999999999996"/>
    <n v="0.57999999999999996"/>
    <n v="2.4"/>
    <n v="2.9"/>
    <n v="0"/>
    <n v="0"/>
    <n v="0"/>
    <n v="0"/>
    <n v="0"/>
    <n v="0"/>
    <n v="0"/>
    <n v="0"/>
    <n v="0"/>
    <n v="0"/>
    <n v="0"/>
    <n v="63.8"/>
    <n v="75.400000000000006"/>
    <n v="110.2"/>
    <n v="110.2"/>
    <n v="107.6"/>
    <n v="0"/>
  </r>
  <r>
    <s v="B8. Spicy Pork Salad (Normal)"/>
    <x v="10"/>
    <n v="5.8000000000000007"/>
    <n v="0"/>
    <n v="0"/>
    <n v="0"/>
    <n v="0"/>
    <n v="0"/>
    <n v="0"/>
    <n v="0"/>
    <n v="0"/>
    <n v="0"/>
    <n v="0"/>
    <n v="0"/>
    <n v="0"/>
    <n v="0"/>
    <n v="2"/>
    <n v="41"/>
    <n v="0"/>
    <n v="0"/>
    <n v="0"/>
    <n v="0"/>
    <n v="0"/>
    <n v="0"/>
    <n v="0"/>
    <n v="0"/>
    <n v="0"/>
    <n v="0"/>
    <n v="0"/>
    <n v="0"/>
    <n v="0"/>
    <n v="0"/>
    <n v="3.11"/>
    <n v="0"/>
    <n v="0"/>
    <n v="0"/>
    <n v="0"/>
    <n v="0"/>
    <n v="0"/>
    <n v="0"/>
    <n v="0"/>
    <n v="0"/>
    <n v="0"/>
    <n v="0"/>
    <n v="0"/>
    <n v="0"/>
    <n v="0"/>
    <n v="237.8"/>
  </r>
  <r>
    <s v="B9. Spicy Pork Slice with Lime"/>
    <x v="10"/>
    <n v="5.8"/>
    <n v="0"/>
    <n v="0"/>
    <n v="0"/>
    <n v="0"/>
    <n v="0"/>
    <n v="0"/>
    <n v="0"/>
    <n v="0"/>
    <n v="0"/>
    <n v="6"/>
    <n v="0"/>
    <n v="8"/>
    <n v="9"/>
    <n v="57"/>
    <n v="0"/>
    <n v="0"/>
    <n v="0"/>
    <n v="0"/>
    <n v="0"/>
    <n v="0"/>
    <n v="0"/>
    <n v="0"/>
    <n v="0"/>
    <n v="0"/>
    <n v="5.8"/>
    <n v="0"/>
    <n v="1.73"/>
    <n v="0"/>
    <n v="1.2"/>
    <n v="0"/>
    <n v="0"/>
    <n v="0"/>
    <n v="0"/>
    <n v="0"/>
    <n v="0"/>
    <n v="0"/>
    <n v="0"/>
    <n v="0"/>
    <n v="0"/>
    <n v="34.799999999999997"/>
    <n v="0"/>
    <n v="46.4"/>
    <n v="52.2"/>
    <n v="0"/>
    <n v="0"/>
  </r>
  <r>
    <s v="B9. Spicy Pork Slice with Lime (Delivery)"/>
    <x v="10"/>
    <n v="9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s v="B9. Spicy Pork Slice with Lime (Normal)"/>
    <x v="10"/>
    <n v="5.8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"/>
    <n v="5.8"/>
  </r>
  <r>
    <s v="Basil Pork With Rice"/>
    <x v="10"/>
    <n v="7.4165413533834581"/>
    <n v="0"/>
    <n v="0"/>
    <n v="0"/>
    <n v="0"/>
    <n v="0"/>
    <n v="0"/>
    <n v="0"/>
    <n v="0"/>
    <n v="0"/>
    <n v="0"/>
    <n v="0"/>
    <n v="0"/>
    <n v="115"/>
    <n v="32"/>
    <n v="133"/>
    <n v="0"/>
    <n v="0"/>
    <n v="0"/>
    <n v="0"/>
    <n v="0"/>
    <n v="0"/>
    <n v="0"/>
    <n v="0"/>
    <n v="0"/>
    <n v="0"/>
    <n v="0"/>
    <n v="0"/>
    <n v="5.0599999999999996"/>
    <n v="0.5"/>
    <n v="32.909999999999997"/>
    <n v="0"/>
    <n v="0"/>
    <n v="0"/>
    <n v="0"/>
    <n v="0"/>
    <n v="0"/>
    <n v="0"/>
    <n v="0"/>
    <n v="0"/>
    <n v="0"/>
    <n v="0"/>
    <n v="0"/>
    <n v="819"/>
    <n v="1127.4000000000001"/>
    <n v="986.4"/>
  </r>
  <r>
    <s v="Rice"/>
    <x v="10"/>
    <n v="1"/>
    <n v="130"/>
    <n v="164"/>
    <n v="137"/>
    <n v="204"/>
    <n v="63"/>
    <n v="199"/>
    <n v="162"/>
    <n v="132"/>
    <n v="100"/>
    <n v="0"/>
    <n v="0"/>
    <n v="0"/>
    <n v="0"/>
    <n v="0"/>
    <n v="0"/>
    <n v="4.6500000000000004"/>
    <n v="6.8"/>
    <n v="3.75"/>
    <n v="4.6500000000000004"/>
    <n v="3.26"/>
    <n v="1.2"/>
    <n v="0.88"/>
    <n v="1.34"/>
    <n v="0.7"/>
    <n v="0"/>
    <n v="0"/>
    <n v="0"/>
    <n v="0"/>
    <n v="0"/>
    <n v="0"/>
    <n v="130"/>
    <n v="164"/>
    <n v="137"/>
    <n v="204"/>
    <n v="130"/>
    <n v="199"/>
    <n v="162"/>
    <n v="132"/>
    <n v="100"/>
    <n v="0"/>
    <n v="0"/>
    <n v="0"/>
    <n v="0"/>
    <n v="0"/>
    <n v="0"/>
  </r>
  <r>
    <s v="(S) Creamy Tom Yum"/>
    <x v="11"/>
    <n v="4.0625"/>
    <n v="22"/>
    <n v="32"/>
    <n v="0"/>
    <n v="0"/>
    <n v="0"/>
    <n v="0"/>
    <n v="0"/>
    <n v="0"/>
    <n v="0"/>
    <n v="0"/>
    <n v="0"/>
    <n v="0"/>
    <n v="0"/>
    <n v="92"/>
    <n v="0"/>
    <n v="1.8"/>
    <n v="3.6"/>
    <n v="0"/>
    <n v="0"/>
    <n v="0"/>
    <n v="0"/>
    <n v="0"/>
    <n v="0"/>
    <n v="0"/>
    <n v="0"/>
    <n v="0"/>
    <n v="0"/>
    <n v="0"/>
    <n v="6.99"/>
    <n v="0"/>
    <n v="88"/>
    <n v="130"/>
    <n v="0"/>
    <n v="0"/>
    <n v="0"/>
    <n v="0"/>
    <n v="0"/>
    <n v="0"/>
    <n v="0"/>
    <n v="0"/>
    <n v="0"/>
    <n v="0"/>
    <n v="0"/>
    <n v="0"/>
    <n v="0"/>
  </r>
  <r>
    <s v="(S) Mala Minced Pork"/>
    <x v="11"/>
    <n v="4.8000000000000007"/>
    <n v="30"/>
    <n v="21"/>
    <n v="16"/>
    <n v="29"/>
    <n v="0"/>
    <n v="23"/>
    <n v="18"/>
    <n v="17"/>
    <n v="19"/>
    <n v="0"/>
    <n v="0"/>
    <n v="0"/>
    <n v="0"/>
    <n v="35"/>
    <n v="0"/>
    <n v="5.96"/>
    <n v="18"/>
    <n v="9.76"/>
    <n v="8.16"/>
    <n v="0"/>
    <n v="5.37"/>
    <n v="0.05"/>
    <n v="0.49"/>
    <n v="0.9"/>
    <n v="0"/>
    <n v="0"/>
    <n v="0"/>
    <n v="0"/>
    <n v="0"/>
    <n v="0"/>
    <n v="145"/>
    <n v="100.8"/>
    <n v="78.8"/>
    <n v="139.19999999999999"/>
    <n v="67.2"/>
    <n v="110.4"/>
    <n v="86.4"/>
    <n v="81.599999999999994"/>
    <n v="91.2"/>
    <n v="0"/>
    <n v="0"/>
    <n v="0"/>
    <n v="0"/>
    <n v="0"/>
    <n v="0"/>
  </r>
  <r>
    <s v="(S) Tom Yum Gong"/>
    <x v="11"/>
    <n v="4.5172413793103452"/>
    <n v="54"/>
    <n v="58"/>
    <n v="0"/>
    <n v="0"/>
    <n v="0"/>
    <n v="0"/>
    <n v="0"/>
    <n v="0"/>
    <n v="0"/>
    <n v="0"/>
    <n v="0"/>
    <n v="0"/>
    <n v="0"/>
    <n v="6"/>
    <n v="0"/>
    <n v="11.15"/>
    <n v="11.42"/>
    <n v="0"/>
    <n v="0"/>
    <n v="0"/>
    <n v="0"/>
    <n v="0"/>
    <n v="0"/>
    <n v="0"/>
    <n v="0"/>
    <n v="0"/>
    <n v="0"/>
    <n v="0"/>
    <n v="0"/>
    <n v="0"/>
    <n v="247"/>
    <n v="262"/>
    <n v="0"/>
    <n v="0"/>
    <n v="0"/>
    <n v="0"/>
    <n v="0"/>
    <n v="0"/>
    <n v="0"/>
    <n v="0"/>
    <n v="0"/>
    <n v="0"/>
    <n v="0"/>
    <n v="0"/>
    <n v="0"/>
  </r>
  <r>
    <s v="(S)Tom Yum Pork"/>
    <x v="11"/>
    <n v="4.8454545454545448"/>
    <n v="51"/>
    <n v="52"/>
    <n v="35"/>
    <n v="33"/>
    <n v="0"/>
    <n v="46"/>
    <n v="44"/>
    <n v="30"/>
    <n v="13"/>
    <n v="0"/>
    <n v="0"/>
    <n v="0"/>
    <n v="0"/>
    <n v="3"/>
    <n v="0"/>
    <n v="13.92"/>
    <n v="18.239999999999998"/>
    <n v="0.72"/>
    <n v="12.48"/>
    <n v="0"/>
    <n v="9.48"/>
    <n v="1.04"/>
    <n v="10.1"/>
    <n v="0"/>
    <n v="0"/>
    <n v="0"/>
    <n v="0"/>
    <n v="0"/>
    <n v="0"/>
    <n v="0"/>
    <n v="244.8"/>
    <n v="249.6"/>
    <n v="168"/>
    <n v="158.4"/>
    <n v="177.6"/>
    <n v="220.8"/>
    <n v="213.2"/>
    <n v="144"/>
    <n v="62.4"/>
    <n v="0"/>
    <n v="0"/>
    <n v="0"/>
    <n v="0"/>
    <n v="0"/>
    <n v="0"/>
  </r>
  <r>
    <s v="A1. Premium Tom Yum"/>
    <x v="11"/>
    <n v="11.824999999999999"/>
    <n v="0"/>
    <n v="0"/>
    <n v="0"/>
    <n v="0"/>
    <n v="0"/>
    <n v="0"/>
    <n v="0"/>
    <n v="0"/>
    <n v="16"/>
    <n v="79"/>
    <n v="80"/>
    <n v="97"/>
    <n v="102"/>
    <n v="24"/>
    <n v="0"/>
    <n v="0"/>
    <n v="0"/>
    <n v="0"/>
    <n v="0"/>
    <n v="0"/>
    <n v="0"/>
    <n v="0"/>
    <n v="0"/>
    <n v="1.71"/>
    <n v="15.34"/>
    <n v="18.309999999999999"/>
    <n v="40.57"/>
    <n v="12.2"/>
    <n v="0.22"/>
    <n v="0"/>
    <n v="0"/>
    <n v="0"/>
    <n v="0"/>
    <n v="0"/>
    <n v="0"/>
    <n v="0"/>
    <n v="0"/>
    <n v="0"/>
    <n v="188.8"/>
    <n v="934.9"/>
    <n v="946"/>
    <n v="1144.5999999999999"/>
    <n v="1203.5999999999999"/>
    <n v="0"/>
    <n v="0"/>
  </r>
  <r>
    <s v="A1. Premium Tom Yum (Delivery)"/>
    <x v="11"/>
    <n v="1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4.1100000000000003"/>
    <n v="0"/>
    <n v="0"/>
    <n v="0"/>
    <n v="0"/>
    <n v="0"/>
    <n v="0"/>
    <n v="0"/>
    <n v="0"/>
    <n v="0"/>
    <n v="0"/>
    <n v="0"/>
    <n v="0"/>
    <n v="0"/>
    <n v="0"/>
    <n v="19"/>
  </r>
  <r>
    <s v="A1. Premium Tom Yum (Normal)"/>
    <x v="11"/>
    <n v="11.799999999999999"/>
    <n v="0"/>
    <n v="0"/>
    <n v="0"/>
    <n v="0"/>
    <n v="0"/>
    <n v="0"/>
    <n v="0"/>
    <n v="0"/>
    <n v="0"/>
    <n v="0"/>
    <n v="0"/>
    <n v="0"/>
    <n v="0"/>
    <n v="0"/>
    <n v="106"/>
    <n v="0"/>
    <n v="0"/>
    <n v="0"/>
    <n v="0"/>
    <n v="0"/>
    <n v="0"/>
    <n v="0"/>
    <n v="0"/>
    <n v="0"/>
    <n v="0"/>
    <n v="0"/>
    <n v="0"/>
    <n v="0"/>
    <n v="0"/>
    <n v="17.36"/>
    <n v="0"/>
    <n v="0"/>
    <n v="0"/>
    <n v="0"/>
    <n v="0"/>
    <n v="0"/>
    <n v="0"/>
    <n v="0"/>
    <n v="0"/>
    <n v="0"/>
    <n v="0"/>
    <n v="0"/>
    <n v="0"/>
    <n v="212.4"/>
    <n v="1250.8"/>
  </r>
  <r>
    <s v="A2. Creamy Tom Yum (Delivery)"/>
    <x v="11"/>
    <n v="10"/>
    <n v="0"/>
    <n v="0"/>
    <n v="0"/>
    <n v="0"/>
    <n v="116"/>
    <n v="0"/>
    <n v="0"/>
    <n v="0"/>
    <n v="0"/>
    <n v="0"/>
    <n v="0"/>
    <n v="0"/>
    <n v="0"/>
    <n v="0"/>
    <n v="3"/>
    <n v="0"/>
    <n v="0"/>
    <n v="0"/>
    <n v="0"/>
    <n v="67.209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s v="A2. Creamy Tom Yum (Large)"/>
    <x v="11"/>
    <n v="8"/>
    <n v="0"/>
    <n v="0"/>
    <n v="0"/>
    <n v="0"/>
    <n v="20"/>
    <n v="0"/>
    <n v="0"/>
    <n v="0"/>
    <n v="1"/>
    <n v="10"/>
    <n v="14"/>
    <n v="10"/>
    <n v="9"/>
    <n v="0"/>
    <n v="12"/>
    <n v="0"/>
    <n v="0"/>
    <n v="0"/>
    <n v="0"/>
    <n v="10.64"/>
    <n v="0"/>
    <n v="0"/>
    <n v="0"/>
    <n v="0"/>
    <n v="0"/>
    <n v="0.18"/>
    <n v="1.91"/>
    <n v="2.4"/>
    <n v="0"/>
    <n v="0"/>
    <n v="0"/>
    <n v="0"/>
    <n v="0"/>
    <n v="0"/>
    <n v="0"/>
    <n v="0"/>
    <n v="0"/>
    <n v="0"/>
    <n v="8"/>
    <n v="80"/>
    <n v="112"/>
    <n v="80"/>
    <n v="72"/>
    <n v="144"/>
    <n v="97"/>
  </r>
  <r>
    <s v="A2. Creamy Tom Yum (Regular)"/>
    <x v="11"/>
    <n v="6.0452488687782804"/>
    <n v="0"/>
    <n v="0"/>
    <n v="0"/>
    <n v="0"/>
    <n v="158"/>
    <n v="0"/>
    <n v="0"/>
    <n v="0"/>
    <n v="30"/>
    <n v="141"/>
    <n v="221"/>
    <n v="259"/>
    <n v="258"/>
    <n v="0"/>
    <n v="164"/>
    <n v="0"/>
    <n v="0"/>
    <n v="0"/>
    <n v="0"/>
    <n v="11.85"/>
    <n v="0"/>
    <n v="0"/>
    <n v="0"/>
    <n v="0"/>
    <n v="4.2"/>
    <n v="35.25"/>
    <n v="59.06"/>
    <n v="8.99"/>
    <n v="0"/>
    <n v="5.12"/>
    <n v="0"/>
    <n v="0"/>
    <n v="0"/>
    <n v="0"/>
    <n v="0"/>
    <n v="0"/>
    <n v="0"/>
    <n v="0"/>
    <n v="182"/>
    <n v="854"/>
    <n v="1336"/>
    <n v="1566"/>
    <n v="1555"/>
    <n v="1401"/>
    <n v="998.2"/>
  </r>
  <r>
    <s v="A2. Creamy Tom Yum (Tasting)"/>
    <x v="11"/>
    <n v="3"/>
    <n v="0"/>
    <n v="0"/>
    <n v="0"/>
    <n v="0"/>
    <n v="0"/>
    <n v="0"/>
    <n v="0"/>
    <n v="0"/>
    <n v="4"/>
    <n v="16"/>
    <n v="20"/>
    <n v="28"/>
    <n v="47"/>
    <n v="24"/>
    <n v="46"/>
    <n v="0"/>
    <n v="0"/>
    <n v="0"/>
    <n v="0"/>
    <n v="0"/>
    <n v="0"/>
    <n v="0"/>
    <n v="0"/>
    <n v="0.3"/>
    <n v="0"/>
    <n v="0.3"/>
    <n v="2.29"/>
    <n v="0.3"/>
    <n v="0"/>
    <n v="1.2"/>
    <n v="0"/>
    <n v="0"/>
    <n v="0"/>
    <n v="0"/>
    <n v="0"/>
    <n v="0"/>
    <n v="0"/>
    <n v="0"/>
    <n v="12"/>
    <n v="48"/>
    <n v="60"/>
    <n v="84"/>
    <n v="141"/>
    <n v="159.69999999999999"/>
    <n v="138"/>
  </r>
  <r>
    <s v="A3. Northern Thai Pork Ribs Soup (Delivery)"/>
    <x v="11"/>
    <n v="11"/>
    <n v="0"/>
    <n v="0"/>
    <n v="0"/>
    <n v="0"/>
    <n v="68"/>
    <n v="0"/>
    <n v="0"/>
    <n v="0"/>
    <n v="0"/>
    <n v="0"/>
    <n v="0"/>
    <n v="0"/>
    <n v="0"/>
    <n v="0"/>
    <n v="3"/>
    <n v="0"/>
    <n v="0"/>
    <n v="0"/>
    <n v="0"/>
    <n v="12.8"/>
    <n v="0"/>
    <n v="0"/>
    <n v="0"/>
    <n v="0"/>
    <n v="0"/>
    <n v="0"/>
    <n v="0"/>
    <n v="0"/>
    <n v="0"/>
    <n v="1.85"/>
    <n v="0"/>
    <n v="0"/>
    <n v="0"/>
    <n v="0"/>
    <n v="0"/>
    <n v="0"/>
    <n v="0"/>
    <n v="0"/>
    <n v="0"/>
    <n v="0"/>
    <n v="0"/>
    <n v="0"/>
    <n v="0"/>
    <n v="0"/>
    <n v="33"/>
  </r>
  <r>
    <s v="A3. Northern Thai Pork Ribs Soup (Large)"/>
    <x v="11"/>
    <n v="10.076923076923077"/>
    <n v="0"/>
    <n v="0"/>
    <n v="0"/>
    <n v="0"/>
    <n v="93"/>
    <n v="0"/>
    <n v="0"/>
    <n v="0"/>
    <n v="1"/>
    <n v="3"/>
    <n v="13"/>
    <n v="9"/>
    <n v="12"/>
    <n v="0"/>
    <n v="10"/>
    <n v="0"/>
    <n v="0"/>
    <n v="0"/>
    <n v="0"/>
    <n v="16.82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10"/>
    <n v="30"/>
    <n v="131"/>
    <n v="90"/>
    <n v="120"/>
    <n v="60"/>
    <n v="101"/>
  </r>
  <r>
    <s v="A3. Northern Thai Pork Ribs Soup (Regular)"/>
    <x v="11"/>
    <n v="7.0158878504672897"/>
    <n v="0"/>
    <n v="0"/>
    <n v="0"/>
    <n v="0"/>
    <n v="88"/>
    <n v="0"/>
    <n v="0"/>
    <n v="0"/>
    <n v="59"/>
    <n v="345"/>
    <n v="321"/>
    <n v="377"/>
    <n v="390"/>
    <n v="0"/>
    <n v="347"/>
    <n v="0"/>
    <n v="0"/>
    <n v="0"/>
    <n v="0"/>
    <n v="18.8"/>
    <n v="0"/>
    <n v="0"/>
    <n v="0"/>
    <n v="0.7"/>
    <n v="32.97"/>
    <n v="24.3"/>
    <n v="80.34"/>
    <n v="46.06"/>
    <n v="0"/>
    <n v="21.93"/>
    <n v="0"/>
    <n v="0"/>
    <n v="0"/>
    <n v="0"/>
    <n v="0"/>
    <n v="0"/>
    <n v="0"/>
    <n v="0"/>
    <n v="413"/>
    <n v="2416.4"/>
    <n v="2252.1"/>
    <n v="2646"/>
    <n v="2737.7"/>
    <n v="2432.1"/>
    <n v="2437"/>
  </r>
  <r>
    <s v="A3. Northern Thai Pork Ribs Soup (Tasting)"/>
    <x v="11"/>
    <n v="4"/>
    <n v="0"/>
    <n v="0"/>
    <n v="0"/>
    <n v="0"/>
    <n v="69"/>
    <n v="0"/>
    <n v="0"/>
    <n v="0"/>
    <n v="2"/>
    <n v="27"/>
    <n v="34"/>
    <n v="34"/>
    <n v="48"/>
    <n v="0"/>
    <n v="56"/>
    <n v="0"/>
    <n v="0"/>
    <n v="0"/>
    <n v="0"/>
    <n v="4.2"/>
    <n v="0"/>
    <n v="0"/>
    <n v="0"/>
    <n v="0"/>
    <n v="0"/>
    <n v="0.4"/>
    <n v="2.19"/>
    <n v="0.64"/>
    <n v="0"/>
    <n v="2.15"/>
    <n v="0"/>
    <n v="0"/>
    <n v="0"/>
    <n v="0"/>
    <n v="0"/>
    <n v="0"/>
    <n v="0"/>
    <n v="0"/>
    <n v="8"/>
    <n v="108"/>
    <n v="136"/>
    <n v="136"/>
    <n v="192"/>
    <n v="262"/>
    <n v="224"/>
  </r>
  <r>
    <s v="A4. Mala Minced Pork Soup (Large)"/>
    <x v="11"/>
    <n v="8"/>
    <n v="0"/>
    <n v="0"/>
    <n v="0"/>
    <n v="0"/>
    <n v="0"/>
    <n v="0"/>
    <n v="0"/>
    <n v="0"/>
    <n v="1"/>
    <n v="3"/>
    <n v="8"/>
    <n v="2"/>
    <n v="4"/>
    <n v="6"/>
    <n v="4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8"/>
    <n v="24"/>
    <n v="64"/>
    <n v="16"/>
    <n v="32"/>
    <n v="33.5"/>
    <n v="32"/>
  </r>
  <r>
    <s v="A4. Mala Minced Pork Soup (Regular)"/>
    <x v="11"/>
    <n v="6.0317460317460316"/>
    <n v="0"/>
    <n v="0"/>
    <n v="0"/>
    <n v="0"/>
    <n v="0"/>
    <n v="0"/>
    <n v="0"/>
    <n v="0"/>
    <n v="15"/>
    <n v="65"/>
    <n v="63"/>
    <n v="69"/>
    <n v="72"/>
    <n v="2"/>
    <n v="49"/>
    <n v="0"/>
    <n v="0"/>
    <n v="0"/>
    <n v="0"/>
    <n v="0"/>
    <n v="0"/>
    <n v="0"/>
    <n v="0"/>
    <n v="0"/>
    <n v="1.2"/>
    <n v="6.63"/>
    <n v="9.6"/>
    <n v="2.5099999999999998"/>
    <n v="0"/>
    <n v="2.4"/>
    <n v="0"/>
    <n v="0"/>
    <n v="0"/>
    <n v="0"/>
    <n v="0"/>
    <n v="0"/>
    <n v="0"/>
    <n v="0"/>
    <n v="90"/>
    <n v="390"/>
    <n v="380"/>
    <n v="420"/>
    <n v="440.1"/>
    <n v="343.7"/>
    <n v="297"/>
  </r>
  <r>
    <s v="A4. Mala Minced Pork Soup (Tasting)"/>
    <x v="11"/>
    <n v="3"/>
    <n v="0"/>
    <n v="0"/>
    <n v="0"/>
    <n v="0"/>
    <n v="0"/>
    <n v="0"/>
    <n v="0"/>
    <n v="0"/>
    <n v="2"/>
    <n v="6"/>
    <n v="8"/>
    <n v="7"/>
    <n v="10"/>
    <n v="16"/>
    <n v="8"/>
    <n v="0"/>
    <n v="0"/>
    <n v="0"/>
    <n v="0"/>
    <n v="0"/>
    <n v="0"/>
    <n v="0"/>
    <n v="0"/>
    <n v="0"/>
    <n v="0.3"/>
    <n v="0.3"/>
    <n v="0.54"/>
    <n v="3.3"/>
    <n v="1.2"/>
    <n v="0.3"/>
    <n v="0"/>
    <n v="0"/>
    <n v="0"/>
    <n v="0"/>
    <n v="0"/>
    <n v="0"/>
    <n v="0"/>
    <n v="0"/>
    <n v="6"/>
    <n v="18"/>
    <n v="24"/>
    <n v="21"/>
    <n v="30"/>
    <n v="48"/>
    <n v="24"/>
  </r>
  <r>
    <s v="A5. Thai Bak Chor Mee (Delivery)"/>
    <x v="11"/>
    <n v="9"/>
    <n v="0"/>
    <n v="0"/>
    <n v="0"/>
    <n v="0"/>
    <n v="62"/>
    <n v="0"/>
    <n v="0"/>
    <n v="0"/>
    <n v="0"/>
    <n v="0"/>
    <n v="0"/>
    <n v="0"/>
    <n v="0"/>
    <n v="0"/>
    <n v="3"/>
    <n v="0"/>
    <n v="0"/>
    <n v="0"/>
    <n v="0"/>
    <n v="11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A5. Thai Bak Chor Mee (Large)"/>
    <x v="11"/>
    <n v="8"/>
    <n v="0"/>
    <n v="0"/>
    <n v="0"/>
    <n v="0"/>
    <n v="0"/>
    <n v="0"/>
    <n v="0"/>
    <n v="0"/>
    <n v="2"/>
    <n v="5"/>
    <n v="12"/>
    <n v="14"/>
    <n v="12"/>
    <n v="79"/>
    <n v="7"/>
    <n v="0"/>
    <n v="0"/>
    <n v="0"/>
    <n v="0"/>
    <n v="0"/>
    <n v="0"/>
    <n v="0"/>
    <n v="0"/>
    <n v="0"/>
    <n v="0"/>
    <n v="0"/>
    <n v="3.14"/>
    <n v="0.8"/>
    <n v="1.26"/>
    <n v="1.8"/>
    <n v="0"/>
    <n v="0"/>
    <n v="0"/>
    <n v="0"/>
    <n v="0"/>
    <n v="0"/>
    <n v="0"/>
    <n v="0"/>
    <n v="16"/>
    <n v="41"/>
    <n v="96"/>
    <n v="112"/>
    <n v="96"/>
    <n v="176"/>
    <n v="58"/>
  </r>
  <r>
    <s v="A5. Thai Bak Chor Mee (Regular)"/>
    <x v="11"/>
    <n v="6.0320512820512819"/>
    <n v="0"/>
    <n v="0"/>
    <n v="0"/>
    <n v="0"/>
    <n v="0"/>
    <n v="0"/>
    <n v="0"/>
    <n v="0"/>
    <n v="15"/>
    <n v="122"/>
    <n v="156"/>
    <n v="172"/>
    <n v="218"/>
    <n v="0"/>
    <n v="173"/>
    <n v="0"/>
    <n v="0"/>
    <n v="0"/>
    <n v="0"/>
    <n v="0"/>
    <n v="0"/>
    <n v="0"/>
    <n v="0"/>
    <n v="0.6"/>
    <n v="6"/>
    <n v="5.29"/>
    <n v="31.33"/>
    <n v="26.77"/>
    <n v="0"/>
    <n v="10.199999999999999"/>
    <n v="0"/>
    <n v="0"/>
    <n v="0"/>
    <n v="0"/>
    <n v="0"/>
    <n v="0"/>
    <n v="0"/>
    <n v="0"/>
    <n v="90"/>
    <n v="736"/>
    <n v="941"/>
    <n v="1034.7"/>
    <n v="1313"/>
    <n v="1212.0999999999999"/>
    <n v="1044"/>
  </r>
  <r>
    <s v="A5. Thai Bak Chor Mee (Tasting)"/>
    <x v="11"/>
    <n v="3"/>
    <n v="0"/>
    <n v="0"/>
    <n v="0"/>
    <n v="0"/>
    <n v="0"/>
    <n v="0"/>
    <n v="0"/>
    <n v="0"/>
    <n v="3"/>
    <n v="3"/>
    <n v="9"/>
    <n v="9"/>
    <n v="34"/>
    <n v="0"/>
    <n v="36"/>
    <n v="0"/>
    <n v="0"/>
    <n v="0"/>
    <n v="0"/>
    <n v="0"/>
    <n v="0"/>
    <n v="0"/>
    <n v="0"/>
    <n v="0"/>
    <n v="0"/>
    <n v="0"/>
    <n v="0.28000000000000003"/>
    <n v="1.2"/>
    <n v="0"/>
    <n v="2.4"/>
    <n v="0"/>
    <n v="0"/>
    <n v="0"/>
    <n v="0"/>
    <n v="0"/>
    <n v="0"/>
    <n v="0"/>
    <n v="0"/>
    <n v="9"/>
    <n v="9"/>
    <n v="27"/>
    <n v="27"/>
    <n v="102"/>
    <n v="107"/>
    <n v="108"/>
  </r>
  <r>
    <s v="A6. Tom Yum Gung (Large)"/>
    <x v="11"/>
    <n v="10"/>
    <n v="0"/>
    <n v="0"/>
    <n v="0"/>
    <n v="0"/>
    <n v="0"/>
    <n v="0"/>
    <n v="0"/>
    <n v="0"/>
    <n v="0"/>
    <n v="3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n v="0"/>
    <n v="20"/>
    <n v="0"/>
    <n v="0"/>
  </r>
  <r>
    <s v="A6. Tom Yum Gung (Regular)"/>
    <x v="11"/>
    <n v="7.0270270270270272"/>
    <n v="0"/>
    <n v="0"/>
    <n v="0"/>
    <n v="0"/>
    <n v="0"/>
    <n v="0"/>
    <n v="0"/>
    <n v="0"/>
    <n v="9"/>
    <n v="54"/>
    <n v="74"/>
    <n v="72"/>
    <n v="66"/>
    <n v="3"/>
    <n v="45"/>
    <n v="0"/>
    <n v="0"/>
    <n v="0"/>
    <n v="0"/>
    <n v="0"/>
    <n v="0"/>
    <n v="0"/>
    <n v="0"/>
    <n v="0"/>
    <n v="0.7"/>
    <n v="14"/>
    <n v="17.09"/>
    <n v="12.65"/>
    <n v="0"/>
    <n v="3.17"/>
    <n v="0"/>
    <n v="0"/>
    <n v="0"/>
    <n v="0"/>
    <n v="0"/>
    <n v="0"/>
    <n v="0"/>
    <n v="0"/>
    <n v="63"/>
    <n v="378"/>
    <n v="520"/>
    <n v="508"/>
    <n v="465"/>
    <n v="647"/>
    <n v="317"/>
  </r>
  <r>
    <s v="A6. Tom Yum Gung (Tasting)"/>
    <x v="11"/>
    <n v="4"/>
    <n v="0"/>
    <n v="0"/>
    <n v="0"/>
    <n v="0"/>
    <n v="0"/>
    <n v="0"/>
    <n v="0"/>
    <n v="0"/>
    <n v="0"/>
    <n v="3"/>
    <n v="2"/>
    <n v="2"/>
    <n v="2"/>
    <n v="0"/>
    <n v="5"/>
    <n v="0"/>
    <n v="0"/>
    <n v="0"/>
    <n v="0"/>
    <n v="0"/>
    <n v="0"/>
    <n v="0"/>
    <n v="0"/>
    <n v="0"/>
    <n v="0.4"/>
    <n v="0"/>
    <n v="0.41"/>
    <n v="4.4000000000000004"/>
    <n v="0"/>
    <n v="0"/>
    <n v="0"/>
    <n v="0"/>
    <n v="0"/>
    <n v="0"/>
    <n v="0"/>
    <n v="0"/>
    <n v="0"/>
    <n v="0"/>
    <n v="0"/>
    <n v="12"/>
    <n v="8"/>
    <n v="8"/>
    <n v="8"/>
    <n v="24"/>
    <n v="20"/>
  </r>
  <r>
    <s v="A7. Tom Yum Pork (Delivery)"/>
    <x v="11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A7. Tom Yum Pork (Large)"/>
    <x v="11"/>
    <n v="8"/>
    <n v="0"/>
    <n v="0"/>
    <n v="0"/>
    <n v="0"/>
    <n v="0"/>
    <n v="0"/>
    <n v="0"/>
    <n v="0"/>
    <n v="0"/>
    <n v="5"/>
    <n v="7"/>
    <n v="9"/>
    <n v="7"/>
    <n v="0"/>
    <n v="4"/>
    <n v="0"/>
    <n v="0"/>
    <n v="0"/>
    <n v="0"/>
    <n v="0"/>
    <n v="0"/>
    <n v="0"/>
    <n v="0"/>
    <n v="0"/>
    <n v="0"/>
    <n v="8"/>
    <n v="1.79"/>
    <n v="0"/>
    <n v="0"/>
    <n v="0"/>
    <n v="0"/>
    <n v="0"/>
    <n v="0"/>
    <n v="0"/>
    <n v="0"/>
    <n v="0"/>
    <n v="0"/>
    <n v="0"/>
    <n v="0"/>
    <n v="40"/>
    <n v="56"/>
    <n v="72"/>
    <n v="56"/>
    <n v="32"/>
    <n v="32"/>
  </r>
  <r>
    <s v="A7. Tom Yum Pork (Regular)"/>
    <x v="11"/>
    <n v="6.1449275362318838"/>
    <n v="0"/>
    <n v="0"/>
    <n v="0"/>
    <n v="0"/>
    <n v="0"/>
    <n v="0"/>
    <n v="0"/>
    <n v="0"/>
    <n v="13"/>
    <n v="78"/>
    <n v="69"/>
    <n v="97"/>
    <n v="107"/>
    <n v="26"/>
    <n v="43"/>
    <n v="0"/>
    <n v="0"/>
    <n v="0"/>
    <n v="0"/>
    <n v="0"/>
    <n v="0"/>
    <n v="0"/>
    <n v="0"/>
    <n v="0"/>
    <n v="3"/>
    <n v="7.2"/>
    <n v="13.56"/>
    <n v="0.6"/>
    <n v="0.09"/>
    <n v="1.8"/>
    <n v="0"/>
    <n v="0"/>
    <n v="0"/>
    <n v="0"/>
    <n v="0"/>
    <n v="0"/>
    <n v="0"/>
    <n v="0"/>
    <n v="78"/>
    <n v="468"/>
    <n v="424"/>
    <n v="584"/>
    <n v="651"/>
    <n v="476"/>
    <n v="260"/>
  </r>
  <r>
    <s v="A7. Tom Yum Pork (Tasting)"/>
    <x v="11"/>
    <n v="3"/>
    <n v="0"/>
    <n v="0"/>
    <n v="0"/>
    <n v="0"/>
    <n v="0"/>
    <n v="0"/>
    <n v="0"/>
    <n v="0"/>
    <n v="1"/>
    <n v="3"/>
    <n v="2"/>
    <n v="7"/>
    <n v="9"/>
    <n v="18"/>
    <n v="8"/>
    <n v="0"/>
    <n v="0"/>
    <n v="0"/>
    <n v="0"/>
    <n v="0"/>
    <n v="0"/>
    <n v="0"/>
    <n v="0"/>
    <n v="0.3"/>
    <n v="0.3"/>
    <n v="0"/>
    <n v="1.07"/>
    <n v="0.3"/>
    <n v="0.3"/>
    <n v="0.9"/>
    <n v="0"/>
    <n v="0"/>
    <n v="0"/>
    <n v="0"/>
    <n v="0"/>
    <n v="0"/>
    <n v="0"/>
    <n v="0"/>
    <n v="3"/>
    <n v="9"/>
    <n v="6"/>
    <n v="21"/>
    <n v="27"/>
    <n v="27"/>
    <n v="24"/>
  </r>
  <r>
    <s v="Creamy Tom Yum"/>
    <x v="11"/>
    <n v="5.9422413793103441"/>
    <n v="109"/>
    <n v="159"/>
    <n v="150"/>
    <n v="270"/>
    <n v="0"/>
    <n v="269"/>
    <n v="232"/>
    <n v="167"/>
    <n v="107"/>
    <n v="0"/>
    <n v="0"/>
    <n v="0"/>
    <n v="0"/>
    <n v="33"/>
    <n v="0"/>
    <n v="18.45"/>
    <n v="46.13"/>
    <n v="102.53"/>
    <n v="91.82"/>
    <n v="0"/>
    <n v="51.42"/>
    <n v="76.14"/>
    <n v="53.78"/>
    <n v="1.41"/>
    <n v="0"/>
    <n v="0"/>
    <n v="0"/>
    <n v="0"/>
    <n v="0.25"/>
    <n v="0"/>
    <n v="570.79999999999995"/>
    <n v="809.5"/>
    <n v="880"/>
    <n v="1599"/>
    <n v="1366.6"/>
    <n v="1592.2"/>
    <n v="1378.6"/>
    <n v="986.6"/>
    <n v="641.6"/>
    <n v="0"/>
    <n v="0"/>
    <n v="0"/>
    <n v="0"/>
    <n v="0"/>
    <n v="0"/>
  </r>
  <r>
    <s v="Mala Minced Pork"/>
    <x v="11"/>
    <n v="5.8947368421052628"/>
    <n v="100"/>
    <n v="84"/>
    <n v="73"/>
    <n v="130"/>
    <n v="0"/>
    <n v="98"/>
    <n v="95"/>
    <n v="74"/>
    <n v="61"/>
    <n v="0"/>
    <n v="0"/>
    <n v="0"/>
    <n v="0"/>
    <n v="4"/>
    <n v="0"/>
    <n v="27.33"/>
    <n v="31.86"/>
    <n v="19.3"/>
    <n v="24.87"/>
    <n v="0"/>
    <n v="11.5"/>
    <n v="3.66"/>
    <n v="1.02"/>
    <n v="6.96"/>
    <n v="0"/>
    <n v="0"/>
    <n v="0"/>
    <n v="0"/>
    <n v="0"/>
    <n v="0"/>
    <n v="591"/>
    <n v="497.7"/>
    <n v="429.4"/>
    <n v="770"/>
    <n v="659.4"/>
    <n v="578.4"/>
    <n v="560"/>
    <n v="437.2"/>
    <n v="360.8"/>
    <n v="0"/>
    <n v="0"/>
    <n v="0"/>
    <n v="0"/>
    <n v="0"/>
    <n v="0"/>
  </r>
  <r>
    <s v="Premium Tom Yum"/>
    <x v="11"/>
    <n v="10.8"/>
    <n v="0"/>
    <n v="0"/>
    <n v="71"/>
    <n v="94"/>
    <n v="10"/>
    <n v="124"/>
    <n v="87"/>
    <n v="82"/>
    <n v="80"/>
    <n v="0"/>
    <n v="0"/>
    <n v="0"/>
    <n v="0"/>
    <n v="0"/>
    <n v="0"/>
    <n v="0"/>
    <n v="0"/>
    <n v="34.1"/>
    <n v="19.98"/>
    <n v="0.66"/>
    <n v="73.14"/>
    <n v="36.76"/>
    <n v="13.97"/>
    <n v="60.48"/>
    <n v="0"/>
    <n v="0"/>
    <n v="0"/>
    <n v="0"/>
    <n v="0"/>
    <n v="0"/>
    <n v="0"/>
    <n v="0"/>
    <n v="767.8"/>
    <n v="1016.2"/>
    <n v="1179.2"/>
    <n v="1347.7"/>
    <n v="939.6"/>
    <n v="885.6"/>
    <n v="866"/>
    <n v="0"/>
    <n v="0"/>
    <n v="0"/>
    <n v="0"/>
    <n v="0"/>
    <n v="0"/>
  </r>
  <r>
    <s v="Tom Yum Gong"/>
    <x v="11"/>
    <n v="6.5085470085470085"/>
    <n v="273"/>
    <n v="246"/>
    <n v="126"/>
    <n v="184"/>
    <n v="0"/>
    <n v="173"/>
    <n v="117"/>
    <n v="117"/>
    <n v="112"/>
    <n v="0"/>
    <n v="0"/>
    <n v="0"/>
    <n v="0"/>
    <n v="86"/>
    <n v="0"/>
    <n v="125.46"/>
    <n v="84.01"/>
    <n v="50.45"/>
    <n v="52.36"/>
    <n v="0"/>
    <n v="21.57"/>
    <n v="7.8"/>
    <n v="41.5"/>
    <n v="3.53"/>
    <n v="0"/>
    <n v="0"/>
    <n v="0"/>
    <n v="0"/>
    <n v="2.76"/>
    <n v="0"/>
    <n v="1794.8"/>
    <n v="1564.8"/>
    <n v="827"/>
    <n v="1204.5"/>
    <n v="830.5"/>
    <n v="1134.5"/>
    <n v="761.5"/>
    <n v="767.5"/>
    <n v="737"/>
    <n v="0"/>
    <n v="0"/>
    <n v="0"/>
    <n v="0"/>
    <n v="0"/>
    <n v="0"/>
  </r>
  <r>
    <s v="Tom Yum Pork"/>
    <x v="11"/>
    <n v="5.8272108843537413"/>
    <n v="277"/>
    <n v="255"/>
    <n v="119"/>
    <n v="166"/>
    <n v="0"/>
    <n v="153"/>
    <n v="147"/>
    <n v="104"/>
    <n v="75"/>
    <n v="0"/>
    <n v="0"/>
    <n v="0"/>
    <n v="0"/>
    <n v="0"/>
    <n v="0"/>
    <n v="73.66"/>
    <n v="109.43"/>
    <n v="31.08"/>
    <n v="34.25"/>
    <n v="0"/>
    <n v="29.98"/>
    <n v="26.05"/>
    <n v="1.6"/>
    <n v="0.84"/>
    <n v="0"/>
    <n v="0"/>
    <n v="0"/>
    <n v="0"/>
    <n v="0"/>
    <n v="0"/>
    <n v="1644.6"/>
    <n v="1495.8"/>
    <n v="705.7"/>
    <n v="975.3"/>
    <n v="722.4"/>
    <n v="907.9"/>
    <n v="856.6"/>
    <n v="607.70000000000005"/>
    <n v="443.5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x v="0"/>
    <n v="1"/>
    <n v="0"/>
    <n v="0"/>
    <n v="0"/>
    <n v="0"/>
    <n v="0"/>
    <n v="0"/>
    <n v="0"/>
    <n v="0"/>
    <n v="0"/>
  </r>
  <r>
    <x v="0"/>
    <n v="2"/>
    <n v="0"/>
    <n v="0"/>
    <n v="0"/>
    <n v="0"/>
    <n v="0"/>
    <n v="0"/>
    <n v="0"/>
    <n v="0"/>
    <n v="0"/>
  </r>
  <r>
    <x v="0"/>
    <n v="3"/>
    <n v="0"/>
    <n v="0"/>
    <n v="0"/>
    <n v="0"/>
    <n v="0"/>
    <n v="0"/>
    <n v="0"/>
    <n v="0"/>
    <n v="0"/>
  </r>
  <r>
    <x v="0"/>
    <n v="0.70000000000000007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  <n v="0"/>
  </r>
  <r>
    <x v="0"/>
    <n v="2.5"/>
    <n v="0"/>
    <n v="0"/>
    <n v="0"/>
    <n v="0"/>
    <n v="0"/>
    <n v="0"/>
    <n v="0"/>
    <n v="0"/>
    <n v="0"/>
  </r>
  <r>
    <x v="1"/>
    <n v="3"/>
    <n v="0"/>
    <n v="0"/>
    <n v="28"/>
    <n v="0"/>
    <n v="0"/>
    <n v="37.47"/>
    <n v="0"/>
    <n v="0"/>
    <n v="84"/>
  </r>
  <r>
    <x v="1"/>
    <n v="3.544776119402985"/>
    <n v="19"/>
    <n v="22"/>
    <n v="56"/>
    <n v="4.04"/>
    <n v="7.54"/>
    <n v="12.62"/>
    <n v="68.5"/>
    <n v="77"/>
    <n v="199"/>
  </r>
  <r>
    <x v="1"/>
    <n v="2.8000000000000003"/>
    <n v="0"/>
    <n v="0"/>
    <n v="0"/>
    <n v="0"/>
    <n v="0"/>
    <n v="0"/>
    <n v="0"/>
    <n v="0"/>
    <n v="0"/>
  </r>
  <r>
    <x v="1"/>
    <n v="3.800000000000000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5.5"/>
    <n v="0"/>
    <n v="0"/>
    <n v="0"/>
    <n v="0"/>
    <n v="0"/>
    <n v="0"/>
    <n v="0"/>
    <n v="0"/>
    <n v="0"/>
  </r>
  <r>
    <x v="1"/>
    <n v="2.6923076923076925"/>
    <n v="0"/>
    <n v="0"/>
    <n v="0"/>
    <n v="0"/>
    <n v="0"/>
    <n v="0"/>
    <n v="0"/>
    <n v="0"/>
    <n v="0"/>
  </r>
  <r>
    <x v="1"/>
    <n v="3.934343434343434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.1453488372093021"/>
    <n v="0"/>
    <n v="0"/>
    <n v="0"/>
    <n v="0"/>
    <n v="0"/>
    <n v="0"/>
    <n v="0"/>
    <n v="0"/>
    <n v="0"/>
  </r>
  <r>
    <x v="1"/>
    <n v="3.3337349397590361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.5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.1"/>
    <n v="0"/>
    <n v="0"/>
    <n v="0"/>
    <n v="0"/>
    <n v="0"/>
    <n v="0"/>
    <n v="0"/>
    <n v="0"/>
    <n v="0"/>
  </r>
  <r>
    <x v="1"/>
    <n v="3.32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.2000000000000002"/>
    <n v="5"/>
    <n v="2"/>
    <n v="4"/>
    <n v="0"/>
    <n v="0"/>
    <n v="0"/>
    <n v="11"/>
    <n v="4.4000000000000004"/>
    <n v="8.8000000000000007"/>
  </r>
  <r>
    <x v="1"/>
    <n v="2.6076923076923078"/>
    <n v="43"/>
    <n v="86"/>
    <n v="125"/>
    <n v="5.33"/>
    <n v="12.35"/>
    <n v="17.420000000000002"/>
    <n v="111.8"/>
    <n v="223.6"/>
    <n v="325"/>
  </r>
  <r>
    <x v="1"/>
    <n v="2.6396039603960397"/>
    <n v="113"/>
    <n v="84"/>
    <n v="78"/>
    <n v="18.77"/>
    <n v="13.45"/>
    <n v="11.97"/>
    <n v="320.8"/>
    <n v="235.4"/>
    <n v="224.8"/>
  </r>
  <r>
    <x v="1"/>
    <n v="2.6"/>
    <n v="0"/>
    <n v="0"/>
    <n v="31"/>
    <n v="0"/>
    <n v="0"/>
    <n v="7.32"/>
    <n v="0"/>
    <n v="0"/>
    <n v="80.599999999999994"/>
  </r>
  <r>
    <x v="1"/>
    <n v="1.5"/>
    <n v="0"/>
    <n v="0"/>
    <n v="0"/>
    <n v="0"/>
    <n v="0"/>
    <n v="0"/>
    <n v="0"/>
    <n v="0"/>
    <n v="0"/>
  </r>
  <r>
    <x v="1"/>
    <n v="2.8105263157894735"/>
    <n v="82"/>
    <n v="62"/>
    <n v="83"/>
    <n v="4.3499999999999996"/>
    <n v="15.45"/>
    <n v="14.9"/>
    <n v="222.2"/>
    <n v="166.2"/>
    <n v="230.8"/>
  </r>
  <r>
    <x v="1"/>
    <n v="3.0020202020202018"/>
    <n v="812"/>
    <n v="734"/>
    <n v="490"/>
    <n v="155.57"/>
    <n v="147.83000000000001"/>
    <n v="112.55"/>
    <n v="2432.1999999999998"/>
    <n v="2215.4"/>
    <n v="1496"/>
  </r>
  <r>
    <x v="1"/>
    <n v="2.6405405405405404"/>
    <n v="97"/>
    <n v="95"/>
    <n v="44"/>
    <n v="7.85"/>
    <n v="14.25"/>
    <n v="2.34"/>
    <n v="259.2"/>
    <n v="255"/>
    <n v="116.4"/>
  </r>
  <r>
    <x v="1"/>
    <n v="1.5"/>
    <n v="0"/>
    <n v="0"/>
    <n v="0"/>
    <n v="0"/>
    <n v="0"/>
    <n v="0"/>
    <n v="0"/>
    <n v="0"/>
    <n v="0"/>
  </r>
  <r>
    <x v="1"/>
    <n v="0"/>
    <n v="93"/>
    <n v="91"/>
    <n v="5"/>
    <n v="0"/>
    <n v="0"/>
    <n v="0"/>
    <n v="0"/>
    <n v="0"/>
    <n v="0"/>
  </r>
  <r>
    <x v="2"/>
    <n v="200"/>
    <n v="1"/>
    <n v="4"/>
    <n v="2"/>
    <n v="0"/>
    <n v="0"/>
    <n v="0"/>
    <n v="200"/>
    <n v="800"/>
    <n v="400"/>
  </r>
  <r>
    <x v="2"/>
    <n v="200"/>
    <n v="0"/>
    <n v="0"/>
    <n v="1"/>
    <n v="0"/>
    <n v="0"/>
    <n v="0"/>
    <n v="0"/>
    <n v="0"/>
    <n v="200"/>
  </r>
  <r>
    <x v="3"/>
    <n v="2.8000000000000003"/>
    <n v="7"/>
    <n v="9"/>
    <n v="3"/>
    <n v="3.22"/>
    <n v="6.86"/>
    <n v="0"/>
    <n v="19.600000000000001"/>
    <n v="25.2"/>
    <n v="8.4"/>
  </r>
  <r>
    <x v="3"/>
    <n v="3.8000000000000003"/>
    <n v="2"/>
    <n v="15"/>
    <n v="7"/>
    <n v="3.8"/>
    <n v="9.69"/>
    <n v="1.1399999999999999"/>
    <n v="7.6"/>
    <n v="57"/>
    <n v="26.6"/>
  </r>
  <r>
    <x v="3"/>
    <n v="8.5"/>
    <n v="0"/>
    <n v="0"/>
    <n v="0"/>
    <n v="0"/>
    <n v="0"/>
    <n v="0"/>
    <n v="0"/>
    <n v="0"/>
    <n v="0"/>
  </r>
  <r>
    <x v="3"/>
    <n v="2"/>
    <n v="0"/>
    <n v="0"/>
    <n v="0"/>
    <n v="0"/>
    <n v="0"/>
    <n v="0"/>
    <n v="0"/>
    <n v="0"/>
    <n v="0"/>
  </r>
  <r>
    <x v="3"/>
    <n v="5.8"/>
    <n v="0"/>
    <n v="0"/>
    <n v="0"/>
    <n v="0"/>
    <n v="0"/>
    <n v="0"/>
    <n v="0"/>
    <n v="0"/>
    <n v="0"/>
  </r>
  <r>
    <x v="3"/>
    <n v="4.5"/>
    <n v="0"/>
    <n v="0"/>
    <n v="0"/>
    <n v="0"/>
    <n v="0"/>
    <n v="0"/>
    <n v="0"/>
    <n v="0"/>
    <n v="0"/>
  </r>
  <r>
    <x v="3"/>
    <n v="1.5"/>
    <n v="0"/>
    <n v="0"/>
    <n v="0"/>
    <n v="0"/>
    <n v="0"/>
    <n v="0"/>
    <n v="0"/>
    <n v="0"/>
    <n v="0"/>
  </r>
  <r>
    <x v="3"/>
    <n v="2.8000000000000003"/>
    <n v="0"/>
    <n v="0"/>
    <n v="0"/>
    <n v="0"/>
    <n v="0"/>
    <n v="0"/>
    <n v="0"/>
    <n v="0"/>
    <n v="0"/>
  </r>
  <r>
    <x v="3"/>
    <n v="6"/>
    <n v="0"/>
    <n v="0"/>
    <n v="0"/>
    <n v="0"/>
    <n v="0"/>
    <n v="0"/>
    <n v="0"/>
    <n v="0"/>
    <n v="0"/>
  </r>
  <r>
    <x v="3"/>
    <n v="1.8"/>
    <n v="0"/>
    <n v="0"/>
    <n v="0"/>
    <n v="0"/>
    <n v="0"/>
    <n v="0"/>
    <n v="0"/>
    <n v="0"/>
    <n v="0"/>
  </r>
  <r>
    <x v="3"/>
    <n v="4"/>
    <n v="0"/>
    <n v="0"/>
    <n v="0"/>
    <n v="0"/>
    <n v="0"/>
    <n v="0"/>
    <n v="0"/>
    <n v="0"/>
    <n v="0"/>
  </r>
  <r>
    <x v="3"/>
    <n v="5.5"/>
    <n v="0"/>
    <n v="0"/>
    <n v="0"/>
    <n v="0"/>
    <n v="0"/>
    <n v="0"/>
    <n v="0"/>
    <n v="0"/>
    <n v="0"/>
  </r>
  <r>
    <x v="3"/>
    <n v="1.8"/>
    <n v="0"/>
    <n v="0"/>
    <n v="0"/>
    <n v="0"/>
    <n v="0"/>
    <n v="0"/>
    <n v="0"/>
    <n v="0"/>
    <n v="0"/>
  </r>
  <r>
    <x v="3"/>
    <n v="3.8"/>
    <n v="0"/>
    <n v="0"/>
    <n v="0"/>
    <n v="0"/>
    <n v="0"/>
    <n v="0"/>
    <n v="0"/>
    <n v="0"/>
    <n v="0"/>
  </r>
  <r>
    <x v="3"/>
    <n v="5.5"/>
    <n v="0"/>
    <n v="0"/>
    <n v="0"/>
    <n v="0"/>
    <n v="0"/>
    <n v="0"/>
    <n v="0"/>
    <n v="0"/>
    <n v="0"/>
  </r>
  <r>
    <x v="3"/>
    <n v="1.7999999999999998"/>
    <n v="0"/>
    <n v="0"/>
    <n v="0"/>
    <n v="0"/>
    <n v="0"/>
    <n v="0"/>
    <n v="0"/>
    <n v="0"/>
    <n v="0"/>
  </r>
  <r>
    <x v="3"/>
    <n v="3.8000000000000003"/>
    <n v="0"/>
    <n v="0"/>
    <n v="0"/>
    <n v="0"/>
    <n v="0"/>
    <n v="0"/>
    <n v="0"/>
    <n v="0"/>
    <n v="0"/>
  </r>
  <r>
    <x v="3"/>
    <n v="1.5"/>
    <n v="0"/>
    <n v="0"/>
    <n v="33"/>
    <n v="0"/>
    <n v="0"/>
    <n v="3.01"/>
    <n v="0"/>
    <n v="0"/>
    <n v="49.5"/>
  </r>
  <r>
    <x v="3"/>
    <n v="3.8000000000000003"/>
    <n v="0"/>
    <n v="6"/>
    <n v="25"/>
    <n v="0"/>
    <n v="4.37"/>
    <n v="15.83"/>
    <n v="0"/>
    <n v="22.8"/>
    <n v="95"/>
  </r>
  <r>
    <x v="3"/>
    <n v="5.8"/>
    <n v="146"/>
    <n v="106"/>
    <n v="136"/>
    <n v="48.14"/>
    <n v="71.34"/>
    <n v="41.15"/>
    <n v="846.8"/>
    <n v="614.79999999999995"/>
    <n v="788.8"/>
  </r>
  <r>
    <x v="3"/>
    <n v="2.8000000000000003"/>
    <n v="72"/>
    <n v="93"/>
    <n v="63"/>
    <n v="12.74"/>
    <n v="19.88"/>
    <n v="6.44"/>
    <n v="201.6"/>
    <n v="260.39999999999998"/>
    <n v="176.4"/>
  </r>
  <r>
    <x v="3"/>
    <n v="4"/>
    <n v="87"/>
    <n v="71"/>
    <n v="91"/>
    <n v="26.6"/>
    <n v="57.4"/>
    <n v="60.38"/>
    <n v="348"/>
    <n v="284"/>
    <n v="364"/>
  </r>
  <r>
    <x v="4"/>
    <n v="5.5"/>
    <n v="0"/>
    <n v="0"/>
    <n v="0"/>
    <n v="0"/>
    <n v="0"/>
    <n v="0"/>
    <n v="0"/>
    <n v="0"/>
    <n v="0"/>
  </r>
  <r>
    <x v="4"/>
    <n v="8.5"/>
    <n v="0"/>
    <n v="0"/>
    <n v="0"/>
    <n v="0"/>
    <n v="0"/>
    <n v="0"/>
    <n v="0"/>
    <n v="0"/>
    <n v="0"/>
  </r>
  <r>
    <x v="4"/>
    <n v="5.6111111111111107"/>
    <n v="0"/>
    <n v="0"/>
    <n v="0"/>
    <n v="0"/>
    <n v="0"/>
    <n v="0"/>
    <n v="0"/>
    <n v="0"/>
    <n v="0"/>
  </r>
  <r>
    <x v="4"/>
    <n v="8.75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2"/>
    <n v="0"/>
    <n v="0"/>
    <n v="0"/>
    <n v="0"/>
    <n v="0"/>
    <n v="0"/>
    <n v="0"/>
    <n v="0"/>
    <n v="0"/>
  </r>
  <r>
    <x v="5"/>
    <n v="1.8"/>
    <n v="79"/>
    <n v="90"/>
    <n v="69"/>
    <n v="4.78"/>
    <n v="2.4300000000000002"/>
    <n v="0.36"/>
    <n v="142.19999999999999"/>
    <n v="162"/>
    <n v="124.2"/>
  </r>
  <r>
    <x v="5"/>
    <n v="2"/>
    <n v="0"/>
    <n v="0"/>
    <n v="0"/>
    <n v="0"/>
    <n v="0"/>
    <n v="0"/>
    <n v="0"/>
    <n v="0"/>
    <n v="0"/>
  </r>
  <r>
    <x v="5"/>
    <n v="1.8"/>
    <n v="51"/>
    <n v="75"/>
    <n v="105"/>
    <n v="1.35"/>
    <n v="5.67"/>
    <n v="6.94"/>
    <n v="91.8"/>
    <n v="135"/>
    <n v="189"/>
  </r>
  <r>
    <x v="5"/>
    <n v="1.8"/>
    <n v="140"/>
    <n v="119"/>
    <n v="91"/>
    <n v="8.73"/>
    <n v="5.85"/>
    <n v="6.12"/>
    <n v="252"/>
    <n v="214.2"/>
    <n v="163.80000000000001"/>
  </r>
  <r>
    <x v="5"/>
    <n v="3.4891304347826089"/>
    <n v="131"/>
    <n v="89"/>
    <n v="102"/>
    <n v="21.6"/>
    <n v="15.3"/>
    <n v="9.0500000000000007"/>
    <n v="441"/>
    <n v="302"/>
    <n v="353"/>
  </r>
  <r>
    <x v="5"/>
    <n v="0"/>
    <n v="0"/>
    <n v="0"/>
    <n v="0"/>
    <n v="0"/>
    <n v="0"/>
    <n v="0"/>
    <n v="0"/>
    <n v="0"/>
    <n v="0"/>
  </r>
  <r>
    <x v="5"/>
    <n v="0"/>
    <n v="5"/>
    <n v="6"/>
    <n v="3"/>
    <n v="0"/>
    <n v="0"/>
    <n v="0"/>
    <n v="0"/>
    <n v="0"/>
    <n v="0"/>
  </r>
  <r>
    <x v="6"/>
    <n v="6"/>
    <n v="0"/>
    <n v="0"/>
    <n v="28"/>
    <n v="0"/>
    <n v="0"/>
    <n v="74.95"/>
    <n v="0"/>
    <n v="0"/>
    <n v="168"/>
  </r>
  <r>
    <x v="6"/>
    <n v="400"/>
    <n v="0"/>
    <n v="0"/>
    <n v="0"/>
    <n v="0"/>
    <n v="0"/>
    <n v="0"/>
    <n v="0"/>
    <n v="0"/>
    <n v="0"/>
  </r>
  <r>
    <x v="7"/>
    <n v="4.3"/>
    <n v="34"/>
    <n v="37"/>
    <n v="30"/>
    <n v="1.29"/>
    <n v="5.16"/>
    <n v="1.72"/>
    <n v="146.19999999999999"/>
    <n v="159.1"/>
    <n v="129"/>
  </r>
  <r>
    <x v="7"/>
    <n v="4.8571428571428568"/>
    <n v="43"/>
    <n v="38"/>
    <n v="47"/>
    <n v="4.32"/>
    <n v="19.68"/>
    <n v="16.079999999999998"/>
    <n v="208.4"/>
    <n v="182.4"/>
    <n v="225.6"/>
  </r>
  <r>
    <x v="7"/>
    <n v="5.5"/>
    <n v="108"/>
    <n v="88"/>
    <n v="78"/>
    <n v="13.95"/>
    <n v="11.25"/>
    <n v="13.5"/>
    <n v="543"/>
    <n v="442"/>
    <n v="438"/>
  </r>
  <r>
    <x v="7"/>
    <n v="4.3581395348837209"/>
    <n v="48"/>
    <n v="30"/>
    <n v="24"/>
    <n v="8.39"/>
    <n v="4.54"/>
    <n v="2.6"/>
    <n v="206.4"/>
    <n v="129"/>
    <n v="103.2"/>
  </r>
  <r>
    <x v="7"/>
    <n v="9"/>
    <n v="0"/>
    <n v="0"/>
    <n v="0"/>
    <n v="0"/>
    <n v="0"/>
    <n v="0"/>
    <n v="0"/>
    <n v="0"/>
    <n v="0"/>
  </r>
  <r>
    <x v="7"/>
    <n v="8"/>
    <n v="0"/>
    <n v="0"/>
    <n v="0"/>
    <n v="0"/>
    <n v="0"/>
    <n v="0"/>
    <n v="0"/>
    <n v="0"/>
    <n v="0"/>
  </r>
  <r>
    <x v="7"/>
    <n v="6.0454545454545459"/>
    <n v="0"/>
    <n v="0"/>
    <n v="0"/>
    <n v="0"/>
    <n v="0"/>
    <n v="0"/>
    <n v="0"/>
    <n v="0"/>
    <n v="0"/>
  </r>
  <r>
    <x v="7"/>
    <n v="3"/>
    <n v="0"/>
    <n v="0"/>
    <n v="0"/>
    <n v="0"/>
    <n v="0"/>
    <n v="0"/>
    <n v="0"/>
    <n v="0"/>
    <n v="0"/>
  </r>
  <r>
    <x v="7"/>
    <n v="8"/>
    <n v="0"/>
    <n v="0"/>
    <n v="0"/>
    <n v="0"/>
    <n v="0"/>
    <n v="0"/>
    <n v="0"/>
    <n v="0"/>
    <n v="0"/>
  </r>
  <r>
    <x v="7"/>
    <n v="6.1904761904761907"/>
    <n v="0"/>
    <n v="0"/>
    <n v="0"/>
    <n v="0"/>
    <n v="0"/>
    <n v="0"/>
    <n v="0"/>
    <n v="0"/>
    <n v="0"/>
  </r>
  <r>
    <x v="7"/>
    <n v="3"/>
    <n v="0"/>
    <n v="0"/>
    <n v="0"/>
    <n v="0"/>
    <n v="0"/>
    <n v="0"/>
    <n v="0"/>
    <n v="0"/>
    <n v="0"/>
  </r>
  <r>
    <x v="7"/>
    <n v="9"/>
    <n v="0"/>
    <n v="0"/>
    <n v="0"/>
    <n v="0"/>
    <n v="0"/>
    <n v="0"/>
    <n v="0"/>
    <n v="0"/>
    <n v="0"/>
  </r>
  <r>
    <x v="7"/>
    <n v="8.4500000000000011"/>
    <n v="0"/>
    <n v="0"/>
    <n v="0"/>
    <n v="0"/>
    <n v="0"/>
    <n v="0"/>
    <n v="0"/>
    <n v="0"/>
    <n v="0"/>
  </r>
  <r>
    <x v="7"/>
    <n v="6.0120481927710845"/>
    <n v="0"/>
    <n v="0"/>
    <n v="0"/>
    <n v="0"/>
    <n v="0"/>
    <n v="0"/>
    <n v="0"/>
    <n v="0"/>
    <n v="0"/>
  </r>
  <r>
    <x v="7"/>
    <n v="3.1666666666666665"/>
    <n v="0"/>
    <n v="0"/>
    <n v="0"/>
    <n v="0"/>
    <n v="0"/>
    <n v="0"/>
    <n v="0"/>
    <n v="0"/>
    <n v="0"/>
  </r>
  <r>
    <x v="7"/>
    <n v="9"/>
    <n v="0"/>
    <n v="0"/>
    <n v="0"/>
    <n v="0"/>
    <n v="0"/>
    <n v="0"/>
    <n v="0"/>
    <n v="0"/>
    <n v="0"/>
  </r>
  <r>
    <x v="7"/>
    <n v="8"/>
    <n v="0"/>
    <n v="0"/>
    <n v="0"/>
    <n v="0"/>
    <n v="0"/>
    <n v="0"/>
    <n v="0"/>
    <n v="0"/>
    <n v="0"/>
  </r>
  <r>
    <x v="7"/>
    <n v="6.0307692307692307"/>
    <n v="0"/>
    <n v="0"/>
    <n v="0"/>
    <n v="0"/>
    <n v="0"/>
    <n v="0"/>
    <n v="0"/>
    <n v="0"/>
    <n v="0"/>
  </r>
  <r>
    <x v="7"/>
    <n v="3.0538461538461541"/>
    <n v="0"/>
    <n v="0"/>
    <n v="0"/>
    <n v="0"/>
    <n v="0"/>
    <n v="0"/>
    <n v="0"/>
    <n v="0"/>
    <n v="0"/>
  </r>
  <r>
    <x v="7"/>
    <n v="5.3344827586206902"/>
    <n v="81"/>
    <n v="77"/>
    <n v="87"/>
    <n v="14.47"/>
    <n v="23.5"/>
    <n v="27.24"/>
    <n v="433.3"/>
    <n v="416.1"/>
    <n v="463.6"/>
  </r>
  <r>
    <x v="7"/>
    <n v="5.8862944162436541"/>
    <n v="141"/>
    <n v="148"/>
    <n v="137"/>
    <n v="38.86"/>
    <n v="54.16"/>
    <n v="68.260000000000005"/>
    <n v="820.8"/>
    <n v="866.9"/>
    <n v="799.6"/>
  </r>
  <r>
    <x v="7"/>
    <n v="6.8154639175257739"/>
    <n v="437"/>
    <n v="405"/>
    <n v="341"/>
    <n v="111.67"/>
    <n v="145.53"/>
    <n v="99.67"/>
    <n v="2857"/>
    <n v="2644.5"/>
    <n v="2336.8000000000002"/>
  </r>
  <r>
    <x v="7"/>
    <n v="5.9249999999999998"/>
    <n v="0"/>
    <n v="0"/>
    <n v="0"/>
    <n v="0"/>
    <n v="0"/>
    <n v="0"/>
    <n v="0"/>
    <n v="0"/>
    <n v="0"/>
  </r>
  <r>
    <x v="7"/>
    <n v="4.8"/>
    <n v="0"/>
    <n v="0"/>
    <n v="0"/>
    <n v="0"/>
    <n v="0"/>
    <n v="0"/>
    <n v="0"/>
    <n v="0"/>
    <n v="0"/>
  </r>
  <r>
    <x v="7"/>
    <n v="5.3"/>
    <n v="182"/>
    <n v="148"/>
    <n v="121"/>
    <n v="32.58"/>
    <n v="39.130000000000003"/>
    <n v="28.71"/>
    <n v="966.6"/>
    <n v="788.4"/>
    <n v="647.79999999999995"/>
  </r>
  <r>
    <x v="8"/>
    <n v="7"/>
    <n v="0"/>
    <n v="0"/>
    <n v="90"/>
    <n v="0"/>
    <n v="0"/>
    <n v="23.8"/>
    <n v="0"/>
    <n v="0"/>
    <n v="628"/>
  </r>
  <r>
    <x v="8"/>
    <n v="7"/>
    <n v="0"/>
    <n v="0"/>
    <n v="0"/>
    <n v="0"/>
    <n v="0"/>
    <n v="0"/>
    <n v="0"/>
    <n v="0"/>
    <n v="0"/>
  </r>
  <r>
    <x v="8"/>
    <n v="4"/>
    <n v="3"/>
    <n v="0"/>
    <n v="0"/>
    <n v="0"/>
    <n v="0"/>
    <n v="0"/>
    <n v="12"/>
    <n v="0"/>
    <n v="0"/>
  </r>
  <r>
    <x v="8"/>
    <n v="6"/>
    <n v="0"/>
    <n v="5"/>
    <n v="96"/>
    <n v="0"/>
    <n v="0"/>
    <n v="5.0999999999999996"/>
    <n v="0"/>
    <n v="30"/>
    <n v="576"/>
  </r>
  <r>
    <x v="8"/>
    <n v="6"/>
    <n v="0"/>
    <n v="0"/>
    <n v="0"/>
    <n v="0"/>
    <n v="0"/>
    <n v="0"/>
    <n v="0"/>
    <n v="0"/>
    <n v="0"/>
  </r>
  <r>
    <x v="8"/>
    <n v="1.5"/>
    <n v="0"/>
    <n v="0"/>
    <n v="0"/>
    <n v="0"/>
    <n v="0"/>
    <n v="0"/>
    <n v="0"/>
    <n v="0"/>
    <n v="0"/>
  </r>
  <r>
    <x v="8"/>
    <n v="4"/>
    <n v="0"/>
    <n v="0"/>
    <n v="0"/>
    <n v="0"/>
    <n v="0"/>
    <n v="0"/>
    <n v="0"/>
    <n v="0"/>
    <n v="0"/>
  </r>
  <r>
    <x v="8"/>
    <n v="10"/>
    <n v="3"/>
    <n v="2"/>
    <n v="2"/>
    <n v="30"/>
    <n v="0"/>
    <n v="0"/>
    <n v="30"/>
    <n v="20"/>
    <n v="20"/>
  </r>
  <r>
    <x v="8"/>
    <n v="3"/>
    <n v="0"/>
    <n v="2"/>
    <n v="0"/>
    <n v="0"/>
    <n v="0"/>
    <n v="0"/>
    <n v="0"/>
    <n v="6"/>
    <n v="0"/>
  </r>
  <r>
    <x v="9"/>
    <n v="6.8"/>
    <n v="111"/>
    <n v="150"/>
    <n v="91"/>
    <n v="54"/>
    <n v="92.22"/>
    <n v="55.14"/>
    <n v="643.79999999999995"/>
    <n v="870"/>
    <n v="618.79999999999995"/>
  </r>
  <r>
    <x v="9"/>
    <n v="5.8"/>
    <n v="47"/>
    <n v="74"/>
    <n v="45"/>
    <n v="6.96"/>
    <n v="29.52"/>
    <n v="25.23"/>
    <n v="225.6"/>
    <n v="355.2"/>
    <n v="261"/>
  </r>
  <r>
    <x v="9"/>
    <n v="4.8"/>
    <n v="1"/>
    <n v="0"/>
    <n v="0"/>
    <n v="4.8"/>
    <n v="0"/>
    <n v="0"/>
    <n v="4.8"/>
    <n v="0"/>
    <n v="0"/>
  </r>
  <r>
    <x v="9"/>
    <n v="12.8"/>
    <n v="4"/>
    <n v="2"/>
    <n v="0"/>
    <n v="10.24"/>
    <n v="3.84"/>
    <n v="0"/>
    <n v="51.2"/>
    <n v="25.6"/>
    <n v="0"/>
  </r>
  <r>
    <x v="9"/>
    <n v="4.2"/>
    <n v="211"/>
    <n v="228"/>
    <n v="177"/>
    <n v="47.55"/>
    <n v="65.17"/>
    <n v="53.86"/>
    <n v="801.8"/>
    <n v="866.4"/>
    <n v="743.4"/>
  </r>
  <r>
    <x v="9"/>
    <n v="3.5"/>
    <n v="86"/>
    <n v="113"/>
    <n v="89"/>
    <n v="13.3"/>
    <n v="15.68"/>
    <n v="14.81"/>
    <n v="240.8"/>
    <n v="316.39999999999998"/>
    <n v="311.5"/>
  </r>
  <r>
    <x v="9"/>
    <n v="8.8000000000000007"/>
    <n v="0"/>
    <n v="0"/>
    <n v="3"/>
    <n v="0"/>
    <n v="0"/>
    <n v="0"/>
    <n v="0"/>
    <n v="0"/>
    <n v="26.4"/>
  </r>
  <r>
    <x v="9"/>
    <n v="7"/>
    <n v="0"/>
    <n v="0"/>
    <n v="0"/>
    <n v="0"/>
    <n v="0"/>
    <n v="0"/>
    <n v="0"/>
    <n v="0"/>
    <n v="0"/>
  </r>
  <r>
    <x v="9"/>
    <n v="12"/>
    <n v="0"/>
    <n v="0"/>
    <n v="0"/>
    <n v="0"/>
    <n v="0"/>
    <n v="0"/>
    <n v="0"/>
    <n v="0"/>
    <n v="0"/>
  </r>
  <r>
    <x v="9"/>
    <n v="17"/>
    <n v="0"/>
    <n v="0"/>
    <n v="0"/>
    <n v="0"/>
    <n v="0"/>
    <n v="0"/>
    <n v="0"/>
    <n v="0"/>
    <n v="0"/>
  </r>
  <r>
    <x v="9"/>
    <n v="10.5"/>
    <n v="0"/>
    <n v="0"/>
    <n v="0"/>
    <n v="0"/>
    <n v="0"/>
    <n v="0"/>
    <n v="0"/>
    <n v="0"/>
    <n v="0"/>
  </r>
  <r>
    <x v="9"/>
    <n v="3.8"/>
    <n v="0"/>
    <n v="0"/>
    <n v="0"/>
    <n v="0"/>
    <n v="0"/>
    <n v="0"/>
    <n v="0"/>
    <n v="0"/>
    <n v="0"/>
  </r>
  <r>
    <x v="9"/>
    <n v="6"/>
    <n v="0"/>
    <n v="0"/>
    <n v="0"/>
    <n v="0"/>
    <n v="0"/>
    <n v="0"/>
    <n v="0"/>
    <n v="0"/>
    <n v="0"/>
  </r>
  <r>
    <x v="9"/>
    <n v="3.8"/>
    <n v="0"/>
    <n v="0"/>
    <n v="0"/>
    <n v="0"/>
    <n v="0"/>
    <n v="0"/>
    <n v="0"/>
    <n v="0"/>
    <n v="0"/>
  </r>
  <r>
    <x v="9"/>
    <n v="5.8000000000000007"/>
    <n v="0"/>
    <n v="0"/>
    <n v="0"/>
    <n v="0"/>
    <n v="0"/>
    <n v="0"/>
    <n v="0"/>
    <n v="0"/>
    <n v="0"/>
  </r>
  <r>
    <x v="9"/>
    <n v="2"/>
    <n v="0"/>
    <n v="0"/>
    <n v="0"/>
    <n v="0"/>
    <n v="0"/>
    <n v="0"/>
    <n v="0"/>
    <n v="0"/>
    <n v="0"/>
  </r>
  <r>
    <x v="9"/>
    <n v="9"/>
    <n v="0"/>
    <n v="0"/>
    <n v="0"/>
    <n v="0"/>
    <n v="0"/>
    <n v="0"/>
    <n v="0"/>
    <n v="0"/>
    <n v="0"/>
  </r>
  <r>
    <x v="9"/>
    <n v="7"/>
    <n v="0"/>
    <n v="0"/>
    <n v="0"/>
    <n v="0"/>
    <n v="0"/>
    <n v="0"/>
    <n v="0"/>
    <n v="0"/>
    <n v="0"/>
  </r>
  <r>
    <x v="9"/>
    <n v="7.5"/>
    <n v="0"/>
    <n v="0"/>
    <n v="0"/>
    <n v="0"/>
    <n v="0"/>
    <n v="0"/>
    <n v="0"/>
    <n v="0"/>
    <n v="0"/>
  </r>
  <r>
    <x v="9"/>
    <n v="4.5"/>
    <n v="0"/>
    <n v="0"/>
    <n v="0"/>
    <n v="0"/>
    <n v="0"/>
    <n v="0"/>
    <n v="0"/>
    <n v="0"/>
    <n v="0"/>
  </r>
  <r>
    <x v="9"/>
    <n v="4"/>
    <n v="0"/>
    <n v="0"/>
    <n v="0"/>
    <n v="0"/>
    <n v="0"/>
    <n v="0"/>
    <n v="0"/>
    <n v="0"/>
    <n v="0"/>
  </r>
  <r>
    <x v="9"/>
    <n v="6"/>
    <n v="0"/>
    <n v="0"/>
    <n v="0"/>
    <n v="0"/>
    <n v="0"/>
    <n v="0"/>
    <n v="0"/>
    <n v="0"/>
    <n v="0"/>
  </r>
  <r>
    <x v="9"/>
    <n v="9"/>
    <n v="0"/>
    <n v="0"/>
    <n v="0"/>
    <n v="0"/>
    <n v="0"/>
    <n v="0"/>
    <n v="0"/>
    <n v="0"/>
    <n v="0"/>
  </r>
  <r>
    <x v="9"/>
    <n v="5.8"/>
    <n v="0"/>
    <n v="0"/>
    <n v="0"/>
    <n v="0"/>
    <n v="0"/>
    <n v="0"/>
    <n v="0"/>
    <n v="0"/>
    <n v="0"/>
  </r>
  <r>
    <x v="9"/>
    <n v="0.5"/>
    <n v="0"/>
    <n v="0"/>
    <n v="6"/>
    <n v="0"/>
    <n v="0"/>
    <n v="0"/>
    <n v="0"/>
    <n v="0"/>
    <n v="6"/>
  </r>
  <r>
    <x v="9"/>
    <n v="1"/>
    <n v="0"/>
    <n v="0"/>
    <n v="0"/>
    <n v="0"/>
    <n v="0"/>
    <n v="0"/>
    <n v="0"/>
    <n v="0"/>
    <n v="0"/>
  </r>
  <r>
    <x v="9"/>
    <n v="1.5"/>
    <n v="0"/>
    <n v="0"/>
    <n v="0"/>
    <n v="0"/>
    <n v="0"/>
    <n v="0"/>
    <n v="0"/>
    <n v="0"/>
    <n v="0"/>
  </r>
  <r>
    <x v="9"/>
    <n v="1"/>
    <n v="0"/>
    <n v="0"/>
    <n v="0"/>
    <n v="0"/>
    <n v="0"/>
    <n v="0"/>
    <n v="0"/>
    <n v="0"/>
    <n v="0"/>
  </r>
  <r>
    <x v="9"/>
    <n v="3"/>
    <n v="1"/>
    <n v="1"/>
    <n v="1"/>
    <n v="0.45"/>
    <n v="0"/>
    <n v="0"/>
    <n v="3"/>
    <n v="3"/>
    <n v="3"/>
  </r>
  <r>
    <x v="9"/>
    <n v="5.8"/>
    <n v="0"/>
    <n v="0"/>
    <n v="110"/>
    <n v="0"/>
    <n v="0"/>
    <n v="96.45"/>
    <n v="0"/>
    <n v="0"/>
    <n v="638"/>
  </r>
  <r>
    <x v="9"/>
    <n v="2"/>
    <n v="0"/>
    <n v="0"/>
    <n v="51"/>
    <n v="0"/>
    <n v="0"/>
    <n v="10.4"/>
    <n v="0"/>
    <n v="0"/>
    <n v="102"/>
  </r>
  <r>
    <x v="9"/>
    <n v="4.8"/>
    <n v="0"/>
    <n v="0"/>
    <n v="48"/>
    <n v="0"/>
    <n v="0"/>
    <n v="27.83"/>
    <n v="0"/>
    <n v="0"/>
    <n v="230.4"/>
  </r>
  <r>
    <x v="9"/>
    <n v="3"/>
    <n v="0"/>
    <n v="1"/>
    <n v="0"/>
    <n v="0"/>
    <n v="0"/>
    <n v="0"/>
    <n v="0"/>
    <n v="3"/>
    <n v="0"/>
  </r>
  <r>
    <x v="9"/>
    <n v="5.8"/>
    <n v="0"/>
    <n v="0"/>
    <n v="0"/>
    <n v="0"/>
    <n v="0"/>
    <n v="0"/>
    <n v="0"/>
    <n v="0"/>
    <n v="0"/>
  </r>
  <r>
    <x v="9"/>
    <n v="3"/>
    <n v="0"/>
    <n v="0"/>
    <n v="2"/>
    <n v="0"/>
    <n v="0"/>
    <n v="0"/>
    <n v="0"/>
    <n v="0"/>
    <n v="6"/>
  </r>
  <r>
    <x v="9"/>
    <n v="4.8"/>
    <n v="0"/>
    <n v="4"/>
    <n v="55"/>
    <n v="0"/>
    <n v="0.72"/>
    <n v="31.6"/>
    <n v="0"/>
    <n v="19.2"/>
    <n v="264"/>
  </r>
  <r>
    <x v="9"/>
    <n v="3"/>
    <n v="12"/>
    <n v="12"/>
    <n v="12"/>
    <n v="3.6"/>
    <n v="3"/>
    <n v="2.1"/>
    <n v="36"/>
    <n v="36"/>
    <n v="36"/>
  </r>
  <r>
    <x v="9"/>
    <n v="3"/>
    <n v="5"/>
    <n v="6"/>
    <n v="5"/>
    <n v="0"/>
    <n v="1.2"/>
    <n v="0.9"/>
    <n v="15"/>
    <n v="18"/>
    <n v="15"/>
  </r>
  <r>
    <x v="10"/>
    <n v="5.8"/>
    <n v="0"/>
    <n v="0"/>
    <n v="0"/>
    <n v="0"/>
    <n v="0"/>
    <n v="0"/>
    <n v="0"/>
    <n v="0"/>
    <n v="0"/>
  </r>
  <r>
    <x v="10"/>
    <n v="9"/>
    <n v="0"/>
    <n v="0"/>
    <n v="0"/>
    <n v="0"/>
    <n v="0"/>
    <n v="0"/>
    <n v="0"/>
    <n v="0"/>
    <n v="0"/>
  </r>
  <r>
    <x v="10"/>
    <n v="5.8"/>
    <n v="0"/>
    <n v="0"/>
    <n v="0"/>
    <n v="0"/>
    <n v="0"/>
    <n v="0"/>
    <n v="0"/>
    <n v="0"/>
    <n v="0"/>
  </r>
  <r>
    <x v="10"/>
    <n v="3.8"/>
    <n v="0"/>
    <n v="0"/>
    <n v="0"/>
    <n v="0"/>
    <n v="0"/>
    <n v="0"/>
    <n v="0"/>
    <n v="0"/>
    <n v="0"/>
  </r>
  <r>
    <x v="10"/>
    <n v="3.8000000000000003"/>
    <n v="0"/>
    <n v="0"/>
    <n v="0"/>
    <n v="0"/>
    <n v="0"/>
    <n v="0"/>
    <n v="0"/>
    <n v="0"/>
    <n v="0"/>
  </r>
  <r>
    <x v="10"/>
    <n v="6"/>
    <n v="0"/>
    <n v="0"/>
    <n v="0"/>
    <n v="0"/>
    <n v="0"/>
    <n v="0"/>
    <n v="0"/>
    <n v="0"/>
    <n v="0"/>
  </r>
  <r>
    <x v="10"/>
    <n v="3.8"/>
    <n v="0"/>
    <n v="0"/>
    <n v="0"/>
    <n v="0"/>
    <n v="0"/>
    <n v="0"/>
    <n v="0"/>
    <n v="0"/>
    <n v="0"/>
  </r>
  <r>
    <x v="10"/>
    <n v="3.8"/>
    <n v="0"/>
    <n v="0"/>
    <n v="0"/>
    <n v="0"/>
    <n v="0"/>
    <n v="0"/>
    <n v="0"/>
    <n v="0"/>
    <n v="0"/>
  </r>
  <r>
    <x v="10"/>
    <n v="5"/>
    <n v="0"/>
    <n v="0"/>
    <n v="0"/>
    <n v="0"/>
    <n v="0"/>
    <n v="0"/>
    <n v="0"/>
    <n v="0"/>
    <n v="0"/>
  </r>
  <r>
    <x v="10"/>
    <n v="8"/>
    <n v="0"/>
    <n v="0"/>
    <n v="0"/>
    <n v="0"/>
    <n v="0"/>
    <n v="0"/>
    <n v="0"/>
    <n v="0"/>
    <n v="0"/>
  </r>
  <r>
    <x v="10"/>
    <n v="5"/>
    <n v="0"/>
    <n v="0"/>
    <n v="0"/>
    <n v="0"/>
    <n v="0"/>
    <n v="0"/>
    <n v="0"/>
    <n v="0"/>
    <n v="0"/>
  </r>
  <r>
    <x v="10"/>
    <n v="5"/>
    <n v="0"/>
    <n v="0"/>
    <n v="0"/>
    <n v="0"/>
    <n v="0"/>
    <n v="0"/>
    <n v="0"/>
    <n v="0"/>
    <n v="0"/>
  </r>
  <r>
    <x v="10"/>
    <n v="8"/>
    <n v="0"/>
    <n v="0"/>
    <n v="0"/>
    <n v="0"/>
    <n v="0"/>
    <n v="0"/>
    <n v="0"/>
    <n v="0"/>
    <n v="0"/>
  </r>
  <r>
    <x v="10"/>
    <n v="5"/>
    <n v="0"/>
    <n v="0"/>
    <n v="0"/>
    <n v="0"/>
    <n v="0"/>
    <n v="0"/>
    <n v="0"/>
    <n v="0"/>
    <n v="0"/>
  </r>
  <r>
    <x v="10"/>
    <n v="5.8000000000000007"/>
    <n v="0"/>
    <n v="0"/>
    <n v="0"/>
    <n v="0"/>
    <n v="0"/>
    <n v="0"/>
    <n v="0"/>
    <n v="0"/>
    <n v="0"/>
  </r>
  <r>
    <x v="10"/>
    <n v="5.8000000000000007"/>
    <n v="0"/>
    <n v="0"/>
    <n v="0"/>
    <n v="0"/>
    <n v="0"/>
    <n v="0"/>
    <n v="0"/>
    <n v="0"/>
    <n v="0"/>
  </r>
  <r>
    <x v="10"/>
    <n v="5.8"/>
    <n v="0"/>
    <n v="0"/>
    <n v="0"/>
    <n v="0"/>
    <n v="0"/>
    <n v="0"/>
    <n v="0"/>
    <n v="0"/>
    <n v="0"/>
  </r>
  <r>
    <x v="10"/>
    <n v="9"/>
    <n v="0"/>
    <n v="0"/>
    <n v="0"/>
    <n v="0"/>
    <n v="0"/>
    <n v="0"/>
    <n v="0"/>
    <n v="0"/>
    <n v="0"/>
  </r>
  <r>
    <x v="10"/>
    <n v="5.8"/>
    <n v="0"/>
    <n v="0"/>
    <n v="0"/>
    <n v="0"/>
    <n v="0"/>
    <n v="0"/>
    <n v="0"/>
    <n v="0"/>
    <n v="0"/>
  </r>
  <r>
    <x v="10"/>
    <n v="7.4165413533834581"/>
    <n v="0"/>
    <n v="0"/>
    <n v="0"/>
    <n v="0"/>
    <n v="0"/>
    <n v="0"/>
    <n v="0"/>
    <n v="0"/>
    <n v="0"/>
  </r>
  <r>
    <x v="10"/>
    <n v="1"/>
    <n v="130"/>
    <n v="164"/>
    <n v="137"/>
    <n v="4.6500000000000004"/>
    <n v="6.8"/>
    <n v="3.75"/>
    <n v="130"/>
    <n v="164"/>
    <n v="137"/>
  </r>
  <r>
    <x v="11"/>
    <n v="4.0625"/>
    <n v="22"/>
    <n v="32"/>
    <n v="0"/>
    <n v="1.8"/>
    <n v="3.6"/>
    <n v="0"/>
    <n v="88"/>
    <n v="130"/>
    <n v="0"/>
  </r>
  <r>
    <x v="11"/>
    <n v="4.8000000000000007"/>
    <n v="30"/>
    <n v="21"/>
    <n v="16"/>
    <n v="5.96"/>
    <n v="18"/>
    <n v="9.76"/>
    <n v="145"/>
    <n v="100.8"/>
    <n v="78.8"/>
  </r>
  <r>
    <x v="11"/>
    <n v="4.5172413793103452"/>
    <n v="54"/>
    <n v="58"/>
    <n v="0"/>
    <n v="11.15"/>
    <n v="11.42"/>
    <n v="0"/>
    <n v="247"/>
    <n v="262"/>
    <n v="0"/>
  </r>
  <r>
    <x v="11"/>
    <n v="4.8454545454545448"/>
    <n v="51"/>
    <n v="52"/>
    <n v="35"/>
    <n v="13.92"/>
    <n v="18.239999999999998"/>
    <n v="0.72"/>
    <n v="244.8"/>
    <n v="249.6"/>
    <n v="168"/>
  </r>
  <r>
    <x v="11"/>
    <n v="11.824999999999999"/>
    <n v="0"/>
    <n v="0"/>
    <n v="0"/>
    <n v="0"/>
    <n v="0"/>
    <n v="0"/>
    <n v="0"/>
    <n v="0"/>
    <n v="0"/>
  </r>
  <r>
    <x v="11"/>
    <n v="19"/>
    <n v="0"/>
    <n v="0"/>
    <n v="0"/>
    <n v="0"/>
    <n v="0"/>
    <n v="0"/>
    <n v="0"/>
    <n v="0"/>
    <n v="0"/>
  </r>
  <r>
    <x v="11"/>
    <n v="11.799999999999999"/>
    <n v="0"/>
    <n v="0"/>
    <n v="0"/>
    <n v="0"/>
    <n v="0"/>
    <n v="0"/>
    <n v="0"/>
    <n v="0"/>
    <n v="0"/>
  </r>
  <r>
    <x v="11"/>
    <n v="10"/>
    <n v="0"/>
    <n v="0"/>
    <n v="0"/>
    <n v="0"/>
    <n v="0"/>
    <n v="0"/>
    <n v="0"/>
    <n v="0"/>
    <n v="0"/>
  </r>
  <r>
    <x v="11"/>
    <n v="8"/>
    <n v="0"/>
    <n v="0"/>
    <n v="0"/>
    <n v="0"/>
    <n v="0"/>
    <n v="0"/>
    <n v="0"/>
    <n v="0"/>
    <n v="0"/>
  </r>
  <r>
    <x v="11"/>
    <n v="6.0452488687782804"/>
    <n v="0"/>
    <n v="0"/>
    <n v="0"/>
    <n v="0"/>
    <n v="0"/>
    <n v="0"/>
    <n v="0"/>
    <n v="0"/>
    <n v="0"/>
  </r>
  <r>
    <x v="11"/>
    <n v="3"/>
    <n v="0"/>
    <n v="0"/>
    <n v="0"/>
    <n v="0"/>
    <n v="0"/>
    <n v="0"/>
    <n v="0"/>
    <n v="0"/>
    <n v="0"/>
  </r>
  <r>
    <x v="11"/>
    <n v="11"/>
    <n v="0"/>
    <n v="0"/>
    <n v="0"/>
    <n v="0"/>
    <n v="0"/>
    <n v="0"/>
    <n v="0"/>
    <n v="0"/>
    <n v="0"/>
  </r>
  <r>
    <x v="11"/>
    <n v="10.076923076923077"/>
    <n v="0"/>
    <n v="0"/>
    <n v="0"/>
    <n v="0"/>
    <n v="0"/>
    <n v="0"/>
    <n v="0"/>
    <n v="0"/>
    <n v="0"/>
  </r>
  <r>
    <x v="11"/>
    <n v="7.0158878504672897"/>
    <n v="0"/>
    <n v="0"/>
    <n v="0"/>
    <n v="0"/>
    <n v="0"/>
    <n v="0"/>
    <n v="0"/>
    <n v="0"/>
    <n v="0"/>
  </r>
  <r>
    <x v="11"/>
    <n v="4"/>
    <n v="0"/>
    <n v="0"/>
    <n v="0"/>
    <n v="0"/>
    <n v="0"/>
    <n v="0"/>
    <n v="0"/>
    <n v="0"/>
    <n v="0"/>
  </r>
  <r>
    <x v="11"/>
    <n v="8"/>
    <n v="0"/>
    <n v="0"/>
    <n v="0"/>
    <n v="0"/>
    <n v="0"/>
    <n v="0"/>
    <n v="0"/>
    <n v="0"/>
    <n v="0"/>
  </r>
  <r>
    <x v="11"/>
    <n v="6.0317460317460316"/>
    <n v="0"/>
    <n v="0"/>
    <n v="0"/>
    <n v="0"/>
    <n v="0"/>
    <n v="0"/>
    <n v="0"/>
    <n v="0"/>
    <n v="0"/>
  </r>
  <r>
    <x v="11"/>
    <n v="3"/>
    <n v="0"/>
    <n v="0"/>
    <n v="0"/>
    <n v="0"/>
    <n v="0"/>
    <n v="0"/>
    <n v="0"/>
    <n v="0"/>
    <n v="0"/>
  </r>
  <r>
    <x v="11"/>
    <n v="9"/>
    <n v="0"/>
    <n v="0"/>
    <n v="0"/>
    <n v="0"/>
    <n v="0"/>
    <n v="0"/>
    <n v="0"/>
    <n v="0"/>
    <n v="0"/>
  </r>
  <r>
    <x v="11"/>
    <n v="8"/>
    <n v="0"/>
    <n v="0"/>
    <n v="0"/>
    <n v="0"/>
    <n v="0"/>
    <n v="0"/>
    <n v="0"/>
    <n v="0"/>
    <n v="0"/>
  </r>
  <r>
    <x v="11"/>
    <n v="6.0320512820512819"/>
    <n v="0"/>
    <n v="0"/>
    <n v="0"/>
    <n v="0"/>
    <n v="0"/>
    <n v="0"/>
    <n v="0"/>
    <n v="0"/>
    <n v="0"/>
  </r>
  <r>
    <x v="11"/>
    <n v="3"/>
    <n v="0"/>
    <n v="0"/>
    <n v="0"/>
    <n v="0"/>
    <n v="0"/>
    <n v="0"/>
    <n v="0"/>
    <n v="0"/>
    <n v="0"/>
  </r>
  <r>
    <x v="11"/>
    <n v="10"/>
    <n v="0"/>
    <n v="0"/>
    <n v="0"/>
    <n v="0"/>
    <n v="0"/>
    <n v="0"/>
    <n v="0"/>
    <n v="0"/>
    <n v="0"/>
  </r>
  <r>
    <x v="11"/>
    <n v="7.0270270270270272"/>
    <n v="0"/>
    <n v="0"/>
    <n v="0"/>
    <n v="0"/>
    <n v="0"/>
    <n v="0"/>
    <n v="0"/>
    <n v="0"/>
    <n v="0"/>
  </r>
  <r>
    <x v="11"/>
    <n v="4"/>
    <n v="0"/>
    <n v="0"/>
    <n v="0"/>
    <n v="0"/>
    <n v="0"/>
    <n v="0"/>
    <n v="0"/>
    <n v="0"/>
    <n v="0"/>
  </r>
  <r>
    <x v="11"/>
    <n v="9"/>
    <n v="0"/>
    <n v="0"/>
    <n v="0"/>
    <n v="0"/>
    <n v="0"/>
    <n v="0"/>
    <n v="0"/>
    <n v="0"/>
    <n v="0"/>
  </r>
  <r>
    <x v="11"/>
    <n v="8"/>
    <n v="0"/>
    <n v="0"/>
    <n v="0"/>
    <n v="0"/>
    <n v="0"/>
    <n v="0"/>
    <n v="0"/>
    <n v="0"/>
    <n v="0"/>
  </r>
  <r>
    <x v="11"/>
    <n v="6.1449275362318838"/>
    <n v="0"/>
    <n v="0"/>
    <n v="0"/>
    <n v="0"/>
    <n v="0"/>
    <n v="0"/>
    <n v="0"/>
    <n v="0"/>
    <n v="0"/>
  </r>
  <r>
    <x v="11"/>
    <n v="3"/>
    <n v="0"/>
    <n v="0"/>
    <n v="0"/>
    <n v="0"/>
    <n v="0"/>
    <n v="0"/>
    <n v="0"/>
    <n v="0"/>
    <n v="0"/>
  </r>
  <r>
    <x v="11"/>
    <n v="5.9422413793103441"/>
    <n v="109"/>
    <n v="159"/>
    <n v="150"/>
    <n v="18.45"/>
    <n v="46.13"/>
    <n v="102.53"/>
    <n v="570.79999999999995"/>
    <n v="809.5"/>
    <n v="880"/>
  </r>
  <r>
    <x v="11"/>
    <n v="5.8947368421052628"/>
    <n v="100"/>
    <n v="84"/>
    <n v="73"/>
    <n v="27.33"/>
    <n v="31.86"/>
    <n v="19.3"/>
    <n v="591"/>
    <n v="497.7"/>
    <n v="429.4"/>
  </r>
  <r>
    <x v="11"/>
    <n v="10.8"/>
    <n v="0"/>
    <n v="0"/>
    <n v="71"/>
    <n v="0"/>
    <n v="0"/>
    <n v="34.1"/>
    <n v="0"/>
    <n v="0"/>
    <n v="767.8"/>
  </r>
  <r>
    <x v="11"/>
    <n v="6.5085470085470085"/>
    <n v="273"/>
    <n v="246"/>
    <n v="126"/>
    <n v="125.46"/>
    <n v="84.01"/>
    <n v="50.45"/>
    <n v="1794.8"/>
    <n v="1564.8"/>
    <n v="827"/>
  </r>
  <r>
    <x v="11"/>
    <n v="5.8272108843537413"/>
    <n v="277"/>
    <n v="255"/>
    <n v="119"/>
    <n v="73.66"/>
    <n v="109.43"/>
    <n v="31.08"/>
    <n v="1644.6"/>
    <n v="1495.8"/>
    <n v="705.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s v="$1 Add on"/>
    <x v="0"/>
    <n v="1"/>
    <n v="0"/>
    <n v="0"/>
    <n v="0"/>
    <n v="0"/>
    <n v="0"/>
    <n v="0"/>
    <n v="0"/>
    <n v="0"/>
    <n v="0"/>
  </r>
  <r>
    <s v="$2 Add on"/>
    <x v="0"/>
    <n v="2"/>
    <n v="0"/>
    <n v="0"/>
    <n v="0"/>
    <n v="0"/>
    <n v="0"/>
    <n v="0"/>
    <n v="0"/>
    <n v="0"/>
    <n v="0"/>
  </r>
  <r>
    <s v="$3 Add On"/>
    <x v="0"/>
    <n v="3"/>
    <n v="0"/>
    <n v="0"/>
    <n v="0"/>
    <n v="0"/>
    <n v="0"/>
    <n v="0"/>
    <n v="0"/>
    <n v="0"/>
    <n v="0"/>
  </r>
  <r>
    <s v="i. Half Egg"/>
    <x v="0"/>
    <n v="0.70000000000000007"/>
    <n v="0"/>
    <n v="0"/>
    <n v="0"/>
    <n v="0"/>
    <n v="0"/>
    <n v="0"/>
    <n v="0"/>
    <n v="0"/>
    <n v="0"/>
  </r>
  <r>
    <s v="ii. Soup"/>
    <x v="0"/>
    <n v="1"/>
    <n v="0"/>
    <n v="0"/>
    <n v="0"/>
    <n v="0"/>
    <n v="0"/>
    <n v="0"/>
    <n v="0"/>
    <n v="0"/>
    <n v="0"/>
  </r>
  <r>
    <s v="xiii. Noodles Soup"/>
    <x v="0"/>
    <n v="2.5"/>
    <n v="0"/>
    <n v="0"/>
    <n v="0"/>
    <n v="0"/>
    <n v="0"/>
    <n v="0"/>
    <n v="0"/>
    <n v="0"/>
    <n v="0"/>
  </r>
  <r>
    <s v="$3.00 Per Pax Drinks"/>
    <x v="1"/>
    <n v="3"/>
    <n v="0"/>
    <n v="0"/>
    <n v="28"/>
    <n v="0"/>
    <n v="0"/>
    <n v="37.47"/>
    <n v="0"/>
    <n v="0"/>
    <n v="84"/>
  </r>
  <r>
    <s v="Aurora Cooler"/>
    <x v="1"/>
    <n v="3.544776119402985"/>
    <n v="19"/>
    <n v="22"/>
    <n v="56"/>
    <n v="4.04"/>
    <n v="7.54"/>
    <n v="12.62"/>
    <n v="68.5"/>
    <n v="77"/>
    <n v="199"/>
  </r>
  <r>
    <s v="C1. Aurora (Mini)"/>
    <x v="1"/>
    <n v="2.8000000000000003"/>
    <n v="0"/>
    <n v="0"/>
    <n v="0"/>
    <n v="0"/>
    <n v="0"/>
    <n v="0"/>
    <n v="0"/>
    <n v="0"/>
    <n v="0"/>
  </r>
  <r>
    <s v="C1. Aurora (Regular)"/>
    <x v="1"/>
    <n v="3.8000000000000003"/>
    <n v="0"/>
    <n v="0"/>
    <n v="0"/>
    <n v="0"/>
    <n v="0"/>
    <n v="0"/>
    <n v="0"/>
    <n v="0"/>
    <n v="0"/>
  </r>
  <r>
    <s v="C10. Thai Iced Lemon Tea (Mini)"/>
    <x v="1"/>
    <n v="2"/>
    <n v="0"/>
    <n v="0"/>
    <n v="0"/>
    <n v="0"/>
    <n v="0"/>
    <n v="0"/>
    <n v="0"/>
    <n v="0"/>
    <n v="0"/>
  </r>
  <r>
    <s v="C10. Thai Iced Lemon Tea (Regular)"/>
    <x v="1"/>
    <n v="3"/>
    <n v="0"/>
    <n v="0"/>
    <n v="0"/>
    <n v="0"/>
    <n v="0"/>
    <n v="0"/>
    <n v="0"/>
    <n v="0"/>
    <n v="0"/>
  </r>
  <r>
    <s v="C11. Iced Lime Juice (Mini)"/>
    <x v="1"/>
    <n v="2"/>
    <n v="0"/>
    <n v="0"/>
    <n v="0"/>
    <n v="0"/>
    <n v="0"/>
    <n v="0"/>
    <n v="0"/>
    <n v="0"/>
    <n v="0"/>
  </r>
  <r>
    <s v="C11. Iced Lime Juice (Regular)"/>
    <x v="1"/>
    <n v="3"/>
    <n v="0"/>
    <n v="0"/>
    <n v="0"/>
    <n v="0"/>
    <n v="0"/>
    <n v="0"/>
    <n v="0"/>
    <n v="0"/>
    <n v="0"/>
  </r>
  <r>
    <s v="C12. Thai Iced Mocha (Mini)"/>
    <x v="1"/>
    <n v="2"/>
    <n v="0"/>
    <n v="0"/>
    <n v="0"/>
    <n v="0"/>
    <n v="0"/>
    <n v="0"/>
    <n v="0"/>
    <n v="0"/>
    <n v="0"/>
  </r>
  <r>
    <s v="C12. Thai Iced Mocha (Regular)"/>
    <x v="1"/>
    <n v="3"/>
    <n v="0"/>
    <n v="0"/>
    <n v="0"/>
    <n v="0"/>
    <n v="0"/>
    <n v="0"/>
    <n v="0"/>
    <n v="0"/>
    <n v="0"/>
  </r>
  <r>
    <s v="C13. Thai Pink Milk (Mini)"/>
    <x v="1"/>
    <n v="2"/>
    <n v="0"/>
    <n v="0"/>
    <n v="0"/>
    <n v="0"/>
    <n v="0"/>
    <n v="0"/>
    <n v="0"/>
    <n v="0"/>
    <n v="0"/>
  </r>
  <r>
    <s v="C13. Thai Pink Milk (Regular)"/>
    <x v="1"/>
    <n v="3"/>
    <n v="0"/>
    <n v="0"/>
    <n v="0"/>
    <n v="0"/>
    <n v="0"/>
    <n v="0"/>
    <n v="0"/>
    <n v="0"/>
    <n v="0"/>
  </r>
  <r>
    <s v="C2. Thai Green Tea (Delivery)"/>
    <x v="1"/>
    <n v="5.5"/>
    <n v="0"/>
    <n v="0"/>
    <n v="0"/>
    <n v="0"/>
    <n v="0"/>
    <n v="0"/>
    <n v="0"/>
    <n v="0"/>
    <n v="0"/>
  </r>
  <r>
    <s v="C2. Thai Green Tea (Mini)"/>
    <x v="1"/>
    <n v="2.6923076923076925"/>
    <n v="0"/>
    <n v="0"/>
    <n v="0"/>
    <n v="0"/>
    <n v="0"/>
    <n v="0"/>
    <n v="0"/>
    <n v="0"/>
    <n v="0"/>
  </r>
  <r>
    <s v="C2. Thai Green Tea (Regular)"/>
    <x v="1"/>
    <n v="3.9343434343434343"/>
    <n v="0"/>
    <n v="0"/>
    <n v="0"/>
    <n v="0"/>
    <n v="0"/>
    <n v="0"/>
    <n v="0"/>
    <n v="0"/>
    <n v="0"/>
  </r>
  <r>
    <s v="C3. Lemongrass (Mini)"/>
    <x v="1"/>
    <n v="2"/>
    <n v="0"/>
    <n v="0"/>
    <n v="0"/>
    <n v="0"/>
    <n v="0"/>
    <n v="0"/>
    <n v="0"/>
    <n v="0"/>
    <n v="0"/>
  </r>
  <r>
    <s v="C3. Lemongrass (Regular)"/>
    <x v="1"/>
    <n v="3"/>
    <n v="0"/>
    <n v="0"/>
    <n v="0"/>
    <n v="0"/>
    <n v="0"/>
    <n v="0"/>
    <n v="0"/>
    <n v="0"/>
    <n v="0"/>
  </r>
  <r>
    <s v="C4. Thai Iced Tea (Mini)"/>
    <x v="1"/>
    <n v="2.1453488372093021"/>
    <n v="0"/>
    <n v="0"/>
    <n v="0"/>
    <n v="0"/>
    <n v="0"/>
    <n v="0"/>
    <n v="0"/>
    <n v="0"/>
    <n v="0"/>
  </r>
  <r>
    <s v="C4. Thai Iced Tea (Regular)"/>
    <x v="1"/>
    <n v="3.3337349397590361"/>
    <n v="0"/>
    <n v="0"/>
    <n v="0"/>
    <n v="0"/>
    <n v="0"/>
    <n v="0"/>
    <n v="0"/>
    <n v="0"/>
    <n v="0"/>
  </r>
  <r>
    <s v="C5. Pink Soda (Mini)"/>
    <x v="1"/>
    <n v="2"/>
    <n v="0"/>
    <n v="0"/>
    <n v="0"/>
    <n v="0"/>
    <n v="0"/>
    <n v="0"/>
    <n v="0"/>
    <n v="0"/>
    <n v="0"/>
  </r>
  <r>
    <s v="C5. Pink Soda (Regular)"/>
    <x v="1"/>
    <n v="3"/>
    <n v="0"/>
    <n v="0"/>
    <n v="0"/>
    <n v="0"/>
    <n v="0"/>
    <n v="0"/>
    <n v="0"/>
    <n v="0"/>
    <n v="0"/>
  </r>
  <r>
    <s v="C6. Thai Iced Black Tea (Mini)"/>
    <x v="1"/>
    <n v="2"/>
    <n v="0"/>
    <n v="0"/>
    <n v="0"/>
    <n v="0"/>
    <n v="0"/>
    <n v="0"/>
    <n v="0"/>
    <n v="0"/>
    <n v="0"/>
  </r>
  <r>
    <s v="C6. Thai Iced Black Tea (Regular)"/>
    <x v="1"/>
    <n v="3"/>
    <n v="0"/>
    <n v="0"/>
    <n v="0"/>
    <n v="0"/>
    <n v="0"/>
    <n v="0"/>
    <n v="0"/>
    <n v="0"/>
    <n v="0"/>
  </r>
  <r>
    <s v="C7. Thai Iced Black Coffee (Mini)"/>
    <x v="1"/>
    <n v="2.5"/>
    <n v="0"/>
    <n v="0"/>
    <n v="0"/>
    <n v="0"/>
    <n v="0"/>
    <n v="0"/>
    <n v="0"/>
    <n v="0"/>
    <n v="0"/>
  </r>
  <r>
    <s v="C7. Thai Iced Black Coffee (Regular)"/>
    <x v="1"/>
    <n v="3"/>
    <n v="0"/>
    <n v="0"/>
    <n v="0"/>
    <n v="0"/>
    <n v="0"/>
    <n v="0"/>
    <n v="0"/>
    <n v="0"/>
    <n v="0"/>
  </r>
  <r>
    <s v="C8. Thai Iced Coffee (Mini)"/>
    <x v="1"/>
    <n v="2.1"/>
    <n v="0"/>
    <n v="0"/>
    <n v="0"/>
    <n v="0"/>
    <n v="0"/>
    <n v="0"/>
    <n v="0"/>
    <n v="0"/>
    <n v="0"/>
  </r>
  <r>
    <s v="C8. Thai Iced Coffee (Regular)"/>
    <x v="1"/>
    <n v="3.32"/>
    <n v="0"/>
    <n v="0"/>
    <n v="0"/>
    <n v="0"/>
    <n v="0"/>
    <n v="0"/>
    <n v="0"/>
    <n v="0"/>
    <n v="0"/>
  </r>
  <r>
    <s v="C9. Iced Milo (Mini)"/>
    <x v="1"/>
    <n v="2"/>
    <n v="0"/>
    <n v="0"/>
    <n v="0"/>
    <n v="0"/>
    <n v="0"/>
    <n v="0"/>
    <n v="0"/>
    <n v="0"/>
    <n v="0"/>
  </r>
  <r>
    <s v="C9. Iced Milo (Regular)"/>
    <x v="1"/>
    <n v="3"/>
    <n v="0"/>
    <n v="0"/>
    <n v="0"/>
    <n v="0"/>
    <n v="0"/>
    <n v="0"/>
    <n v="0"/>
    <n v="0"/>
    <n v="0"/>
  </r>
  <r>
    <s v="Coke"/>
    <x v="1"/>
    <n v="2.2000000000000002"/>
    <n v="5"/>
    <n v="2"/>
    <n v="4"/>
    <n v="0"/>
    <n v="0"/>
    <n v="0"/>
    <n v="11"/>
    <n v="4.4000000000000004"/>
    <n v="8.8000000000000007"/>
  </r>
  <r>
    <s v="Cold Lemongrass Tea"/>
    <x v="1"/>
    <n v="2.6076923076923078"/>
    <n v="43"/>
    <n v="86"/>
    <n v="125"/>
    <n v="5.33"/>
    <n v="12.35"/>
    <n v="17.420000000000002"/>
    <n v="111.8"/>
    <n v="223.6"/>
    <n v="325"/>
  </r>
  <r>
    <s v="Lime Juice"/>
    <x v="1"/>
    <n v="2.6396039603960397"/>
    <n v="113"/>
    <n v="84"/>
    <n v="78"/>
    <n v="18.77"/>
    <n v="13.45"/>
    <n v="11.97"/>
    <n v="320.8"/>
    <n v="235.4"/>
    <n v="224.8"/>
  </r>
  <r>
    <s v="Pink Soda"/>
    <x v="1"/>
    <n v="2.6"/>
    <n v="0"/>
    <n v="0"/>
    <n v="31"/>
    <n v="0"/>
    <n v="0"/>
    <n v="7.32"/>
    <n v="0"/>
    <n v="0"/>
    <n v="80.599999999999994"/>
  </r>
  <r>
    <s v="Soft Drinks"/>
    <x v="1"/>
    <n v="1.5"/>
    <n v="0"/>
    <n v="0"/>
    <n v="0"/>
    <n v="0"/>
    <n v="0"/>
    <n v="0"/>
    <n v="0"/>
    <n v="0"/>
    <n v="0"/>
  </r>
  <r>
    <s v="Thai Ice Coffee"/>
    <x v="1"/>
    <n v="2.8105263157894735"/>
    <n v="82"/>
    <n v="62"/>
    <n v="83"/>
    <n v="4.3499999999999996"/>
    <n v="15.45"/>
    <n v="14.9"/>
    <n v="222.2"/>
    <n v="166.2"/>
    <n v="230.8"/>
  </r>
  <r>
    <s v="Thai Ice Tea"/>
    <x v="1"/>
    <n v="3.0020202020202018"/>
    <n v="812"/>
    <n v="734"/>
    <n v="490"/>
    <n v="155.57"/>
    <n v="147.83000000000001"/>
    <n v="112.55"/>
    <n v="2432.1999999999998"/>
    <n v="2215.4"/>
    <n v="1496"/>
  </r>
  <r>
    <s v="Thai Lemon Tea"/>
    <x v="1"/>
    <n v="2.6405405405405404"/>
    <n v="97"/>
    <n v="95"/>
    <n v="44"/>
    <n v="7.85"/>
    <n v="14.25"/>
    <n v="2.34"/>
    <n v="259.2"/>
    <n v="255"/>
    <n v="116.4"/>
  </r>
  <r>
    <s v="Water"/>
    <x v="1"/>
    <n v="1.5"/>
    <n v="0"/>
    <n v="0"/>
    <n v="0"/>
    <n v="0"/>
    <n v="0"/>
    <n v="0"/>
    <n v="0"/>
    <n v="0"/>
    <n v="0"/>
  </r>
  <r>
    <s v="Water (Cold)"/>
    <x v="1"/>
    <n v="0"/>
    <n v="93"/>
    <n v="91"/>
    <n v="5"/>
    <n v="0"/>
    <n v="0"/>
    <n v="0"/>
    <n v="0"/>
    <n v="0"/>
    <n v="0"/>
  </r>
  <r>
    <s v="$200 for $230"/>
    <x v="2"/>
    <n v="200"/>
    <n v="1"/>
    <n v="4"/>
    <n v="2"/>
    <n v="0"/>
    <n v="0"/>
    <n v="0"/>
    <n v="200"/>
    <n v="800"/>
    <n v="400"/>
  </r>
  <r>
    <s v="Deposit"/>
    <x v="2"/>
    <n v="200"/>
    <n v="0"/>
    <n v="0"/>
    <n v="1"/>
    <n v="0"/>
    <n v="0"/>
    <n v="0"/>
    <n v="0"/>
    <n v="0"/>
    <n v="200"/>
  </r>
  <r>
    <s v="Chendol"/>
    <x v="3"/>
    <n v="2.8000000000000003"/>
    <n v="7"/>
    <n v="9"/>
    <n v="3"/>
    <n v="3.22"/>
    <n v="6.86"/>
    <n v="0"/>
    <n v="19.600000000000001"/>
    <n v="25.2"/>
    <n v="8.4"/>
  </r>
  <r>
    <s v="Chendol with Ruby"/>
    <x v="3"/>
    <n v="3.8000000000000003"/>
    <n v="2"/>
    <n v="15"/>
    <n v="7"/>
    <n v="3.8"/>
    <n v="9.69"/>
    <n v="1.1399999999999999"/>
    <n v="7.6"/>
    <n v="57"/>
    <n v="26.6"/>
  </r>
  <r>
    <s v="D1. Mango Sticky Rice (Delivery)"/>
    <x v="3"/>
    <n v="8.5"/>
    <n v="0"/>
    <n v="0"/>
    <n v="0"/>
    <n v="0"/>
    <n v="0"/>
    <n v="0"/>
    <n v="0"/>
    <n v="0"/>
    <n v="0"/>
  </r>
  <r>
    <s v="D1. Mango Sticky Rice (Mini)"/>
    <x v="3"/>
    <n v="2"/>
    <n v="0"/>
    <n v="0"/>
    <n v="0"/>
    <n v="0"/>
    <n v="0"/>
    <n v="0"/>
    <n v="0"/>
    <n v="0"/>
    <n v="0"/>
  </r>
  <r>
    <s v="D1. Mango Sticky Rice (Regular)"/>
    <x v="3"/>
    <n v="5.8"/>
    <n v="0"/>
    <n v="0"/>
    <n v="0"/>
    <n v="0"/>
    <n v="0"/>
    <n v="0"/>
    <n v="0"/>
    <n v="0"/>
    <n v="0"/>
  </r>
  <r>
    <s v="D2. Red Ruby (Delivery)"/>
    <x v="3"/>
    <n v="4.5"/>
    <n v="0"/>
    <n v="0"/>
    <n v="0"/>
    <n v="0"/>
    <n v="0"/>
    <n v="0"/>
    <n v="0"/>
    <n v="0"/>
    <n v="0"/>
  </r>
  <r>
    <s v="D2. Red Ruby (Mini)"/>
    <x v="3"/>
    <n v="1.5"/>
    <n v="0"/>
    <n v="0"/>
    <n v="0"/>
    <n v="0"/>
    <n v="0"/>
    <n v="0"/>
    <n v="0"/>
    <n v="0"/>
    <n v="0"/>
  </r>
  <r>
    <s v="D2. Red Ruby (Regular)"/>
    <x v="3"/>
    <n v="2.8000000000000003"/>
    <n v="0"/>
    <n v="0"/>
    <n v="0"/>
    <n v="0"/>
    <n v="0"/>
    <n v="0"/>
    <n v="0"/>
    <n v="0"/>
    <n v="0"/>
  </r>
  <r>
    <s v="D3. Candy Floss Wraps (Roti Sai Mai) (Delivery)"/>
    <x v="3"/>
    <n v="6"/>
    <n v="0"/>
    <n v="0"/>
    <n v="0"/>
    <n v="0"/>
    <n v="0"/>
    <n v="0"/>
    <n v="0"/>
    <n v="0"/>
    <n v="0"/>
  </r>
  <r>
    <s v="D3. Candy Floss Wraps (Roti Sai Mai) (Mini)"/>
    <x v="3"/>
    <n v="1.8"/>
    <n v="0"/>
    <n v="0"/>
    <n v="0"/>
    <n v="0"/>
    <n v="0"/>
    <n v="0"/>
    <n v="0"/>
    <n v="0"/>
    <n v="0"/>
  </r>
  <r>
    <s v="D3. Candy Floss Wraps (Roti Sai Mai) (Regular)"/>
    <x v="3"/>
    <n v="4"/>
    <n v="0"/>
    <n v="0"/>
    <n v="0"/>
    <n v="0"/>
    <n v="0"/>
    <n v="0"/>
    <n v="0"/>
    <n v="0"/>
    <n v="0"/>
  </r>
  <r>
    <s v="D4. Mango Sago (Delivery)"/>
    <x v="3"/>
    <n v="5.5"/>
    <n v="0"/>
    <n v="0"/>
    <n v="0"/>
    <n v="0"/>
    <n v="0"/>
    <n v="0"/>
    <n v="0"/>
    <n v="0"/>
    <n v="0"/>
  </r>
  <r>
    <s v="D4. Mango Sago (Mini)"/>
    <x v="3"/>
    <n v="1.8"/>
    <n v="0"/>
    <n v="0"/>
    <n v="0"/>
    <n v="0"/>
    <n v="0"/>
    <n v="0"/>
    <n v="0"/>
    <n v="0"/>
    <n v="0"/>
  </r>
  <r>
    <s v="D4. Mango Sago (Regular)"/>
    <x v="3"/>
    <n v="3.8"/>
    <n v="0"/>
    <n v="0"/>
    <n v="0"/>
    <n v="0"/>
    <n v="0"/>
    <n v="0"/>
    <n v="0"/>
    <n v="0"/>
    <n v="0"/>
  </r>
  <r>
    <s v="D5. Tapioca (Delivery)"/>
    <x v="3"/>
    <n v="5.5"/>
    <n v="0"/>
    <n v="0"/>
    <n v="0"/>
    <n v="0"/>
    <n v="0"/>
    <n v="0"/>
    <n v="0"/>
    <n v="0"/>
    <n v="0"/>
  </r>
  <r>
    <s v="D5. Tapioca (Mini)"/>
    <x v="3"/>
    <n v="1.7999999999999998"/>
    <n v="0"/>
    <n v="0"/>
    <n v="0"/>
    <n v="0"/>
    <n v="0"/>
    <n v="0"/>
    <n v="0"/>
    <n v="0"/>
    <n v="0"/>
  </r>
  <r>
    <s v="D5. Tapioca (Regular)"/>
    <x v="3"/>
    <n v="3.8000000000000003"/>
    <n v="0"/>
    <n v="0"/>
    <n v="0"/>
    <n v="0"/>
    <n v="0"/>
    <n v="0"/>
    <n v="0"/>
    <n v="0"/>
    <n v="0"/>
  </r>
  <r>
    <s v="Dessert"/>
    <x v="3"/>
    <n v="1.5"/>
    <n v="0"/>
    <n v="0"/>
    <n v="33"/>
    <n v="0"/>
    <n v="0"/>
    <n v="3.01"/>
    <n v="0"/>
    <n v="0"/>
    <n v="49.5"/>
  </r>
  <r>
    <s v="Mango Sago"/>
    <x v="3"/>
    <n v="3.8000000000000003"/>
    <n v="0"/>
    <n v="6"/>
    <n v="25"/>
    <n v="0"/>
    <n v="4.37"/>
    <n v="15.83"/>
    <n v="0"/>
    <n v="22.8"/>
    <n v="95"/>
  </r>
  <r>
    <s v="Mango Sticky Rice"/>
    <x v="3"/>
    <n v="5.8"/>
    <n v="146"/>
    <n v="106"/>
    <n v="136"/>
    <n v="48.14"/>
    <n v="71.34"/>
    <n v="41.15"/>
    <n v="846.8"/>
    <n v="614.79999999999995"/>
    <n v="788.8"/>
  </r>
  <r>
    <s v="Red Ruby"/>
    <x v="3"/>
    <n v="2.8000000000000003"/>
    <n v="72"/>
    <n v="93"/>
    <n v="63"/>
    <n v="12.74"/>
    <n v="19.88"/>
    <n v="6.44"/>
    <n v="201.6"/>
    <n v="260.39999999999998"/>
    <n v="176.4"/>
  </r>
  <r>
    <s v="Sai Mai"/>
    <x v="3"/>
    <n v="4"/>
    <n v="87"/>
    <n v="71"/>
    <n v="91"/>
    <n v="26.6"/>
    <n v="57.4"/>
    <n v="60.38"/>
    <n v="348"/>
    <n v="284"/>
    <n v="364"/>
  </r>
  <r>
    <s v="A12. Pad Thai"/>
    <x v="4"/>
    <n v="5.5"/>
    <n v="0"/>
    <n v="0"/>
    <n v="0"/>
    <n v="0"/>
    <n v="0"/>
    <n v="0"/>
    <n v="0"/>
    <n v="0"/>
    <n v="0"/>
  </r>
  <r>
    <s v="A13. Pad Thai with Prawns"/>
    <x v="4"/>
    <n v="8.5"/>
    <n v="0"/>
    <n v="0"/>
    <n v="0"/>
    <n v="0"/>
    <n v="0"/>
    <n v="0"/>
    <n v="0"/>
    <n v="0"/>
    <n v="0"/>
  </r>
  <r>
    <s v="A14. Thai Fried Rice"/>
    <x v="4"/>
    <n v="5.6111111111111107"/>
    <n v="0"/>
    <n v="0"/>
    <n v="0"/>
    <n v="0"/>
    <n v="0"/>
    <n v="0"/>
    <n v="0"/>
    <n v="0"/>
    <n v="0"/>
  </r>
  <r>
    <s v="A15. Thai Fried Rice with Prawns"/>
    <x v="4"/>
    <n v="8.75"/>
    <n v="0"/>
    <n v="0"/>
    <n v="0"/>
    <n v="0"/>
    <n v="0"/>
    <n v="0"/>
    <n v="0"/>
    <n v="0"/>
    <n v="0"/>
  </r>
  <r>
    <s v="C14. Hot Thai Tea"/>
    <x v="5"/>
    <n v="1.8"/>
    <n v="0"/>
    <n v="0"/>
    <n v="0"/>
    <n v="0"/>
    <n v="0"/>
    <n v="0"/>
    <n v="0"/>
    <n v="0"/>
    <n v="0"/>
  </r>
  <r>
    <s v="C14. Hot Thai Tea (Normal)"/>
    <x v="5"/>
    <n v="1.8"/>
    <n v="0"/>
    <n v="0"/>
    <n v="0"/>
    <n v="0"/>
    <n v="0"/>
    <n v="0"/>
    <n v="0"/>
    <n v="0"/>
    <n v="0"/>
  </r>
  <r>
    <s v="C15. Hot Thai Black Tea"/>
    <x v="5"/>
    <n v="1.8"/>
    <n v="0"/>
    <n v="0"/>
    <n v="0"/>
    <n v="0"/>
    <n v="0"/>
    <n v="0"/>
    <n v="0"/>
    <n v="0"/>
    <n v="0"/>
  </r>
  <r>
    <s v="C15. Hot Thai Black Tea (Normal)"/>
    <x v="5"/>
    <n v="1.8"/>
    <n v="0"/>
    <n v="0"/>
    <n v="0"/>
    <n v="0"/>
    <n v="0"/>
    <n v="0"/>
    <n v="0"/>
    <n v="0"/>
    <n v="0"/>
  </r>
  <r>
    <s v="C16. Hot Thai Black Coffee"/>
    <x v="5"/>
    <n v="1.8"/>
    <n v="0"/>
    <n v="0"/>
    <n v="0"/>
    <n v="0"/>
    <n v="0"/>
    <n v="0"/>
    <n v="0"/>
    <n v="0"/>
    <n v="0"/>
  </r>
  <r>
    <s v="C16. Hot Thai Black Coffee (Normal)"/>
    <x v="5"/>
    <n v="1.8"/>
    <n v="0"/>
    <n v="0"/>
    <n v="0"/>
    <n v="0"/>
    <n v="0"/>
    <n v="0"/>
    <n v="0"/>
    <n v="0"/>
    <n v="0"/>
  </r>
  <r>
    <s v="C17. Hot Thai Coffee"/>
    <x v="5"/>
    <n v="1.8"/>
    <n v="0"/>
    <n v="0"/>
    <n v="0"/>
    <n v="0"/>
    <n v="0"/>
    <n v="0"/>
    <n v="0"/>
    <n v="0"/>
    <n v="0"/>
  </r>
  <r>
    <s v="C17. Hot Thai Coffee (Normal)"/>
    <x v="5"/>
    <n v="1.8"/>
    <n v="0"/>
    <n v="0"/>
    <n v="0"/>
    <n v="0"/>
    <n v="0"/>
    <n v="0"/>
    <n v="0"/>
    <n v="0"/>
    <n v="0"/>
  </r>
  <r>
    <s v="C18. Hot Thai Milo"/>
    <x v="5"/>
    <n v="1.8"/>
    <n v="0"/>
    <n v="0"/>
    <n v="0"/>
    <n v="0"/>
    <n v="0"/>
    <n v="0"/>
    <n v="0"/>
    <n v="0"/>
    <n v="0"/>
  </r>
  <r>
    <s v="C18. Hot Thai Milo (Normal)"/>
    <x v="5"/>
    <n v="1.8"/>
    <n v="0"/>
    <n v="0"/>
    <n v="0"/>
    <n v="0"/>
    <n v="0"/>
    <n v="0"/>
    <n v="0"/>
    <n v="0"/>
    <n v="0"/>
  </r>
  <r>
    <s v="C19. Hot Thai Lemon Tea"/>
    <x v="5"/>
    <n v="1.8"/>
    <n v="0"/>
    <n v="0"/>
    <n v="0"/>
    <n v="0"/>
    <n v="0"/>
    <n v="0"/>
    <n v="0"/>
    <n v="0"/>
    <n v="0"/>
  </r>
  <r>
    <s v="C19. Hot Thai Lemon Tea (Normal)"/>
    <x v="5"/>
    <n v="1.8"/>
    <n v="0"/>
    <n v="0"/>
    <n v="0"/>
    <n v="0"/>
    <n v="0"/>
    <n v="0"/>
    <n v="0"/>
    <n v="0"/>
    <n v="0"/>
  </r>
  <r>
    <s v="C20. Hot Lime Juice"/>
    <x v="5"/>
    <n v="1.8"/>
    <n v="0"/>
    <n v="0"/>
    <n v="0"/>
    <n v="0"/>
    <n v="0"/>
    <n v="0"/>
    <n v="0"/>
    <n v="0"/>
    <n v="0"/>
  </r>
  <r>
    <s v="C20. Hot Lime Juice (Normal)"/>
    <x v="5"/>
    <n v="1.8"/>
    <n v="0"/>
    <n v="0"/>
    <n v="0"/>
    <n v="0"/>
    <n v="0"/>
    <n v="0"/>
    <n v="0"/>
    <n v="0"/>
    <n v="0"/>
  </r>
  <r>
    <s v="C21. Hot Lemongrass"/>
    <x v="5"/>
    <n v="1.8"/>
    <n v="0"/>
    <n v="0"/>
    <n v="0"/>
    <n v="0"/>
    <n v="0"/>
    <n v="0"/>
    <n v="0"/>
    <n v="0"/>
    <n v="0"/>
  </r>
  <r>
    <s v="C21. Hot Lemongrass (Normal)"/>
    <x v="5"/>
    <n v="2"/>
    <n v="0"/>
    <n v="0"/>
    <n v="0"/>
    <n v="0"/>
    <n v="0"/>
    <n v="0"/>
    <n v="0"/>
    <n v="0"/>
    <n v="0"/>
  </r>
  <r>
    <s v="Hot Coffee"/>
    <x v="5"/>
    <n v="1.8"/>
    <n v="79"/>
    <n v="90"/>
    <n v="69"/>
    <n v="4.78"/>
    <n v="2.4300000000000002"/>
    <n v="0.36"/>
    <n v="142.19999999999999"/>
    <n v="162"/>
    <n v="124.2"/>
  </r>
  <r>
    <s v="Hot green tea"/>
    <x v="5"/>
    <n v="2"/>
    <n v="0"/>
    <n v="0"/>
    <n v="0"/>
    <n v="0"/>
    <n v="0"/>
    <n v="0"/>
    <n v="0"/>
    <n v="0"/>
    <n v="0"/>
  </r>
  <r>
    <s v="Hot Lemongrass Tea"/>
    <x v="5"/>
    <n v="1.8"/>
    <n v="51"/>
    <n v="75"/>
    <n v="105"/>
    <n v="1.35"/>
    <n v="5.67"/>
    <n v="6.94"/>
    <n v="91.8"/>
    <n v="135"/>
    <n v="189"/>
  </r>
  <r>
    <s v="Hot Tea"/>
    <x v="5"/>
    <n v="1.8"/>
    <n v="140"/>
    <n v="119"/>
    <n v="91"/>
    <n v="8.73"/>
    <n v="5.85"/>
    <n v="6.12"/>
    <n v="252"/>
    <n v="214.2"/>
    <n v="163.80000000000001"/>
  </r>
  <r>
    <s v="Thai Green Tea"/>
    <x v="5"/>
    <n v="3.4891304347826089"/>
    <n v="131"/>
    <n v="89"/>
    <n v="102"/>
    <n v="21.6"/>
    <n v="15.3"/>
    <n v="9.0500000000000007"/>
    <n v="441"/>
    <n v="302"/>
    <n v="353"/>
  </r>
  <r>
    <s v="Water (Hot)"/>
    <x v="5"/>
    <n v="0"/>
    <n v="0"/>
    <n v="0"/>
    <n v="0"/>
    <n v="0"/>
    <n v="0"/>
    <n v="0"/>
    <n v="0"/>
    <n v="0"/>
    <n v="0"/>
  </r>
  <r>
    <s v="Water (Warm)"/>
    <x v="5"/>
    <n v="0"/>
    <n v="5"/>
    <n v="6"/>
    <n v="3"/>
    <n v="0"/>
    <n v="0"/>
    <n v="0"/>
    <n v="0"/>
    <n v="0"/>
    <n v="0"/>
  </r>
  <r>
    <s v="$6.00 Per Pax"/>
    <x v="6"/>
    <n v="6"/>
    <n v="0"/>
    <n v="0"/>
    <n v="28"/>
    <n v="0"/>
    <n v="0"/>
    <n v="74.95"/>
    <n v="0"/>
    <n v="0"/>
    <n v="168"/>
  </r>
  <r>
    <s v="Lemon Grass Chicken and Red Ruby Package"/>
    <x v="6"/>
    <n v="400"/>
    <n v="0"/>
    <n v="0"/>
    <n v="0"/>
    <n v="0"/>
    <n v="0"/>
    <n v="0"/>
    <n v="0"/>
    <n v="0"/>
    <n v="0"/>
  </r>
  <r>
    <s v="(S) Collagen Chicken Broth"/>
    <x v="7"/>
    <n v="4.3"/>
    <n v="34"/>
    <n v="37"/>
    <n v="30"/>
    <n v="1.29"/>
    <n v="5.16"/>
    <n v="1.72"/>
    <n v="146.19999999999999"/>
    <n v="159.1"/>
    <n v="129"/>
  </r>
  <r>
    <s v="(S)Collagen Pork Broth"/>
    <x v="7"/>
    <n v="4.8571428571428568"/>
    <n v="43"/>
    <n v="38"/>
    <n v="47"/>
    <n v="4.32"/>
    <n v="19.68"/>
    <n v="16.079999999999998"/>
    <n v="208.4"/>
    <n v="182.4"/>
    <n v="225.6"/>
  </r>
  <r>
    <s v="(S)Northern Thai Pork Rib"/>
    <x v="7"/>
    <n v="5.5"/>
    <n v="108"/>
    <n v="88"/>
    <n v="78"/>
    <n v="13.95"/>
    <n v="11.25"/>
    <n v="13.5"/>
    <n v="543"/>
    <n v="442"/>
    <n v="438"/>
  </r>
  <r>
    <s v="(S)Thai Stew Chicken"/>
    <x v="7"/>
    <n v="4.3581395348837209"/>
    <n v="48"/>
    <n v="30"/>
    <n v="24"/>
    <n v="8.39"/>
    <n v="4.54"/>
    <n v="2.6"/>
    <n v="206.4"/>
    <n v="129"/>
    <n v="103.2"/>
  </r>
  <r>
    <s v="A10. Collagen Chicken Broth (Delivery)"/>
    <x v="7"/>
    <n v="9"/>
    <n v="0"/>
    <n v="0"/>
    <n v="0"/>
    <n v="0"/>
    <n v="0"/>
    <n v="0"/>
    <n v="0"/>
    <n v="0"/>
    <n v="0"/>
  </r>
  <r>
    <s v="A10. Collagen Chicken Broth (Large)"/>
    <x v="7"/>
    <n v="8"/>
    <n v="0"/>
    <n v="0"/>
    <n v="0"/>
    <n v="0"/>
    <n v="0"/>
    <n v="0"/>
    <n v="0"/>
    <n v="0"/>
    <n v="0"/>
  </r>
  <r>
    <s v="A10. Collagen Chicken Broth (Regular)"/>
    <x v="7"/>
    <n v="6.0454545454545459"/>
    <n v="0"/>
    <n v="0"/>
    <n v="0"/>
    <n v="0"/>
    <n v="0"/>
    <n v="0"/>
    <n v="0"/>
    <n v="0"/>
    <n v="0"/>
  </r>
  <r>
    <s v="A10. Collagen Chicken Broth (Tasting)"/>
    <x v="7"/>
    <n v="3"/>
    <n v="0"/>
    <n v="0"/>
    <n v="0"/>
    <n v="0"/>
    <n v="0"/>
    <n v="0"/>
    <n v="0"/>
    <n v="0"/>
    <n v="0"/>
  </r>
  <r>
    <s v="A11. Collagen Pork Broth (Large)"/>
    <x v="7"/>
    <n v="8"/>
    <n v="0"/>
    <n v="0"/>
    <n v="0"/>
    <n v="0"/>
    <n v="0"/>
    <n v="0"/>
    <n v="0"/>
    <n v="0"/>
    <n v="0"/>
  </r>
  <r>
    <s v="A11. Collagen Pork Broth (Regular)"/>
    <x v="7"/>
    <n v="6.1904761904761907"/>
    <n v="0"/>
    <n v="0"/>
    <n v="0"/>
    <n v="0"/>
    <n v="0"/>
    <n v="0"/>
    <n v="0"/>
    <n v="0"/>
    <n v="0"/>
  </r>
  <r>
    <s v="A11. Collagen Pork Broth (Tasting)"/>
    <x v="7"/>
    <n v="3"/>
    <n v="0"/>
    <n v="0"/>
    <n v="0"/>
    <n v="0"/>
    <n v="0"/>
    <n v="0"/>
    <n v="0"/>
    <n v="0"/>
    <n v="0"/>
  </r>
  <r>
    <s v="A8. Thai Stewed Chicken Soup (Delivery)"/>
    <x v="7"/>
    <n v="9"/>
    <n v="0"/>
    <n v="0"/>
    <n v="0"/>
    <n v="0"/>
    <n v="0"/>
    <n v="0"/>
    <n v="0"/>
    <n v="0"/>
    <n v="0"/>
  </r>
  <r>
    <s v="A8. Thai Stewed Chicken Soup (Large)"/>
    <x v="7"/>
    <n v="8.4500000000000011"/>
    <n v="0"/>
    <n v="0"/>
    <n v="0"/>
    <n v="0"/>
    <n v="0"/>
    <n v="0"/>
    <n v="0"/>
    <n v="0"/>
    <n v="0"/>
  </r>
  <r>
    <s v="A8. Thai Stewed Chicken Soup (Regular)"/>
    <x v="7"/>
    <n v="6.0120481927710845"/>
    <n v="0"/>
    <n v="0"/>
    <n v="0"/>
    <n v="0"/>
    <n v="0"/>
    <n v="0"/>
    <n v="0"/>
    <n v="0"/>
    <n v="0"/>
  </r>
  <r>
    <s v="A8. Thai Stewed Chicken Soup (Tasting)"/>
    <x v="7"/>
    <n v="3.1666666666666665"/>
    <n v="0"/>
    <n v="0"/>
    <n v="0"/>
    <n v="0"/>
    <n v="0"/>
    <n v="0"/>
    <n v="0"/>
    <n v="0"/>
    <n v="0"/>
  </r>
  <r>
    <s v="A9. Thai Collagen Porridge (Delivery)"/>
    <x v="7"/>
    <n v="9"/>
    <n v="0"/>
    <n v="0"/>
    <n v="0"/>
    <n v="0"/>
    <n v="0"/>
    <n v="0"/>
    <n v="0"/>
    <n v="0"/>
    <n v="0"/>
  </r>
  <r>
    <s v="A9. Thai Collagen Porridge (Large)"/>
    <x v="7"/>
    <n v="8"/>
    <n v="0"/>
    <n v="0"/>
    <n v="0"/>
    <n v="0"/>
    <n v="0"/>
    <n v="0"/>
    <n v="0"/>
    <n v="0"/>
    <n v="0"/>
  </r>
  <r>
    <s v="A9. Thai Collagen Porridge (Regular)"/>
    <x v="7"/>
    <n v="6.0307692307692307"/>
    <n v="0"/>
    <n v="0"/>
    <n v="0"/>
    <n v="0"/>
    <n v="0"/>
    <n v="0"/>
    <n v="0"/>
    <n v="0"/>
    <n v="0"/>
  </r>
  <r>
    <s v="A9. Thai Collagen Porridge (Tasting)"/>
    <x v="7"/>
    <n v="3.0538461538461541"/>
    <n v="0"/>
    <n v="0"/>
    <n v="0"/>
    <n v="0"/>
    <n v="0"/>
    <n v="0"/>
    <n v="0"/>
    <n v="0"/>
    <n v="0"/>
  </r>
  <r>
    <s v="Collagen Chicken Broth"/>
    <x v="7"/>
    <n v="5.3344827586206902"/>
    <n v="81"/>
    <n v="77"/>
    <n v="87"/>
    <n v="14.47"/>
    <n v="23.5"/>
    <n v="27.24"/>
    <n v="433.3"/>
    <n v="416.1"/>
    <n v="463.6"/>
  </r>
  <r>
    <s v="Collagen Pork Broth"/>
    <x v="7"/>
    <n v="5.8862944162436541"/>
    <n v="141"/>
    <n v="148"/>
    <n v="137"/>
    <n v="38.86"/>
    <n v="54.16"/>
    <n v="68.260000000000005"/>
    <n v="820.8"/>
    <n v="866.9"/>
    <n v="799.6"/>
  </r>
  <r>
    <s v="Northern Thai Pork Rib"/>
    <x v="7"/>
    <n v="6.8154639175257739"/>
    <n v="437"/>
    <n v="405"/>
    <n v="341"/>
    <n v="111.67"/>
    <n v="145.53"/>
    <n v="99.67"/>
    <n v="2857"/>
    <n v="2644.5"/>
    <n v="2336.8000000000002"/>
  </r>
  <r>
    <s v="Thai Bak Chor Mee"/>
    <x v="7"/>
    <n v="5.9249999999999998"/>
    <n v="0"/>
    <n v="0"/>
    <n v="0"/>
    <n v="0"/>
    <n v="0"/>
    <n v="0"/>
    <n v="0"/>
    <n v="0"/>
    <n v="0"/>
  </r>
  <r>
    <s v="Thai Collagen Porridge"/>
    <x v="7"/>
    <n v="4.8"/>
    <n v="0"/>
    <n v="0"/>
    <n v="0"/>
    <n v="0"/>
    <n v="0"/>
    <n v="0"/>
    <n v="0"/>
    <n v="0"/>
    <n v="0"/>
  </r>
  <r>
    <s v="Thai Stew Chicken"/>
    <x v="7"/>
    <n v="5.3"/>
    <n v="182"/>
    <n v="148"/>
    <n v="121"/>
    <n v="32.58"/>
    <n v="39.130000000000003"/>
    <n v="28.71"/>
    <n v="966.6"/>
    <n v="788.4"/>
    <n v="647.79999999999995"/>
  </r>
  <r>
    <s v="Crispy Pork"/>
    <x v="8"/>
    <n v="7"/>
    <n v="0"/>
    <n v="0"/>
    <n v="90"/>
    <n v="0"/>
    <n v="0"/>
    <n v="23.8"/>
    <n v="0"/>
    <n v="0"/>
    <n v="628"/>
  </r>
  <r>
    <s v="Lime &amp; Chilli Pork"/>
    <x v="8"/>
    <n v="7"/>
    <n v="0"/>
    <n v="0"/>
    <n v="0"/>
    <n v="0"/>
    <n v="0"/>
    <n v="0"/>
    <n v="0"/>
    <n v="0"/>
    <n v="0"/>
  </r>
  <r>
    <s v="Luk Choop"/>
    <x v="8"/>
    <n v="4"/>
    <n v="3"/>
    <n v="0"/>
    <n v="0"/>
    <n v="0"/>
    <n v="0"/>
    <n v="0"/>
    <n v="12"/>
    <n v="0"/>
    <n v="0"/>
  </r>
  <r>
    <s v="Rice Cracker"/>
    <x v="8"/>
    <n v="6"/>
    <n v="0"/>
    <n v="5"/>
    <n v="96"/>
    <n v="0"/>
    <n v="0"/>
    <n v="5.0999999999999996"/>
    <n v="0"/>
    <n v="30"/>
    <n v="576"/>
  </r>
  <r>
    <s v="Seaweed"/>
    <x v="8"/>
    <n v="6"/>
    <n v="0"/>
    <n v="0"/>
    <n v="0"/>
    <n v="0"/>
    <n v="0"/>
    <n v="0"/>
    <n v="0"/>
    <n v="0"/>
    <n v="0"/>
  </r>
  <r>
    <s v="Small snack"/>
    <x v="8"/>
    <n v="1.5"/>
    <n v="0"/>
    <n v="0"/>
    <n v="0"/>
    <n v="0"/>
    <n v="0"/>
    <n v="0"/>
    <n v="0"/>
    <n v="0"/>
    <n v="0"/>
  </r>
  <r>
    <s v="Straw (Big)"/>
    <x v="8"/>
    <n v="4"/>
    <n v="0"/>
    <n v="0"/>
    <n v="0"/>
    <n v="0"/>
    <n v="0"/>
    <n v="0"/>
    <n v="0"/>
    <n v="0"/>
    <n v="0"/>
  </r>
  <r>
    <s v="Straw (Set)"/>
    <x v="8"/>
    <n v="10"/>
    <n v="3"/>
    <n v="2"/>
    <n v="2"/>
    <n v="30"/>
    <n v="0"/>
    <n v="0"/>
    <n v="30"/>
    <n v="20"/>
    <n v="20"/>
  </r>
  <r>
    <s v="Straw (Small)"/>
    <x v="8"/>
    <n v="3"/>
    <n v="0"/>
    <n v="2"/>
    <n v="0"/>
    <n v="0"/>
    <n v="0"/>
    <n v="0"/>
    <n v="0"/>
    <n v="6"/>
    <n v="0"/>
  </r>
  <r>
    <s v="(L) Grill Pork"/>
    <x v="9"/>
    <n v="6.8"/>
    <n v="111"/>
    <n v="150"/>
    <n v="91"/>
    <n v="54"/>
    <n v="92.22"/>
    <n v="55.14"/>
    <n v="643.79999999999995"/>
    <n v="870"/>
    <n v="618.79999999999995"/>
  </r>
  <r>
    <s v="(L) Lemon Grass Chicken"/>
    <x v="9"/>
    <n v="5.8"/>
    <n v="47"/>
    <n v="74"/>
    <n v="45"/>
    <n v="6.96"/>
    <n v="29.52"/>
    <n v="25.23"/>
    <n v="225.6"/>
    <n v="355.2"/>
    <n v="261"/>
  </r>
  <r>
    <s v="(MX1) River Prawn"/>
    <x v="9"/>
    <n v="4.8"/>
    <n v="1"/>
    <n v="0"/>
    <n v="0"/>
    <n v="4.8"/>
    <n v="0"/>
    <n v="0"/>
    <n v="4.8"/>
    <n v="0"/>
    <n v="0"/>
  </r>
  <r>
    <s v="(MX3) River Prawn"/>
    <x v="9"/>
    <n v="12.8"/>
    <n v="4"/>
    <n v="2"/>
    <n v="0"/>
    <n v="10.24"/>
    <n v="3.84"/>
    <n v="0"/>
    <n v="51.2"/>
    <n v="25.6"/>
    <n v="0"/>
  </r>
  <r>
    <s v="(R) Grill Pork"/>
    <x v="9"/>
    <n v="4.2"/>
    <n v="211"/>
    <n v="228"/>
    <n v="177"/>
    <n v="47.55"/>
    <n v="65.17"/>
    <n v="53.86"/>
    <n v="801.8"/>
    <n v="866.4"/>
    <n v="743.4"/>
  </r>
  <r>
    <s v="(R) Lemon Grass Chicken"/>
    <x v="9"/>
    <n v="3.5"/>
    <n v="86"/>
    <n v="113"/>
    <n v="89"/>
    <n v="13.3"/>
    <n v="15.68"/>
    <n v="14.81"/>
    <n v="240.8"/>
    <n v="316.39999999999998"/>
    <n v="311.5"/>
  </r>
  <r>
    <s v="(SX3) River Prawn"/>
    <x v="9"/>
    <n v="8.8000000000000007"/>
    <n v="0"/>
    <n v="0"/>
    <n v="3"/>
    <n v="0"/>
    <n v="0"/>
    <n v="0"/>
    <n v="0"/>
    <n v="0"/>
    <n v="26.4"/>
  </r>
  <r>
    <s v="B1. Mixed Platter (a. 1 Pax)"/>
    <x v="9"/>
    <n v="7"/>
    <n v="0"/>
    <n v="0"/>
    <n v="0"/>
    <n v="0"/>
    <n v="0"/>
    <n v="0"/>
    <n v="0"/>
    <n v="0"/>
    <n v="0"/>
  </r>
  <r>
    <s v="B1. Mixed Platter (b. 2 Pax)"/>
    <x v="9"/>
    <n v="12"/>
    <n v="0"/>
    <n v="0"/>
    <n v="0"/>
    <n v="0"/>
    <n v="0"/>
    <n v="0"/>
    <n v="0"/>
    <n v="0"/>
    <n v="0"/>
  </r>
  <r>
    <s v="B1. Mixed Platter (c. 3 Pax)"/>
    <x v="9"/>
    <n v="17"/>
    <n v="0"/>
    <n v="0"/>
    <n v="0"/>
    <n v="0"/>
    <n v="0"/>
    <n v="0"/>
    <n v="0"/>
    <n v="0"/>
    <n v="0"/>
  </r>
  <r>
    <s v="B1. Mixed Platter (Delivery (1 Pax))"/>
    <x v="9"/>
    <n v="10.5"/>
    <n v="0"/>
    <n v="0"/>
    <n v="0"/>
    <n v="0"/>
    <n v="0"/>
    <n v="0"/>
    <n v="0"/>
    <n v="0"/>
    <n v="0"/>
  </r>
  <r>
    <s v="B11. Stewed Chicken Feet"/>
    <x v="9"/>
    <n v="3.8"/>
    <n v="0"/>
    <n v="0"/>
    <n v="0"/>
    <n v="0"/>
    <n v="0"/>
    <n v="0"/>
    <n v="0"/>
    <n v="0"/>
    <n v="0"/>
  </r>
  <r>
    <s v="B11. Stewed Chicken Feet (Delivery)"/>
    <x v="9"/>
    <n v="6"/>
    <n v="0"/>
    <n v="0"/>
    <n v="0"/>
    <n v="0"/>
    <n v="0"/>
    <n v="0"/>
    <n v="0"/>
    <n v="0"/>
    <n v="0"/>
  </r>
  <r>
    <s v="B11. Stewed Chicken Feet (Normal)"/>
    <x v="9"/>
    <n v="3.8"/>
    <n v="0"/>
    <n v="0"/>
    <n v="0"/>
    <n v="0"/>
    <n v="0"/>
    <n v="0"/>
    <n v="0"/>
    <n v="0"/>
    <n v="0"/>
  </r>
  <r>
    <s v="B2. Pork Skewers (Mu Ping) (a. 3 Pcs)"/>
    <x v="9"/>
    <n v="5.8000000000000007"/>
    <n v="0"/>
    <n v="0"/>
    <n v="0"/>
    <n v="0"/>
    <n v="0"/>
    <n v="0"/>
    <n v="0"/>
    <n v="0"/>
    <n v="0"/>
  </r>
  <r>
    <s v="B2. Pork Skewers (Mu Ping) (b. 1 Pc)"/>
    <x v="9"/>
    <n v="2"/>
    <n v="0"/>
    <n v="0"/>
    <n v="0"/>
    <n v="0"/>
    <n v="0"/>
    <n v="0"/>
    <n v="0"/>
    <n v="0"/>
    <n v="0"/>
  </r>
  <r>
    <s v="B2. Pork Skewers (Mu Ping) (Delivery (3 Pc))"/>
    <x v="9"/>
    <n v="9"/>
    <n v="0"/>
    <n v="0"/>
    <n v="0"/>
    <n v="0"/>
    <n v="0"/>
    <n v="0"/>
    <n v="0"/>
    <n v="0"/>
    <n v="0"/>
  </r>
  <r>
    <s v="B4. Grilled Pork Cheek (Delivery (S))"/>
    <x v="9"/>
    <n v="7"/>
    <n v="0"/>
    <n v="0"/>
    <n v="0"/>
    <n v="0"/>
    <n v="0"/>
    <n v="0"/>
    <n v="0"/>
    <n v="0"/>
    <n v="0"/>
  </r>
  <r>
    <s v="B4. Grilled Pork Cheek (Large)"/>
    <x v="9"/>
    <n v="7.5"/>
    <n v="0"/>
    <n v="0"/>
    <n v="0"/>
    <n v="0"/>
    <n v="0"/>
    <n v="0"/>
    <n v="0"/>
    <n v="0"/>
    <n v="0"/>
  </r>
  <r>
    <s v="B4. Grilled Pork Cheek (Small)"/>
    <x v="9"/>
    <n v="4.5"/>
    <n v="0"/>
    <n v="0"/>
    <n v="0"/>
    <n v="0"/>
    <n v="0"/>
    <n v="0"/>
    <n v="0"/>
    <n v="0"/>
    <n v="0"/>
  </r>
  <r>
    <s v="B5. Lemongrass Chicken (a. Small)"/>
    <x v="9"/>
    <n v="4"/>
    <n v="0"/>
    <n v="0"/>
    <n v="0"/>
    <n v="0"/>
    <n v="0"/>
    <n v="0"/>
    <n v="0"/>
    <n v="0"/>
    <n v="0"/>
  </r>
  <r>
    <s v="B5. Lemongrass Chicken (b. Large)"/>
    <x v="9"/>
    <n v="6"/>
    <n v="0"/>
    <n v="0"/>
    <n v="0"/>
    <n v="0"/>
    <n v="0"/>
    <n v="0"/>
    <n v="0"/>
    <n v="0"/>
    <n v="0"/>
  </r>
  <r>
    <s v="B5. Lemongrass Chicken (Delivery (L))"/>
    <x v="9"/>
    <n v="9"/>
    <n v="0"/>
    <n v="0"/>
    <n v="0"/>
    <n v="0"/>
    <n v="0"/>
    <n v="0"/>
    <n v="0"/>
    <n v="0"/>
    <n v="0"/>
  </r>
  <r>
    <s v="Basil Pork"/>
    <x v="9"/>
    <n v="5.8"/>
    <n v="0"/>
    <n v="0"/>
    <n v="0"/>
    <n v="0"/>
    <n v="0"/>
    <n v="0"/>
    <n v="0"/>
    <n v="0"/>
    <n v="0"/>
  </r>
  <r>
    <s v="Half Egg"/>
    <x v="9"/>
    <n v="0.5"/>
    <n v="0"/>
    <n v="0"/>
    <n v="6"/>
    <n v="0"/>
    <n v="0"/>
    <n v="0"/>
    <n v="0"/>
    <n v="0"/>
    <n v="6"/>
  </r>
  <r>
    <s v="iii. Rice"/>
    <x v="9"/>
    <n v="1"/>
    <n v="0"/>
    <n v="0"/>
    <n v="0"/>
    <n v="0"/>
    <n v="0"/>
    <n v="0"/>
    <n v="0"/>
    <n v="0"/>
    <n v="0"/>
  </r>
  <r>
    <s v="iii. Rice (Delivery)"/>
    <x v="9"/>
    <n v="1.5"/>
    <n v="0"/>
    <n v="0"/>
    <n v="0"/>
    <n v="0"/>
    <n v="0"/>
    <n v="0"/>
    <n v="0"/>
    <n v="0"/>
    <n v="0"/>
  </r>
  <r>
    <s v="iii. Rice (Normal)"/>
    <x v="9"/>
    <n v="1"/>
    <n v="0"/>
    <n v="0"/>
    <n v="0"/>
    <n v="0"/>
    <n v="0"/>
    <n v="0"/>
    <n v="0"/>
    <n v="0"/>
    <n v="0"/>
  </r>
  <r>
    <s v="Meat Patty"/>
    <x v="9"/>
    <n v="3"/>
    <n v="1"/>
    <n v="1"/>
    <n v="1"/>
    <n v="0.45"/>
    <n v="0"/>
    <n v="0"/>
    <n v="3"/>
    <n v="3"/>
    <n v="3"/>
  </r>
  <r>
    <s v="Mu Ping"/>
    <x v="9"/>
    <n v="5.8"/>
    <n v="0"/>
    <n v="0"/>
    <n v="110"/>
    <n v="0"/>
    <n v="0"/>
    <n v="96.45"/>
    <n v="0"/>
    <n v="0"/>
    <n v="638"/>
  </r>
  <r>
    <s v="Mu Ping (X1)"/>
    <x v="9"/>
    <n v="2"/>
    <n v="0"/>
    <n v="0"/>
    <n v="51"/>
    <n v="0"/>
    <n v="0"/>
    <n v="10.4"/>
    <n v="0"/>
    <n v="0"/>
    <n v="102"/>
  </r>
  <r>
    <s v="Papaya Salad"/>
    <x v="9"/>
    <n v="4.8"/>
    <n v="0"/>
    <n v="0"/>
    <n v="48"/>
    <n v="0"/>
    <n v="0"/>
    <n v="27.83"/>
    <n v="0"/>
    <n v="0"/>
    <n v="230.4"/>
  </r>
  <r>
    <s v="Pork Slice"/>
    <x v="9"/>
    <n v="3"/>
    <n v="0"/>
    <n v="1"/>
    <n v="0"/>
    <n v="0"/>
    <n v="0"/>
    <n v="0"/>
    <n v="0"/>
    <n v="3"/>
    <n v="0"/>
  </r>
  <r>
    <s v="Slice Pork with Lime"/>
    <x v="9"/>
    <n v="5.8"/>
    <n v="0"/>
    <n v="0"/>
    <n v="0"/>
    <n v="0"/>
    <n v="0"/>
    <n v="0"/>
    <n v="0"/>
    <n v="0"/>
    <n v="0"/>
  </r>
  <r>
    <s v="Spicy Pork Rib"/>
    <x v="9"/>
    <n v="3"/>
    <n v="0"/>
    <n v="0"/>
    <n v="2"/>
    <n v="0"/>
    <n v="0"/>
    <n v="0"/>
    <n v="0"/>
    <n v="0"/>
    <n v="6"/>
  </r>
  <r>
    <s v="Spicy Pork Salad"/>
    <x v="9"/>
    <n v="4.8"/>
    <n v="0"/>
    <n v="4"/>
    <n v="55"/>
    <n v="0"/>
    <n v="0.72"/>
    <n v="31.6"/>
    <n v="0"/>
    <n v="19.2"/>
    <n v="264"/>
  </r>
  <r>
    <s v="Stew Chicken Feet"/>
    <x v="9"/>
    <n v="3"/>
    <n v="12"/>
    <n v="12"/>
    <n v="12"/>
    <n v="3.6"/>
    <n v="3"/>
    <n v="2.1"/>
    <n v="36"/>
    <n v="36"/>
    <n v="36"/>
  </r>
  <r>
    <s v="Stew Chicken Wing"/>
    <x v="9"/>
    <n v="3"/>
    <n v="5"/>
    <n v="6"/>
    <n v="5"/>
    <n v="0"/>
    <n v="1.2"/>
    <n v="0.9"/>
    <n v="15"/>
    <n v="18"/>
    <n v="15"/>
  </r>
  <r>
    <s v="B10. Basil Pork"/>
    <x v="10"/>
    <n v="5.8"/>
    <n v="0"/>
    <n v="0"/>
    <n v="0"/>
    <n v="0"/>
    <n v="0"/>
    <n v="0"/>
    <n v="0"/>
    <n v="0"/>
    <n v="0"/>
  </r>
  <r>
    <s v="B10. Basil Pork (Delivery)"/>
    <x v="10"/>
    <n v="9"/>
    <n v="0"/>
    <n v="0"/>
    <n v="0"/>
    <n v="0"/>
    <n v="0"/>
    <n v="0"/>
    <n v="0"/>
    <n v="0"/>
    <n v="0"/>
  </r>
  <r>
    <s v="B10. Basil Pork (Normal)"/>
    <x v="10"/>
    <n v="5.8"/>
    <n v="0"/>
    <n v="0"/>
    <n v="0"/>
    <n v="0"/>
    <n v="0"/>
    <n v="0"/>
    <n v="0"/>
    <n v="0"/>
    <n v="0"/>
  </r>
  <r>
    <s v="B12. Wanton 5 Pc"/>
    <x v="10"/>
    <n v="3.8"/>
    <n v="0"/>
    <n v="0"/>
    <n v="0"/>
    <n v="0"/>
    <n v="0"/>
    <n v="0"/>
    <n v="0"/>
    <n v="0"/>
    <n v="0"/>
  </r>
  <r>
    <s v="B13. Spring Rolls 3 Pc"/>
    <x v="10"/>
    <n v="3.8000000000000003"/>
    <n v="0"/>
    <n v="0"/>
    <n v="0"/>
    <n v="0"/>
    <n v="0"/>
    <n v="0"/>
    <n v="0"/>
    <n v="0"/>
    <n v="0"/>
  </r>
  <r>
    <s v="B14. Seasonal Vegetables"/>
    <x v="10"/>
    <n v="6"/>
    <n v="0"/>
    <n v="0"/>
    <n v="0"/>
    <n v="0"/>
    <n v="0"/>
    <n v="0"/>
    <n v="0"/>
    <n v="0"/>
    <n v="0"/>
  </r>
  <r>
    <s v="B3. Thai Fried Wings"/>
    <x v="10"/>
    <n v="3.8"/>
    <n v="0"/>
    <n v="0"/>
    <n v="0"/>
    <n v="0"/>
    <n v="0"/>
    <n v="0"/>
    <n v="0"/>
    <n v="0"/>
    <n v="0"/>
  </r>
  <r>
    <s v="B3. Thai Fried Wings (Normal)"/>
    <x v="10"/>
    <n v="3.8"/>
    <n v="0"/>
    <n v="0"/>
    <n v="0"/>
    <n v="0"/>
    <n v="0"/>
    <n v="0"/>
    <n v="0"/>
    <n v="0"/>
    <n v="0"/>
  </r>
  <r>
    <s v="B6. Vermicelli Salad"/>
    <x v="10"/>
    <n v="5"/>
    <n v="0"/>
    <n v="0"/>
    <n v="0"/>
    <n v="0"/>
    <n v="0"/>
    <n v="0"/>
    <n v="0"/>
    <n v="0"/>
    <n v="0"/>
  </r>
  <r>
    <s v="B6. Vermicelli Salad (Delivery)"/>
    <x v="10"/>
    <n v="8"/>
    <n v="0"/>
    <n v="0"/>
    <n v="0"/>
    <n v="0"/>
    <n v="0"/>
    <n v="0"/>
    <n v="0"/>
    <n v="0"/>
    <n v="0"/>
  </r>
  <r>
    <s v="B6. Vermicelli Salad (Normal)"/>
    <x v="10"/>
    <n v="5"/>
    <n v="0"/>
    <n v="0"/>
    <n v="0"/>
    <n v="0"/>
    <n v="0"/>
    <n v="0"/>
    <n v="0"/>
    <n v="0"/>
    <n v="0"/>
  </r>
  <r>
    <s v="B7. Papaya Salad"/>
    <x v="10"/>
    <n v="5"/>
    <n v="0"/>
    <n v="0"/>
    <n v="0"/>
    <n v="0"/>
    <n v="0"/>
    <n v="0"/>
    <n v="0"/>
    <n v="0"/>
    <n v="0"/>
  </r>
  <r>
    <s v="B7. Papaya Salad (Delivery)"/>
    <x v="10"/>
    <n v="8"/>
    <n v="0"/>
    <n v="0"/>
    <n v="0"/>
    <n v="0"/>
    <n v="0"/>
    <n v="0"/>
    <n v="0"/>
    <n v="0"/>
    <n v="0"/>
  </r>
  <r>
    <s v="B7. Papaya Salad (Normal)"/>
    <x v="10"/>
    <n v="5"/>
    <n v="0"/>
    <n v="0"/>
    <n v="0"/>
    <n v="0"/>
    <n v="0"/>
    <n v="0"/>
    <n v="0"/>
    <n v="0"/>
    <n v="0"/>
  </r>
  <r>
    <s v="B8. Spicy Pork Salad"/>
    <x v="10"/>
    <n v="5.8000000000000007"/>
    <n v="0"/>
    <n v="0"/>
    <n v="0"/>
    <n v="0"/>
    <n v="0"/>
    <n v="0"/>
    <n v="0"/>
    <n v="0"/>
    <n v="0"/>
  </r>
  <r>
    <s v="B8. Spicy Pork Salad (Normal)"/>
    <x v="10"/>
    <n v="5.8000000000000007"/>
    <n v="0"/>
    <n v="0"/>
    <n v="0"/>
    <n v="0"/>
    <n v="0"/>
    <n v="0"/>
    <n v="0"/>
    <n v="0"/>
    <n v="0"/>
  </r>
  <r>
    <s v="B9. Spicy Pork Slice with Lime"/>
    <x v="10"/>
    <n v="5.8"/>
    <n v="0"/>
    <n v="0"/>
    <n v="0"/>
    <n v="0"/>
    <n v="0"/>
    <n v="0"/>
    <n v="0"/>
    <n v="0"/>
    <n v="0"/>
  </r>
  <r>
    <s v="B9. Spicy Pork Slice with Lime (Delivery)"/>
    <x v="10"/>
    <n v="9"/>
    <n v="0"/>
    <n v="0"/>
    <n v="0"/>
    <n v="0"/>
    <n v="0"/>
    <n v="0"/>
    <n v="0"/>
    <n v="0"/>
    <n v="0"/>
  </r>
  <r>
    <s v="B9. Spicy Pork Slice with Lime (Normal)"/>
    <x v="10"/>
    <n v="5.8"/>
    <n v="0"/>
    <n v="0"/>
    <n v="0"/>
    <n v="0"/>
    <n v="0"/>
    <n v="0"/>
    <n v="0"/>
    <n v="0"/>
    <n v="0"/>
  </r>
  <r>
    <s v="Basil Pork With Rice"/>
    <x v="10"/>
    <n v="7.4165413533834581"/>
    <n v="0"/>
    <n v="0"/>
    <n v="0"/>
    <n v="0"/>
    <n v="0"/>
    <n v="0"/>
    <n v="0"/>
    <n v="0"/>
    <n v="0"/>
  </r>
  <r>
    <s v="Rice"/>
    <x v="10"/>
    <n v="1"/>
    <n v="130"/>
    <n v="164"/>
    <n v="137"/>
    <n v="4.6500000000000004"/>
    <n v="6.8"/>
    <n v="3.75"/>
    <n v="130"/>
    <n v="164"/>
    <n v="137"/>
  </r>
  <r>
    <s v="(S) Creamy Tom Yum"/>
    <x v="11"/>
    <n v="4.0625"/>
    <n v="22"/>
    <n v="32"/>
    <n v="0"/>
    <n v="1.8"/>
    <n v="3.6"/>
    <n v="0"/>
    <n v="88"/>
    <n v="130"/>
    <n v="0"/>
  </r>
  <r>
    <s v="(S) Mala Minced Pork"/>
    <x v="11"/>
    <n v="4.8000000000000007"/>
    <n v="30"/>
    <n v="21"/>
    <n v="16"/>
    <n v="5.96"/>
    <n v="18"/>
    <n v="9.76"/>
    <n v="145"/>
    <n v="100.8"/>
    <n v="78.8"/>
  </r>
  <r>
    <s v="(S) Tom Yum Gong"/>
    <x v="11"/>
    <n v="4.5172413793103452"/>
    <n v="54"/>
    <n v="58"/>
    <n v="0"/>
    <n v="11.15"/>
    <n v="11.42"/>
    <n v="0"/>
    <n v="247"/>
    <n v="262"/>
    <n v="0"/>
  </r>
  <r>
    <s v="(S)Tom Yum Pork"/>
    <x v="11"/>
    <n v="4.8454545454545448"/>
    <n v="51"/>
    <n v="52"/>
    <n v="35"/>
    <n v="13.92"/>
    <n v="18.239999999999998"/>
    <n v="0.72"/>
    <n v="244.8"/>
    <n v="249.6"/>
    <n v="168"/>
  </r>
  <r>
    <s v="A1. Premium Tom Yum"/>
    <x v="11"/>
    <n v="11.824999999999999"/>
    <n v="0"/>
    <n v="0"/>
    <n v="0"/>
    <n v="0"/>
    <n v="0"/>
    <n v="0"/>
    <n v="0"/>
    <n v="0"/>
    <n v="0"/>
  </r>
  <r>
    <s v="A1. Premium Tom Yum (Delivery)"/>
    <x v="11"/>
    <n v="19"/>
    <n v="0"/>
    <n v="0"/>
    <n v="0"/>
    <n v="0"/>
    <n v="0"/>
    <n v="0"/>
    <n v="0"/>
    <n v="0"/>
    <n v="0"/>
  </r>
  <r>
    <s v="A1. Premium Tom Yum (Normal)"/>
    <x v="11"/>
    <n v="11.799999999999999"/>
    <n v="0"/>
    <n v="0"/>
    <n v="0"/>
    <n v="0"/>
    <n v="0"/>
    <n v="0"/>
    <n v="0"/>
    <n v="0"/>
    <n v="0"/>
  </r>
  <r>
    <s v="A2. Creamy Tom Yum (Delivery)"/>
    <x v="11"/>
    <n v="10"/>
    <n v="0"/>
    <n v="0"/>
    <n v="0"/>
    <n v="0"/>
    <n v="0"/>
    <n v="0"/>
    <n v="0"/>
    <n v="0"/>
    <n v="0"/>
  </r>
  <r>
    <s v="A2. Creamy Tom Yum (Large)"/>
    <x v="11"/>
    <n v="8"/>
    <n v="0"/>
    <n v="0"/>
    <n v="0"/>
    <n v="0"/>
    <n v="0"/>
    <n v="0"/>
    <n v="0"/>
    <n v="0"/>
    <n v="0"/>
  </r>
  <r>
    <s v="A2. Creamy Tom Yum (Regular)"/>
    <x v="11"/>
    <n v="6.0452488687782804"/>
    <n v="0"/>
    <n v="0"/>
    <n v="0"/>
    <n v="0"/>
    <n v="0"/>
    <n v="0"/>
    <n v="0"/>
    <n v="0"/>
    <n v="0"/>
  </r>
  <r>
    <s v="A2. Creamy Tom Yum (Tasting)"/>
    <x v="11"/>
    <n v="3"/>
    <n v="0"/>
    <n v="0"/>
    <n v="0"/>
    <n v="0"/>
    <n v="0"/>
    <n v="0"/>
    <n v="0"/>
    <n v="0"/>
    <n v="0"/>
  </r>
  <r>
    <s v="A3. Northern Thai Pork Ribs Soup (Delivery)"/>
    <x v="11"/>
    <n v="11"/>
    <n v="0"/>
    <n v="0"/>
    <n v="0"/>
    <n v="0"/>
    <n v="0"/>
    <n v="0"/>
    <n v="0"/>
    <n v="0"/>
    <n v="0"/>
  </r>
  <r>
    <s v="A3. Northern Thai Pork Ribs Soup (Large)"/>
    <x v="11"/>
    <n v="10.076923076923077"/>
    <n v="0"/>
    <n v="0"/>
    <n v="0"/>
    <n v="0"/>
    <n v="0"/>
    <n v="0"/>
    <n v="0"/>
    <n v="0"/>
    <n v="0"/>
  </r>
  <r>
    <s v="A3. Northern Thai Pork Ribs Soup (Regular)"/>
    <x v="11"/>
    <n v="7.0158878504672897"/>
    <n v="0"/>
    <n v="0"/>
    <n v="0"/>
    <n v="0"/>
    <n v="0"/>
    <n v="0"/>
    <n v="0"/>
    <n v="0"/>
    <n v="0"/>
  </r>
  <r>
    <s v="A3. Northern Thai Pork Ribs Soup (Tasting)"/>
    <x v="11"/>
    <n v="4"/>
    <n v="0"/>
    <n v="0"/>
    <n v="0"/>
    <n v="0"/>
    <n v="0"/>
    <n v="0"/>
    <n v="0"/>
    <n v="0"/>
    <n v="0"/>
  </r>
  <r>
    <s v="A4. Mala Minced Pork Soup (Large)"/>
    <x v="11"/>
    <n v="8"/>
    <n v="0"/>
    <n v="0"/>
    <n v="0"/>
    <n v="0"/>
    <n v="0"/>
    <n v="0"/>
    <n v="0"/>
    <n v="0"/>
    <n v="0"/>
  </r>
  <r>
    <s v="A4. Mala Minced Pork Soup (Regular)"/>
    <x v="11"/>
    <n v="6.0317460317460316"/>
    <n v="0"/>
    <n v="0"/>
    <n v="0"/>
    <n v="0"/>
    <n v="0"/>
    <n v="0"/>
    <n v="0"/>
    <n v="0"/>
    <n v="0"/>
  </r>
  <r>
    <s v="A4. Mala Minced Pork Soup (Tasting)"/>
    <x v="11"/>
    <n v="3"/>
    <n v="0"/>
    <n v="0"/>
    <n v="0"/>
    <n v="0"/>
    <n v="0"/>
    <n v="0"/>
    <n v="0"/>
    <n v="0"/>
    <n v="0"/>
  </r>
  <r>
    <s v="A5. Thai Bak Chor Mee (Delivery)"/>
    <x v="11"/>
    <n v="9"/>
    <n v="0"/>
    <n v="0"/>
    <n v="0"/>
    <n v="0"/>
    <n v="0"/>
    <n v="0"/>
    <n v="0"/>
    <n v="0"/>
    <n v="0"/>
  </r>
  <r>
    <s v="A5. Thai Bak Chor Mee (Large)"/>
    <x v="11"/>
    <n v="8"/>
    <n v="0"/>
    <n v="0"/>
    <n v="0"/>
    <n v="0"/>
    <n v="0"/>
    <n v="0"/>
    <n v="0"/>
    <n v="0"/>
    <n v="0"/>
  </r>
  <r>
    <s v="A5. Thai Bak Chor Mee (Regular)"/>
    <x v="11"/>
    <n v="6.0320512820512819"/>
    <n v="0"/>
    <n v="0"/>
    <n v="0"/>
    <n v="0"/>
    <n v="0"/>
    <n v="0"/>
    <n v="0"/>
    <n v="0"/>
    <n v="0"/>
  </r>
  <r>
    <s v="A5. Thai Bak Chor Mee (Tasting)"/>
    <x v="11"/>
    <n v="3"/>
    <n v="0"/>
    <n v="0"/>
    <n v="0"/>
    <n v="0"/>
    <n v="0"/>
    <n v="0"/>
    <n v="0"/>
    <n v="0"/>
    <n v="0"/>
  </r>
  <r>
    <s v="A6. Tom Yum Gung (Large)"/>
    <x v="11"/>
    <n v="10"/>
    <n v="0"/>
    <n v="0"/>
    <n v="0"/>
    <n v="0"/>
    <n v="0"/>
    <n v="0"/>
    <n v="0"/>
    <n v="0"/>
    <n v="0"/>
  </r>
  <r>
    <s v="A6. Tom Yum Gung (Regular)"/>
    <x v="11"/>
    <n v="7.0270270270270272"/>
    <n v="0"/>
    <n v="0"/>
    <n v="0"/>
    <n v="0"/>
    <n v="0"/>
    <n v="0"/>
    <n v="0"/>
    <n v="0"/>
    <n v="0"/>
  </r>
  <r>
    <s v="A6. Tom Yum Gung (Tasting)"/>
    <x v="11"/>
    <n v="4"/>
    <n v="0"/>
    <n v="0"/>
    <n v="0"/>
    <n v="0"/>
    <n v="0"/>
    <n v="0"/>
    <n v="0"/>
    <n v="0"/>
    <n v="0"/>
  </r>
  <r>
    <s v="A7. Tom Yum Pork (Delivery)"/>
    <x v="11"/>
    <n v="9"/>
    <n v="0"/>
    <n v="0"/>
    <n v="0"/>
    <n v="0"/>
    <n v="0"/>
    <n v="0"/>
    <n v="0"/>
    <n v="0"/>
    <n v="0"/>
  </r>
  <r>
    <s v="A7. Tom Yum Pork (Large)"/>
    <x v="11"/>
    <n v="8"/>
    <n v="0"/>
    <n v="0"/>
    <n v="0"/>
    <n v="0"/>
    <n v="0"/>
    <n v="0"/>
    <n v="0"/>
    <n v="0"/>
    <n v="0"/>
  </r>
  <r>
    <s v="A7. Tom Yum Pork (Regular)"/>
    <x v="11"/>
    <n v="6.1449275362318838"/>
    <n v="0"/>
    <n v="0"/>
    <n v="0"/>
    <n v="0"/>
    <n v="0"/>
    <n v="0"/>
    <n v="0"/>
    <n v="0"/>
    <n v="0"/>
  </r>
  <r>
    <s v="A7. Tom Yum Pork (Tasting)"/>
    <x v="11"/>
    <n v="3"/>
    <n v="0"/>
    <n v="0"/>
    <n v="0"/>
    <n v="0"/>
    <n v="0"/>
    <n v="0"/>
    <n v="0"/>
    <n v="0"/>
    <n v="0"/>
  </r>
  <r>
    <s v="Creamy Tom Yum"/>
    <x v="11"/>
    <n v="5.9422413793103441"/>
    <n v="109"/>
    <n v="159"/>
    <n v="150"/>
    <n v="18.45"/>
    <n v="46.13"/>
    <n v="102.53"/>
    <n v="570.79999999999995"/>
    <n v="809.5"/>
    <n v="880"/>
  </r>
  <r>
    <s v="Mala Minced Pork"/>
    <x v="11"/>
    <n v="5.8947368421052628"/>
    <n v="100"/>
    <n v="84"/>
    <n v="73"/>
    <n v="27.33"/>
    <n v="31.86"/>
    <n v="19.3"/>
    <n v="591"/>
    <n v="497.7"/>
    <n v="429.4"/>
  </r>
  <r>
    <s v="Premium Tom Yum"/>
    <x v="11"/>
    <n v="10.8"/>
    <n v="0"/>
    <n v="0"/>
    <n v="71"/>
    <n v="0"/>
    <n v="0"/>
    <n v="34.1"/>
    <n v="0"/>
    <n v="0"/>
    <n v="767.8"/>
  </r>
  <r>
    <s v="Tom Yum Gong"/>
    <x v="11"/>
    <n v="6.5085470085470085"/>
    <n v="273"/>
    <n v="246"/>
    <n v="126"/>
    <n v="125.46"/>
    <n v="84.01"/>
    <n v="50.45"/>
    <n v="1794.8"/>
    <n v="1564.8"/>
    <n v="827"/>
  </r>
  <r>
    <s v="Tom Yum Pork"/>
    <x v="11"/>
    <n v="5.8272108843537413"/>
    <n v="277"/>
    <n v="255"/>
    <n v="119"/>
    <n v="73.66"/>
    <n v="109.43"/>
    <n v="31.08"/>
    <n v="1644.6"/>
    <n v="1495.8"/>
    <n v="705.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s v="$1 Add on"/>
    <x v="0"/>
    <n v="1"/>
    <n v="5"/>
    <n v="0"/>
    <n v="2"/>
    <n v="25"/>
    <n v="11"/>
    <n v="7"/>
    <n v="25"/>
    <n v="54"/>
    <n v="62"/>
    <n v="74"/>
    <n v="40"/>
    <n v="47"/>
    <n v="0"/>
    <n v="0"/>
    <n v="0"/>
    <n v="0.2"/>
    <n v="1.1000000000000001"/>
    <n v="1.1000000000000001"/>
    <n v="0.26"/>
    <n v="0"/>
    <n v="1.0900000000000001"/>
    <n v="1.36"/>
    <n v="0.55000000000000004"/>
    <n v="0.82"/>
    <n v="5"/>
    <n v="0"/>
    <n v="2"/>
    <n v="25"/>
    <n v="11"/>
    <n v="7"/>
    <n v="25"/>
    <n v="54"/>
    <n v="62"/>
    <n v="74"/>
    <n v="40"/>
    <n v="47"/>
  </r>
  <r>
    <s v="$2 Add on"/>
    <x v="0"/>
    <n v="2"/>
    <n v="8"/>
    <n v="2"/>
    <n v="1"/>
    <n v="3"/>
    <n v="15"/>
    <n v="5"/>
    <n v="2"/>
    <n v="1"/>
    <n v="0"/>
    <n v="0"/>
    <n v="0"/>
    <n v="0"/>
    <n v="0.7"/>
    <n v="0"/>
    <n v="0"/>
    <n v="0.2"/>
    <n v="0.16"/>
    <n v="0"/>
    <n v="0"/>
    <n v="0"/>
    <n v="0"/>
    <n v="0"/>
    <n v="0"/>
    <n v="0"/>
    <n v="16"/>
    <n v="4"/>
    <n v="2"/>
    <n v="6"/>
    <n v="30"/>
    <n v="10"/>
    <n v="4"/>
    <n v="2"/>
    <n v="0"/>
    <n v="0"/>
    <n v="0"/>
    <n v="0"/>
  </r>
  <r>
    <s v="$3 Add On"/>
    <x v="0"/>
    <n v="3"/>
    <n v="0"/>
    <n v="0"/>
    <n v="0"/>
    <n v="0"/>
    <n v="0"/>
    <n v="0"/>
    <n v="2"/>
    <n v="0"/>
    <n v="0"/>
    <n v="0"/>
    <n v="65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6"/>
    <n v="0"/>
    <n v="0"/>
    <n v="0"/>
    <n v="0"/>
    <n v="0"/>
  </r>
  <r>
    <s v="i. Half Egg"/>
    <x v="0"/>
    <n v="0.70000000000000007"/>
    <n v="0"/>
    <n v="0"/>
    <n v="0"/>
    <n v="0"/>
    <n v="0"/>
    <n v="2"/>
    <n v="3"/>
    <n v="0"/>
    <n v="5"/>
    <n v="2"/>
    <n v="0"/>
    <n v="0"/>
    <n v="0"/>
    <n v="0"/>
    <n v="0"/>
    <n v="0"/>
    <n v="0"/>
    <n v="0"/>
    <n v="0"/>
    <n v="0"/>
    <n v="7.0000000000000007E-2"/>
    <n v="0"/>
    <n v="0"/>
    <n v="0"/>
    <n v="0"/>
    <n v="0"/>
    <n v="0"/>
    <n v="0"/>
    <n v="0"/>
    <n v="1.4"/>
    <n v="2.1"/>
    <n v="0"/>
    <n v="3.5"/>
    <n v="1.4"/>
    <n v="0"/>
    <n v="0"/>
  </r>
  <r>
    <s v="ii. Soup"/>
    <x v="0"/>
    <n v="1"/>
    <n v="0"/>
    <n v="0"/>
    <n v="0"/>
    <n v="0"/>
    <n v="0"/>
    <n v="1"/>
    <n v="5"/>
    <n v="0"/>
    <n v="0"/>
    <n v="0"/>
    <n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5"/>
    <n v="0"/>
    <n v="0"/>
    <n v="0"/>
    <n v="0"/>
    <n v="0"/>
  </r>
  <r>
    <s v="xiii. Noodles Soup"/>
    <x v="0"/>
    <n v="2.5"/>
    <n v="0"/>
    <n v="0"/>
    <n v="0"/>
    <n v="0"/>
    <n v="0"/>
    <n v="3"/>
    <n v="12"/>
    <n v="9"/>
    <n v="15"/>
    <n v="12"/>
    <n v="75"/>
    <n v="17"/>
    <n v="0"/>
    <n v="0"/>
    <n v="0"/>
    <n v="0"/>
    <n v="0"/>
    <n v="0"/>
    <n v="0"/>
    <n v="0.01"/>
    <n v="0.91"/>
    <n v="0.5"/>
    <n v="0"/>
    <n v="6.7"/>
    <n v="0"/>
    <n v="0"/>
    <n v="0"/>
    <n v="0"/>
    <n v="0"/>
    <n v="7.5"/>
    <n v="30"/>
    <n v="22.5"/>
    <n v="37.5"/>
    <n v="30"/>
    <n v="35"/>
    <n v="42.5"/>
  </r>
  <r>
    <s v="$3.00 Per Pax Drinks"/>
    <x v="1"/>
    <n v="3"/>
    <n v="0"/>
    <n v="0"/>
    <n v="0"/>
    <n v="0"/>
    <n v="0"/>
    <n v="0"/>
    <n v="0"/>
    <n v="0"/>
    <n v="0"/>
    <n v="0"/>
    <n v="65"/>
    <n v="0"/>
    <n v="0"/>
    <n v="0"/>
    <n v="0"/>
    <n v="0"/>
    <n v="0"/>
    <n v="0"/>
    <n v="0"/>
    <n v="0"/>
    <n v="0"/>
    <n v="0"/>
    <n v="2.71"/>
    <n v="0"/>
    <n v="0"/>
    <n v="0"/>
    <n v="0"/>
    <n v="0"/>
    <n v="0"/>
    <n v="0"/>
    <n v="0"/>
    <n v="0"/>
    <n v="0"/>
    <n v="0"/>
    <n v="0"/>
    <n v="0"/>
  </r>
  <r>
    <s v="Aurora Cooler"/>
    <x v="1"/>
    <n v="3.544776119402985"/>
    <n v="63"/>
    <n v="0"/>
    <n v="99"/>
    <n v="67"/>
    <n v="59"/>
    <n v="43"/>
    <n v="0"/>
    <n v="0"/>
    <n v="0"/>
    <n v="0"/>
    <n v="0"/>
    <n v="0"/>
    <n v="16.28"/>
    <n v="0"/>
    <n v="37.340000000000003"/>
    <n v="5.25"/>
    <n v="1.66"/>
    <n v="7.86"/>
    <n v="0"/>
    <n v="0"/>
    <n v="0"/>
    <n v="0"/>
    <n v="0"/>
    <n v="0"/>
    <n v="226.5"/>
    <n v="337.5"/>
    <n v="357.5"/>
    <n v="237.5"/>
    <n v="211.5"/>
    <n v="150.5"/>
    <n v="0"/>
    <n v="0"/>
    <n v="0"/>
    <n v="0"/>
    <n v="0"/>
    <n v="0"/>
  </r>
  <r>
    <s v="C1. Aurora (Mini)"/>
    <x v="1"/>
    <n v="2.8000000000000003"/>
    <n v="0"/>
    <n v="32"/>
    <n v="0"/>
    <n v="0"/>
    <n v="0"/>
    <n v="1"/>
    <n v="24"/>
    <n v="19"/>
    <n v="20"/>
    <n v="23"/>
    <n v="0"/>
    <n v="20"/>
    <n v="0"/>
    <n v="1.29"/>
    <n v="0"/>
    <n v="0"/>
    <n v="0"/>
    <n v="0"/>
    <n v="3.36"/>
    <n v="0"/>
    <n v="1.93"/>
    <n v="0.28000000000000003"/>
    <n v="0"/>
    <n v="0.28000000000000003"/>
    <n v="0"/>
    <n v="0"/>
    <n v="0"/>
    <n v="0"/>
    <n v="0"/>
    <n v="2.8"/>
    <n v="67.2"/>
    <n v="53.2"/>
    <n v="56"/>
    <n v="64.400000000000006"/>
    <n v="98"/>
    <n v="56"/>
  </r>
  <r>
    <s v="C1. Aurora (Regular)"/>
    <x v="1"/>
    <n v="3.8000000000000003"/>
    <n v="0"/>
    <n v="82"/>
    <n v="0"/>
    <n v="0"/>
    <n v="0"/>
    <n v="15"/>
    <n v="68"/>
    <n v="66"/>
    <n v="96"/>
    <n v="94"/>
    <n v="0"/>
    <n v="100"/>
    <n v="0"/>
    <n v="9.9"/>
    <n v="0"/>
    <n v="0"/>
    <n v="0"/>
    <n v="0"/>
    <n v="1.52"/>
    <n v="1.4"/>
    <n v="17.05"/>
    <n v="7.08"/>
    <n v="0"/>
    <n v="10.24"/>
    <n v="0"/>
    <n v="0"/>
    <n v="0"/>
    <n v="0"/>
    <n v="0"/>
    <n v="57"/>
    <n v="258.39999999999998"/>
    <n v="250.8"/>
    <n v="366.8"/>
    <n v="358.2"/>
    <n v="487.4"/>
    <n v="380"/>
  </r>
  <r>
    <s v="C10. Thai Iced Lemon Tea (Mini)"/>
    <x v="1"/>
    <n v="2"/>
    <n v="0"/>
    <n v="0"/>
    <n v="0"/>
    <n v="0"/>
    <n v="0"/>
    <n v="0"/>
    <n v="2"/>
    <n v="5"/>
    <n v="3"/>
    <n v="5"/>
    <n v="5"/>
    <n v="2"/>
    <n v="0"/>
    <n v="0"/>
    <n v="0"/>
    <n v="0"/>
    <n v="0"/>
    <n v="0"/>
    <n v="0"/>
    <n v="0"/>
    <n v="0.37"/>
    <n v="0.2"/>
    <n v="0"/>
    <n v="0"/>
    <n v="0"/>
    <n v="0"/>
    <n v="0"/>
    <n v="0"/>
    <n v="0"/>
    <n v="0"/>
    <n v="4"/>
    <n v="10"/>
    <n v="6"/>
    <n v="10"/>
    <n v="4"/>
    <n v="4"/>
  </r>
  <r>
    <s v="C10. Thai Iced Lemon Tea (Regular)"/>
    <x v="1"/>
    <n v="3"/>
    <n v="0"/>
    <n v="0"/>
    <n v="0"/>
    <n v="0"/>
    <n v="0"/>
    <n v="3"/>
    <n v="16"/>
    <n v="17"/>
    <n v="21"/>
    <n v="17"/>
    <n v="0"/>
    <n v="7"/>
    <n v="0"/>
    <n v="0"/>
    <n v="0"/>
    <n v="0"/>
    <n v="0"/>
    <n v="0"/>
    <n v="0"/>
    <n v="0"/>
    <n v="3.29"/>
    <n v="0.6"/>
    <n v="0"/>
    <n v="0"/>
    <n v="0"/>
    <n v="0"/>
    <n v="0"/>
    <n v="0"/>
    <n v="0"/>
    <n v="9"/>
    <n v="48"/>
    <n v="51"/>
    <n v="64"/>
    <n v="51"/>
    <n v="73"/>
    <n v="21"/>
  </r>
  <r>
    <s v="C11. Iced Lime Juice (Mini)"/>
    <x v="1"/>
    <n v="2"/>
    <n v="0"/>
    <n v="0"/>
    <n v="0"/>
    <n v="0"/>
    <n v="0"/>
    <n v="1"/>
    <n v="2"/>
    <n v="6"/>
    <n v="7"/>
    <n v="4"/>
    <n v="8"/>
    <n v="0"/>
    <n v="0"/>
    <n v="0"/>
    <n v="0"/>
    <n v="0"/>
    <n v="0"/>
    <n v="0"/>
    <n v="0"/>
    <n v="0"/>
    <n v="0.49"/>
    <n v="0"/>
    <n v="0.14000000000000001"/>
    <n v="0"/>
    <n v="0"/>
    <n v="0"/>
    <n v="0"/>
    <n v="0"/>
    <n v="0"/>
    <n v="2"/>
    <n v="4"/>
    <n v="12"/>
    <n v="14"/>
    <n v="8"/>
    <n v="6"/>
    <n v="0"/>
  </r>
  <r>
    <s v="C11. Iced Lime Juice (Regular)"/>
    <x v="1"/>
    <n v="3"/>
    <n v="0"/>
    <n v="0"/>
    <n v="0"/>
    <n v="0"/>
    <n v="0"/>
    <n v="2"/>
    <n v="14"/>
    <n v="15"/>
    <n v="22"/>
    <n v="13"/>
    <n v="89"/>
    <n v="4"/>
    <n v="0"/>
    <n v="0"/>
    <n v="0"/>
    <n v="0"/>
    <n v="0"/>
    <n v="0"/>
    <n v="0.9"/>
    <n v="0.42"/>
    <n v="1.72"/>
    <n v="0.6"/>
    <n v="2.85"/>
    <n v="0"/>
    <n v="0"/>
    <n v="0"/>
    <n v="0"/>
    <n v="0"/>
    <n v="0"/>
    <n v="6"/>
    <n v="42"/>
    <n v="45"/>
    <n v="66"/>
    <n v="41"/>
    <n v="72"/>
    <n v="12"/>
  </r>
  <r>
    <s v="C12. Thai Iced Mocha (Mini)"/>
    <x v="1"/>
    <n v="2"/>
    <n v="0"/>
    <n v="0"/>
    <n v="0"/>
    <n v="0"/>
    <n v="0"/>
    <n v="0"/>
    <n v="0"/>
    <n v="0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C12. Thai Iced Mocha (Regular)"/>
    <x v="1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C13. Thai Pink Milk (Mini)"/>
    <x v="1"/>
    <n v="2"/>
    <n v="0"/>
    <n v="0"/>
    <n v="0"/>
    <n v="0"/>
    <n v="0"/>
    <n v="0"/>
    <n v="1"/>
    <n v="0"/>
    <n v="1"/>
    <n v="0"/>
    <n v="16"/>
    <n v="0"/>
    <n v="0"/>
    <n v="0"/>
    <n v="0"/>
    <n v="0"/>
    <n v="0"/>
    <n v="0"/>
    <n v="0"/>
    <n v="0"/>
    <n v="0.25"/>
    <n v="0"/>
    <n v="0.9"/>
    <n v="0"/>
    <n v="0"/>
    <n v="0"/>
    <n v="0"/>
    <n v="0"/>
    <n v="0"/>
    <n v="0"/>
    <n v="2"/>
    <n v="0"/>
    <n v="2"/>
    <n v="0"/>
    <n v="2"/>
    <n v="0"/>
  </r>
  <r>
    <s v="C13. Thai Pink Milk (Regular)"/>
    <x v="1"/>
    <n v="3"/>
    <n v="0"/>
    <n v="0"/>
    <n v="0"/>
    <n v="0"/>
    <n v="0"/>
    <n v="0"/>
    <n v="6"/>
    <n v="6"/>
    <n v="3"/>
    <n v="4"/>
    <n v="4"/>
    <n v="4"/>
    <n v="0"/>
    <n v="0"/>
    <n v="0"/>
    <n v="0"/>
    <n v="0"/>
    <n v="0"/>
    <n v="0.3"/>
    <n v="0.12"/>
    <n v="0.33"/>
    <n v="0"/>
    <n v="0"/>
    <n v="0"/>
    <n v="0"/>
    <n v="0"/>
    <n v="0"/>
    <n v="0"/>
    <n v="0"/>
    <n v="0"/>
    <n v="18"/>
    <n v="18"/>
    <n v="9"/>
    <n v="12"/>
    <n v="15"/>
    <n v="12"/>
  </r>
  <r>
    <s v="C2. Thai Green Tea (Delivery)"/>
    <x v="1"/>
    <n v="5.5"/>
    <n v="0"/>
    <n v="14"/>
    <n v="0"/>
    <n v="0"/>
    <n v="0"/>
    <n v="0"/>
    <n v="0"/>
    <n v="0"/>
    <n v="0"/>
    <n v="0"/>
    <n v="0"/>
    <n v="2"/>
    <n v="0"/>
    <n v="0.48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11"/>
  </r>
  <r>
    <s v="C2. Thai Green Tea (Mini)"/>
    <x v="1"/>
    <n v="2.6923076923076925"/>
    <n v="0"/>
    <n v="0"/>
    <n v="0"/>
    <n v="0"/>
    <n v="0"/>
    <n v="1"/>
    <n v="22"/>
    <n v="13"/>
    <n v="25"/>
    <n v="38"/>
    <n v="2"/>
    <n v="21"/>
    <n v="0"/>
    <n v="0"/>
    <n v="0"/>
    <n v="0"/>
    <n v="0"/>
    <n v="0"/>
    <n v="0"/>
    <n v="0"/>
    <n v="3.58"/>
    <n v="1.1399999999999999"/>
    <n v="0"/>
    <n v="0"/>
    <n v="0"/>
    <n v="0"/>
    <n v="0"/>
    <n v="0"/>
    <n v="0"/>
    <n v="2.5"/>
    <n v="61"/>
    <n v="35"/>
    <n v="66.5"/>
    <n v="105"/>
    <n v="92.5"/>
    <n v="56"/>
  </r>
  <r>
    <s v="C2. Thai Green Tea (Regular)"/>
    <x v="1"/>
    <n v="3.9343434343434343"/>
    <n v="0"/>
    <n v="0"/>
    <n v="0"/>
    <n v="0"/>
    <n v="0"/>
    <n v="14"/>
    <n v="50"/>
    <n v="99"/>
    <n v="102"/>
    <n v="112"/>
    <n v="0"/>
    <n v="78"/>
    <n v="0"/>
    <n v="0"/>
    <n v="0"/>
    <n v="0"/>
    <n v="0"/>
    <n v="0.45"/>
    <n v="0.81"/>
    <n v="3.03"/>
    <n v="14.43"/>
    <n v="3.93"/>
    <n v="0"/>
    <n v="1.7"/>
    <n v="0"/>
    <n v="0"/>
    <n v="0"/>
    <n v="0"/>
    <n v="0"/>
    <n v="60"/>
    <n v="205"/>
    <n v="389.5"/>
    <n v="406"/>
    <n v="463"/>
    <n v="455.5"/>
    <n v="321"/>
  </r>
  <r>
    <s v="C3. Lemongrass (Mini)"/>
    <x v="1"/>
    <n v="2"/>
    <n v="0"/>
    <n v="97"/>
    <n v="0"/>
    <n v="0"/>
    <n v="0"/>
    <n v="3"/>
    <n v="30"/>
    <n v="35"/>
    <n v="33"/>
    <n v="36"/>
    <n v="0"/>
    <n v="11"/>
    <n v="0"/>
    <n v="22.26"/>
    <n v="0"/>
    <n v="0"/>
    <n v="0"/>
    <n v="0"/>
    <n v="2"/>
    <n v="0.2"/>
    <n v="2.33"/>
    <n v="0.32"/>
    <n v="0"/>
    <n v="0.27"/>
    <n v="0"/>
    <n v="0"/>
    <n v="0"/>
    <n v="0"/>
    <n v="0"/>
    <n v="6"/>
    <n v="60"/>
    <n v="70"/>
    <n v="66"/>
    <n v="72"/>
    <n v="58"/>
    <n v="22"/>
  </r>
  <r>
    <s v="C3. Lemongrass (Regular)"/>
    <x v="1"/>
    <n v="3"/>
    <n v="0"/>
    <n v="160"/>
    <n v="0"/>
    <n v="0"/>
    <n v="0"/>
    <n v="21"/>
    <n v="123"/>
    <n v="136"/>
    <n v="167"/>
    <n v="144"/>
    <n v="0"/>
    <n v="104"/>
    <n v="0"/>
    <n v="57.7"/>
    <n v="0"/>
    <n v="0"/>
    <n v="0"/>
    <n v="0.27"/>
    <n v="0.9"/>
    <n v="1.07"/>
    <n v="16.46"/>
    <n v="5"/>
    <n v="0"/>
    <n v="5.0599999999999996"/>
    <n v="0"/>
    <n v="0"/>
    <n v="0"/>
    <n v="0"/>
    <n v="0"/>
    <n v="63"/>
    <n v="369"/>
    <n v="408"/>
    <n v="501"/>
    <n v="432"/>
    <n v="462"/>
    <n v="312"/>
  </r>
  <r>
    <s v="C4. Thai Iced Tea (Mini)"/>
    <x v="1"/>
    <n v="2.1453488372093021"/>
    <n v="0"/>
    <n v="5"/>
    <n v="0"/>
    <n v="0"/>
    <n v="0"/>
    <n v="9"/>
    <n v="40"/>
    <n v="86"/>
    <n v="78"/>
    <n v="83"/>
    <n v="0"/>
    <n v="58"/>
    <n v="0"/>
    <n v="0"/>
    <n v="0"/>
    <n v="0"/>
    <n v="0"/>
    <n v="0.2"/>
    <n v="2"/>
    <n v="1.35"/>
    <n v="6.25"/>
    <n v="0.65"/>
    <n v="0"/>
    <n v="0.45"/>
    <n v="0"/>
    <n v="0"/>
    <n v="0"/>
    <n v="0"/>
    <n v="0"/>
    <n v="20"/>
    <n v="89"/>
    <n v="184.5"/>
    <n v="169"/>
    <n v="182.5"/>
    <n v="177.5"/>
    <n v="127.5"/>
  </r>
  <r>
    <s v="C4. Thai Iced Tea (Regular)"/>
    <x v="1"/>
    <n v="3.3337349397590361"/>
    <n v="0"/>
    <n v="380"/>
    <n v="0"/>
    <n v="0"/>
    <n v="0"/>
    <n v="71"/>
    <n v="336"/>
    <n v="415"/>
    <n v="487"/>
    <n v="464"/>
    <n v="0"/>
    <n v="380"/>
    <n v="0"/>
    <n v="81.31"/>
    <n v="0"/>
    <n v="0"/>
    <n v="0"/>
    <n v="3"/>
    <n v="5.34"/>
    <n v="15.2"/>
    <n v="56.93"/>
    <n v="18.43"/>
    <n v="0"/>
    <n v="19.98"/>
    <n v="0"/>
    <n v="0"/>
    <n v="0"/>
    <n v="0"/>
    <n v="0"/>
    <n v="239"/>
    <n v="1120"/>
    <n v="1383.5"/>
    <n v="1597"/>
    <n v="1540"/>
    <n v="1494"/>
    <n v="1282"/>
  </r>
  <r>
    <s v="C5. Pink Soda (Mini)"/>
    <x v="1"/>
    <n v="2"/>
    <n v="0"/>
    <n v="116"/>
    <n v="0"/>
    <n v="0"/>
    <n v="0"/>
    <n v="1"/>
    <n v="5"/>
    <n v="10"/>
    <n v="8"/>
    <n v="7"/>
    <n v="0"/>
    <n v="9"/>
    <n v="0"/>
    <n v="12.72"/>
    <n v="0"/>
    <n v="0"/>
    <n v="0"/>
    <n v="0"/>
    <n v="0"/>
    <n v="0.2"/>
    <n v="1.07"/>
    <n v="0"/>
    <n v="0"/>
    <n v="0"/>
    <n v="0"/>
    <n v="0"/>
    <n v="0"/>
    <n v="0"/>
    <n v="0"/>
    <n v="2"/>
    <n v="10"/>
    <n v="20"/>
    <n v="16"/>
    <n v="14"/>
    <n v="12"/>
    <n v="18"/>
  </r>
  <r>
    <s v="C5. Pink Soda (Regular)"/>
    <x v="1"/>
    <n v="3"/>
    <n v="0"/>
    <n v="3"/>
    <n v="0"/>
    <n v="0"/>
    <n v="0"/>
    <n v="4"/>
    <n v="22"/>
    <n v="48"/>
    <n v="31"/>
    <n v="40"/>
    <n v="0"/>
    <n v="35"/>
    <n v="0"/>
    <n v="0.62"/>
    <n v="0"/>
    <n v="0"/>
    <n v="0"/>
    <n v="0"/>
    <n v="0.3"/>
    <n v="0"/>
    <n v="3.75"/>
    <n v="1.35"/>
    <n v="0"/>
    <n v="0"/>
    <n v="0"/>
    <n v="0"/>
    <n v="0"/>
    <n v="0"/>
    <n v="0"/>
    <n v="12"/>
    <n v="66"/>
    <n v="144"/>
    <n v="93"/>
    <n v="120"/>
    <n v="129"/>
    <n v="105"/>
  </r>
  <r>
    <s v="C6. Thai Iced Black Tea (Mini)"/>
    <x v="1"/>
    <n v="2"/>
    <n v="0"/>
    <n v="0"/>
    <n v="0"/>
    <n v="0"/>
    <n v="0"/>
    <n v="0"/>
    <n v="2"/>
    <n v="4"/>
    <n v="2"/>
    <n v="0"/>
    <n v="3"/>
    <n v="4"/>
    <n v="0"/>
    <n v="0"/>
    <n v="0"/>
    <n v="0"/>
    <n v="0"/>
    <n v="0"/>
    <n v="0"/>
    <n v="0"/>
    <n v="0"/>
    <n v="0"/>
    <n v="0.27"/>
    <n v="0.11"/>
    <n v="0"/>
    <n v="0"/>
    <n v="0"/>
    <n v="0"/>
    <n v="0"/>
    <n v="0"/>
    <n v="4"/>
    <n v="8"/>
    <n v="4"/>
    <n v="0"/>
    <n v="8"/>
    <n v="8"/>
  </r>
  <r>
    <s v="C6. Thai Iced Black Tea (Regular)"/>
    <x v="1"/>
    <n v="3"/>
    <n v="0"/>
    <n v="107"/>
    <n v="0"/>
    <n v="0"/>
    <n v="0"/>
    <n v="1"/>
    <n v="7"/>
    <n v="6"/>
    <n v="14"/>
    <n v="13"/>
    <n v="38"/>
    <n v="14"/>
    <n v="0"/>
    <n v="14.15"/>
    <n v="0"/>
    <n v="0"/>
    <n v="0"/>
    <n v="0"/>
    <n v="0"/>
    <n v="0.3"/>
    <n v="1.26"/>
    <n v="0.6"/>
    <n v="3.37"/>
    <n v="0.9"/>
    <n v="0"/>
    <n v="0"/>
    <n v="0"/>
    <n v="0"/>
    <n v="0"/>
    <n v="3"/>
    <n v="21"/>
    <n v="18"/>
    <n v="42"/>
    <n v="40"/>
    <n v="45"/>
    <n v="44"/>
  </r>
  <r>
    <s v="C7. Thai Iced Black Coffee (Mini)"/>
    <x v="1"/>
    <n v="2.5"/>
    <n v="0"/>
    <n v="77"/>
    <n v="0"/>
    <n v="0"/>
    <n v="0"/>
    <n v="1"/>
    <n v="2"/>
    <n v="1"/>
    <n v="0"/>
    <n v="0"/>
    <n v="34"/>
    <n v="0"/>
    <n v="0"/>
    <n v="6.9"/>
    <n v="0"/>
    <n v="0"/>
    <n v="0"/>
    <n v="0"/>
    <n v="0"/>
    <n v="0"/>
    <n v="0"/>
    <n v="0"/>
    <n v="5.38"/>
    <n v="0"/>
    <n v="0"/>
    <n v="0"/>
    <n v="0"/>
    <n v="0"/>
    <n v="0"/>
    <n v="2"/>
    <n v="4"/>
    <n v="2.5"/>
    <n v="0"/>
    <n v="0"/>
    <n v="2"/>
    <n v="0"/>
  </r>
  <r>
    <s v="C7. Thai Iced Black Coffee (Regular)"/>
    <x v="1"/>
    <n v="3"/>
    <n v="0"/>
    <n v="0"/>
    <n v="0"/>
    <n v="0"/>
    <n v="0"/>
    <n v="1"/>
    <n v="4"/>
    <n v="6"/>
    <n v="3"/>
    <n v="7"/>
    <n v="0"/>
    <n v="5"/>
    <n v="0"/>
    <n v="0"/>
    <n v="0"/>
    <n v="0"/>
    <n v="0"/>
    <n v="0"/>
    <n v="0.23"/>
    <n v="0"/>
    <n v="0"/>
    <n v="0.62"/>
    <n v="0"/>
    <n v="0"/>
    <n v="0"/>
    <n v="0"/>
    <n v="0"/>
    <n v="0"/>
    <n v="0"/>
    <n v="3"/>
    <n v="12"/>
    <n v="18"/>
    <n v="9"/>
    <n v="21"/>
    <n v="16"/>
    <n v="15"/>
  </r>
  <r>
    <s v="C8. Thai Iced Coffee (Mini)"/>
    <x v="1"/>
    <n v="2.1"/>
    <n v="0"/>
    <n v="0"/>
    <n v="0"/>
    <n v="0"/>
    <n v="0"/>
    <n v="0"/>
    <n v="5"/>
    <n v="5"/>
    <n v="3"/>
    <n v="1"/>
    <n v="1"/>
    <n v="3"/>
    <n v="0"/>
    <n v="0"/>
    <n v="0"/>
    <n v="0"/>
    <n v="0"/>
    <n v="0"/>
    <n v="0"/>
    <n v="0"/>
    <n v="0.31"/>
    <n v="0"/>
    <n v="0.03"/>
    <n v="0.4"/>
    <n v="0"/>
    <n v="0"/>
    <n v="0"/>
    <n v="0"/>
    <n v="0"/>
    <n v="0"/>
    <n v="10"/>
    <n v="10.5"/>
    <n v="6"/>
    <n v="2"/>
    <n v="8"/>
    <n v="6"/>
  </r>
  <r>
    <s v="C8. Thai Iced Coffee (Regular)"/>
    <x v="1"/>
    <n v="3.32"/>
    <n v="0"/>
    <n v="0"/>
    <n v="0"/>
    <n v="0"/>
    <n v="0"/>
    <n v="5"/>
    <n v="21"/>
    <n v="25"/>
    <n v="23"/>
    <n v="23"/>
    <n v="5"/>
    <n v="20"/>
    <n v="0"/>
    <n v="0"/>
    <n v="0"/>
    <n v="0"/>
    <n v="0"/>
    <n v="0"/>
    <n v="0"/>
    <n v="16.45"/>
    <n v="1.38"/>
    <n v="0.3"/>
    <n v="0.36"/>
    <n v="0.3"/>
    <n v="0"/>
    <n v="0"/>
    <n v="0"/>
    <n v="0"/>
    <n v="0"/>
    <n v="15"/>
    <n v="66"/>
    <n v="83"/>
    <n v="70"/>
    <n v="71"/>
    <n v="55"/>
    <n v="60"/>
  </r>
  <r>
    <s v="C9. Iced Milo (Mini)"/>
    <x v="1"/>
    <n v="2"/>
    <n v="0"/>
    <n v="0"/>
    <n v="0"/>
    <n v="0"/>
    <n v="0"/>
    <n v="0"/>
    <n v="4"/>
    <n v="2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4"/>
    <n v="4"/>
    <n v="2"/>
    <n v="0"/>
    <n v="4"/>
  </r>
  <r>
    <s v="C9. Iced Milo (Regular)"/>
    <x v="1"/>
    <n v="3"/>
    <n v="0"/>
    <n v="0"/>
    <n v="0"/>
    <n v="0"/>
    <n v="0"/>
    <n v="1"/>
    <n v="4"/>
    <n v="6"/>
    <n v="10"/>
    <n v="8"/>
    <n v="0"/>
    <n v="6"/>
    <n v="0"/>
    <n v="0"/>
    <n v="0"/>
    <n v="0"/>
    <n v="0"/>
    <n v="0"/>
    <n v="0"/>
    <n v="0"/>
    <n v="1.65"/>
    <n v="0.5"/>
    <n v="0"/>
    <n v="0"/>
    <n v="0"/>
    <n v="0"/>
    <n v="0"/>
    <n v="0"/>
    <n v="0"/>
    <n v="3"/>
    <n v="12"/>
    <n v="18"/>
    <n v="30"/>
    <n v="25"/>
    <n v="18"/>
    <n v="18"/>
  </r>
  <r>
    <s v="Coke"/>
    <x v="1"/>
    <n v="2.2000000000000002"/>
    <n v="10"/>
    <n v="0"/>
    <n v="16"/>
    <n v="14"/>
    <n v="9"/>
    <n v="7"/>
    <n v="0"/>
    <n v="0"/>
    <n v="0"/>
    <n v="0"/>
    <n v="0"/>
    <n v="0"/>
    <n v="2.86"/>
    <n v="0"/>
    <n v="0.9"/>
    <n v="0.22"/>
    <n v="0"/>
    <n v="0"/>
    <n v="0"/>
    <n v="0"/>
    <n v="0"/>
    <n v="0"/>
    <n v="0"/>
    <n v="0"/>
    <n v="22"/>
    <n v="22"/>
    <n v="35.200000000000003"/>
    <n v="30.8"/>
    <n v="19.8"/>
    <n v="15.4"/>
    <n v="0"/>
    <n v="0"/>
    <n v="0"/>
    <n v="0"/>
    <n v="0"/>
    <n v="0"/>
  </r>
  <r>
    <s v="Cold Lemongrass Tea"/>
    <x v="1"/>
    <n v="2.6076923076923078"/>
    <n v="160"/>
    <n v="0"/>
    <n v="220"/>
    <n v="130"/>
    <n v="157"/>
    <n v="131"/>
    <n v="0"/>
    <n v="0"/>
    <n v="0"/>
    <n v="0"/>
    <n v="1"/>
    <n v="0"/>
    <n v="17.68"/>
    <n v="0"/>
    <n v="19.059999999999999"/>
    <n v="5.52"/>
    <n v="11.49"/>
    <n v="21.43"/>
    <n v="0"/>
    <n v="0"/>
    <n v="0"/>
    <n v="0"/>
    <n v="0"/>
    <n v="0"/>
    <n v="418"/>
    <n v="487"/>
    <n v="576"/>
    <n v="339"/>
    <n v="408.2"/>
    <n v="342.6"/>
    <n v="0"/>
    <n v="0"/>
    <n v="0"/>
    <n v="0"/>
    <n v="0"/>
    <n v="0"/>
  </r>
  <r>
    <s v="Lime Juice"/>
    <x v="1"/>
    <n v="2.6396039603960397"/>
    <n v="86"/>
    <n v="0"/>
    <n v="107"/>
    <n v="101"/>
    <n v="71"/>
    <n v="52"/>
    <n v="0"/>
    <n v="0"/>
    <n v="0"/>
    <n v="0"/>
    <n v="43"/>
    <n v="0"/>
    <n v="4.09"/>
    <n v="0"/>
    <n v="4.55"/>
    <n v="1"/>
    <n v="1.56"/>
    <n v="0.52"/>
    <n v="0"/>
    <n v="0"/>
    <n v="0"/>
    <n v="0"/>
    <n v="0.49"/>
    <n v="0"/>
    <n v="238.6"/>
    <n v="172.8"/>
    <n v="293.2"/>
    <n v="266.60000000000002"/>
    <n v="184.6"/>
    <n v="135.19999999999999"/>
    <n v="0"/>
    <n v="0"/>
    <n v="0"/>
    <n v="0"/>
    <n v="0"/>
    <n v="0"/>
  </r>
  <r>
    <s v="Pink Soda"/>
    <x v="1"/>
    <n v="2.6"/>
    <n v="36"/>
    <n v="0"/>
    <n v="38"/>
    <n v="33"/>
    <n v="24"/>
    <n v="23"/>
    <n v="0"/>
    <n v="0"/>
    <n v="0"/>
    <n v="0"/>
    <n v="6"/>
    <n v="0"/>
    <n v="4.42"/>
    <n v="0"/>
    <n v="0.96"/>
    <n v="0.96"/>
    <n v="0"/>
    <n v="0"/>
    <n v="0"/>
    <n v="0"/>
    <n v="0"/>
    <n v="0"/>
    <n v="0"/>
    <n v="0"/>
    <n v="93.6"/>
    <n v="80.599999999999994"/>
    <n v="98.8"/>
    <n v="85.8"/>
    <n v="62.4"/>
    <n v="59.8"/>
    <n v="0"/>
    <n v="0"/>
    <n v="0"/>
    <n v="0"/>
    <n v="0"/>
    <n v="0"/>
  </r>
  <r>
    <s v="Soft Drinks"/>
    <x v="1"/>
    <n v="1.5"/>
    <n v="0"/>
    <n v="0"/>
    <n v="0"/>
    <n v="0"/>
    <n v="0"/>
    <n v="0"/>
    <n v="19"/>
    <n v="15"/>
    <n v="16"/>
    <n v="14"/>
    <n v="0"/>
    <n v="24"/>
    <n v="0"/>
    <n v="0"/>
    <n v="0"/>
    <n v="0"/>
    <n v="0"/>
    <n v="0"/>
    <n v="0.15"/>
    <n v="0"/>
    <n v="0.44"/>
    <n v="0"/>
    <n v="0"/>
    <n v="0.45"/>
    <n v="0"/>
    <n v="0"/>
    <n v="0"/>
    <n v="0"/>
    <n v="0"/>
    <n v="0"/>
    <n v="28.5"/>
    <n v="22.5"/>
    <n v="24"/>
    <n v="21"/>
    <n v="27"/>
    <n v="36"/>
  </r>
  <r>
    <s v="Thai Ice Coffee"/>
    <x v="1"/>
    <n v="2.8105263157894735"/>
    <n v="97"/>
    <n v="0"/>
    <n v="108"/>
    <n v="95"/>
    <n v="79"/>
    <n v="67"/>
    <n v="0"/>
    <n v="0"/>
    <n v="0"/>
    <n v="0"/>
    <n v="0"/>
    <n v="0"/>
    <n v="15.78"/>
    <n v="0"/>
    <n v="18.87"/>
    <n v="14.65"/>
    <n v="6.72"/>
    <n v="3.45"/>
    <n v="0"/>
    <n v="0"/>
    <n v="0"/>
    <n v="0"/>
    <n v="0"/>
    <n v="0"/>
    <n v="263.2"/>
    <n v="284.39999999999998"/>
    <n v="308.8"/>
    <n v="267"/>
    <n v="217.4"/>
    <n v="186.2"/>
    <n v="0"/>
    <n v="0"/>
    <n v="0"/>
    <n v="0"/>
    <n v="0"/>
    <n v="0"/>
  </r>
  <r>
    <s v="Thai Ice Tea"/>
    <x v="1"/>
    <n v="3.0020202020202018"/>
    <n v="658"/>
    <n v="0"/>
    <n v="576"/>
    <n v="495"/>
    <n v="394"/>
    <n v="332"/>
    <n v="0"/>
    <n v="0"/>
    <n v="0"/>
    <n v="0"/>
    <n v="0"/>
    <n v="0"/>
    <n v="97.42"/>
    <n v="0"/>
    <n v="97.32"/>
    <n v="34.96"/>
    <n v="17.98"/>
    <n v="26.01"/>
    <n v="0"/>
    <n v="0"/>
    <n v="0"/>
    <n v="0"/>
    <n v="0"/>
    <n v="0"/>
    <n v="1990.8"/>
    <n v="1426"/>
    <n v="1735.6"/>
    <n v="1486"/>
    <n v="1159.4000000000001"/>
    <n v="963.2"/>
    <n v="0"/>
    <n v="0"/>
    <n v="0"/>
    <n v="0"/>
    <n v="0"/>
    <n v="0"/>
  </r>
  <r>
    <s v="Thai Lemon Tea"/>
    <x v="1"/>
    <n v="2.6405405405405404"/>
    <n v="67"/>
    <n v="0"/>
    <n v="58"/>
    <n v="74"/>
    <n v="54"/>
    <n v="47"/>
    <n v="0"/>
    <n v="0"/>
    <n v="0"/>
    <n v="0"/>
    <n v="0"/>
    <n v="0"/>
    <n v="1.97"/>
    <n v="0"/>
    <n v="8.59"/>
    <n v="1.67"/>
    <n v="6.95"/>
    <n v="5.84"/>
    <n v="0"/>
    <n v="0"/>
    <n v="0"/>
    <n v="0"/>
    <n v="0"/>
    <n v="0"/>
    <n v="176.2"/>
    <n v="122.6"/>
    <n v="155.80000000000001"/>
    <n v="195.4"/>
    <n v="140.4"/>
    <n v="123.2"/>
    <n v="0"/>
    <n v="0"/>
    <n v="0"/>
    <n v="0"/>
    <n v="0"/>
    <n v="0"/>
  </r>
  <r>
    <s v="Water"/>
    <x v="1"/>
    <n v="1.5"/>
    <n v="0"/>
    <n v="0"/>
    <n v="0"/>
    <n v="0"/>
    <n v="0"/>
    <n v="0"/>
    <n v="12"/>
    <n v="41"/>
    <n v="27"/>
    <n v="44"/>
    <n v="1"/>
    <n v="30"/>
    <n v="0"/>
    <n v="0"/>
    <n v="0"/>
    <n v="0"/>
    <n v="0"/>
    <n v="0"/>
    <n v="0"/>
    <n v="0.3"/>
    <n v="0.56999999999999995"/>
    <n v="1.05"/>
    <n v="0"/>
    <n v="0.47"/>
    <n v="0"/>
    <n v="0"/>
    <n v="0"/>
    <n v="0"/>
    <n v="0"/>
    <n v="0"/>
    <n v="18"/>
    <n v="61.5"/>
    <n v="40.5"/>
    <n v="66"/>
    <n v="37.5"/>
    <n v="45"/>
  </r>
  <r>
    <s v="Water (Cold)"/>
    <x v="1"/>
    <n v="0"/>
    <n v="45"/>
    <n v="0"/>
    <n v="15"/>
    <n v="12"/>
    <n v="18"/>
    <n v="10"/>
    <n v="0"/>
    <n v="0"/>
    <n v="0"/>
    <n v="0"/>
    <n v="31"/>
    <n v="0"/>
    <n v="0"/>
    <n v="0"/>
    <n v="0"/>
    <n v="0"/>
    <n v="0"/>
    <n v="0"/>
    <n v="0"/>
    <n v="0"/>
    <n v="0"/>
    <n v="0"/>
    <n v="0.45"/>
    <n v="0"/>
    <n v="0"/>
    <n v="0"/>
    <n v="0"/>
    <n v="0"/>
    <n v="0"/>
    <n v="0"/>
    <n v="0"/>
    <n v="0"/>
    <n v="0"/>
    <n v="0"/>
    <n v="0"/>
    <n v="0"/>
  </r>
  <r>
    <s v="$200 for $230"/>
    <x v="2"/>
    <n v="200"/>
    <n v="4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0"/>
    <n v="400"/>
    <n v="400"/>
    <n v="400"/>
    <n v="200"/>
    <n v="400"/>
    <n v="0"/>
    <n v="0"/>
    <n v="0"/>
    <n v="0"/>
    <n v="0"/>
    <n v="0"/>
  </r>
  <r>
    <s v="Deposit"/>
    <x v="2"/>
    <n v="200"/>
    <n v="0"/>
    <n v="0"/>
    <n v="0"/>
    <n v="0"/>
    <n v="0"/>
    <n v="0"/>
    <n v="0"/>
    <n v="0"/>
    <n v="0"/>
    <n v="0"/>
    <n v="122"/>
    <n v="0"/>
    <n v="0"/>
    <n v="0"/>
    <n v="0"/>
    <n v="0"/>
    <n v="0"/>
    <n v="0"/>
    <n v="0"/>
    <n v="0"/>
    <n v="0"/>
    <n v="0"/>
    <n v="3.88"/>
    <n v="0"/>
    <n v="0"/>
    <n v="0"/>
    <n v="0"/>
    <n v="0"/>
    <n v="0"/>
    <n v="0"/>
    <n v="0"/>
    <n v="0"/>
    <n v="0"/>
    <n v="0"/>
    <n v="0"/>
    <n v="0"/>
  </r>
  <r>
    <s v="Chendol"/>
    <x v="3"/>
    <n v="2.80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endol with Ruby"/>
    <x v="3"/>
    <n v="3.8000000000000003"/>
    <n v="0"/>
    <n v="0"/>
    <n v="0"/>
    <n v="0"/>
    <n v="0"/>
    <n v="0"/>
    <n v="0"/>
    <n v="0"/>
    <n v="0"/>
    <n v="0"/>
    <n v="65"/>
    <n v="0"/>
    <n v="0"/>
    <n v="0"/>
    <n v="0"/>
    <n v="0"/>
    <n v="0"/>
    <n v="0"/>
    <n v="0"/>
    <n v="0"/>
    <n v="0"/>
    <n v="0"/>
    <n v="10.51"/>
    <n v="0"/>
    <n v="0"/>
    <n v="0"/>
    <n v="0"/>
    <n v="0"/>
    <n v="0"/>
    <n v="0"/>
    <n v="0"/>
    <n v="0"/>
    <n v="0"/>
    <n v="0"/>
    <n v="0"/>
    <n v="0"/>
  </r>
  <r>
    <s v="D1. Mango Sticky Rice (Delivery)"/>
    <x v="3"/>
    <n v="8.5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5"/>
  </r>
  <r>
    <s v="D1. Mango Sticky Rice (Mini)"/>
    <x v="3"/>
    <n v="2"/>
    <n v="0"/>
    <n v="100"/>
    <n v="0"/>
    <n v="0"/>
    <n v="0"/>
    <n v="4"/>
    <n v="15"/>
    <n v="11"/>
    <n v="2"/>
    <n v="26"/>
    <n v="0"/>
    <n v="39"/>
    <n v="0"/>
    <n v="46.24"/>
    <n v="0"/>
    <n v="0"/>
    <n v="0"/>
    <n v="0"/>
    <n v="2"/>
    <n v="0"/>
    <n v="0.4"/>
    <n v="0.32"/>
    <n v="0"/>
    <n v="0.28000000000000003"/>
    <n v="0"/>
    <n v="0"/>
    <n v="0"/>
    <n v="0"/>
    <n v="0"/>
    <n v="8"/>
    <n v="30"/>
    <n v="22"/>
    <n v="4"/>
    <n v="52"/>
    <n v="72"/>
    <n v="78"/>
  </r>
  <r>
    <s v="D1. Mango Sticky Rice (Regular)"/>
    <x v="3"/>
    <n v="5.8"/>
    <n v="0"/>
    <n v="0"/>
    <n v="0"/>
    <n v="0"/>
    <n v="0"/>
    <n v="26"/>
    <n v="42"/>
    <n v="29"/>
    <n v="8"/>
    <n v="80"/>
    <n v="0"/>
    <n v="77"/>
    <n v="0"/>
    <n v="0"/>
    <n v="0"/>
    <n v="0"/>
    <n v="0"/>
    <n v="0.26"/>
    <n v="1.1599999999999999"/>
    <n v="0.02"/>
    <n v="2.8"/>
    <n v="9.27"/>
    <n v="0"/>
    <n v="8.18"/>
    <n v="0"/>
    <n v="0"/>
    <n v="0"/>
    <n v="0"/>
    <n v="0"/>
    <n v="150.80000000000001"/>
    <n v="243.6"/>
    <n v="168.2"/>
    <n v="46.4"/>
    <n v="464"/>
    <n v="498.8"/>
    <n v="446.6"/>
  </r>
  <r>
    <s v="D2. Red Ruby (Delivery)"/>
    <x v="3"/>
    <n v="4.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4.5"/>
  </r>
  <r>
    <s v="D2. Red Ruby (Mini)"/>
    <x v="3"/>
    <n v="1.5"/>
    <n v="0"/>
    <n v="40"/>
    <n v="0"/>
    <n v="0"/>
    <n v="0"/>
    <n v="7"/>
    <n v="37"/>
    <n v="36"/>
    <n v="46"/>
    <n v="25"/>
    <n v="0"/>
    <n v="45"/>
    <n v="0"/>
    <n v="13.92"/>
    <n v="0"/>
    <n v="0"/>
    <n v="0"/>
    <n v="0.15"/>
    <n v="0.3"/>
    <n v="0"/>
    <n v="2.77"/>
    <n v="0.6"/>
    <n v="0"/>
    <n v="3.67"/>
    <n v="0"/>
    <n v="0"/>
    <n v="0"/>
    <n v="0"/>
    <n v="0"/>
    <n v="10.5"/>
    <n v="55.5"/>
    <n v="54"/>
    <n v="69"/>
    <n v="37.5"/>
    <n v="46.5"/>
    <n v="67.5"/>
  </r>
  <r>
    <s v="D2. Red Ruby (Regular)"/>
    <x v="3"/>
    <n v="2.8000000000000003"/>
    <n v="0"/>
    <n v="0"/>
    <n v="0"/>
    <n v="0"/>
    <n v="0"/>
    <n v="8"/>
    <n v="58"/>
    <n v="53"/>
    <n v="86"/>
    <n v="54"/>
    <n v="0"/>
    <n v="51"/>
    <n v="0"/>
    <n v="0"/>
    <n v="0"/>
    <n v="0"/>
    <n v="0"/>
    <n v="0"/>
    <n v="0.56000000000000005"/>
    <n v="0.89"/>
    <n v="3.45"/>
    <n v="0.56000000000000005"/>
    <n v="0"/>
    <n v="0.56000000000000005"/>
    <n v="0"/>
    <n v="0"/>
    <n v="0"/>
    <n v="0"/>
    <n v="0"/>
    <n v="22.4"/>
    <n v="162.4"/>
    <n v="148.4"/>
    <n v="240.8"/>
    <n v="151.19999999999999"/>
    <n v="193.2"/>
    <n v="142.80000000000001"/>
  </r>
  <r>
    <s v="D3. Candy Floss Wraps (Roti Sai Mai) (Delivery)"/>
    <x v="3"/>
    <n v="6"/>
    <n v="0"/>
    <n v="0"/>
    <n v="0"/>
    <n v="0"/>
    <n v="0"/>
    <n v="0"/>
    <n v="0"/>
    <n v="0"/>
    <n v="0"/>
    <n v="0"/>
    <n v="18"/>
    <n v="1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6"/>
  </r>
  <r>
    <s v="D3. Candy Floss Wraps (Roti Sai Mai) (Mini)"/>
    <x v="3"/>
    <n v="1.8"/>
    <n v="0"/>
    <n v="206"/>
    <n v="0"/>
    <n v="0"/>
    <n v="0"/>
    <n v="6"/>
    <n v="37"/>
    <n v="24"/>
    <n v="35"/>
    <n v="35"/>
    <n v="0"/>
    <n v="21"/>
    <n v="0"/>
    <n v="42"/>
    <n v="0"/>
    <n v="0"/>
    <n v="0"/>
    <n v="0"/>
    <n v="1.98"/>
    <n v="0.25"/>
    <n v="2.94"/>
    <n v="0.61"/>
    <n v="0"/>
    <n v="0.65"/>
    <n v="0"/>
    <n v="0"/>
    <n v="0"/>
    <n v="0"/>
    <n v="0"/>
    <n v="10.8"/>
    <n v="66.599999999999994"/>
    <n v="43.2"/>
    <n v="63"/>
    <n v="63"/>
    <n v="43.2"/>
    <n v="37.799999999999997"/>
  </r>
  <r>
    <s v="D3. Candy Floss Wraps (Roti Sai Mai) (Regular)"/>
    <x v="3"/>
    <n v="4"/>
    <n v="0"/>
    <n v="0"/>
    <n v="0"/>
    <n v="0"/>
    <n v="0"/>
    <n v="7"/>
    <n v="28"/>
    <n v="35"/>
    <n v="53"/>
    <n v="38"/>
    <n v="0"/>
    <n v="17"/>
    <n v="0"/>
    <n v="0"/>
    <n v="0"/>
    <n v="0"/>
    <n v="0"/>
    <n v="0"/>
    <n v="0.8"/>
    <n v="1.77"/>
    <n v="4.3"/>
    <n v="5.9"/>
    <n v="0"/>
    <n v="1.6"/>
    <n v="0"/>
    <n v="0"/>
    <n v="0"/>
    <n v="0"/>
    <n v="0"/>
    <n v="28"/>
    <n v="112"/>
    <n v="140"/>
    <n v="212"/>
    <n v="152"/>
    <n v="116"/>
    <n v="68"/>
  </r>
  <r>
    <s v="D4. Mango Sago (Delivery)"/>
    <x v="3"/>
    <n v="5.5"/>
    <n v="0"/>
    <n v="113"/>
    <n v="0"/>
    <n v="0"/>
    <n v="0"/>
    <n v="0"/>
    <n v="0"/>
    <n v="0"/>
    <n v="0"/>
    <n v="0"/>
    <n v="0"/>
    <n v="0"/>
    <n v="0"/>
    <n v="26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"/>
    <n v="0"/>
  </r>
  <r>
    <s v="D4. Mango Sago (Mini)"/>
    <x v="3"/>
    <n v="1.8"/>
    <n v="0"/>
    <n v="0"/>
    <n v="0"/>
    <n v="0"/>
    <n v="0"/>
    <n v="6"/>
    <n v="14"/>
    <n v="5"/>
    <n v="1"/>
    <n v="28"/>
    <n v="0"/>
    <n v="11"/>
    <n v="0"/>
    <n v="0"/>
    <n v="0"/>
    <n v="0"/>
    <n v="0"/>
    <n v="0"/>
    <n v="1.8"/>
    <n v="0"/>
    <n v="0.08"/>
    <n v="0.24"/>
    <n v="0"/>
    <n v="0.03"/>
    <n v="0"/>
    <n v="0"/>
    <n v="0"/>
    <n v="0"/>
    <n v="0"/>
    <n v="10.8"/>
    <n v="25.2"/>
    <n v="9"/>
    <n v="1.8"/>
    <n v="50.4"/>
    <n v="59.4"/>
    <n v="19.8"/>
  </r>
  <r>
    <s v="D4. Mango Sago (Regular)"/>
    <x v="3"/>
    <n v="3.8"/>
    <n v="0"/>
    <n v="62"/>
    <n v="0"/>
    <n v="0"/>
    <n v="0"/>
    <n v="7"/>
    <n v="11"/>
    <n v="4"/>
    <n v="3"/>
    <n v="33"/>
    <n v="0"/>
    <n v="23"/>
    <n v="0"/>
    <n v="3.87"/>
    <n v="0"/>
    <n v="0"/>
    <n v="0"/>
    <n v="0"/>
    <n v="0.38"/>
    <n v="0"/>
    <n v="0.2"/>
    <n v="0.76"/>
    <n v="0"/>
    <n v="0.76"/>
    <n v="0"/>
    <n v="0"/>
    <n v="0"/>
    <n v="0"/>
    <n v="0"/>
    <n v="26.6"/>
    <n v="41.8"/>
    <n v="15.2"/>
    <n v="11.4"/>
    <n v="125.4"/>
    <n v="228"/>
    <n v="87.4"/>
  </r>
  <r>
    <s v="D5. Tapioca (Delivery)"/>
    <x v="3"/>
    <n v="5.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98"/>
    <n v="0"/>
    <n v="0"/>
    <n v="0"/>
    <n v="0"/>
    <n v="0"/>
    <n v="0"/>
    <n v="0"/>
    <n v="0"/>
    <n v="0"/>
    <n v="0"/>
    <n v="0"/>
    <n v="5.5"/>
  </r>
  <r>
    <s v="D5. Tapioca (Mini)"/>
    <x v="3"/>
    <n v="1.7999999999999998"/>
    <n v="0"/>
    <n v="0"/>
    <n v="0"/>
    <n v="0"/>
    <n v="0"/>
    <n v="0"/>
    <n v="0"/>
    <n v="0"/>
    <n v="1"/>
    <n v="17"/>
    <n v="18"/>
    <n v="9"/>
    <n v="0"/>
    <n v="0"/>
    <n v="0"/>
    <n v="0"/>
    <n v="0"/>
    <n v="0"/>
    <n v="0"/>
    <n v="0"/>
    <n v="0.13"/>
    <n v="0.36"/>
    <n v="1.6"/>
    <n v="0.36"/>
    <n v="0"/>
    <n v="0"/>
    <n v="0"/>
    <n v="0"/>
    <n v="0"/>
    <n v="0"/>
    <n v="0"/>
    <n v="0"/>
    <n v="1.8"/>
    <n v="30.6"/>
    <n v="32.4"/>
    <n v="16.2"/>
  </r>
  <r>
    <s v="D5. Tapioca (Regular)"/>
    <x v="3"/>
    <n v="3.8000000000000003"/>
    <n v="0"/>
    <n v="0"/>
    <n v="0"/>
    <n v="0"/>
    <n v="0"/>
    <n v="0"/>
    <n v="0"/>
    <n v="0"/>
    <n v="4"/>
    <n v="23"/>
    <n v="233"/>
    <n v="9"/>
    <n v="0"/>
    <n v="0"/>
    <n v="0"/>
    <n v="0"/>
    <n v="0"/>
    <n v="0"/>
    <n v="0"/>
    <n v="0"/>
    <n v="0.35"/>
    <n v="0.87"/>
    <n v="8.4"/>
    <n v="0"/>
    <n v="0"/>
    <n v="0"/>
    <n v="0"/>
    <n v="0"/>
    <n v="0"/>
    <n v="0"/>
    <n v="0"/>
    <n v="0"/>
    <n v="15.2"/>
    <n v="87.4"/>
    <n v="91.2"/>
    <n v="34.200000000000003"/>
  </r>
  <r>
    <s v="Dessert"/>
    <x v="3"/>
    <n v="1.5"/>
    <n v="234"/>
    <n v="0"/>
    <n v="90"/>
    <n v="87"/>
    <n v="47"/>
    <n v="22"/>
    <n v="0"/>
    <n v="0"/>
    <n v="0"/>
    <n v="0"/>
    <n v="29"/>
    <n v="0"/>
    <n v="12.38"/>
    <n v="0"/>
    <n v="16"/>
    <n v="15.75"/>
    <n v="10.55"/>
    <n v="0.45"/>
    <n v="0"/>
    <n v="0"/>
    <n v="0"/>
    <n v="0"/>
    <n v="0.06"/>
    <n v="0"/>
    <n v="351"/>
    <n v="237"/>
    <n v="135"/>
    <n v="130.5"/>
    <n v="70.5"/>
    <n v="33"/>
    <n v="0"/>
    <n v="0"/>
    <n v="0"/>
    <n v="0"/>
    <n v="0"/>
    <n v="0"/>
  </r>
  <r>
    <s v="Mango Sago"/>
    <x v="3"/>
    <n v="3.8000000000000003"/>
    <n v="30"/>
    <n v="0"/>
    <n v="55"/>
    <n v="33"/>
    <n v="31"/>
    <n v="30"/>
    <n v="0"/>
    <n v="0"/>
    <n v="0"/>
    <n v="0"/>
    <n v="15"/>
    <n v="0"/>
    <n v="5.7"/>
    <n v="0"/>
    <n v="19.88"/>
    <n v="2.57"/>
    <n v="5.7"/>
    <n v="4.9400000000000004"/>
    <n v="0"/>
    <n v="0"/>
    <n v="0"/>
    <n v="0"/>
    <n v="0.36"/>
    <n v="0"/>
    <n v="114"/>
    <n v="76"/>
    <n v="209"/>
    <n v="125.4"/>
    <n v="117.8"/>
    <n v="114"/>
    <n v="0"/>
    <n v="0"/>
    <n v="0"/>
    <n v="0"/>
    <n v="0"/>
    <n v="0"/>
  </r>
  <r>
    <s v="Mango Sticky Rice"/>
    <x v="3"/>
    <n v="5.8"/>
    <n v="122"/>
    <n v="0"/>
    <n v="152"/>
    <n v="131"/>
    <n v="115"/>
    <n v="65"/>
    <n v="0"/>
    <n v="0"/>
    <n v="0"/>
    <n v="0"/>
    <n v="1"/>
    <n v="0"/>
    <n v="22.62"/>
    <n v="0"/>
    <n v="39.67"/>
    <n v="28.01"/>
    <n v="17.079999999999998"/>
    <n v="24.94"/>
    <n v="0"/>
    <n v="0"/>
    <n v="0"/>
    <n v="0"/>
    <n v="0"/>
    <n v="0"/>
    <n v="707.6"/>
    <n v="539.4"/>
    <n v="881.6"/>
    <n v="759.8"/>
    <n v="667"/>
    <n v="377"/>
    <n v="0"/>
    <n v="0"/>
    <n v="0"/>
    <n v="0"/>
    <n v="0"/>
    <n v="0"/>
  </r>
  <r>
    <s v="Red Ruby"/>
    <x v="3"/>
    <n v="2.8000000000000003"/>
    <n v="53"/>
    <n v="185"/>
    <n v="89"/>
    <n v="66"/>
    <n v="63"/>
    <n v="50"/>
    <n v="0"/>
    <n v="0"/>
    <n v="0"/>
    <n v="0"/>
    <n v="0"/>
    <n v="0"/>
    <n v="2.1"/>
    <n v="25.26"/>
    <n v="12.38"/>
    <n v="2.83"/>
    <n v="3.92"/>
    <n v="0.84"/>
    <n v="0"/>
    <n v="0"/>
    <n v="0"/>
    <n v="0"/>
    <n v="0"/>
    <n v="0"/>
    <n v="148.4"/>
    <n v="193.2"/>
    <n v="249.2"/>
    <n v="184.8"/>
    <n v="176.4"/>
    <n v="140"/>
    <n v="0"/>
    <n v="0"/>
    <n v="0"/>
    <n v="0"/>
    <n v="0"/>
    <n v="0"/>
  </r>
  <r>
    <s v="Sai Mai"/>
    <x v="3"/>
    <n v="4"/>
    <n v="65"/>
    <n v="0"/>
    <n v="96"/>
    <n v="64"/>
    <n v="29"/>
    <n v="39"/>
    <n v="0"/>
    <n v="0"/>
    <n v="0"/>
    <n v="0"/>
    <n v="18"/>
    <n v="0"/>
    <n v="30.8"/>
    <n v="0"/>
    <n v="48.88"/>
    <n v="9.0299999999999994"/>
    <n v="1.53"/>
    <n v="17.2"/>
    <n v="0"/>
    <n v="0"/>
    <n v="0"/>
    <n v="0"/>
    <n v="0.15"/>
    <n v="0"/>
    <n v="260"/>
    <n v="352"/>
    <n v="384"/>
    <n v="256"/>
    <n v="116"/>
    <n v="156"/>
    <n v="0"/>
    <n v="0"/>
    <n v="0"/>
    <n v="0"/>
    <n v="0"/>
    <n v="0"/>
  </r>
  <r>
    <s v="A12. Pad Thai"/>
    <x v="4"/>
    <n v="5.5"/>
    <n v="0"/>
    <n v="0"/>
    <n v="0"/>
    <n v="0"/>
    <n v="0"/>
    <n v="0"/>
    <n v="0"/>
    <n v="0"/>
    <n v="0"/>
    <n v="1"/>
    <n v="212"/>
    <n v="4"/>
    <n v="0"/>
    <n v="0"/>
    <n v="0"/>
    <n v="0"/>
    <n v="0"/>
    <n v="0"/>
    <n v="0"/>
    <n v="0"/>
    <n v="0"/>
    <n v="0.55000000000000004"/>
    <n v="1.83"/>
    <n v="0"/>
    <n v="0"/>
    <n v="0"/>
    <n v="0"/>
    <n v="0"/>
    <n v="0"/>
    <n v="0"/>
    <n v="0"/>
    <n v="0"/>
    <n v="0"/>
    <n v="5.5"/>
    <n v="91"/>
    <n v="22"/>
  </r>
  <r>
    <s v="A13. Pad Thai with Prawns"/>
    <x v="4"/>
    <n v="8.5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51"/>
    <n v="59.5"/>
  </r>
  <r>
    <s v="A14. Thai Fried Rice"/>
    <x v="4"/>
    <n v="5.6111111111111107"/>
    <n v="0"/>
    <n v="0"/>
    <n v="0"/>
    <n v="0"/>
    <n v="0"/>
    <n v="0"/>
    <n v="0"/>
    <n v="0"/>
    <n v="1"/>
    <n v="0"/>
    <n v="0"/>
    <n v="9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5.5"/>
    <n v="0"/>
    <n v="11"/>
    <n v="50.5"/>
  </r>
  <r>
    <s v="A15. Thai Fried Rice with Prawns"/>
    <x v="4"/>
    <n v="8.75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35"/>
  </r>
  <r>
    <s v="C14. Hot Thai Tea"/>
    <x v="5"/>
    <n v="1.8"/>
    <n v="0"/>
    <n v="0"/>
    <n v="0"/>
    <n v="0"/>
    <n v="0"/>
    <n v="17"/>
    <n v="82"/>
    <n v="43"/>
    <n v="46"/>
    <n v="70"/>
    <n v="30"/>
    <n v="0"/>
    <n v="0"/>
    <n v="0"/>
    <n v="0"/>
    <n v="0"/>
    <n v="0"/>
    <n v="0.18"/>
    <n v="1.98"/>
    <n v="0"/>
    <n v="3.34"/>
    <n v="0.54"/>
    <n v="0.22"/>
    <n v="0"/>
    <n v="0"/>
    <n v="0"/>
    <n v="0"/>
    <n v="0"/>
    <n v="0"/>
    <n v="30.6"/>
    <n v="147.6"/>
    <n v="77.400000000000006"/>
    <n v="82.8"/>
    <n v="126"/>
    <n v="142.19999999999999"/>
    <n v="0"/>
  </r>
  <r>
    <s v="C14. Hot Thai Tea (Normal)"/>
    <x v="5"/>
    <n v="1.8"/>
    <n v="0"/>
    <n v="0"/>
    <n v="0"/>
    <n v="0"/>
    <n v="0"/>
    <n v="0"/>
    <n v="0"/>
    <n v="0"/>
    <n v="0"/>
    <n v="0"/>
    <n v="0"/>
    <n v="64"/>
    <n v="0"/>
    <n v="0"/>
    <n v="0"/>
    <n v="0"/>
    <n v="0"/>
    <n v="0"/>
    <n v="0"/>
    <n v="0"/>
    <n v="0"/>
    <n v="0"/>
    <n v="0"/>
    <n v="1.44"/>
    <n v="0"/>
    <n v="0"/>
    <n v="0"/>
    <n v="0"/>
    <n v="0"/>
    <n v="0"/>
    <n v="0"/>
    <n v="0"/>
    <n v="0"/>
    <n v="0"/>
    <n v="0"/>
    <n v="115.2"/>
  </r>
  <r>
    <s v="C15. Hot Thai Black Tea"/>
    <x v="5"/>
    <n v="1.8"/>
    <n v="0"/>
    <n v="0"/>
    <n v="0"/>
    <n v="0"/>
    <n v="0"/>
    <n v="3"/>
    <n v="9"/>
    <n v="10"/>
    <n v="7"/>
    <n v="17"/>
    <n v="6"/>
    <n v="0"/>
    <n v="0"/>
    <n v="0"/>
    <n v="0"/>
    <n v="0"/>
    <n v="0"/>
    <n v="0"/>
    <n v="0"/>
    <n v="0"/>
    <n v="0.21"/>
    <n v="0.18"/>
    <n v="0"/>
    <n v="0"/>
    <n v="0"/>
    <n v="0"/>
    <n v="0"/>
    <n v="0"/>
    <n v="0"/>
    <n v="5.4"/>
    <n v="16.2"/>
    <n v="18"/>
    <n v="12.6"/>
    <n v="30.6"/>
    <n v="0"/>
    <n v="0"/>
  </r>
  <r>
    <s v="C15. Hot Thai Black Tea (Normal)"/>
    <x v="5"/>
    <n v="1.8"/>
    <n v="0"/>
    <n v="0"/>
    <n v="0"/>
    <n v="0"/>
    <n v="0"/>
    <n v="0"/>
    <n v="0"/>
    <n v="0"/>
    <n v="0"/>
    <n v="0"/>
    <n v="0"/>
    <n v="22"/>
    <n v="0"/>
    <n v="0"/>
    <n v="0"/>
    <n v="0"/>
    <n v="0"/>
    <n v="0"/>
    <n v="0"/>
    <n v="0"/>
    <n v="0"/>
    <n v="0"/>
    <n v="0"/>
    <n v="0.45"/>
    <n v="0"/>
    <n v="0"/>
    <n v="0"/>
    <n v="0"/>
    <n v="0"/>
    <n v="0"/>
    <n v="0"/>
    <n v="0"/>
    <n v="0"/>
    <n v="0"/>
    <n v="5.4"/>
    <n v="39.6"/>
  </r>
  <r>
    <s v="C16. Hot Thai Black Coffee"/>
    <x v="5"/>
    <n v="1.8"/>
    <n v="0"/>
    <n v="0"/>
    <n v="0"/>
    <n v="0"/>
    <n v="0"/>
    <n v="2"/>
    <n v="12"/>
    <n v="12"/>
    <n v="8"/>
    <n v="11"/>
    <n v="0"/>
    <n v="0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3.6"/>
    <n v="21.6"/>
    <n v="21.6"/>
    <n v="14.4"/>
    <n v="19.8"/>
    <n v="32.4"/>
    <n v="0"/>
  </r>
  <r>
    <s v="C16. Hot Thai Black Coffee (Normal)"/>
    <x v="5"/>
    <n v="1.8"/>
    <n v="0"/>
    <n v="0"/>
    <n v="0"/>
    <n v="0"/>
    <n v="0"/>
    <n v="0"/>
    <n v="0"/>
    <n v="0"/>
    <n v="0"/>
    <n v="0"/>
    <n v="1"/>
    <n v="22"/>
    <n v="0"/>
    <n v="0"/>
    <n v="0"/>
    <n v="0"/>
    <n v="0"/>
    <n v="0"/>
    <n v="0"/>
    <n v="0"/>
    <n v="0"/>
    <n v="0"/>
    <n v="0"/>
    <n v="0.94"/>
    <n v="0"/>
    <n v="0"/>
    <n v="0"/>
    <n v="0"/>
    <n v="0"/>
    <n v="0"/>
    <n v="0"/>
    <n v="0"/>
    <n v="0"/>
    <n v="0"/>
    <n v="0"/>
    <n v="39.6"/>
  </r>
  <r>
    <s v="C17. Hot Thai Coffee"/>
    <x v="5"/>
    <n v="1.8"/>
    <n v="0"/>
    <n v="0"/>
    <n v="0"/>
    <n v="0"/>
    <n v="0"/>
    <n v="5"/>
    <n v="19"/>
    <n v="27"/>
    <n v="24"/>
    <n v="30"/>
    <n v="4"/>
    <n v="0"/>
    <n v="0"/>
    <n v="0"/>
    <n v="0"/>
    <n v="0"/>
    <n v="0"/>
    <n v="0"/>
    <n v="0"/>
    <n v="1.8"/>
    <n v="0.41"/>
    <n v="0.18"/>
    <n v="0"/>
    <n v="0"/>
    <n v="0"/>
    <n v="0"/>
    <n v="0"/>
    <n v="0"/>
    <n v="0"/>
    <n v="9"/>
    <n v="34.200000000000003"/>
    <n v="48.6"/>
    <n v="43.2"/>
    <n v="54"/>
    <n v="46.8"/>
    <n v="0"/>
  </r>
  <r>
    <s v="C17. Hot Thai Coffee (Normal)"/>
    <x v="5"/>
    <n v="1.8"/>
    <n v="0"/>
    <n v="0"/>
    <n v="0"/>
    <n v="0"/>
    <n v="0"/>
    <n v="0"/>
    <n v="0"/>
    <n v="0"/>
    <n v="0"/>
    <n v="0"/>
    <n v="153"/>
    <n v="23"/>
    <n v="0"/>
    <n v="0"/>
    <n v="0"/>
    <n v="0"/>
    <n v="0"/>
    <n v="0"/>
    <n v="0"/>
    <n v="0"/>
    <n v="0"/>
    <n v="0"/>
    <n v="15.84"/>
    <n v="0"/>
    <n v="0"/>
    <n v="0"/>
    <n v="0"/>
    <n v="0"/>
    <n v="0"/>
    <n v="0"/>
    <n v="0"/>
    <n v="0"/>
    <n v="0"/>
    <n v="0"/>
    <n v="0"/>
    <n v="41.4"/>
  </r>
  <r>
    <s v="C18. Hot Thai Milo"/>
    <x v="5"/>
    <n v="1.8"/>
    <n v="0"/>
    <n v="0"/>
    <n v="0"/>
    <n v="0"/>
    <n v="0"/>
    <n v="0"/>
    <n v="9"/>
    <n v="5"/>
    <n v="8"/>
    <n v="9"/>
    <n v="69"/>
    <n v="0"/>
    <n v="0"/>
    <n v="0"/>
    <n v="0"/>
    <n v="0"/>
    <n v="0"/>
    <n v="0"/>
    <n v="0.18"/>
    <n v="0"/>
    <n v="0.52"/>
    <n v="0"/>
    <n v="1.42"/>
    <n v="0"/>
    <n v="0"/>
    <n v="0"/>
    <n v="0"/>
    <n v="0"/>
    <n v="0"/>
    <n v="0"/>
    <n v="16.2"/>
    <n v="9"/>
    <n v="14.4"/>
    <n v="16.2"/>
    <n v="14.4"/>
    <n v="0"/>
  </r>
  <r>
    <s v="C18. Hot Thai Milo (Normal)"/>
    <x v="5"/>
    <n v="1.8"/>
    <n v="0"/>
    <n v="130"/>
    <n v="0"/>
    <n v="0"/>
    <n v="0"/>
    <n v="0"/>
    <n v="0"/>
    <n v="0"/>
    <n v="0"/>
    <n v="0"/>
    <n v="0"/>
    <n v="7"/>
    <n v="0"/>
    <n v="2.85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12.6"/>
  </r>
  <r>
    <s v="C19. Hot Thai Lemon Tea"/>
    <x v="5"/>
    <n v="1.8"/>
    <n v="0"/>
    <n v="0"/>
    <n v="0"/>
    <n v="0"/>
    <n v="0"/>
    <n v="2"/>
    <n v="7"/>
    <n v="5"/>
    <n v="9"/>
    <n v="1"/>
    <n v="23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3.6"/>
    <n v="12.6"/>
    <n v="9"/>
    <n v="16.2"/>
    <n v="1.8"/>
    <n v="0"/>
    <n v="0"/>
  </r>
  <r>
    <s v="C19. Hot Thai Lemon Tea (Normal)"/>
    <x v="5"/>
    <n v="1.8"/>
    <n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5.4"/>
    <n v="14.4"/>
  </r>
  <r>
    <s v="C20. Hot Lime Juice"/>
    <x v="5"/>
    <n v="1.8"/>
    <n v="0"/>
    <n v="0"/>
    <n v="0"/>
    <n v="0"/>
    <n v="0"/>
    <n v="0"/>
    <n v="7"/>
    <n v="2"/>
    <n v="5"/>
    <n v="3"/>
    <n v="68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12.6"/>
    <n v="3.6"/>
    <n v="9"/>
    <n v="5.4"/>
    <n v="5.4"/>
    <n v="0"/>
  </r>
  <r>
    <s v="C20. Hot Lime Juice (Normal)"/>
    <x v="5"/>
    <n v="1.8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"/>
  </r>
  <r>
    <s v="C21. Hot Lemongrass"/>
    <x v="5"/>
    <n v="1.8"/>
    <n v="0"/>
    <n v="0"/>
    <n v="0"/>
    <n v="0"/>
    <n v="0"/>
    <n v="10"/>
    <n v="50"/>
    <n v="28"/>
    <n v="58"/>
    <n v="59"/>
    <n v="20"/>
    <n v="0"/>
    <n v="0"/>
    <n v="0"/>
    <n v="0"/>
    <n v="0"/>
    <n v="0"/>
    <n v="0.18"/>
    <n v="2.48"/>
    <n v="0"/>
    <n v="2.0499999999999998"/>
    <n v="1.1000000000000001"/>
    <n v="0.14000000000000001"/>
    <n v="0"/>
    <n v="0"/>
    <n v="0"/>
    <n v="0"/>
    <n v="0"/>
    <n v="0"/>
    <n v="18"/>
    <n v="90"/>
    <n v="50.4"/>
    <n v="104.4"/>
    <n v="106.2"/>
    <n v="189.2"/>
    <n v="0"/>
  </r>
  <r>
    <s v="C21. Hot Lemongrass (Normal)"/>
    <x v="5"/>
    <n v="2"/>
    <n v="0"/>
    <n v="37"/>
    <n v="0"/>
    <n v="0"/>
    <n v="0"/>
    <n v="0"/>
    <n v="0"/>
    <n v="0"/>
    <n v="0"/>
    <n v="0"/>
    <n v="0"/>
    <n v="71"/>
    <n v="0"/>
    <n v="12.48"/>
    <n v="0"/>
    <n v="0"/>
    <n v="0"/>
    <n v="0"/>
    <n v="0"/>
    <n v="0"/>
    <n v="0"/>
    <n v="0"/>
    <n v="0"/>
    <n v="1.54"/>
    <n v="0"/>
    <n v="0"/>
    <n v="0"/>
    <n v="0"/>
    <n v="0"/>
    <n v="0"/>
    <n v="0"/>
    <n v="0"/>
    <n v="0"/>
    <n v="0"/>
    <n v="0"/>
    <n v="142"/>
  </r>
  <r>
    <s v="Hot Coffee"/>
    <x v="5"/>
    <n v="1.8"/>
    <n v="53"/>
    <n v="0"/>
    <n v="53"/>
    <n v="50"/>
    <n v="42"/>
    <n v="36"/>
    <n v="0"/>
    <n v="0"/>
    <n v="0"/>
    <n v="0"/>
    <n v="82"/>
    <n v="0"/>
    <n v="2.79"/>
    <n v="0"/>
    <n v="3.11"/>
    <n v="0.14000000000000001"/>
    <n v="1.96"/>
    <n v="0.18"/>
    <n v="0"/>
    <n v="0"/>
    <n v="0"/>
    <n v="0"/>
    <n v="0.47"/>
    <n v="0"/>
    <n v="95.4"/>
    <n v="88.2"/>
    <n v="95.4"/>
    <n v="90"/>
    <n v="75.599999999999994"/>
    <n v="64.8"/>
    <n v="0"/>
    <n v="0"/>
    <n v="0"/>
    <n v="0"/>
    <n v="0"/>
    <n v="0"/>
  </r>
  <r>
    <s v="Hot green tea"/>
    <x v="5"/>
    <n v="2"/>
    <n v="0"/>
    <n v="0"/>
    <n v="0"/>
    <n v="0"/>
    <n v="0"/>
    <n v="0"/>
    <n v="0"/>
    <n v="0"/>
    <n v="0"/>
    <n v="0"/>
    <n v="53"/>
    <n v="2"/>
    <n v="0"/>
    <n v="0"/>
    <n v="0"/>
    <n v="0"/>
    <n v="0"/>
    <n v="0"/>
    <n v="0"/>
    <n v="0"/>
    <n v="0"/>
    <n v="0"/>
    <n v="0.97"/>
    <n v="0"/>
    <n v="0"/>
    <n v="0"/>
    <n v="0"/>
    <n v="0"/>
    <n v="0"/>
    <n v="0"/>
    <n v="0"/>
    <n v="0"/>
    <n v="0"/>
    <n v="0"/>
    <n v="0"/>
    <n v="4"/>
  </r>
  <r>
    <s v="Hot Lemongrass Tea"/>
    <x v="5"/>
    <n v="1.8"/>
    <n v="98"/>
    <n v="0"/>
    <n v="94"/>
    <n v="56"/>
    <n v="85"/>
    <n v="79"/>
    <n v="0"/>
    <n v="0"/>
    <n v="0"/>
    <n v="0"/>
    <n v="445"/>
    <n v="0"/>
    <n v="7.83"/>
    <n v="0"/>
    <n v="10.08"/>
    <n v="1.71"/>
    <n v="4.04"/>
    <n v="4.1399999999999997"/>
    <n v="0"/>
    <n v="0"/>
    <n v="0"/>
    <n v="0"/>
    <n v="12.07"/>
    <n v="0"/>
    <n v="176.4"/>
    <n v="194.4"/>
    <n v="169.2"/>
    <n v="100.8"/>
    <n v="153"/>
    <n v="142.19999999999999"/>
    <n v="0"/>
    <n v="0"/>
    <n v="0"/>
    <n v="0"/>
    <n v="0"/>
    <n v="0"/>
  </r>
  <r>
    <s v="Hot Tea"/>
    <x v="5"/>
    <n v="1.8"/>
    <n v="93"/>
    <n v="0"/>
    <n v="77"/>
    <n v="86"/>
    <n v="93"/>
    <n v="61"/>
    <n v="0"/>
    <n v="0"/>
    <n v="0"/>
    <n v="0"/>
    <n v="6"/>
    <n v="0"/>
    <n v="7.29"/>
    <n v="0"/>
    <n v="1.79"/>
    <n v="0.4"/>
    <n v="6.3"/>
    <n v="0"/>
    <n v="0"/>
    <n v="0"/>
    <n v="0"/>
    <n v="0"/>
    <n v="0"/>
    <n v="0"/>
    <n v="167.4"/>
    <n v="124.2"/>
    <n v="138.6"/>
    <n v="154.80000000000001"/>
    <n v="167.4"/>
    <n v="109.8"/>
    <n v="0"/>
    <n v="0"/>
    <n v="0"/>
    <n v="0"/>
    <n v="0"/>
    <n v="0"/>
  </r>
  <r>
    <s v="Thai Green Tea"/>
    <x v="5"/>
    <n v="3.4891304347826089"/>
    <n v="117"/>
    <n v="0"/>
    <n v="104"/>
    <n v="92"/>
    <n v="80"/>
    <n v="65"/>
    <n v="0"/>
    <n v="0"/>
    <n v="0"/>
    <n v="0"/>
    <n v="0"/>
    <n v="0"/>
    <n v="11.4"/>
    <n v="0"/>
    <n v="4.92"/>
    <n v="2.79"/>
    <n v="4.17"/>
    <n v="0.7"/>
    <n v="0"/>
    <n v="0"/>
    <n v="0"/>
    <n v="0"/>
    <n v="0"/>
    <n v="0"/>
    <n v="410"/>
    <n v="343"/>
    <n v="364"/>
    <n v="321"/>
    <n v="279"/>
    <n v="221"/>
    <n v="0"/>
    <n v="0"/>
    <n v="0"/>
    <n v="0"/>
    <n v="0"/>
    <n v="0"/>
  </r>
  <r>
    <s v="Water (Hot)"/>
    <x v="5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ter (Warm)"/>
    <x v="5"/>
    <n v="0"/>
    <n v="2"/>
    <n v="0"/>
    <n v="8"/>
    <n v="10"/>
    <n v="9"/>
    <n v="4"/>
    <n v="0"/>
    <n v="0"/>
    <n v="0"/>
    <n v="0"/>
    <n v="69"/>
    <n v="0"/>
    <n v="0"/>
    <n v="0"/>
    <n v="0"/>
    <n v="0"/>
    <n v="0"/>
    <n v="0"/>
    <n v="0"/>
    <n v="0"/>
    <n v="0"/>
    <n v="0"/>
    <n v="0.84"/>
    <n v="0"/>
    <n v="0"/>
    <n v="0"/>
    <n v="0"/>
    <n v="0"/>
    <n v="0"/>
    <n v="0"/>
    <n v="0"/>
    <n v="0"/>
    <n v="0"/>
    <n v="0"/>
    <n v="0"/>
    <n v="0"/>
  </r>
  <r>
    <s v="$6.00 Per Pax"/>
    <x v="6"/>
    <n v="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emon Grass Chicken and Red Ruby Package"/>
    <x v="6"/>
    <n v="400"/>
    <n v="0"/>
    <n v="0"/>
    <n v="0"/>
    <n v="0"/>
    <n v="0"/>
    <n v="0"/>
    <n v="0"/>
    <n v="1"/>
    <n v="0"/>
    <n v="0"/>
    <n v="8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400"/>
    <n v="0"/>
    <n v="0"/>
    <n v="0"/>
    <n v="0"/>
  </r>
  <r>
    <s v="(S) Collagen Chicken Broth"/>
    <x v="7"/>
    <n v="4.3"/>
    <n v="24"/>
    <n v="95"/>
    <n v="51"/>
    <n v="26"/>
    <n v="22"/>
    <n v="13"/>
    <n v="0"/>
    <n v="0"/>
    <n v="0"/>
    <n v="0"/>
    <n v="0"/>
    <n v="0"/>
    <n v="4.3"/>
    <n v="7"/>
    <n v="10.98"/>
    <n v="0.92"/>
    <n v="0.86"/>
    <n v="4.7300000000000004"/>
    <n v="0"/>
    <n v="0"/>
    <n v="0"/>
    <n v="0"/>
    <n v="0"/>
    <n v="0"/>
    <n v="103.7"/>
    <n v="113.8"/>
    <n v="219.3"/>
    <n v="111.8"/>
    <n v="94.6"/>
    <n v="57.9"/>
    <n v="0"/>
    <n v="0"/>
    <n v="0"/>
    <n v="0"/>
    <n v="0"/>
    <n v="0"/>
  </r>
  <r>
    <s v="(S)Collagen Pork Broth"/>
    <x v="7"/>
    <n v="4.8571428571428568"/>
    <n v="43"/>
    <n v="0"/>
    <n v="53"/>
    <n v="35"/>
    <n v="34"/>
    <n v="20"/>
    <n v="0"/>
    <n v="0"/>
    <n v="0"/>
    <n v="0"/>
    <n v="128"/>
    <n v="0"/>
    <n v="11.52"/>
    <n v="0"/>
    <n v="11.62"/>
    <n v="0.48"/>
    <n v="1.93"/>
    <n v="28.22"/>
    <n v="0"/>
    <n v="0"/>
    <n v="0"/>
    <n v="0"/>
    <n v="5.75"/>
    <n v="0"/>
    <n v="206.4"/>
    <n v="144"/>
    <n v="256.39999999999998"/>
    <n v="170"/>
    <n v="163.19999999999999"/>
    <n v="100"/>
    <n v="0"/>
    <n v="0"/>
    <n v="0"/>
    <n v="0"/>
    <n v="0"/>
    <n v="0"/>
  </r>
  <r>
    <s v="(S)Northern Thai Pork Rib"/>
    <x v="7"/>
    <n v="5.5"/>
    <n v="91"/>
    <n v="0"/>
    <n v="140"/>
    <n v="76"/>
    <n v="86"/>
    <n v="53"/>
    <n v="0"/>
    <n v="0"/>
    <n v="0"/>
    <n v="0"/>
    <n v="2"/>
    <n v="0"/>
    <n v="23.03"/>
    <n v="0"/>
    <n v="13.85"/>
    <n v="2.66"/>
    <n v="3.87"/>
    <n v="1.1000000000000001"/>
    <n v="0"/>
    <n v="0"/>
    <n v="0"/>
    <n v="0"/>
    <n v="0"/>
    <n v="0"/>
    <n v="504.5"/>
    <n v="451"/>
    <n v="774.5"/>
    <n v="418"/>
    <n v="473"/>
    <n v="293.5"/>
    <n v="0"/>
    <n v="0"/>
    <n v="0"/>
    <n v="0"/>
    <n v="0"/>
    <n v="0"/>
  </r>
  <r>
    <s v="(S)Thai Stew Chicken"/>
    <x v="7"/>
    <n v="4.3581395348837209"/>
    <n v="36"/>
    <n v="0"/>
    <n v="37"/>
    <n v="43"/>
    <n v="25"/>
    <n v="20"/>
    <n v="0"/>
    <n v="0"/>
    <n v="0"/>
    <n v="0"/>
    <n v="24"/>
    <n v="0"/>
    <n v="7.54"/>
    <n v="0"/>
    <n v="18.57"/>
    <n v="5.16"/>
    <n v="0"/>
    <n v="4.7300000000000004"/>
    <n v="0"/>
    <n v="0"/>
    <n v="0"/>
    <n v="0"/>
    <n v="0.9"/>
    <n v="0"/>
    <n v="156.30000000000001"/>
    <n v="137.6"/>
    <n v="161.1"/>
    <n v="187.4"/>
    <n v="107.5"/>
    <n v="86"/>
    <n v="0"/>
    <n v="0"/>
    <n v="0"/>
    <n v="0"/>
    <n v="0"/>
    <n v="0"/>
  </r>
  <r>
    <s v="A10. Collagen Chicken Broth (Delivery)"/>
    <x v="7"/>
    <n v="9"/>
    <n v="0"/>
    <n v="11"/>
    <n v="0"/>
    <n v="0"/>
    <n v="0"/>
    <n v="0"/>
    <n v="0"/>
    <n v="0"/>
    <n v="0"/>
    <n v="0"/>
    <n v="0"/>
    <n v="1"/>
    <n v="0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A10. Collagen Chicken Broth (Large)"/>
    <x v="7"/>
    <n v="8"/>
    <n v="0"/>
    <n v="0"/>
    <n v="0"/>
    <n v="0"/>
    <n v="0"/>
    <n v="1"/>
    <n v="6"/>
    <n v="4"/>
    <n v="5"/>
    <n v="3"/>
    <n v="29"/>
    <n v="5"/>
    <n v="0"/>
    <n v="0"/>
    <n v="0"/>
    <n v="0"/>
    <n v="0"/>
    <n v="0"/>
    <n v="0"/>
    <n v="0"/>
    <n v="1.88"/>
    <n v="0"/>
    <n v="0"/>
    <n v="0"/>
    <n v="0"/>
    <n v="0"/>
    <n v="0"/>
    <n v="0"/>
    <n v="0"/>
    <n v="8"/>
    <n v="48"/>
    <n v="32"/>
    <n v="40.700000000000003"/>
    <n v="24"/>
    <n v="40"/>
    <n v="40"/>
  </r>
  <r>
    <s v="A10. Collagen Chicken Broth (Regular)"/>
    <x v="7"/>
    <n v="6.0454545454545459"/>
    <n v="0"/>
    <n v="0"/>
    <n v="0"/>
    <n v="0"/>
    <n v="0"/>
    <n v="17"/>
    <n v="83"/>
    <n v="88"/>
    <n v="91"/>
    <n v="90"/>
    <n v="1"/>
    <n v="82"/>
    <n v="0"/>
    <n v="0"/>
    <n v="0"/>
    <n v="0"/>
    <n v="0"/>
    <n v="0.6"/>
    <n v="1.8"/>
    <n v="1.43"/>
    <n v="12.85"/>
    <n v="0.56999999999999995"/>
    <n v="0"/>
    <n v="2.1"/>
    <n v="0"/>
    <n v="0"/>
    <n v="0"/>
    <n v="0"/>
    <n v="0"/>
    <n v="102"/>
    <n v="500"/>
    <n v="532"/>
    <n v="546.70000000000005"/>
    <n v="545.70000000000005"/>
    <n v="539"/>
    <n v="494"/>
  </r>
  <r>
    <s v="A10. Collagen Chicken Broth (Tasting)"/>
    <x v="7"/>
    <n v="3"/>
    <n v="0"/>
    <n v="0"/>
    <n v="0"/>
    <n v="0"/>
    <n v="0"/>
    <n v="0"/>
    <n v="14"/>
    <n v="22"/>
    <n v="10"/>
    <n v="13"/>
    <n v="33"/>
    <n v="13"/>
    <n v="0"/>
    <n v="0"/>
    <n v="0"/>
    <n v="0"/>
    <n v="0"/>
    <n v="0"/>
    <n v="0"/>
    <n v="0.6"/>
    <n v="0.57999999999999996"/>
    <n v="0.9"/>
    <n v="0.36"/>
    <n v="0"/>
    <n v="0"/>
    <n v="0"/>
    <n v="0"/>
    <n v="0"/>
    <n v="0"/>
    <n v="0"/>
    <n v="42"/>
    <n v="66"/>
    <n v="30"/>
    <n v="39"/>
    <n v="25"/>
    <n v="39"/>
  </r>
  <r>
    <s v="A11. Collagen Pork Broth (Large)"/>
    <x v="7"/>
    <n v="8"/>
    <n v="0"/>
    <n v="0"/>
    <n v="0"/>
    <n v="0"/>
    <n v="0"/>
    <n v="1"/>
    <n v="2"/>
    <n v="3"/>
    <n v="6"/>
    <n v="4"/>
    <n v="18"/>
    <n v="4"/>
    <n v="0"/>
    <n v="0"/>
    <n v="0"/>
    <n v="0"/>
    <n v="0"/>
    <n v="0"/>
    <n v="0"/>
    <n v="0"/>
    <n v="0.84"/>
    <n v="0"/>
    <n v="0.48"/>
    <n v="0.8"/>
    <n v="0"/>
    <n v="0"/>
    <n v="0"/>
    <n v="0"/>
    <n v="0"/>
    <n v="8"/>
    <n v="16"/>
    <n v="24"/>
    <n v="48"/>
    <n v="32"/>
    <n v="32"/>
    <n v="32"/>
  </r>
  <r>
    <s v="A11. Collagen Pork Broth (Regular)"/>
    <x v="7"/>
    <n v="6.1904761904761907"/>
    <n v="0"/>
    <n v="0"/>
    <n v="0"/>
    <n v="0"/>
    <n v="0"/>
    <n v="7"/>
    <n v="34"/>
    <n v="42"/>
    <n v="29"/>
    <n v="26"/>
    <n v="0"/>
    <n v="30"/>
    <n v="0"/>
    <n v="0"/>
    <n v="0"/>
    <n v="0"/>
    <n v="0"/>
    <n v="6"/>
    <n v="2.4"/>
    <n v="1.3"/>
    <n v="5.24"/>
    <n v="1.2"/>
    <n v="0"/>
    <n v="0.6"/>
    <n v="0"/>
    <n v="0"/>
    <n v="0"/>
    <n v="0"/>
    <n v="0"/>
    <n v="42"/>
    <n v="210"/>
    <n v="260"/>
    <n v="180"/>
    <n v="160"/>
    <n v="185"/>
    <n v="185"/>
  </r>
  <r>
    <s v="A11. Collagen Pork Broth (Tasting)"/>
    <x v="7"/>
    <n v="3"/>
    <n v="0"/>
    <n v="0"/>
    <n v="0"/>
    <n v="0"/>
    <n v="0"/>
    <n v="1"/>
    <n v="0"/>
    <n v="3"/>
    <n v="1"/>
    <n v="2"/>
    <n v="60"/>
    <n v="5"/>
    <n v="0"/>
    <n v="0"/>
    <n v="0"/>
    <n v="0"/>
    <n v="0"/>
    <n v="3"/>
    <n v="0"/>
    <n v="0"/>
    <n v="0"/>
    <n v="6"/>
    <n v="1.31"/>
    <n v="0.6"/>
    <n v="0"/>
    <n v="0"/>
    <n v="0"/>
    <n v="0"/>
    <n v="0"/>
    <n v="3"/>
    <n v="0"/>
    <n v="9"/>
    <n v="3"/>
    <n v="6"/>
    <n v="18"/>
    <n v="15"/>
  </r>
  <r>
    <s v="A8. Thai Stewed Chicken Soup (Delivery)"/>
    <x v="7"/>
    <n v="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.59"/>
    <n v="0"/>
    <n v="0"/>
    <n v="0"/>
    <n v="0"/>
    <n v="0"/>
    <n v="0"/>
    <n v="0"/>
    <n v="0"/>
    <n v="0"/>
    <n v="0"/>
    <n v="0"/>
    <n v="9"/>
  </r>
  <r>
    <s v="A8. Thai Stewed Chicken Soup (Large)"/>
    <x v="7"/>
    <n v="8.4500000000000011"/>
    <n v="0"/>
    <n v="0"/>
    <n v="0"/>
    <n v="0"/>
    <n v="0"/>
    <n v="0"/>
    <n v="2"/>
    <n v="6"/>
    <n v="3"/>
    <n v="2"/>
    <n v="0"/>
    <n v="3"/>
    <n v="0"/>
    <n v="0"/>
    <n v="0"/>
    <n v="0"/>
    <n v="0"/>
    <n v="0"/>
    <n v="0"/>
    <n v="0.8"/>
    <n v="1.1599999999999999"/>
    <n v="0"/>
    <n v="0"/>
    <n v="0"/>
    <n v="0"/>
    <n v="0"/>
    <n v="0"/>
    <n v="0"/>
    <n v="0"/>
    <n v="0"/>
    <n v="16"/>
    <n v="50.7"/>
    <n v="24"/>
    <n v="16"/>
    <n v="32"/>
    <n v="24"/>
  </r>
  <r>
    <s v="A8. Thai Stewed Chicken Soup (Regular)"/>
    <x v="7"/>
    <n v="6.0120481927710845"/>
    <n v="0"/>
    <n v="0"/>
    <n v="0"/>
    <n v="0"/>
    <n v="0"/>
    <n v="15"/>
    <n v="83"/>
    <n v="83"/>
    <n v="105"/>
    <n v="78"/>
    <n v="0"/>
    <n v="67"/>
    <n v="0"/>
    <n v="0"/>
    <n v="0"/>
    <n v="0"/>
    <n v="0"/>
    <n v="0"/>
    <n v="6.4"/>
    <n v="6"/>
    <n v="17.84"/>
    <n v="4.2699999999999996"/>
    <n v="0"/>
    <n v="2.19"/>
    <n v="0"/>
    <n v="0"/>
    <n v="0"/>
    <n v="0"/>
    <n v="0"/>
    <n v="90"/>
    <n v="499.7"/>
    <n v="499"/>
    <n v="633.70000000000005"/>
    <n v="469.4"/>
    <n v="419.1"/>
    <n v="402.7"/>
  </r>
  <r>
    <s v="A8. Thai Stewed Chicken Soup (Tasting)"/>
    <x v="7"/>
    <n v="3.1666666666666665"/>
    <n v="0"/>
    <n v="0"/>
    <n v="0"/>
    <n v="0"/>
    <n v="0"/>
    <n v="2"/>
    <n v="16"/>
    <n v="12"/>
    <n v="8"/>
    <n v="9"/>
    <n v="8"/>
    <n v="11"/>
    <n v="0"/>
    <n v="0"/>
    <n v="0"/>
    <n v="0"/>
    <n v="0"/>
    <n v="0"/>
    <n v="0"/>
    <n v="0"/>
    <n v="0"/>
    <n v="0.38"/>
    <n v="0"/>
    <n v="0"/>
    <n v="0"/>
    <n v="0"/>
    <n v="0"/>
    <n v="0"/>
    <n v="0"/>
    <n v="6"/>
    <n v="48"/>
    <n v="38"/>
    <n v="24"/>
    <n v="27"/>
    <n v="69"/>
    <n v="33"/>
  </r>
  <r>
    <s v="A9. Thai Collagen Porridge (Delivery)"/>
    <x v="7"/>
    <n v="9"/>
    <n v="0"/>
    <n v="1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</r>
  <r>
    <s v="A9. Thai Collagen Porridge (Large)"/>
    <x v="7"/>
    <n v="8"/>
    <n v="0"/>
    <n v="0"/>
    <n v="0"/>
    <n v="0"/>
    <n v="0"/>
    <n v="0"/>
    <n v="0"/>
    <n v="2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6"/>
    <n v="8"/>
    <n v="16"/>
    <n v="0"/>
  </r>
  <r>
    <s v="A9. Thai Collagen Porridge (Regular)"/>
    <x v="7"/>
    <n v="6.0307692307692307"/>
    <n v="0"/>
    <n v="0"/>
    <n v="0"/>
    <n v="0"/>
    <n v="0"/>
    <n v="9"/>
    <n v="47"/>
    <n v="65"/>
    <n v="35"/>
    <n v="57"/>
    <n v="3"/>
    <n v="38"/>
    <n v="0"/>
    <n v="0"/>
    <n v="0"/>
    <n v="0"/>
    <n v="0"/>
    <n v="0.6"/>
    <n v="1.2"/>
    <n v="6.51"/>
    <n v="3.74"/>
    <n v="5.08"/>
    <n v="0"/>
    <n v="1.8"/>
    <n v="0"/>
    <n v="0"/>
    <n v="0"/>
    <n v="0"/>
    <n v="0"/>
    <n v="54"/>
    <n v="286"/>
    <n v="392"/>
    <n v="211"/>
    <n v="346"/>
    <n v="408"/>
    <n v="231"/>
  </r>
  <r>
    <s v="A9. Thai Collagen Porridge (Tasting)"/>
    <x v="7"/>
    <n v="3.0538461538461541"/>
    <n v="0"/>
    <n v="0"/>
    <n v="0"/>
    <n v="0"/>
    <n v="0"/>
    <n v="3"/>
    <n v="10"/>
    <n v="13"/>
    <n v="13"/>
    <n v="16"/>
    <n v="0"/>
    <n v="20"/>
    <n v="0"/>
    <n v="0"/>
    <n v="0"/>
    <n v="0"/>
    <n v="0"/>
    <n v="0"/>
    <n v="0"/>
    <n v="0"/>
    <n v="0"/>
    <n v="0.9"/>
    <n v="0"/>
    <n v="2.1"/>
    <n v="0"/>
    <n v="0"/>
    <n v="0"/>
    <n v="0"/>
    <n v="0"/>
    <n v="9"/>
    <n v="30"/>
    <n v="39.700000000000003"/>
    <n v="39"/>
    <n v="48"/>
    <n v="60"/>
    <n v="60"/>
  </r>
  <r>
    <s v="Collagen Chicken Broth"/>
    <x v="7"/>
    <n v="5.3344827586206902"/>
    <n v="94"/>
    <n v="0"/>
    <n v="85"/>
    <n v="87"/>
    <n v="79"/>
    <n v="53"/>
    <n v="0"/>
    <n v="0"/>
    <n v="0"/>
    <n v="0"/>
    <n v="5"/>
    <n v="0"/>
    <n v="30.21"/>
    <n v="0"/>
    <n v="4.34"/>
    <n v="2.0099999999999998"/>
    <n v="6.75"/>
    <n v="5.3"/>
    <n v="0"/>
    <n v="0"/>
    <n v="0"/>
    <n v="0"/>
    <n v="0"/>
    <n v="0"/>
    <n v="501.2"/>
    <n v="519.1"/>
    <n v="450.5"/>
    <n v="464.1"/>
    <n v="421.7"/>
    <n v="280.89999999999998"/>
    <n v="0"/>
    <n v="0"/>
    <n v="0"/>
    <n v="0"/>
    <n v="0"/>
    <n v="0"/>
  </r>
  <r>
    <s v="Collagen Pork Broth"/>
    <x v="7"/>
    <n v="5.8862944162436541"/>
    <n v="171"/>
    <n v="0"/>
    <n v="234"/>
    <n v="197"/>
    <n v="182"/>
    <n v="114"/>
    <n v="0"/>
    <n v="0"/>
    <n v="0"/>
    <n v="0"/>
    <n v="0"/>
    <n v="0"/>
    <n v="78.86"/>
    <n v="0"/>
    <n v="93.8"/>
    <n v="47.88"/>
    <n v="32.590000000000003"/>
    <n v="19.07"/>
    <n v="0"/>
    <n v="0"/>
    <n v="0"/>
    <n v="0"/>
    <n v="0"/>
    <n v="0"/>
    <n v="1009.8"/>
    <n v="955"/>
    <n v="1378.2"/>
    <n v="1159.5999999999999"/>
    <n v="1079.5999999999999"/>
    <n v="679.2"/>
    <n v="0"/>
    <n v="0"/>
    <n v="0"/>
    <n v="0"/>
    <n v="0"/>
    <n v="0"/>
  </r>
  <r>
    <s v="Northern Thai Pork Rib"/>
    <x v="7"/>
    <n v="6.8154639175257739"/>
    <n v="350"/>
    <n v="0"/>
    <n v="500"/>
    <n v="388"/>
    <n v="369"/>
    <n v="326"/>
    <n v="0"/>
    <n v="0"/>
    <n v="0"/>
    <n v="0"/>
    <n v="18"/>
    <n v="0"/>
    <n v="70.790000000000006"/>
    <n v="0"/>
    <n v="126.51"/>
    <n v="38.479999999999997"/>
    <n v="37.36"/>
    <n v="46.13"/>
    <n v="0"/>
    <n v="0"/>
    <n v="0"/>
    <n v="0"/>
    <n v="0.3"/>
    <n v="0"/>
    <n v="2400"/>
    <n v="2589.5"/>
    <n v="3415"/>
    <n v="2644.4"/>
    <n v="2525.1999999999998"/>
    <n v="2230.5"/>
    <n v="0"/>
    <n v="0"/>
    <n v="0"/>
    <n v="0"/>
    <n v="0"/>
    <n v="0"/>
  </r>
  <r>
    <s v="Thai Bak Chor Mee"/>
    <x v="7"/>
    <n v="5.9249999999999998"/>
    <n v="0"/>
    <n v="23"/>
    <n v="20"/>
    <n v="16"/>
    <n v="2"/>
    <n v="7"/>
    <n v="0"/>
    <n v="0"/>
    <n v="0"/>
    <n v="0"/>
    <n v="0"/>
    <n v="0"/>
    <n v="0"/>
    <n v="0"/>
    <n v="49.5"/>
    <n v="6"/>
    <n v="0.42"/>
    <n v="5.8"/>
    <n v="0"/>
    <n v="0"/>
    <n v="0"/>
    <n v="0"/>
    <n v="0"/>
    <n v="0"/>
    <n v="0"/>
    <n v="30"/>
    <n v="116"/>
    <n v="94.8"/>
    <n v="11.6"/>
    <n v="40.6"/>
    <n v="0"/>
    <n v="0"/>
    <n v="0"/>
    <n v="0"/>
    <n v="0"/>
    <n v="0"/>
  </r>
  <r>
    <s v="Thai Collagen Porridge"/>
    <x v="7"/>
    <n v="4.8"/>
    <n v="0"/>
    <n v="2"/>
    <n v="14"/>
    <n v="8"/>
    <n v="2"/>
    <n v="3"/>
    <n v="0"/>
    <n v="0"/>
    <n v="0"/>
    <n v="0"/>
    <n v="0"/>
    <n v="0"/>
    <n v="0"/>
    <n v="0"/>
    <n v="9.49"/>
    <n v="12"/>
    <n v="1.42"/>
    <n v="4.8"/>
    <n v="0"/>
    <n v="0"/>
    <n v="0"/>
    <n v="0"/>
    <n v="0"/>
    <n v="0"/>
    <n v="0"/>
    <n v="14.4"/>
    <n v="67.2"/>
    <n v="38.4"/>
    <n v="9.6"/>
    <n v="14.4"/>
    <n v="0"/>
    <n v="0"/>
    <n v="0"/>
    <n v="0"/>
    <n v="0"/>
    <n v="0"/>
  </r>
  <r>
    <s v="Thai Stew Chicken"/>
    <x v="7"/>
    <n v="5.3"/>
    <n v="131"/>
    <n v="0"/>
    <n v="140"/>
    <n v="112"/>
    <n v="98"/>
    <n v="71"/>
    <n v="0"/>
    <n v="0"/>
    <n v="0"/>
    <n v="0"/>
    <n v="36"/>
    <n v="0"/>
    <n v="32.36"/>
    <n v="0"/>
    <n v="27.01"/>
    <n v="27.57"/>
    <n v="14.47"/>
    <n v="6.36"/>
    <n v="0"/>
    <n v="0"/>
    <n v="0"/>
    <n v="0"/>
    <n v="0.2"/>
    <n v="0"/>
    <n v="700.3"/>
    <n v="614.79999999999995"/>
    <n v="751.5"/>
    <n v="593.6"/>
    <n v="524.70000000000005"/>
    <n v="380.3"/>
    <n v="0"/>
    <n v="0"/>
    <n v="0"/>
    <n v="0"/>
    <n v="0"/>
    <n v="0"/>
  </r>
  <r>
    <s v="Crispy Pork"/>
    <x v="8"/>
    <n v="7"/>
    <n v="199"/>
    <n v="0"/>
    <n v="138"/>
    <n v="92"/>
    <n v="51"/>
    <n v="55"/>
    <n v="34"/>
    <n v="43"/>
    <n v="34"/>
    <n v="37"/>
    <n v="109"/>
    <n v="34"/>
    <n v="79.45"/>
    <n v="0"/>
    <n v="29.63"/>
    <n v="16.239999999999998"/>
    <n v="0.59"/>
    <n v="0"/>
    <n v="0.55000000000000004"/>
    <n v="0"/>
    <n v="0.62"/>
    <n v="4.13"/>
    <n v="3.26"/>
    <n v="8.6"/>
    <n v="1393"/>
    <n v="749"/>
    <n v="966"/>
    <n v="644"/>
    <n v="357"/>
    <n v="385"/>
    <n v="238"/>
    <n v="301"/>
    <n v="238"/>
    <n v="259"/>
    <n v="266"/>
    <n v="238"/>
  </r>
  <r>
    <s v="Lime &amp; Chilli Pork"/>
    <x v="8"/>
    <n v="7"/>
    <n v="0"/>
    <n v="0"/>
    <n v="0"/>
    <n v="0"/>
    <n v="0"/>
    <n v="0"/>
    <n v="0"/>
    <n v="2"/>
    <n v="1"/>
    <n v="9"/>
    <n v="73"/>
    <n v="5"/>
    <n v="0"/>
    <n v="0"/>
    <n v="0"/>
    <n v="0"/>
    <n v="0"/>
    <n v="0"/>
    <n v="0"/>
    <n v="0"/>
    <n v="0.3"/>
    <n v="0.98"/>
    <n v="7.74"/>
    <n v="1.87"/>
    <n v="0"/>
    <n v="0"/>
    <n v="0"/>
    <n v="0"/>
    <n v="0"/>
    <n v="0"/>
    <n v="0"/>
    <n v="14"/>
    <n v="7"/>
    <n v="63"/>
    <n v="21"/>
    <n v="35"/>
  </r>
  <r>
    <s v="Luk Choop"/>
    <x v="8"/>
    <n v="4"/>
    <n v="0"/>
    <n v="123"/>
    <n v="0"/>
    <n v="0"/>
    <n v="0"/>
    <n v="0"/>
    <n v="0"/>
    <n v="0"/>
    <n v="0"/>
    <n v="0"/>
    <n v="0"/>
    <n v="0"/>
    <n v="0"/>
    <n v="18.6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ce Cracker"/>
    <x v="8"/>
    <n v="6"/>
    <n v="184"/>
    <n v="31"/>
    <n v="97"/>
    <n v="54"/>
    <n v="44"/>
    <n v="54"/>
    <n v="30"/>
    <n v="29"/>
    <n v="24"/>
    <n v="43"/>
    <n v="0"/>
    <n v="34"/>
    <n v="64.5"/>
    <n v="2.09"/>
    <n v="8.0299999999999994"/>
    <n v="2.56"/>
    <n v="2.16"/>
    <n v="0"/>
    <n v="0"/>
    <n v="0"/>
    <n v="1.07"/>
    <n v="13.02"/>
    <n v="0"/>
    <n v="39.21"/>
    <n v="1104"/>
    <n v="462"/>
    <n v="582"/>
    <n v="324"/>
    <n v="264"/>
    <n v="324"/>
    <n v="180"/>
    <n v="174"/>
    <n v="144"/>
    <n v="258"/>
    <n v="204"/>
    <n v="204"/>
  </r>
  <r>
    <s v="Seaweed"/>
    <x v="8"/>
    <n v="6"/>
    <n v="0"/>
    <n v="0"/>
    <n v="0"/>
    <n v="0"/>
    <n v="0"/>
    <n v="0"/>
    <n v="0"/>
    <n v="2"/>
    <n v="0"/>
    <n v="0"/>
    <n v="31"/>
    <n v="0"/>
    <n v="0"/>
    <n v="0"/>
    <n v="0"/>
    <n v="0"/>
    <n v="0"/>
    <n v="0"/>
    <n v="0"/>
    <n v="0"/>
    <n v="0"/>
    <n v="0"/>
    <n v="5.29"/>
    <n v="0"/>
    <n v="0"/>
    <n v="0"/>
    <n v="0"/>
    <n v="0"/>
    <n v="0"/>
    <n v="0"/>
    <n v="0"/>
    <n v="12"/>
    <n v="0"/>
    <n v="0"/>
    <n v="30"/>
    <n v="0"/>
  </r>
  <r>
    <s v="Small snack"/>
    <x v="8"/>
    <n v="1.5"/>
    <n v="0"/>
    <n v="109"/>
    <n v="0"/>
    <n v="0"/>
    <n v="0"/>
    <n v="0"/>
    <n v="0"/>
    <n v="0"/>
    <n v="0"/>
    <n v="4"/>
    <n v="0"/>
    <n v="0"/>
    <n v="0"/>
    <n v="61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.5"/>
    <n v="0"/>
  </r>
  <r>
    <s v="Straw (Big)"/>
    <x v="8"/>
    <n v="4"/>
    <n v="1"/>
    <n v="0"/>
    <n v="0"/>
    <n v="1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0"/>
    <n v="0"/>
    <n v="4"/>
    <n v="0"/>
    <n v="0"/>
    <n v="4"/>
    <n v="0"/>
    <n v="0"/>
    <n v="0"/>
    <n v="0"/>
    <n v="0"/>
    <n v="0"/>
    <n v="0"/>
    <n v="0"/>
  </r>
  <r>
    <s v="Straw (Set)"/>
    <x v="8"/>
    <n v="1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0"/>
    <n v="0"/>
    <n v="0"/>
    <n v="0"/>
    <n v="0"/>
    <n v="10"/>
    <n v="0"/>
    <n v="0"/>
    <n v="0"/>
    <n v="0"/>
  </r>
  <r>
    <s v="Straw (Small)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(L) Grill Pork"/>
    <x v="9"/>
    <n v="6.8"/>
    <n v="98"/>
    <n v="0"/>
    <n v="135"/>
    <n v="102"/>
    <n v="94"/>
    <n v="93"/>
    <n v="0"/>
    <n v="0"/>
    <n v="0"/>
    <n v="0"/>
    <n v="0"/>
    <n v="0"/>
    <n v="55.42"/>
    <n v="0"/>
    <n v="101.59"/>
    <n v="41.32"/>
    <n v="39.03"/>
    <n v="11.99"/>
    <n v="0"/>
    <n v="0"/>
    <n v="0"/>
    <n v="0"/>
    <n v="0"/>
    <n v="0"/>
    <n v="666.4"/>
    <n v="680"/>
    <n v="918"/>
    <n v="693.6"/>
    <n v="639.20000000000005"/>
    <n v="632.4"/>
    <n v="0"/>
    <n v="0"/>
    <n v="0"/>
    <n v="0"/>
    <n v="0"/>
    <n v="0"/>
  </r>
  <r>
    <s v="(L) Lemon Grass Chicken"/>
    <x v="9"/>
    <n v="5.8"/>
    <n v="46"/>
    <n v="0"/>
    <n v="46"/>
    <n v="33"/>
    <n v="27"/>
    <n v="26"/>
    <n v="0"/>
    <n v="0"/>
    <n v="0"/>
    <n v="0"/>
    <n v="0"/>
    <n v="0"/>
    <n v="4.3499999999999996"/>
    <n v="0"/>
    <n v="19.329999999999998"/>
    <n v="7.28"/>
    <n v="6.38"/>
    <n v="0.57999999999999996"/>
    <n v="0"/>
    <n v="0"/>
    <n v="0"/>
    <n v="0"/>
    <n v="0"/>
    <n v="0"/>
    <n v="266.8"/>
    <n v="232"/>
    <n v="266.8"/>
    <n v="191.4"/>
    <n v="156.6"/>
    <n v="150.80000000000001"/>
    <n v="0"/>
    <n v="0"/>
    <n v="0"/>
    <n v="0"/>
    <n v="0"/>
    <n v="0"/>
  </r>
  <r>
    <s v="(MX1) River Prawn"/>
    <x v="9"/>
    <n v="4.8"/>
    <n v="0"/>
    <n v="127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(MX3) River Prawn"/>
    <x v="9"/>
    <n v="12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(R) Grill Pork"/>
    <x v="9"/>
    <n v="4.2"/>
    <n v="194"/>
    <n v="0"/>
    <n v="239"/>
    <n v="190"/>
    <n v="151"/>
    <n v="109"/>
    <n v="0"/>
    <n v="0"/>
    <n v="0"/>
    <n v="0"/>
    <n v="14"/>
    <n v="0"/>
    <n v="49.35"/>
    <n v="0"/>
    <n v="41.35"/>
    <n v="18.690000000000001"/>
    <n v="15.54"/>
    <n v="19.32"/>
    <n v="0"/>
    <n v="0"/>
    <n v="0"/>
    <n v="0"/>
    <n v="1.1100000000000001"/>
    <n v="0"/>
    <n v="814.8"/>
    <n v="865.2"/>
    <n v="1003.8"/>
    <n v="798"/>
    <n v="634.20000000000005"/>
    <n v="457.8"/>
    <n v="0"/>
    <n v="0"/>
    <n v="0"/>
    <n v="0"/>
    <n v="0"/>
    <n v="0"/>
  </r>
  <r>
    <s v="(R) Lemon Grass Chicken"/>
    <x v="9"/>
    <n v="3.5"/>
    <n v="99"/>
    <n v="0"/>
    <n v="81"/>
    <n v="81"/>
    <n v="66"/>
    <n v="50"/>
    <n v="0"/>
    <n v="0"/>
    <n v="0"/>
    <n v="0"/>
    <n v="0"/>
    <n v="0"/>
    <n v="10.67"/>
    <n v="0"/>
    <n v="7.03"/>
    <n v="2.09"/>
    <n v="4.2"/>
    <n v="4.01"/>
    <n v="0"/>
    <n v="0"/>
    <n v="0"/>
    <n v="0"/>
    <n v="0"/>
    <n v="0"/>
    <n v="346.5"/>
    <n v="217"/>
    <n v="283.5"/>
    <n v="283.5"/>
    <n v="231"/>
    <n v="175"/>
    <n v="0"/>
    <n v="0"/>
    <n v="0"/>
    <n v="0"/>
    <n v="0"/>
    <n v="0"/>
  </r>
  <r>
    <s v="(SX3) River Prawn"/>
    <x v="9"/>
    <n v="8.8000000000000007"/>
    <n v="0"/>
    <n v="0"/>
    <n v="0"/>
    <n v="1"/>
    <n v="0"/>
    <n v="0"/>
    <n v="0"/>
    <n v="0"/>
    <n v="0"/>
    <n v="0"/>
    <n v="24"/>
    <n v="0"/>
    <n v="0"/>
    <n v="0"/>
    <n v="0"/>
    <n v="0"/>
    <n v="0"/>
    <n v="0"/>
    <n v="0"/>
    <n v="0"/>
    <n v="0"/>
    <n v="0"/>
    <n v="0.79"/>
    <n v="0"/>
    <n v="0"/>
    <n v="0"/>
    <n v="0"/>
    <n v="8.8000000000000007"/>
    <n v="0"/>
    <n v="0"/>
    <n v="0"/>
    <n v="0"/>
    <n v="0"/>
    <n v="0"/>
    <n v="0"/>
    <n v="0"/>
  </r>
  <r>
    <s v="B1. Mixed Platter (a. 1 Pax)"/>
    <x v="9"/>
    <n v="7"/>
    <n v="0"/>
    <n v="0"/>
    <n v="0"/>
    <n v="0"/>
    <n v="0"/>
    <n v="7"/>
    <n v="43"/>
    <n v="43"/>
    <n v="43"/>
    <n v="54"/>
    <n v="100"/>
    <n v="61"/>
    <n v="0"/>
    <n v="0"/>
    <n v="0"/>
    <n v="0"/>
    <n v="0"/>
    <n v="0"/>
    <n v="10.5"/>
    <n v="0.7"/>
    <n v="8.14"/>
    <n v="9.34"/>
    <n v="0.12"/>
    <n v="6.3"/>
    <n v="0"/>
    <n v="0"/>
    <n v="0"/>
    <n v="0"/>
    <n v="0"/>
    <n v="49"/>
    <n v="301"/>
    <n v="301"/>
    <n v="301"/>
    <n v="378"/>
    <n v="560"/>
    <n v="427"/>
  </r>
  <r>
    <s v="B1. Mixed Platter (b. 2 Pax)"/>
    <x v="9"/>
    <n v="12"/>
    <n v="0"/>
    <n v="0"/>
    <n v="0"/>
    <n v="0"/>
    <n v="0"/>
    <n v="11"/>
    <n v="53"/>
    <n v="38"/>
    <n v="58"/>
    <n v="63"/>
    <n v="0"/>
    <n v="57"/>
    <n v="0"/>
    <n v="0"/>
    <n v="0"/>
    <n v="0"/>
    <n v="0"/>
    <n v="1.73"/>
    <n v="3.6"/>
    <n v="24"/>
    <n v="17.89"/>
    <n v="22.95"/>
    <n v="0"/>
    <n v="6.98"/>
    <n v="0"/>
    <n v="0"/>
    <n v="0"/>
    <n v="0"/>
    <n v="0"/>
    <n v="132"/>
    <n v="636"/>
    <n v="456"/>
    <n v="696"/>
    <n v="756"/>
    <n v="876"/>
    <n v="684"/>
  </r>
  <r>
    <s v="B1. Mixed Platter (c. 3 Pax)"/>
    <x v="9"/>
    <n v="17"/>
    <n v="0"/>
    <n v="0"/>
    <n v="0"/>
    <n v="0"/>
    <n v="0"/>
    <n v="2"/>
    <n v="15"/>
    <n v="8"/>
    <n v="21"/>
    <n v="25"/>
    <n v="0"/>
    <n v="23"/>
    <n v="0"/>
    <n v="0"/>
    <n v="0"/>
    <n v="0"/>
    <n v="0"/>
    <n v="0"/>
    <n v="18.32"/>
    <n v="3.4"/>
    <n v="7.95"/>
    <n v="8.5"/>
    <n v="0"/>
    <n v="23.31"/>
    <n v="0"/>
    <n v="0"/>
    <n v="0"/>
    <n v="0"/>
    <n v="0"/>
    <n v="34"/>
    <n v="255"/>
    <n v="136"/>
    <n v="357"/>
    <n v="425"/>
    <n v="527"/>
    <n v="391"/>
  </r>
  <r>
    <s v="B1. Mixed Platter (Delivery (1 Pax))"/>
    <x v="9"/>
    <n v="10.5"/>
    <n v="0"/>
    <n v="48"/>
    <n v="0"/>
    <n v="0"/>
    <n v="0"/>
    <n v="0"/>
    <n v="0"/>
    <n v="0"/>
    <n v="0"/>
    <n v="0"/>
    <n v="0"/>
    <n v="1"/>
    <n v="0"/>
    <n v="10.08"/>
    <n v="0"/>
    <n v="0"/>
    <n v="0"/>
    <n v="0"/>
    <n v="0"/>
    <n v="0"/>
    <n v="0"/>
    <n v="0"/>
    <n v="0"/>
    <n v="2.27"/>
    <n v="0"/>
    <n v="0"/>
    <n v="0"/>
    <n v="0"/>
    <n v="0"/>
    <n v="0"/>
    <n v="0"/>
    <n v="0"/>
    <n v="0"/>
    <n v="0"/>
    <n v="0"/>
    <n v="10.5"/>
  </r>
  <r>
    <s v="B11. Stewed Chicken Feet"/>
    <x v="9"/>
    <n v="3.8"/>
    <n v="0"/>
    <n v="0"/>
    <n v="0"/>
    <n v="0"/>
    <n v="0"/>
    <n v="5"/>
    <n v="19"/>
    <n v="16"/>
    <n v="19"/>
    <n v="29"/>
    <n v="0"/>
    <n v="0"/>
    <n v="0"/>
    <n v="0"/>
    <n v="0"/>
    <n v="0"/>
    <n v="0"/>
    <n v="0.17"/>
    <n v="0.38"/>
    <n v="0"/>
    <n v="0.59"/>
    <n v="0.76"/>
    <n v="0"/>
    <n v="0"/>
    <n v="0"/>
    <n v="0"/>
    <n v="0"/>
    <n v="0"/>
    <n v="0"/>
    <n v="19"/>
    <n v="72.2"/>
    <n v="60.8"/>
    <n v="72.2"/>
    <n v="110.2"/>
    <n v="0"/>
    <n v="0"/>
  </r>
  <r>
    <s v="B11. Stewed Chicken Feet (Delivery)"/>
    <x v="9"/>
    <n v="6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6"/>
    <n v="0"/>
  </r>
  <r>
    <s v="B11. Stewed Chicken Feet (Normal)"/>
    <x v="9"/>
    <n v="3.8"/>
    <n v="0"/>
    <n v="0"/>
    <n v="0"/>
    <n v="0"/>
    <n v="0"/>
    <n v="0"/>
    <n v="0"/>
    <n v="0"/>
    <n v="0"/>
    <n v="0"/>
    <n v="61"/>
    <n v="15"/>
    <n v="0"/>
    <n v="0"/>
    <n v="0"/>
    <n v="0"/>
    <n v="0"/>
    <n v="0"/>
    <n v="0"/>
    <n v="0"/>
    <n v="0"/>
    <n v="0"/>
    <n v="3.39"/>
    <n v="0.38"/>
    <n v="0"/>
    <n v="0"/>
    <n v="0"/>
    <n v="0"/>
    <n v="0"/>
    <n v="0"/>
    <n v="0"/>
    <n v="0"/>
    <n v="0"/>
    <n v="0"/>
    <n v="26.6"/>
    <n v="57"/>
  </r>
  <r>
    <s v="B2. Pork Skewers (Mu Ping) (a. 3 Pcs)"/>
    <x v="9"/>
    <n v="5.8000000000000007"/>
    <n v="0"/>
    <n v="108"/>
    <n v="0"/>
    <n v="0"/>
    <n v="0"/>
    <n v="17"/>
    <n v="61"/>
    <n v="57"/>
    <n v="54"/>
    <n v="64"/>
    <n v="0"/>
    <n v="93"/>
    <n v="0"/>
    <n v="5.76"/>
    <n v="0"/>
    <n v="0"/>
    <n v="0"/>
    <n v="4.6399999999999997"/>
    <n v="8.1199999999999992"/>
    <n v="11.78"/>
    <n v="7.89"/>
    <n v="3.49"/>
    <n v="0"/>
    <n v="2.3199999999999998"/>
    <n v="0"/>
    <n v="0"/>
    <n v="0"/>
    <n v="0"/>
    <n v="0"/>
    <n v="98.6"/>
    <n v="353.8"/>
    <n v="330.6"/>
    <n v="313.2"/>
    <n v="371.2"/>
    <n v="435"/>
    <n v="539.4"/>
  </r>
  <r>
    <s v="B2. Pork Skewers (Mu Ping) (b. 1 Pc)"/>
    <x v="9"/>
    <n v="2"/>
    <n v="0"/>
    <n v="69"/>
    <n v="0"/>
    <n v="0"/>
    <n v="0"/>
    <n v="12"/>
    <n v="29"/>
    <n v="35"/>
    <n v="45"/>
    <n v="51"/>
    <n v="0"/>
    <n v="46"/>
    <n v="0"/>
    <n v="6.3"/>
    <n v="0"/>
    <n v="0"/>
    <n v="0"/>
    <n v="0"/>
    <n v="0"/>
    <n v="0.4"/>
    <n v="1.48"/>
    <n v="1.49"/>
    <n v="0"/>
    <n v="1.49"/>
    <n v="0"/>
    <n v="0"/>
    <n v="0"/>
    <n v="0"/>
    <n v="0"/>
    <n v="24"/>
    <n v="58"/>
    <n v="70"/>
    <n v="90"/>
    <n v="102"/>
    <n v="130"/>
    <n v="92"/>
  </r>
  <r>
    <s v="B2. Pork Skewers (Mu Ping) (Delivery (3 Pc))"/>
    <x v="9"/>
    <n v="9"/>
    <n v="0"/>
    <n v="0"/>
    <n v="0"/>
    <n v="0"/>
    <n v="0"/>
    <n v="0"/>
    <n v="0"/>
    <n v="0"/>
    <n v="0"/>
    <n v="0"/>
    <n v="79"/>
    <n v="0"/>
    <n v="0"/>
    <n v="0"/>
    <n v="0"/>
    <n v="0"/>
    <n v="0"/>
    <n v="0"/>
    <n v="0"/>
    <n v="0"/>
    <n v="0"/>
    <n v="0"/>
    <n v="1.39"/>
    <n v="0"/>
    <n v="0"/>
    <n v="0"/>
    <n v="0"/>
    <n v="0"/>
    <n v="0"/>
    <n v="0"/>
    <n v="0"/>
    <n v="0"/>
    <n v="0"/>
    <n v="0"/>
    <n v="9"/>
    <n v="0"/>
  </r>
  <r>
    <s v="B4. Grilled Pork Cheek (Delivery (S))"/>
    <x v="9"/>
    <n v="7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  <n v="7"/>
  </r>
  <r>
    <s v="B4. Grilled Pork Cheek (Large)"/>
    <x v="9"/>
    <n v="7.5"/>
    <n v="0"/>
    <n v="1"/>
    <n v="0"/>
    <n v="0"/>
    <n v="0"/>
    <n v="14"/>
    <n v="46"/>
    <n v="54"/>
    <n v="40"/>
    <n v="58"/>
    <n v="0"/>
    <n v="66"/>
    <n v="0"/>
    <n v="0"/>
    <n v="0"/>
    <n v="0"/>
    <n v="0"/>
    <n v="9"/>
    <n v="1.5"/>
    <n v="17.61"/>
    <n v="7.25"/>
    <n v="8.3000000000000007"/>
    <n v="0"/>
    <n v="4.5"/>
    <n v="0"/>
    <n v="0"/>
    <n v="0"/>
    <n v="0"/>
    <n v="0"/>
    <n v="105"/>
    <n v="345"/>
    <n v="405"/>
    <n v="300"/>
    <n v="435"/>
    <n v="487.5"/>
    <n v="495"/>
  </r>
  <r>
    <s v="B4. Grilled Pork Cheek (Small)"/>
    <x v="9"/>
    <n v="4.5"/>
    <n v="0"/>
    <n v="99"/>
    <n v="0"/>
    <n v="0"/>
    <n v="0"/>
    <n v="19"/>
    <n v="106"/>
    <n v="117"/>
    <n v="142"/>
    <n v="108"/>
    <n v="0"/>
    <n v="99"/>
    <n v="0"/>
    <n v="6.9"/>
    <n v="0"/>
    <n v="0"/>
    <n v="0"/>
    <n v="0"/>
    <n v="1.8"/>
    <n v="2.15"/>
    <n v="17.350000000000001"/>
    <n v="1.49"/>
    <n v="0"/>
    <n v="0.97"/>
    <n v="0"/>
    <n v="0"/>
    <n v="0"/>
    <n v="0"/>
    <n v="0"/>
    <n v="85.5"/>
    <n v="477"/>
    <n v="526.5"/>
    <n v="639"/>
    <n v="486"/>
    <n v="549"/>
    <n v="445.5"/>
  </r>
  <r>
    <s v="B5. Lemongrass Chicken (a. Small)"/>
    <x v="9"/>
    <n v="4"/>
    <n v="0"/>
    <n v="3"/>
    <n v="0"/>
    <n v="0"/>
    <n v="0"/>
    <n v="6"/>
    <n v="40"/>
    <n v="34"/>
    <n v="38"/>
    <n v="45"/>
    <n v="0"/>
    <n v="28"/>
    <n v="0"/>
    <n v="0"/>
    <n v="0"/>
    <n v="0"/>
    <n v="0"/>
    <n v="0"/>
    <n v="0"/>
    <n v="0"/>
    <n v="2.7"/>
    <n v="4"/>
    <n v="0"/>
    <n v="0.4"/>
    <n v="0"/>
    <n v="0"/>
    <n v="0"/>
    <n v="0"/>
    <n v="0"/>
    <n v="24"/>
    <n v="160"/>
    <n v="136"/>
    <n v="152"/>
    <n v="180"/>
    <n v="100"/>
    <n v="112"/>
  </r>
  <r>
    <s v="B5. Lemongrass Chicken (b. Large)"/>
    <x v="9"/>
    <n v="6"/>
    <n v="0"/>
    <n v="0"/>
    <n v="0"/>
    <n v="0"/>
    <n v="0"/>
    <n v="8"/>
    <n v="34"/>
    <n v="20"/>
    <n v="18"/>
    <n v="18"/>
    <n v="0"/>
    <n v="12"/>
    <n v="0"/>
    <n v="0"/>
    <n v="0"/>
    <n v="0"/>
    <n v="0"/>
    <n v="1.2"/>
    <n v="0"/>
    <n v="0.75"/>
    <n v="1.1599999999999999"/>
    <n v="0.6"/>
    <n v="0"/>
    <n v="2.4"/>
    <n v="0"/>
    <n v="0"/>
    <n v="0"/>
    <n v="0"/>
    <n v="0"/>
    <n v="48"/>
    <n v="204"/>
    <n v="120"/>
    <n v="108"/>
    <n v="108"/>
    <n v="156"/>
    <n v="72"/>
  </r>
  <r>
    <s v="B5. Lemongrass Chicken (Delivery (L))"/>
    <x v="9"/>
    <n v="9"/>
    <n v="0"/>
    <n v="0"/>
    <n v="0"/>
    <n v="0"/>
    <n v="0"/>
    <n v="0"/>
    <n v="0"/>
    <n v="0"/>
    <n v="0"/>
    <n v="0"/>
    <n v="40"/>
    <n v="5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45"/>
  </r>
  <r>
    <s v="Basil Pork"/>
    <x v="9"/>
    <n v="5.8"/>
    <n v="0"/>
    <n v="0"/>
    <n v="0"/>
    <n v="0"/>
    <n v="0"/>
    <n v="4"/>
    <n v="0"/>
    <n v="0"/>
    <n v="0"/>
    <n v="0"/>
    <n v="201"/>
    <n v="0"/>
    <n v="0"/>
    <n v="0"/>
    <n v="0"/>
    <n v="0"/>
    <n v="0"/>
    <n v="0"/>
    <n v="0"/>
    <n v="0"/>
    <n v="0"/>
    <n v="0"/>
    <n v="10.45"/>
    <n v="0"/>
    <n v="0"/>
    <n v="0"/>
    <n v="0"/>
    <n v="0"/>
    <n v="0"/>
    <n v="23.2"/>
    <n v="0"/>
    <n v="0"/>
    <n v="0"/>
    <n v="0"/>
    <n v="0"/>
    <n v="0"/>
  </r>
  <r>
    <s v="Half Egg"/>
    <x v="9"/>
    <n v="0.5"/>
    <n v="6"/>
    <n v="0"/>
    <n v="12"/>
    <n v="2"/>
    <n v="23"/>
    <n v="3"/>
    <n v="0"/>
    <n v="0"/>
    <n v="0"/>
    <n v="0"/>
    <n v="154"/>
    <n v="0"/>
    <n v="0"/>
    <n v="0"/>
    <n v="0"/>
    <n v="0"/>
    <n v="0"/>
    <n v="0.05"/>
    <n v="0"/>
    <n v="0"/>
    <n v="0"/>
    <n v="0"/>
    <n v="0.99"/>
    <n v="0"/>
    <n v="6"/>
    <n v="11"/>
    <n v="7.5"/>
    <n v="1"/>
    <n v="11.5"/>
    <n v="1.5"/>
    <n v="0"/>
    <n v="0"/>
    <n v="0"/>
    <n v="0"/>
    <n v="0"/>
    <n v="0"/>
  </r>
  <r>
    <s v="iii. Rice"/>
    <x v="9"/>
    <n v="1"/>
    <n v="0"/>
    <n v="0"/>
    <n v="0"/>
    <n v="0"/>
    <n v="0"/>
    <n v="47"/>
    <n v="240"/>
    <n v="210"/>
    <n v="299"/>
    <n v="197"/>
    <n v="7"/>
    <n v="0"/>
    <n v="0"/>
    <n v="0"/>
    <n v="0"/>
    <n v="0"/>
    <n v="0"/>
    <n v="0.14000000000000001"/>
    <n v="0.7"/>
    <n v="2.4500000000000002"/>
    <n v="7.04"/>
    <n v="1.55"/>
    <n v="0.38"/>
    <n v="0"/>
    <n v="0"/>
    <n v="0"/>
    <n v="0"/>
    <n v="0"/>
    <n v="0"/>
    <n v="47"/>
    <n v="240"/>
    <n v="210"/>
    <n v="299"/>
    <n v="197"/>
    <n v="213"/>
    <n v="0"/>
  </r>
  <r>
    <s v="iii. Rice (Delivery)"/>
    <x v="9"/>
    <n v="1.5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"/>
  </r>
  <r>
    <s v="iii. Rice (Normal)"/>
    <x v="9"/>
    <n v="1"/>
    <n v="0"/>
    <n v="0"/>
    <n v="0"/>
    <n v="0"/>
    <n v="0"/>
    <n v="0"/>
    <n v="0"/>
    <n v="0"/>
    <n v="0"/>
    <n v="0"/>
    <n v="6"/>
    <n v="171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  <n v="171"/>
  </r>
  <r>
    <s v="Meat Patty"/>
    <x v="9"/>
    <n v="3"/>
    <n v="0"/>
    <n v="0"/>
    <n v="0"/>
    <n v="0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1.2"/>
    <n v="0"/>
    <n v="0"/>
    <n v="0"/>
    <n v="0"/>
    <n v="0"/>
    <n v="0"/>
    <n v="0"/>
    <n v="0"/>
    <n v="0"/>
    <n v="0"/>
    <n v="0"/>
    <n v="0"/>
    <n v="0"/>
  </r>
  <r>
    <s v="Mu Ping"/>
    <x v="9"/>
    <n v="5.8"/>
    <n v="139"/>
    <n v="0"/>
    <n v="166"/>
    <n v="116"/>
    <n v="105"/>
    <n v="121"/>
    <n v="0"/>
    <n v="0"/>
    <n v="0"/>
    <n v="0"/>
    <n v="5"/>
    <n v="0"/>
    <n v="78.59"/>
    <n v="0"/>
    <n v="94.25"/>
    <n v="26.34"/>
    <n v="35.869999999999997"/>
    <n v="25.41"/>
    <n v="0"/>
    <n v="0"/>
    <n v="0"/>
    <n v="0"/>
    <n v="0"/>
    <n v="0"/>
    <n v="806.2"/>
    <n v="672.8"/>
    <n v="962.8"/>
    <n v="672.8"/>
    <n v="609"/>
    <n v="701.8"/>
    <n v="0"/>
    <n v="0"/>
    <n v="0"/>
    <n v="0"/>
    <n v="0"/>
    <n v="0"/>
  </r>
  <r>
    <s v="Mu Ping (X1)"/>
    <x v="9"/>
    <n v="2"/>
    <n v="69"/>
    <n v="0"/>
    <n v="75"/>
    <n v="82"/>
    <n v="84"/>
    <n v="43"/>
    <n v="0"/>
    <n v="0"/>
    <n v="0"/>
    <n v="0"/>
    <n v="4"/>
    <n v="0"/>
    <n v="10.4"/>
    <n v="0"/>
    <n v="3.17"/>
    <n v="9.7200000000000006"/>
    <n v="20.440000000000001"/>
    <n v="2.88"/>
    <n v="0"/>
    <n v="0"/>
    <n v="0"/>
    <n v="0"/>
    <n v="0"/>
    <n v="0"/>
    <n v="138"/>
    <n v="136"/>
    <n v="150"/>
    <n v="164"/>
    <n v="168"/>
    <n v="86"/>
    <n v="0"/>
    <n v="0"/>
    <n v="0"/>
    <n v="0"/>
    <n v="0"/>
    <n v="0"/>
  </r>
  <r>
    <s v="Papaya Salad"/>
    <x v="9"/>
    <n v="4.8"/>
    <n v="67"/>
    <n v="0"/>
    <n v="87"/>
    <n v="64"/>
    <n v="53"/>
    <n v="59"/>
    <n v="0"/>
    <n v="0"/>
    <n v="0"/>
    <n v="0"/>
    <n v="0"/>
    <n v="0"/>
    <n v="30.96"/>
    <n v="0"/>
    <n v="25.26"/>
    <n v="1.22"/>
    <n v="5.76"/>
    <n v="11.25"/>
    <n v="0"/>
    <n v="0"/>
    <n v="0"/>
    <n v="0"/>
    <n v="0"/>
    <n v="0"/>
    <n v="321.60000000000002"/>
    <n v="297.60000000000002"/>
    <n v="417.6"/>
    <n v="307.2"/>
    <n v="254.4"/>
    <n v="283.2"/>
    <n v="0"/>
    <n v="0"/>
    <n v="0"/>
    <n v="0"/>
    <n v="0"/>
    <n v="0"/>
  </r>
  <r>
    <s v="Pork Slice"/>
    <x v="9"/>
    <n v="3"/>
    <n v="1"/>
    <n v="0"/>
    <n v="0"/>
    <n v="0"/>
    <n v="0"/>
    <n v="0"/>
    <n v="0"/>
    <n v="0"/>
    <n v="0"/>
    <n v="0"/>
    <n v="346"/>
    <n v="0"/>
    <n v="0"/>
    <n v="0"/>
    <n v="0"/>
    <n v="0"/>
    <n v="0"/>
    <n v="0"/>
    <n v="0"/>
    <n v="0"/>
    <n v="0"/>
    <n v="0"/>
    <n v="19.399999999999999"/>
    <n v="0"/>
    <n v="3"/>
    <n v="0"/>
    <n v="0"/>
    <n v="0"/>
    <n v="0"/>
    <n v="0"/>
    <n v="0"/>
    <n v="0"/>
    <n v="0"/>
    <n v="0"/>
    <n v="0"/>
    <n v="0"/>
  </r>
  <r>
    <s v="Slice Pork with Lime"/>
    <x v="9"/>
    <n v="5.8"/>
    <n v="0"/>
    <n v="0"/>
    <n v="0"/>
    <n v="0"/>
    <n v="0"/>
    <n v="2"/>
    <n v="0"/>
    <n v="0"/>
    <n v="0"/>
    <n v="0"/>
    <n v="35"/>
    <n v="0"/>
    <n v="0"/>
    <n v="0"/>
    <n v="0"/>
    <n v="0"/>
    <n v="0"/>
    <n v="0"/>
    <n v="0"/>
    <n v="0"/>
    <n v="0"/>
    <n v="0"/>
    <n v="0.9"/>
    <n v="0"/>
    <n v="0"/>
    <n v="0"/>
    <n v="0"/>
    <n v="0"/>
    <n v="0"/>
    <n v="11.6"/>
    <n v="0"/>
    <n v="0"/>
    <n v="0"/>
    <n v="0"/>
    <n v="0"/>
    <n v="0"/>
  </r>
  <r>
    <s v="Spicy Pork Rib"/>
    <x v="9"/>
    <n v="3"/>
    <n v="1"/>
    <n v="0"/>
    <n v="0"/>
    <n v="0"/>
    <n v="0"/>
    <n v="0"/>
    <n v="0"/>
    <n v="0"/>
    <n v="0"/>
    <n v="0"/>
    <n v="26"/>
    <n v="0"/>
    <n v="0"/>
    <n v="0"/>
    <n v="0"/>
    <n v="0"/>
    <n v="0"/>
    <n v="0"/>
    <n v="0"/>
    <n v="0"/>
    <n v="0"/>
    <n v="0"/>
    <n v="4.2300000000000004"/>
    <n v="0"/>
    <n v="3"/>
    <n v="3"/>
    <n v="0"/>
    <n v="0"/>
    <n v="0"/>
    <n v="0"/>
    <n v="0"/>
    <n v="0"/>
    <n v="0"/>
    <n v="0"/>
    <n v="0"/>
    <n v="0"/>
  </r>
  <r>
    <s v="Spicy Pork Salad"/>
    <x v="9"/>
    <n v="4.8"/>
    <n v="55"/>
    <n v="104"/>
    <n v="77"/>
    <n v="42"/>
    <n v="52"/>
    <n v="42"/>
    <n v="0"/>
    <n v="0"/>
    <n v="0"/>
    <n v="0"/>
    <n v="0"/>
    <n v="0"/>
    <n v="12.48"/>
    <n v="11.82"/>
    <n v="21.58"/>
    <n v="1.56"/>
    <n v="5.91"/>
    <n v="6.72"/>
    <n v="0"/>
    <n v="0"/>
    <n v="0"/>
    <n v="0"/>
    <n v="0"/>
    <n v="0"/>
    <n v="264"/>
    <n v="230.4"/>
    <n v="369.6"/>
    <n v="201.6"/>
    <n v="249.6"/>
    <n v="201.6"/>
    <n v="0"/>
    <n v="0"/>
    <n v="0"/>
    <n v="0"/>
    <n v="0"/>
    <n v="0"/>
  </r>
  <r>
    <s v="Stew Chicken Feet"/>
    <x v="9"/>
    <n v="3"/>
    <n v="7"/>
    <n v="475"/>
    <n v="6"/>
    <n v="1"/>
    <n v="4"/>
    <n v="2"/>
    <n v="0"/>
    <n v="0"/>
    <n v="0"/>
    <n v="0"/>
    <n v="0"/>
    <n v="0"/>
    <n v="0.9"/>
    <n v="50.1"/>
    <n v="0.63"/>
    <n v="0.3"/>
    <n v="0.3"/>
    <n v="0"/>
    <n v="0"/>
    <n v="0"/>
    <n v="0"/>
    <n v="0"/>
    <n v="0"/>
    <n v="0"/>
    <n v="21"/>
    <n v="12"/>
    <n v="18"/>
    <n v="3"/>
    <n v="12"/>
    <n v="6"/>
    <n v="0"/>
    <n v="0"/>
    <n v="0"/>
    <n v="0"/>
    <n v="0"/>
    <n v="0"/>
  </r>
  <r>
    <s v="Stew Chicken Wing"/>
    <x v="9"/>
    <n v="3"/>
    <n v="4"/>
    <n v="46"/>
    <n v="0"/>
    <n v="5"/>
    <n v="0"/>
    <n v="1"/>
    <n v="0"/>
    <n v="0"/>
    <n v="0"/>
    <n v="0"/>
    <n v="0"/>
    <n v="0"/>
    <n v="0.6"/>
    <n v="2.0499999999999998"/>
    <n v="0"/>
    <n v="0"/>
    <n v="0"/>
    <n v="0"/>
    <n v="0"/>
    <n v="0"/>
    <n v="0"/>
    <n v="0"/>
    <n v="0"/>
    <n v="0"/>
    <n v="12"/>
    <n v="9"/>
    <n v="0"/>
    <n v="15"/>
    <n v="0"/>
    <n v="3"/>
    <n v="0"/>
    <n v="0"/>
    <n v="0"/>
    <n v="0"/>
    <n v="0"/>
    <n v="0"/>
  </r>
  <r>
    <s v="B10. Basil Pork"/>
    <x v="10"/>
    <n v="5.8"/>
    <n v="0"/>
    <n v="49"/>
    <n v="0"/>
    <n v="0"/>
    <n v="0"/>
    <n v="31"/>
    <n v="121"/>
    <n v="112"/>
    <n v="166"/>
    <n v="97"/>
    <n v="0"/>
    <n v="0"/>
    <n v="0"/>
    <n v="2.34"/>
    <n v="0"/>
    <n v="0"/>
    <n v="0"/>
    <n v="6.38"/>
    <n v="2.3199999999999998"/>
    <n v="12.19"/>
    <n v="25.44"/>
    <n v="10.44"/>
    <n v="0"/>
    <n v="0"/>
    <n v="0"/>
    <n v="0"/>
    <n v="0"/>
    <n v="0"/>
    <n v="0"/>
    <n v="179.8"/>
    <n v="701.8"/>
    <n v="649.6"/>
    <n v="962.8"/>
    <n v="562.6"/>
    <n v="353.8"/>
    <n v="0"/>
  </r>
  <r>
    <s v="B10. Basil Pork (Delivery)"/>
    <x v="10"/>
    <n v="9"/>
    <n v="0"/>
    <n v="4"/>
    <n v="0"/>
    <n v="0"/>
    <n v="0"/>
    <n v="0"/>
    <n v="0"/>
    <n v="0"/>
    <n v="0"/>
    <n v="0"/>
    <n v="0"/>
    <n v="3"/>
    <n v="0"/>
    <n v="0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B10. Basil Pork (Normal)"/>
    <x v="10"/>
    <n v="5.8"/>
    <n v="0"/>
    <n v="3"/>
    <n v="0"/>
    <n v="0"/>
    <n v="0"/>
    <n v="0"/>
    <n v="0"/>
    <n v="0"/>
    <n v="0"/>
    <n v="0"/>
    <n v="0"/>
    <n v="63"/>
    <n v="0"/>
    <n v="0.6"/>
    <n v="0"/>
    <n v="0"/>
    <n v="0"/>
    <n v="0"/>
    <n v="0"/>
    <n v="0"/>
    <n v="0"/>
    <n v="0"/>
    <n v="0"/>
    <n v="6.83"/>
    <n v="0"/>
    <n v="0"/>
    <n v="0"/>
    <n v="0"/>
    <n v="0"/>
    <n v="0"/>
    <n v="0"/>
    <n v="0"/>
    <n v="0"/>
    <n v="0"/>
    <n v="0"/>
    <n v="365.4"/>
  </r>
  <r>
    <s v="B12. Wanton 5 Pc"/>
    <x v="10"/>
    <n v="3.8"/>
    <n v="0"/>
    <n v="0"/>
    <n v="0"/>
    <n v="0"/>
    <n v="0"/>
    <n v="0"/>
    <n v="0"/>
    <n v="0"/>
    <n v="0"/>
    <n v="0"/>
    <n v="0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4"/>
    <n v="79.8"/>
  </r>
  <r>
    <s v="B13. Spring Rolls 3 Pc"/>
    <x v="10"/>
    <n v="3.8000000000000003"/>
    <n v="0"/>
    <n v="0"/>
    <n v="0"/>
    <n v="0"/>
    <n v="0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6"/>
    <n v="34.200000000000003"/>
  </r>
  <r>
    <s v="B14. Seasonal Vegetables"/>
    <x v="10"/>
    <n v="6"/>
    <n v="0"/>
    <n v="0"/>
    <n v="0"/>
    <n v="0"/>
    <n v="0"/>
    <n v="0"/>
    <n v="0"/>
    <n v="0"/>
    <n v="0"/>
    <n v="6"/>
    <n v="8"/>
    <n v="4"/>
    <n v="0"/>
    <n v="0"/>
    <n v="0"/>
    <n v="0"/>
    <n v="0"/>
    <n v="0"/>
    <n v="0"/>
    <n v="0"/>
    <n v="0"/>
    <n v="0.6"/>
    <n v="0.18"/>
    <n v="0.25"/>
    <n v="0"/>
    <n v="0"/>
    <n v="0"/>
    <n v="0"/>
    <n v="0"/>
    <n v="0"/>
    <n v="0"/>
    <n v="0"/>
    <n v="0"/>
    <n v="36"/>
    <n v="6"/>
    <n v="24"/>
  </r>
  <r>
    <s v="B3. Thai Fried Wings"/>
    <x v="10"/>
    <n v="3.8"/>
    <n v="0"/>
    <n v="0"/>
    <n v="0"/>
    <n v="0"/>
    <n v="0"/>
    <n v="0"/>
    <n v="0"/>
    <n v="0"/>
    <n v="13"/>
    <n v="33"/>
    <n v="9"/>
    <n v="0"/>
    <n v="0"/>
    <n v="0"/>
    <n v="0"/>
    <n v="0"/>
    <n v="0"/>
    <n v="0"/>
    <n v="0"/>
    <n v="0"/>
    <n v="0.96"/>
    <n v="5.16"/>
    <n v="0"/>
    <n v="0"/>
    <n v="0"/>
    <n v="0"/>
    <n v="0"/>
    <n v="0"/>
    <n v="0"/>
    <n v="0"/>
    <n v="0"/>
    <n v="0"/>
    <n v="49.4"/>
    <n v="125.4"/>
    <n v="152"/>
    <n v="0"/>
  </r>
  <r>
    <s v="B3. Thai Fried Wings (Normal)"/>
    <x v="10"/>
    <n v="3.8"/>
    <n v="0"/>
    <n v="0"/>
    <n v="0"/>
    <n v="0"/>
    <n v="0"/>
    <n v="0"/>
    <n v="0"/>
    <n v="0"/>
    <n v="0"/>
    <n v="0"/>
    <n v="7"/>
    <n v="40"/>
    <n v="0"/>
    <n v="0"/>
    <n v="0"/>
    <n v="0"/>
    <n v="0"/>
    <n v="0"/>
    <n v="0"/>
    <n v="0"/>
    <n v="0"/>
    <n v="0"/>
    <n v="0.91"/>
    <n v="2.09"/>
    <n v="0"/>
    <n v="0"/>
    <n v="0"/>
    <n v="0"/>
    <n v="0"/>
    <n v="0"/>
    <n v="0"/>
    <n v="0"/>
    <n v="0"/>
    <n v="0"/>
    <n v="0"/>
    <n v="152"/>
  </r>
  <r>
    <s v="B6. Vermicelli Salad"/>
    <x v="10"/>
    <n v="5"/>
    <n v="0"/>
    <n v="0"/>
    <n v="0"/>
    <n v="0"/>
    <n v="0"/>
    <n v="1"/>
    <n v="1"/>
    <n v="1"/>
    <n v="1"/>
    <n v="5"/>
    <n v="0"/>
    <n v="0"/>
    <n v="0"/>
    <n v="0"/>
    <n v="0"/>
    <n v="0"/>
    <n v="0"/>
    <n v="0"/>
    <n v="0"/>
    <n v="0"/>
    <n v="0.21"/>
    <n v="0.5"/>
    <n v="0"/>
    <n v="0"/>
    <n v="0"/>
    <n v="0"/>
    <n v="0"/>
    <n v="0"/>
    <n v="0"/>
    <n v="5"/>
    <n v="5"/>
    <n v="5"/>
    <n v="5"/>
    <n v="25"/>
    <n v="0"/>
    <n v="0"/>
  </r>
  <r>
    <s v="B6. Vermicelli Salad (Delivery)"/>
    <x v="10"/>
    <n v="8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.41"/>
    <n v="0"/>
    <n v="0"/>
    <n v="0"/>
    <n v="0"/>
    <n v="0"/>
    <n v="0"/>
    <n v="0"/>
    <n v="0"/>
    <n v="0"/>
    <n v="0"/>
    <n v="0"/>
    <n v="8"/>
  </r>
  <r>
    <s v="B6. Vermicelli Salad (Normal)"/>
    <x v="10"/>
    <n v="5"/>
    <n v="0"/>
    <n v="0"/>
    <n v="0"/>
    <n v="0"/>
    <n v="0"/>
    <n v="0"/>
    <n v="0"/>
    <n v="0"/>
    <n v="0"/>
    <n v="0"/>
    <n v="0"/>
    <n v="2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10"/>
    <n v="100"/>
  </r>
  <r>
    <s v="B7. Papaya Salad"/>
    <x v="10"/>
    <n v="5"/>
    <n v="0"/>
    <n v="26"/>
    <n v="0"/>
    <n v="0"/>
    <n v="0"/>
    <n v="11"/>
    <n v="53"/>
    <n v="31"/>
    <n v="72"/>
    <n v="70"/>
    <n v="0"/>
    <n v="0"/>
    <n v="0"/>
    <n v="9.89"/>
    <n v="0"/>
    <n v="0"/>
    <n v="0"/>
    <n v="0"/>
    <n v="5.5"/>
    <n v="0.01"/>
    <n v="6.98"/>
    <n v="1.82"/>
    <n v="0"/>
    <n v="0"/>
    <n v="0"/>
    <n v="0"/>
    <n v="0"/>
    <n v="0"/>
    <n v="0"/>
    <n v="55"/>
    <n v="265"/>
    <n v="155"/>
    <n v="360"/>
    <n v="350"/>
    <n v="0"/>
    <n v="0"/>
  </r>
  <r>
    <s v="B7. Papaya Salad (Delivery)"/>
    <x v="10"/>
    <n v="8"/>
    <n v="0"/>
    <n v="232"/>
    <n v="0"/>
    <n v="0"/>
    <n v="0"/>
    <n v="0"/>
    <n v="0"/>
    <n v="0"/>
    <n v="0"/>
    <n v="0"/>
    <n v="0"/>
    <n v="0"/>
    <n v="0"/>
    <n v="43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</r>
  <r>
    <s v="B7. Papaya Salad (Normal)"/>
    <x v="10"/>
    <n v="5"/>
    <n v="0"/>
    <n v="0"/>
    <n v="0"/>
    <n v="0"/>
    <n v="0"/>
    <n v="0"/>
    <n v="0"/>
    <n v="0"/>
    <n v="0"/>
    <n v="0"/>
    <n v="0"/>
    <n v="48"/>
    <n v="0"/>
    <n v="0"/>
    <n v="0"/>
    <n v="0"/>
    <n v="0"/>
    <n v="0"/>
    <n v="0"/>
    <n v="0"/>
    <n v="0"/>
    <n v="0"/>
    <n v="0"/>
    <n v="5.38"/>
    <n v="0"/>
    <n v="0"/>
    <n v="0"/>
    <n v="0"/>
    <n v="0"/>
    <n v="0"/>
    <n v="0"/>
    <n v="0"/>
    <n v="0"/>
    <n v="0"/>
    <n v="160"/>
    <n v="240"/>
  </r>
  <r>
    <s v="B8. Spicy Pork Salad"/>
    <x v="10"/>
    <n v="5.8000000000000007"/>
    <n v="0"/>
    <n v="30"/>
    <n v="0"/>
    <n v="0"/>
    <n v="0"/>
    <n v="0"/>
    <n v="11"/>
    <n v="13"/>
    <n v="19"/>
    <n v="19"/>
    <n v="0"/>
    <n v="0"/>
    <n v="0"/>
    <n v="12.96"/>
    <n v="0"/>
    <n v="0"/>
    <n v="0"/>
    <n v="0"/>
    <n v="0.57999999999999996"/>
    <n v="0.57999999999999996"/>
    <n v="2.4"/>
    <n v="2.9"/>
    <n v="0"/>
    <n v="0"/>
    <n v="0"/>
    <n v="0"/>
    <n v="0"/>
    <n v="0"/>
    <n v="0"/>
    <n v="0"/>
    <n v="63.8"/>
    <n v="75.400000000000006"/>
    <n v="110.2"/>
    <n v="110.2"/>
    <n v="107.6"/>
    <n v="0"/>
  </r>
  <r>
    <s v="B8. Spicy Pork Salad (Normal)"/>
    <x v="10"/>
    <n v="5.8000000000000007"/>
    <n v="0"/>
    <n v="0"/>
    <n v="0"/>
    <n v="0"/>
    <n v="0"/>
    <n v="0"/>
    <n v="0"/>
    <n v="0"/>
    <n v="0"/>
    <n v="0"/>
    <n v="2"/>
    <n v="41"/>
    <n v="0"/>
    <n v="0"/>
    <n v="0"/>
    <n v="0"/>
    <n v="0"/>
    <n v="0"/>
    <n v="0"/>
    <n v="0"/>
    <n v="0"/>
    <n v="0"/>
    <n v="0"/>
    <n v="3.11"/>
    <n v="0"/>
    <n v="0"/>
    <n v="0"/>
    <n v="0"/>
    <n v="0"/>
    <n v="0"/>
    <n v="0"/>
    <n v="0"/>
    <n v="0"/>
    <n v="0"/>
    <n v="0"/>
    <n v="237.8"/>
  </r>
  <r>
    <s v="B9. Spicy Pork Slice with Lime"/>
    <x v="10"/>
    <n v="5.8"/>
    <n v="0"/>
    <n v="0"/>
    <n v="0"/>
    <n v="0"/>
    <n v="0"/>
    <n v="0"/>
    <n v="6"/>
    <n v="0"/>
    <n v="8"/>
    <n v="9"/>
    <n v="57"/>
    <n v="0"/>
    <n v="0"/>
    <n v="0"/>
    <n v="0"/>
    <n v="0"/>
    <n v="0"/>
    <n v="0"/>
    <n v="5.8"/>
    <n v="0"/>
    <n v="1.73"/>
    <n v="0"/>
    <n v="1.2"/>
    <n v="0"/>
    <n v="0"/>
    <n v="0"/>
    <n v="0"/>
    <n v="0"/>
    <n v="0"/>
    <n v="0"/>
    <n v="34.799999999999997"/>
    <n v="0"/>
    <n v="46.4"/>
    <n v="52.2"/>
    <n v="0"/>
    <n v="0"/>
  </r>
  <r>
    <s v="B9. Spicy Pork Slice with Lime (Delivery)"/>
    <x v="10"/>
    <n v="9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s v="B9. Spicy Pork Slice with Lime (Normal)"/>
    <x v="10"/>
    <n v="5.8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"/>
    <n v="5.8"/>
  </r>
  <r>
    <s v="Basil Pork With Rice"/>
    <x v="10"/>
    <n v="7.4165413533834581"/>
    <n v="0"/>
    <n v="0"/>
    <n v="0"/>
    <n v="0"/>
    <n v="0"/>
    <n v="0"/>
    <n v="0"/>
    <n v="0"/>
    <n v="0"/>
    <n v="115"/>
    <n v="32"/>
    <n v="133"/>
    <n v="0"/>
    <n v="0"/>
    <n v="0"/>
    <n v="0"/>
    <n v="0"/>
    <n v="0"/>
    <n v="0"/>
    <n v="0"/>
    <n v="0"/>
    <n v="5.0599999999999996"/>
    <n v="0.5"/>
    <n v="32.909999999999997"/>
    <n v="0"/>
    <n v="0"/>
    <n v="0"/>
    <n v="0"/>
    <n v="0"/>
    <n v="0"/>
    <n v="0"/>
    <n v="0"/>
    <n v="0"/>
    <n v="819"/>
    <n v="1127.4000000000001"/>
    <n v="986.4"/>
  </r>
  <r>
    <s v="Rice"/>
    <x v="10"/>
    <n v="1"/>
    <n v="204"/>
    <n v="63"/>
    <n v="199"/>
    <n v="162"/>
    <n v="132"/>
    <n v="100"/>
    <n v="0"/>
    <n v="0"/>
    <n v="0"/>
    <n v="0"/>
    <n v="0"/>
    <n v="0"/>
    <n v="4.6500000000000004"/>
    <n v="3.26"/>
    <n v="1.2"/>
    <n v="0.88"/>
    <n v="1.34"/>
    <n v="0.7"/>
    <n v="0"/>
    <n v="0"/>
    <n v="0"/>
    <n v="0"/>
    <n v="0"/>
    <n v="0"/>
    <n v="204"/>
    <n v="130"/>
    <n v="199"/>
    <n v="162"/>
    <n v="132"/>
    <n v="100"/>
    <n v="0"/>
    <n v="0"/>
    <n v="0"/>
    <n v="0"/>
    <n v="0"/>
    <n v="0"/>
  </r>
  <r>
    <s v="(S) Creamy Tom Yum"/>
    <x v="11"/>
    <n v="4.0625"/>
    <n v="0"/>
    <n v="0"/>
    <n v="0"/>
    <n v="0"/>
    <n v="0"/>
    <n v="0"/>
    <n v="0"/>
    <n v="0"/>
    <n v="0"/>
    <n v="0"/>
    <n v="92"/>
    <n v="0"/>
    <n v="0"/>
    <n v="0"/>
    <n v="0"/>
    <n v="0"/>
    <n v="0"/>
    <n v="0"/>
    <n v="0"/>
    <n v="0"/>
    <n v="0"/>
    <n v="0"/>
    <n v="6.99"/>
    <n v="0"/>
    <n v="0"/>
    <n v="0"/>
    <n v="0"/>
    <n v="0"/>
    <n v="0"/>
    <n v="0"/>
    <n v="0"/>
    <n v="0"/>
    <n v="0"/>
    <n v="0"/>
    <n v="0"/>
    <n v="0"/>
  </r>
  <r>
    <s v="(S) Mala Minced Pork"/>
    <x v="11"/>
    <n v="4.8000000000000007"/>
    <n v="29"/>
    <n v="0"/>
    <n v="23"/>
    <n v="18"/>
    <n v="17"/>
    <n v="19"/>
    <n v="0"/>
    <n v="0"/>
    <n v="0"/>
    <n v="0"/>
    <n v="35"/>
    <n v="0"/>
    <n v="8.16"/>
    <n v="0"/>
    <n v="5.37"/>
    <n v="0.05"/>
    <n v="0.49"/>
    <n v="0.9"/>
    <n v="0"/>
    <n v="0"/>
    <n v="0"/>
    <n v="0"/>
    <n v="0"/>
    <n v="0"/>
    <n v="139.19999999999999"/>
    <n v="67.2"/>
    <n v="110.4"/>
    <n v="86.4"/>
    <n v="81.599999999999994"/>
    <n v="91.2"/>
    <n v="0"/>
    <n v="0"/>
    <n v="0"/>
    <n v="0"/>
    <n v="0"/>
    <n v="0"/>
  </r>
  <r>
    <s v="(S) Tom Yum Gong"/>
    <x v="11"/>
    <n v="4.5172413793103452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(S)Tom Yum Pork"/>
    <x v="11"/>
    <n v="4.8454545454545448"/>
    <n v="33"/>
    <n v="0"/>
    <n v="46"/>
    <n v="44"/>
    <n v="30"/>
    <n v="13"/>
    <n v="0"/>
    <n v="0"/>
    <n v="0"/>
    <n v="0"/>
    <n v="3"/>
    <n v="0"/>
    <n v="12.48"/>
    <n v="0"/>
    <n v="9.48"/>
    <n v="1.04"/>
    <n v="10.1"/>
    <n v="0"/>
    <n v="0"/>
    <n v="0"/>
    <n v="0"/>
    <n v="0"/>
    <n v="0"/>
    <n v="0"/>
    <n v="158.4"/>
    <n v="177.6"/>
    <n v="220.8"/>
    <n v="213.2"/>
    <n v="144"/>
    <n v="62.4"/>
    <n v="0"/>
    <n v="0"/>
    <n v="0"/>
    <n v="0"/>
    <n v="0"/>
    <n v="0"/>
  </r>
  <r>
    <s v="A1. Premium Tom Yum"/>
    <x v="11"/>
    <n v="11.824999999999999"/>
    <n v="0"/>
    <n v="0"/>
    <n v="0"/>
    <n v="0"/>
    <n v="0"/>
    <n v="16"/>
    <n v="79"/>
    <n v="80"/>
    <n v="97"/>
    <n v="102"/>
    <n v="24"/>
    <n v="0"/>
    <n v="0"/>
    <n v="0"/>
    <n v="0"/>
    <n v="0"/>
    <n v="0"/>
    <n v="1.71"/>
    <n v="15.34"/>
    <n v="18.309999999999999"/>
    <n v="40.57"/>
    <n v="12.2"/>
    <n v="0.22"/>
    <n v="0"/>
    <n v="0"/>
    <n v="0"/>
    <n v="0"/>
    <n v="0"/>
    <n v="0"/>
    <n v="188.8"/>
    <n v="934.9"/>
    <n v="946"/>
    <n v="1144.5999999999999"/>
    <n v="1203.5999999999999"/>
    <n v="0"/>
    <n v="0"/>
  </r>
  <r>
    <s v="A1. Premium Tom Yum (Delivery)"/>
    <x v="11"/>
    <n v="1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4.1100000000000003"/>
    <n v="0"/>
    <n v="0"/>
    <n v="0"/>
    <n v="0"/>
    <n v="0"/>
    <n v="0"/>
    <n v="0"/>
    <n v="0"/>
    <n v="0"/>
    <n v="0"/>
    <n v="0"/>
    <n v="19"/>
  </r>
  <r>
    <s v="A1. Premium Tom Yum (Normal)"/>
    <x v="11"/>
    <n v="11.799999999999999"/>
    <n v="0"/>
    <n v="0"/>
    <n v="0"/>
    <n v="0"/>
    <n v="0"/>
    <n v="0"/>
    <n v="0"/>
    <n v="0"/>
    <n v="0"/>
    <n v="0"/>
    <n v="0"/>
    <n v="106"/>
    <n v="0"/>
    <n v="0"/>
    <n v="0"/>
    <n v="0"/>
    <n v="0"/>
    <n v="0"/>
    <n v="0"/>
    <n v="0"/>
    <n v="0"/>
    <n v="0"/>
    <n v="0"/>
    <n v="17.36"/>
    <n v="0"/>
    <n v="0"/>
    <n v="0"/>
    <n v="0"/>
    <n v="0"/>
    <n v="0"/>
    <n v="0"/>
    <n v="0"/>
    <n v="0"/>
    <n v="0"/>
    <n v="212.4"/>
    <n v="1250.8"/>
  </r>
  <r>
    <s v="A2. Creamy Tom Yum (Delivery)"/>
    <x v="11"/>
    <n v="10"/>
    <n v="0"/>
    <n v="116"/>
    <n v="0"/>
    <n v="0"/>
    <n v="0"/>
    <n v="0"/>
    <n v="0"/>
    <n v="0"/>
    <n v="0"/>
    <n v="0"/>
    <n v="0"/>
    <n v="3"/>
    <n v="0"/>
    <n v="67.209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s v="A2. Creamy Tom Yum (Large)"/>
    <x v="11"/>
    <n v="8"/>
    <n v="0"/>
    <n v="20"/>
    <n v="0"/>
    <n v="0"/>
    <n v="0"/>
    <n v="1"/>
    <n v="10"/>
    <n v="14"/>
    <n v="10"/>
    <n v="9"/>
    <n v="0"/>
    <n v="12"/>
    <n v="0"/>
    <n v="10.64"/>
    <n v="0"/>
    <n v="0"/>
    <n v="0"/>
    <n v="0"/>
    <n v="0"/>
    <n v="0.18"/>
    <n v="1.91"/>
    <n v="2.4"/>
    <n v="0"/>
    <n v="0"/>
    <n v="0"/>
    <n v="0"/>
    <n v="0"/>
    <n v="0"/>
    <n v="0"/>
    <n v="8"/>
    <n v="80"/>
    <n v="112"/>
    <n v="80"/>
    <n v="72"/>
    <n v="144"/>
    <n v="97"/>
  </r>
  <r>
    <s v="A2. Creamy Tom Yum (Regular)"/>
    <x v="11"/>
    <n v="6.0452488687782804"/>
    <n v="0"/>
    <n v="158"/>
    <n v="0"/>
    <n v="0"/>
    <n v="0"/>
    <n v="30"/>
    <n v="141"/>
    <n v="221"/>
    <n v="259"/>
    <n v="258"/>
    <n v="0"/>
    <n v="164"/>
    <n v="0"/>
    <n v="11.85"/>
    <n v="0"/>
    <n v="0"/>
    <n v="0"/>
    <n v="0"/>
    <n v="4.2"/>
    <n v="35.25"/>
    <n v="59.06"/>
    <n v="8.99"/>
    <n v="0"/>
    <n v="5.12"/>
    <n v="0"/>
    <n v="0"/>
    <n v="0"/>
    <n v="0"/>
    <n v="0"/>
    <n v="182"/>
    <n v="854"/>
    <n v="1336"/>
    <n v="1566"/>
    <n v="1555"/>
    <n v="1401"/>
    <n v="998.2"/>
  </r>
  <r>
    <s v="A2. Creamy Tom Yum (Tasting)"/>
    <x v="11"/>
    <n v="3"/>
    <n v="0"/>
    <n v="0"/>
    <n v="0"/>
    <n v="0"/>
    <n v="0"/>
    <n v="4"/>
    <n v="16"/>
    <n v="20"/>
    <n v="28"/>
    <n v="47"/>
    <n v="24"/>
    <n v="46"/>
    <n v="0"/>
    <n v="0"/>
    <n v="0"/>
    <n v="0"/>
    <n v="0"/>
    <n v="0.3"/>
    <n v="0"/>
    <n v="0.3"/>
    <n v="2.29"/>
    <n v="0.3"/>
    <n v="0"/>
    <n v="1.2"/>
    <n v="0"/>
    <n v="0"/>
    <n v="0"/>
    <n v="0"/>
    <n v="0"/>
    <n v="12"/>
    <n v="48"/>
    <n v="60"/>
    <n v="84"/>
    <n v="141"/>
    <n v="159.69999999999999"/>
    <n v="138"/>
  </r>
  <r>
    <s v="A3. Northern Thai Pork Ribs Soup (Delivery)"/>
    <x v="11"/>
    <n v="11"/>
    <n v="0"/>
    <n v="68"/>
    <n v="0"/>
    <n v="0"/>
    <n v="0"/>
    <n v="0"/>
    <n v="0"/>
    <n v="0"/>
    <n v="0"/>
    <n v="0"/>
    <n v="0"/>
    <n v="3"/>
    <n v="0"/>
    <n v="12.8"/>
    <n v="0"/>
    <n v="0"/>
    <n v="0"/>
    <n v="0"/>
    <n v="0"/>
    <n v="0"/>
    <n v="0"/>
    <n v="0"/>
    <n v="0"/>
    <n v="1.85"/>
    <n v="0"/>
    <n v="0"/>
    <n v="0"/>
    <n v="0"/>
    <n v="0"/>
    <n v="0"/>
    <n v="0"/>
    <n v="0"/>
    <n v="0"/>
    <n v="0"/>
    <n v="0"/>
    <n v="33"/>
  </r>
  <r>
    <s v="A3. Northern Thai Pork Ribs Soup (Large)"/>
    <x v="11"/>
    <n v="10.076923076923077"/>
    <n v="0"/>
    <n v="93"/>
    <n v="0"/>
    <n v="0"/>
    <n v="0"/>
    <n v="1"/>
    <n v="3"/>
    <n v="13"/>
    <n v="9"/>
    <n v="12"/>
    <n v="0"/>
    <n v="10"/>
    <n v="0"/>
    <n v="16.82"/>
    <n v="0"/>
    <n v="0"/>
    <n v="0"/>
    <n v="0"/>
    <n v="0"/>
    <n v="0"/>
    <n v="1"/>
    <n v="1"/>
    <n v="0"/>
    <n v="1"/>
    <n v="0"/>
    <n v="0"/>
    <n v="0"/>
    <n v="0"/>
    <n v="0"/>
    <n v="10"/>
    <n v="30"/>
    <n v="131"/>
    <n v="90"/>
    <n v="120"/>
    <n v="60"/>
    <n v="101"/>
  </r>
  <r>
    <s v="A3. Northern Thai Pork Ribs Soup (Regular)"/>
    <x v="11"/>
    <n v="7.0158878504672897"/>
    <n v="0"/>
    <n v="88"/>
    <n v="0"/>
    <n v="0"/>
    <n v="0"/>
    <n v="59"/>
    <n v="345"/>
    <n v="321"/>
    <n v="377"/>
    <n v="390"/>
    <n v="0"/>
    <n v="347"/>
    <n v="0"/>
    <n v="18.8"/>
    <n v="0"/>
    <n v="0"/>
    <n v="0"/>
    <n v="0.7"/>
    <n v="32.97"/>
    <n v="24.3"/>
    <n v="80.34"/>
    <n v="46.06"/>
    <n v="0"/>
    <n v="21.93"/>
    <n v="0"/>
    <n v="0"/>
    <n v="0"/>
    <n v="0"/>
    <n v="0"/>
    <n v="413"/>
    <n v="2416.4"/>
    <n v="2252.1"/>
    <n v="2646"/>
    <n v="2737.7"/>
    <n v="2432.1"/>
    <n v="2437"/>
  </r>
  <r>
    <s v="A3. Northern Thai Pork Ribs Soup (Tasting)"/>
    <x v="11"/>
    <n v="4"/>
    <n v="0"/>
    <n v="69"/>
    <n v="0"/>
    <n v="0"/>
    <n v="0"/>
    <n v="2"/>
    <n v="27"/>
    <n v="34"/>
    <n v="34"/>
    <n v="48"/>
    <n v="0"/>
    <n v="56"/>
    <n v="0"/>
    <n v="4.2"/>
    <n v="0"/>
    <n v="0"/>
    <n v="0"/>
    <n v="0"/>
    <n v="0"/>
    <n v="0.4"/>
    <n v="2.19"/>
    <n v="0.64"/>
    <n v="0"/>
    <n v="2.15"/>
    <n v="0"/>
    <n v="0"/>
    <n v="0"/>
    <n v="0"/>
    <n v="0"/>
    <n v="8"/>
    <n v="108"/>
    <n v="136"/>
    <n v="136"/>
    <n v="192"/>
    <n v="262"/>
    <n v="224"/>
  </r>
  <r>
    <s v="A4. Mala Minced Pork Soup (Large)"/>
    <x v="11"/>
    <n v="8"/>
    <n v="0"/>
    <n v="0"/>
    <n v="0"/>
    <n v="0"/>
    <n v="0"/>
    <n v="1"/>
    <n v="3"/>
    <n v="8"/>
    <n v="2"/>
    <n v="4"/>
    <n v="6"/>
    <n v="4"/>
    <n v="0"/>
    <n v="0"/>
    <n v="0"/>
    <n v="0"/>
    <n v="0"/>
    <n v="0"/>
    <n v="0"/>
    <n v="0.18"/>
    <n v="0"/>
    <n v="0"/>
    <n v="0"/>
    <n v="0"/>
    <n v="0"/>
    <n v="0"/>
    <n v="0"/>
    <n v="0"/>
    <n v="0"/>
    <n v="8"/>
    <n v="24"/>
    <n v="64"/>
    <n v="16"/>
    <n v="32"/>
    <n v="33.5"/>
    <n v="32"/>
  </r>
  <r>
    <s v="A4. Mala Minced Pork Soup (Regular)"/>
    <x v="11"/>
    <n v="6.0317460317460316"/>
    <n v="0"/>
    <n v="0"/>
    <n v="0"/>
    <n v="0"/>
    <n v="0"/>
    <n v="15"/>
    <n v="65"/>
    <n v="63"/>
    <n v="69"/>
    <n v="72"/>
    <n v="2"/>
    <n v="49"/>
    <n v="0"/>
    <n v="0"/>
    <n v="0"/>
    <n v="0"/>
    <n v="0"/>
    <n v="0"/>
    <n v="1.2"/>
    <n v="6.63"/>
    <n v="9.6"/>
    <n v="2.5099999999999998"/>
    <n v="0"/>
    <n v="2.4"/>
    <n v="0"/>
    <n v="0"/>
    <n v="0"/>
    <n v="0"/>
    <n v="0"/>
    <n v="90"/>
    <n v="390"/>
    <n v="380"/>
    <n v="420"/>
    <n v="440.1"/>
    <n v="343.7"/>
    <n v="297"/>
  </r>
  <r>
    <s v="A4. Mala Minced Pork Soup (Tasting)"/>
    <x v="11"/>
    <n v="3"/>
    <n v="0"/>
    <n v="0"/>
    <n v="0"/>
    <n v="0"/>
    <n v="0"/>
    <n v="2"/>
    <n v="6"/>
    <n v="8"/>
    <n v="7"/>
    <n v="10"/>
    <n v="16"/>
    <n v="8"/>
    <n v="0"/>
    <n v="0"/>
    <n v="0"/>
    <n v="0"/>
    <n v="0"/>
    <n v="0"/>
    <n v="0.3"/>
    <n v="0.3"/>
    <n v="0.54"/>
    <n v="3.3"/>
    <n v="1.2"/>
    <n v="0.3"/>
    <n v="0"/>
    <n v="0"/>
    <n v="0"/>
    <n v="0"/>
    <n v="0"/>
    <n v="6"/>
    <n v="18"/>
    <n v="24"/>
    <n v="21"/>
    <n v="30"/>
    <n v="48"/>
    <n v="24"/>
  </r>
  <r>
    <s v="A5. Thai Bak Chor Mee (Delivery)"/>
    <x v="11"/>
    <n v="9"/>
    <n v="0"/>
    <n v="62"/>
    <n v="0"/>
    <n v="0"/>
    <n v="0"/>
    <n v="0"/>
    <n v="0"/>
    <n v="0"/>
    <n v="0"/>
    <n v="0"/>
    <n v="0"/>
    <n v="3"/>
    <n v="0"/>
    <n v="11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A5. Thai Bak Chor Mee (Large)"/>
    <x v="11"/>
    <n v="8"/>
    <n v="0"/>
    <n v="0"/>
    <n v="0"/>
    <n v="0"/>
    <n v="0"/>
    <n v="2"/>
    <n v="5"/>
    <n v="12"/>
    <n v="14"/>
    <n v="12"/>
    <n v="79"/>
    <n v="7"/>
    <n v="0"/>
    <n v="0"/>
    <n v="0"/>
    <n v="0"/>
    <n v="0"/>
    <n v="0"/>
    <n v="0"/>
    <n v="0"/>
    <n v="3.14"/>
    <n v="0.8"/>
    <n v="1.26"/>
    <n v="1.8"/>
    <n v="0"/>
    <n v="0"/>
    <n v="0"/>
    <n v="0"/>
    <n v="0"/>
    <n v="16"/>
    <n v="41"/>
    <n v="96"/>
    <n v="112"/>
    <n v="96"/>
    <n v="176"/>
    <n v="58"/>
  </r>
  <r>
    <s v="A5. Thai Bak Chor Mee (Regular)"/>
    <x v="11"/>
    <n v="6.0320512820512819"/>
    <n v="0"/>
    <n v="0"/>
    <n v="0"/>
    <n v="0"/>
    <n v="0"/>
    <n v="15"/>
    <n v="122"/>
    <n v="156"/>
    <n v="172"/>
    <n v="218"/>
    <n v="0"/>
    <n v="173"/>
    <n v="0"/>
    <n v="0"/>
    <n v="0"/>
    <n v="0"/>
    <n v="0"/>
    <n v="0.6"/>
    <n v="6"/>
    <n v="5.29"/>
    <n v="31.33"/>
    <n v="26.77"/>
    <n v="0"/>
    <n v="10.199999999999999"/>
    <n v="0"/>
    <n v="0"/>
    <n v="0"/>
    <n v="0"/>
    <n v="0"/>
    <n v="90"/>
    <n v="736"/>
    <n v="941"/>
    <n v="1034.7"/>
    <n v="1313"/>
    <n v="1212.0999999999999"/>
    <n v="1044"/>
  </r>
  <r>
    <s v="A5. Thai Bak Chor Mee (Tasting)"/>
    <x v="11"/>
    <n v="3"/>
    <n v="0"/>
    <n v="0"/>
    <n v="0"/>
    <n v="0"/>
    <n v="0"/>
    <n v="3"/>
    <n v="3"/>
    <n v="9"/>
    <n v="9"/>
    <n v="34"/>
    <n v="0"/>
    <n v="36"/>
    <n v="0"/>
    <n v="0"/>
    <n v="0"/>
    <n v="0"/>
    <n v="0"/>
    <n v="0"/>
    <n v="0"/>
    <n v="0"/>
    <n v="0.28000000000000003"/>
    <n v="1.2"/>
    <n v="0"/>
    <n v="2.4"/>
    <n v="0"/>
    <n v="0"/>
    <n v="0"/>
    <n v="0"/>
    <n v="0"/>
    <n v="9"/>
    <n v="9"/>
    <n v="27"/>
    <n v="27"/>
    <n v="102"/>
    <n v="107"/>
    <n v="108"/>
  </r>
  <r>
    <s v="A6. Tom Yum Gung (Large)"/>
    <x v="11"/>
    <n v="10"/>
    <n v="0"/>
    <n v="0"/>
    <n v="0"/>
    <n v="0"/>
    <n v="0"/>
    <n v="0"/>
    <n v="3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n v="0"/>
    <n v="20"/>
    <n v="0"/>
    <n v="0"/>
  </r>
  <r>
    <s v="A6. Tom Yum Gung (Regular)"/>
    <x v="11"/>
    <n v="7.0270270270270272"/>
    <n v="0"/>
    <n v="0"/>
    <n v="0"/>
    <n v="0"/>
    <n v="0"/>
    <n v="9"/>
    <n v="54"/>
    <n v="74"/>
    <n v="72"/>
    <n v="66"/>
    <n v="3"/>
    <n v="45"/>
    <n v="0"/>
    <n v="0"/>
    <n v="0"/>
    <n v="0"/>
    <n v="0"/>
    <n v="0"/>
    <n v="0.7"/>
    <n v="14"/>
    <n v="17.09"/>
    <n v="12.65"/>
    <n v="0"/>
    <n v="3.17"/>
    <n v="0"/>
    <n v="0"/>
    <n v="0"/>
    <n v="0"/>
    <n v="0"/>
    <n v="63"/>
    <n v="378"/>
    <n v="520"/>
    <n v="508"/>
    <n v="465"/>
    <n v="647"/>
    <n v="317"/>
  </r>
  <r>
    <s v="A6. Tom Yum Gung (Tasting)"/>
    <x v="11"/>
    <n v="4"/>
    <n v="0"/>
    <n v="0"/>
    <n v="0"/>
    <n v="0"/>
    <n v="0"/>
    <n v="0"/>
    <n v="3"/>
    <n v="2"/>
    <n v="2"/>
    <n v="2"/>
    <n v="0"/>
    <n v="5"/>
    <n v="0"/>
    <n v="0"/>
    <n v="0"/>
    <n v="0"/>
    <n v="0"/>
    <n v="0"/>
    <n v="0.4"/>
    <n v="0"/>
    <n v="0.41"/>
    <n v="4.4000000000000004"/>
    <n v="0"/>
    <n v="0"/>
    <n v="0"/>
    <n v="0"/>
    <n v="0"/>
    <n v="0"/>
    <n v="0"/>
    <n v="0"/>
    <n v="12"/>
    <n v="8"/>
    <n v="8"/>
    <n v="8"/>
    <n v="24"/>
    <n v="20"/>
  </r>
  <r>
    <s v="A7. Tom Yum Pork (Delivery)"/>
    <x v="11"/>
    <n v="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A7. Tom Yum Pork (Large)"/>
    <x v="11"/>
    <n v="8"/>
    <n v="0"/>
    <n v="0"/>
    <n v="0"/>
    <n v="0"/>
    <n v="0"/>
    <n v="0"/>
    <n v="5"/>
    <n v="7"/>
    <n v="9"/>
    <n v="7"/>
    <n v="0"/>
    <n v="4"/>
    <n v="0"/>
    <n v="0"/>
    <n v="0"/>
    <n v="0"/>
    <n v="0"/>
    <n v="0"/>
    <n v="0"/>
    <n v="8"/>
    <n v="1.79"/>
    <n v="0"/>
    <n v="0"/>
    <n v="0"/>
    <n v="0"/>
    <n v="0"/>
    <n v="0"/>
    <n v="0"/>
    <n v="0"/>
    <n v="0"/>
    <n v="40"/>
    <n v="56"/>
    <n v="72"/>
    <n v="56"/>
    <n v="32"/>
    <n v="32"/>
  </r>
  <r>
    <s v="A7. Tom Yum Pork (Regular)"/>
    <x v="11"/>
    <n v="6.1449275362318838"/>
    <n v="0"/>
    <n v="0"/>
    <n v="0"/>
    <n v="0"/>
    <n v="0"/>
    <n v="13"/>
    <n v="78"/>
    <n v="69"/>
    <n v="97"/>
    <n v="107"/>
    <n v="26"/>
    <n v="43"/>
    <n v="0"/>
    <n v="0"/>
    <n v="0"/>
    <n v="0"/>
    <n v="0"/>
    <n v="0"/>
    <n v="3"/>
    <n v="7.2"/>
    <n v="13.56"/>
    <n v="0.6"/>
    <n v="0.09"/>
    <n v="1.8"/>
    <n v="0"/>
    <n v="0"/>
    <n v="0"/>
    <n v="0"/>
    <n v="0"/>
    <n v="78"/>
    <n v="468"/>
    <n v="424"/>
    <n v="584"/>
    <n v="651"/>
    <n v="476"/>
    <n v="260"/>
  </r>
  <r>
    <s v="A7. Tom Yum Pork (Tasting)"/>
    <x v="11"/>
    <n v="3"/>
    <n v="0"/>
    <n v="0"/>
    <n v="0"/>
    <n v="0"/>
    <n v="0"/>
    <n v="1"/>
    <n v="3"/>
    <n v="2"/>
    <n v="7"/>
    <n v="9"/>
    <n v="18"/>
    <n v="8"/>
    <n v="0"/>
    <n v="0"/>
    <n v="0"/>
    <n v="0"/>
    <n v="0"/>
    <n v="0.3"/>
    <n v="0.3"/>
    <n v="0"/>
    <n v="1.07"/>
    <n v="0.3"/>
    <n v="0.3"/>
    <n v="0.9"/>
    <n v="0"/>
    <n v="0"/>
    <n v="0"/>
    <n v="0"/>
    <n v="0"/>
    <n v="3"/>
    <n v="9"/>
    <n v="6"/>
    <n v="21"/>
    <n v="27"/>
    <n v="27"/>
    <n v="24"/>
  </r>
  <r>
    <s v="Creamy Tom Yum"/>
    <x v="11"/>
    <n v="5.9422413793103441"/>
    <n v="270"/>
    <n v="0"/>
    <n v="269"/>
    <n v="232"/>
    <n v="167"/>
    <n v="107"/>
    <n v="0"/>
    <n v="0"/>
    <n v="0"/>
    <n v="0"/>
    <n v="33"/>
    <n v="0"/>
    <n v="91.82"/>
    <n v="0"/>
    <n v="51.42"/>
    <n v="76.14"/>
    <n v="53.78"/>
    <n v="1.41"/>
    <n v="0"/>
    <n v="0"/>
    <n v="0"/>
    <n v="0"/>
    <n v="0.25"/>
    <n v="0"/>
    <n v="1599"/>
    <n v="1366.6"/>
    <n v="1592.2"/>
    <n v="1378.6"/>
    <n v="986.6"/>
    <n v="641.6"/>
    <n v="0"/>
    <n v="0"/>
    <n v="0"/>
    <n v="0"/>
    <n v="0"/>
    <n v="0"/>
  </r>
  <r>
    <s v="Mala Minced Pork"/>
    <x v="11"/>
    <n v="5.8947368421052628"/>
    <n v="130"/>
    <n v="0"/>
    <n v="98"/>
    <n v="95"/>
    <n v="74"/>
    <n v="61"/>
    <n v="0"/>
    <n v="0"/>
    <n v="0"/>
    <n v="0"/>
    <n v="4"/>
    <n v="0"/>
    <n v="24.87"/>
    <n v="0"/>
    <n v="11.5"/>
    <n v="3.66"/>
    <n v="1.02"/>
    <n v="6.96"/>
    <n v="0"/>
    <n v="0"/>
    <n v="0"/>
    <n v="0"/>
    <n v="0"/>
    <n v="0"/>
    <n v="770"/>
    <n v="659.4"/>
    <n v="578.4"/>
    <n v="560"/>
    <n v="437.2"/>
    <n v="360.8"/>
    <n v="0"/>
    <n v="0"/>
    <n v="0"/>
    <n v="0"/>
    <n v="0"/>
    <n v="0"/>
  </r>
  <r>
    <s v="Premium Tom Yum"/>
    <x v="11"/>
    <n v="10.8"/>
    <n v="94"/>
    <n v="10"/>
    <n v="124"/>
    <n v="87"/>
    <n v="82"/>
    <n v="80"/>
    <n v="0"/>
    <n v="0"/>
    <n v="0"/>
    <n v="0"/>
    <n v="0"/>
    <n v="0"/>
    <n v="19.98"/>
    <n v="0.66"/>
    <n v="73.14"/>
    <n v="36.76"/>
    <n v="13.97"/>
    <n v="60.48"/>
    <n v="0"/>
    <n v="0"/>
    <n v="0"/>
    <n v="0"/>
    <n v="0"/>
    <n v="0"/>
    <n v="1016.2"/>
    <n v="1179.2"/>
    <n v="1347.7"/>
    <n v="939.6"/>
    <n v="885.6"/>
    <n v="866"/>
    <n v="0"/>
    <n v="0"/>
    <n v="0"/>
    <n v="0"/>
    <n v="0"/>
    <n v="0"/>
  </r>
  <r>
    <s v="Tom Yum Gong"/>
    <x v="11"/>
    <n v="6.5085470085470085"/>
    <n v="184"/>
    <n v="0"/>
    <n v="173"/>
    <n v="117"/>
    <n v="117"/>
    <n v="112"/>
    <n v="0"/>
    <n v="0"/>
    <n v="0"/>
    <n v="0"/>
    <n v="86"/>
    <n v="0"/>
    <n v="52.36"/>
    <n v="0"/>
    <n v="21.57"/>
    <n v="7.8"/>
    <n v="41.5"/>
    <n v="3.53"/>
    <n v="0"/>
    <n v="0"/>
    <n v="0"/>
    <n v="0"/>
    <n v="2.76"/>
    <n v="0"/>
    <n v="1204.5"/>
    <n v="830.5"/>
    <n v="1134.5"/>
    <n v="761.5"/>
    <n v="767.5"/>
    <n v="737"/>
    <n v="0"/>
    <n v="0"/>
    <n v="0"/>
    <n v="0"/>
    <n v="0"/>
    <n v="0"/>
  </r>
  <r>
    <s v="Tom Yum Pork"/>
    <x v="11"/>
    <n v="5.8272108843537413"/>
    <n v="166"/>
    <n v="0"/>
    <n v="153"/>
    <n v="147"/>
    <n v="104"/>
    <n v="75"/>
    <n v="0"/>
    <n v="0"/>
    <n v="0"/>
    <n v="0"/>
    <n v="0"/>
    <n v="0"/>
    <n v="34.25"/>
    <n v="0"/>
    <n v="29.98"/>
    <n v="26.05"/>
    <n v="1.6"/>
    <n v="0.84"/>
    <n v="0"/>
    <n v="0"/>
    <n v="0"/>
    <n v="0"/>
    <n v="0"/>
    <n v="0"/>
    <n v="975.3"/>
    <n v="722.4"/>
    <n v="907.9"/>
    <n v="856.6"/>
    <n v="607.70000000000005"/>
    <n v="443.5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AB211F-5289-4F4F-8046-5486DA0B83B4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62:Q75" firstHeaderRow="0" firstDataRow="1" firstDataCol="1"/>
  <pivotFields count="48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Sum of GP_Oct18" fld="33" baseField="0" baseItem="0"/>
    <dataField name="Sum of GP_Nov18" fld="34" baseField="0" baseItem="0"/>
    <dataField name="Sum of GP_Dec18" fld="35" baseField="0" baseItem="0"/>
    <dataField name="Sum of GP_Jan19" fld="36" baseField="0" baseItem="0"/>
    <dataField name="Sum of GP_Feb19" fld="37" baseField="0" baseItem="0"/>
    <dataField name="Sum of GP_Mar19" fld="38" baseField="0" baseItem="0"/>
    <dataField name="Sum of GP_Apr19" fld="39" baseField="0" baseItem="0"/>
    <dataField name="Sum of GP_May19" fld="40" baseField="0" baseItem="0"/>
    <dataField name="Sum of GP_Jun19" fld="41" baseField="0" baseItem="0"/>
    <dataField name="Sum of GP_Jul19" fld="42" baseField="0" baseItem="0"/>
    <dataField name="Sum of GP_Aug19" fld="43" baseField="0" baseItem="0"/>
    <dataField name="Sum of GP_Sep19" fld="44" baseField="0" baseItem="0"/>
    <dataField name="Sum of GP_Oct19" fld="45" baseField="0" baseItem="0"/>
    <dataField name="Sum of GP_Nov19" fld="46" baseField="0" baseItem="0"/>
    <dataField name="Sum of GP_Dec19" fld="47" baseField="0" baseItem="0"/>
  </dataFields>
  <formats count="6">
    <format dxfId="85">
      <pivotArea type="all" dataOnly="0" outline="0" fieldPosition="0"/>
    </format>
    <format dxfId="84">
      <pivotArea outline="0" collapsedLevelsAreSubtotals="1" fieldPosition="0"/>
    </format>
    <format dxfId="83">
      <pivotArea field="1" type="button" dataOnly="0" labelOnly="1" outline="0" axis="axisRow" fieldPosition="0"/>
    </format>
    <format dxfId="82">
      <pivotArea dataOnly="0" labelOnly="1" fieldPosition="0">
        <references count="1">
          <reference field="1" count="0"/>
        </references>
      </pivotArea>
    </format>
    <format dxfId="81">
      <pivotArea dataOnly="0" labelOnly="1" grandRow="1" outline="0" fieldPosition="0"/>
    </format>
    <format dxfId="8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chartFormats count="3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4A5631-5073-4FD9-B160-997FBF8503B3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45:Q58" firstHeaderRow="0" firstDataRow="1" firstDataCol="1"/>
  <pivotFields count="48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Sum of Dis_Oct18" fld="18" baseField="0" baseItem="0"/>
    <dataField name="Sum of Dis_Nov18" fld="19" baseField="0" baseItem="0"/>
    <dataField name="Sum of Dis_Dec18" fld="20" baseField="0" baseItem="0"/>
    <dataField name="Sum of Dis_Jan19" fld="21" baseField="0" baseItem="0"/>
    <dataField name="Sum of Dis_Feb19" fld="22" baseField="0" baseItem="0"/>
    <dataField name="Sum of Dis_Mar19" fld="23" baseField="0" baseItem="0"/>
    <dataField name="Sum of Dis_Apr19" fld="24" baseField="0" baseItem="0"/>
    <dataField name="Sum of Dis_May19" fld="25" baseField="0" baseItem="0"/>
    <dataField name="Sum of Dis_Jun19" fld="26" baseField="0" baseItem="0"/>
    <dataField name="Sum of Dis_Jul19" fld="27" baseField="0" baseItem="0"/>
    <dataField name="Sum of Dis_Aug19" fld="28" baseField="0" baseItem="0"/>
    <dataField name="Sum of Dis_Sep19" fld="29" baseField="0" baseItem="0"/>
    <dataField name="Sum of Dis_Oct19" fld="30" baseField="0" baseItem="0"/>
    <dataField name="Sum of Dis_Nov19" fld="31" baseField="0" baseItem="0"/>
    <dataField name="Sum of Dis_Dec19" fld="32" baseField="0" baseItem="0"/>
  </dataFields>
  <formats count="6">
    <format dxfId="91">
      <pivotArea type="all" dataOnly="0" outline="0" fieldPosition="0"/>
    </format>
    <format dxfId="90">
      <pivotArea outline="0" collapsedLevelsAreSubtotals="1" fieldPosition="0"/>
    </format>
    <format dxfId="89">
      <pivotArea field="1" type="button" dataOnly="0" labelOnly="1" outline="0" axis="axisRow" fieldPosition="0"/>
    </format>
    <format dxfId="88">
      <pivotArea dataOnly="0" labelOnly="1" fieldPosition="0">
        <references count="1">
          <reference field="1" count="0"/>
        </references>
      </pivotArea>
    </format>
    <format dxfId="87">
      <pivotArea dataOnly="0" labelOnly="1" grandRow="1" outline="0" fieldPosition="0"/>
    </format>
    <format dxfId="8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17C3FF-9BF3-4649-91F7-43B326AD6B65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2">
  <location ref="B28:Q41" firstHeaderRow="0" firstDataRow="1" firstDataCol="1"/>
  <pivotFields count="48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Sum of Sal_Oct18" fld="3" baseField="0" baseItem="0"/>
    <dataField name="Sum of Sal_Nov18" fld="4" baseField="0" baseItem="0"/>
    <dataField name="Sum of Sal_Dec18" fld="5" baseField="0" baseItem="0"/>
    <dataField name="Sum of Sal_Jan19" fld="6" baseField="0" baseItem="0"/>
    <dataField name="Sum of Sal_Feb19" fld="7" baseField="0" baseItem="0"/>
    <dataField name="Sum of Sal_Mar19" fld="8" baseField="0" baseItem="0"/>
    <dataField name="Sum of Sal_Apr19" fld="9" baseField="0" baseItem="0"/>
    <dataField name="Sum of Sal_May19" fld="10" baseField="0" baseItem="0"/>
    <dataField name="Sum of Sal_Jun19" fld="11" baseField="0" baseItem="0"/>
    <dataField name="Sum of Sal_Jul19" fld="12" baseField="0" baseItem="0"/>
    <dataField name="Sum of Sal_Aug19" fld="13" baseField="0" baseItem="0"/>
    <dataField name="Sum of Sal_Sep19" fld="14" baseField="0" baseItem="0"/>
    <dataField name="Sum of Sal_Oct19" fld="15" baseField="0" baseItem="0"/>
    <dataField name="Sum of Sal_Nov19" fld="16" baseField="0" baseItem="0"/>
    <dataField name="Sum of Sal_Dec19" fld="17" baseField="0" baseItem="0"/>
  </dataFields>
  <formats count="13">
    <format dxfId="104">
      <pivotArea type="all" dataOnly="0" outline="0" fieldPosition="0"/>
    </format>
    <format dxfId="103">
      <pivotArea outline="0" collapsedLevelsAreSubtotals="1" fieldPosition="0"/>
    </format>
    <format dxfId="102">
      <pivotArea field="1" type="button" dataOnly="0" labelOnly="1" outline="0" axis="axisRow" fieldPosition="0"/>
    </format>
    <format dxfId="101">
      <pivotArea dataOnly="0" labelOnly="1" fieldPosition="0">
        <references count="1">
          <reference field="1" count="0"/>
        </references>
      </pivotArea>
    </format>
    <format dxfId="100">
      <pivotArea dataOnly="0" labelOnly="1" grandRow="1" outline="0" fieldPosition="0"/>
    </format>
    <format dxfId="99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98">
      <pivotArea type="all" dataOnly="0" outline="0" fieldPosition="0"/>
    </format>
    <format dxfId="97">
      <pivotArea outline="0" collapsedLevelsAreSubtotals="1" fieldPosition="0"/>
    </format>
    <format dxfId="96">
      <pivotArea dataOnly="0" labelOnly="1" fieldPosition="0">
        <references count="1">
          <reference field="1" count="0"/>
        </references>
      </pivotArea>
    </format>
    <format dxfId="95">
      <pivotArea field="1" type="button" dataOnly="0" labelOnly="1" outline="0" axis="axisRow" fieldPosition="0"/>
    </format>
    <format dxfId="9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93">
      <pivotArea grandRow="1" outline="0" collapsedLevelsAreSubtotals="1" fieldPosition="0"/>
    </format>
    <format dxfId="92">
      <pivotArea dataOnly="0" labelOnly="1" grandRow="1" outline="0" fieldPosition="0"/>
    </format>
  </formats>
  <chartFormats count="15"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2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21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21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21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89CDB1-2D65-4569-A577-F39E9A58B7CA}" name="PivotTable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25:N38" firstHeaderRow="0" firstDataRow="1" firstDataCol="1"/>
  <pivotFields count="39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Sal_Jan19" fld="3" baseField="0" baseItem="0"/>
    <dataField name="Sum of Sal_Feb19" fld="4" baseField="0" baseItem="0"/>
    <dataField name="Sum of Sal_Mar19" fld="5" baseField="0" baseItem="0"/>
    <dataField name="Sum of Sal_Apr19" fld="6" baseField="0" baseItem="0"/>
    <dataField name="Sum of Sal_May19" fld="7" baseField="0" baseItem="0"/>
    <dataField name="Sum of Sal_Jun19" fld="8" baseField="0" baseItem="0"/>
    <dataField name="Sum of Sal_Jul19" fld="9" baseField="0" baseItem="0"/>
    <dataField name="Sum of Sal_Aug19" fld="10" baseField="0" baseItem="0"/>
    <dataField name="Sum of Sal_Sep19" fld="11" baseField="0" baseItem="0"/>
    <dataField name="Sum of Sal_Oct19" fld="12" baseField="0" baseItem="0"/>
    <dataField name="Sum of Sal_Nov19" fld="13" baseField="0" baseItem="0"/>
    <dataField name="Sum of Sal_Dec19" fld="14" baseField="0" baseItem="0"/>
  </dataFields>
  <chartFormats count="1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653DD-79F9-46E8-9F7B-48EBCFC67E51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57:N70" firstHeaderRow="0" firstDataRow="1" firstDataCol="1"/>
  <pivotFields count="39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GP_Jan19" fld="27" baseField="0" baseItem="0"/>
    <dataField name="Sum of GP_Feb19" fld="28" baseField="0" baseItem="0"/>
    <dataField name="Sum of GP_Mar19" fld="29" baseField="0" baseItem="0"/>
    <dataField name="Sum of GP_Apr19" fld="30" baseField="0" baseItem="0"/>
    <dataField name="Sum of GP_May19" fld="31" baseField="0" baseItem="0"/>
    <dataField name="Sum of GP_Jun19" fld="32" baseField="0" baseItem="0"/>
    <dataField name="Sum of GP_Jul19" fld="33" baseField="0" baseItem="0"/>
    <dataField name="Sum of GP_Aug19" fld="34" baseField="0" baseItem="0"/>
    <dataField name="Sum of GP_Sep19" fld="35" baseField="0" baseItem="0"/>
    <dataField name="Sum of GP_Oct19" fld="36" baseField="0" baseItem="0"/>
    <dataField name="Sum of GP_Nov19" fld="37" baseField="0" baseItem="0"/>
    <dataField name="Sum of GP_Dec19" fld="38" baseField="0" baseItem="0"/>
  </dataField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D405C1-29C8-4D4F-8325-5DE4A35475CD}" name="PivotTable6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41:N54" firstHeaderRow="0" firstDataRow="1" firstDataCol="1"/>
  <pivotFields count="39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Dis_Jan19" fld="15" baseField="0" baseItem="0"/>
    <dataField name="Sum of Dis_Feb19" fld="16" baseField="0" baseItem="0"/>
    <dataField name="Sum of Dis_Mar19" fld="17" baseField="0" baseItem="0"/>
    <dataField name="Sum of Dis_Apr19" fld="18" baseField="0" baseItem="0"/>
    <dataField name="Sum of Dis_May19" fld="19" baseField="0" baseItem="0"/>
    <dataField name="Sum of Dis_Jun19" fld="20" baseField="0" baseItem="0"/>
    <dataField name="Sum of Dis_Jul19" fld="21" baseField="0" baseItem="0"/>
    <dataField name="Sum of Dis_Aug19" fld="22" baseField="0" baseItem="0"/>
    <dataField name="Sum of Dis_Sep19" fld="23" baseField="0" baseItem="0"/>
    <dataField name="Sum of Dis_Oct19" fld="24" baseField="0" baseItem="0"/>
    <dataField name="Sum of Dis_Nov19" fld="25" baseField="0" baseItem="0"/>
    <dataField name="Sum of Dis_Dec19" fld="26" baseField="0" baseItem="0"/>
  </dataField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ACD8A5-1861-43DA-B932-E28F02CB62BD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B55:E68" firstHeaderRow="0" firstDataRow="1" firstDataCol="1"/>
  <pivotFields count="12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numFmtId="44" showAll="0"/>
    <pivotField numFmtId="44" showAll="0"/>
    <pivotField numFmtId="44" showAll="0"/>
    <pivotField dataField="1" numFmtId="44" showAll="0"/>
    <pivotField dataField="1" numFmtId="44" showAll="0"/>
    <pivotField dataField="1"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P_Oct18" fld="9" baseField="0" baseItem="0"/>
    <dataField name="Sum of GP_Nov18" fld="10" baseField="0" baseItem="0"/>
    <dataField name="Sum of GP_Dec18" fld="11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A798E1-7207-4F23-90A5-26C4FF46DD26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B39:E52" firstHeaderRow="0" firstDataRow="1" firstDataCol="1"/>
  <pivotFields count="12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dataField="1" numFmtId="44" showAll="0"/>
    <pivotField dataField="1" numFmtId="44" showAll="0"/>
    <pivotField dataField="1"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is_Oct18" fld="6" baseField="0" baseItem="0"/>
    <dataField name="Sum of Dis_Nov18" fld="7" baseField="0" baseItem="0"/>
    <dataField name="Sum of Dis_Dec18" fld="8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487858-B440-4033-A6EC-2214040A69E7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23:E36" firstHeaderRow="0" firstDataRow="1" firstDataCol="1"/>
  <pivotFields count="11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dataField="1" showAll="0"/>
    <pivotField dataField="1"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_Oct18" fld="2" baseField="0" baseItem="0"/>
    <dataField name="Sum of Sal_Nov18" fld="3" baseField="0" baseItem="0"/>
    <dataField name="Sum of Sal_Dec18" fld="4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15566A-136D-4824-924B-DA8F429454A2}" name="Table5" displayName="Table5" ref="A2:AV227" totalsRowShown="0" headerRowDxfId="79" dataDxfId="78" tableBorderDxfId="77" dataCellStyle="Currency">
  <autoFilter ref="A2:AV227" xr:uid="{15F5CC96-F1A9-4538-9071-0160742C0195}"/>
  <sortState xmlns:xlrd2="http://schemas.microsoft.com/office/spreadsheetml/2017/richdata2" ref="A3:AG227">
    <sortCondition ref="B2:B227"/>
  </sortState>
  <tableColumns count="48">
    <tableColumn id="1" xr3:uid="{494107C6-9BB4-4137-A1CF-3387A5B39211}" name="Item"/>
    <tableColumn id="2" xr3:uid="{FEA78DD4-2E27-454A-87DC-C31EE03F59B6}" name="Category"/>
    <tableColumn id="3" xr3:uid="{9E9CD576-7C71-4046-8866-9D63003D3083}" name="Selling Price" dataDxfId="76" dataCellStyle="Currency">
      <calculatedColumnFormula>VLOOKUP(A3,[0]!raw,5,FALSE)/VLOOKUP(A3,[0]!raw,4,FALSE)</calculatedColumnFormula>
    </tableColumn>
    <tableColumn id="4" xr3:uid="{757AC81A-9D09-47CC-9207-4E727D36FCA2}" name="Sal_Oct18" dataDxfId="75">
      <calculatedColumnFormula>_xlfn.IFNA(VLOOKUP(A3,'Oct 2018'!$A$1:$M$48,4,FALSE),0)</calculatedColumnFormula>
    </tableColumn>
    <tableColumn id="5" xr3:uid="{C89996C6-F534-4D5A-B8DB-5F8DAF3B8B02}" name="Sal_Nov18">
      <calculatedColumnFormula>_xlfn.IFNA(VLOOKUP(A3,'Nov 2018'!$A$1:$M$51,4,FALSE),0)</calculatedColumnFormula>
    </tableColumn>
    <tableColumn id="6" xr3:uid="{7C469444-0340-47F4-A752-9C14C3445F8F}" name="Sal_Dec18">
      <calculatedColumnFormula>_xlfn.IFNA(VLOOKUP(A3,'Dec 2018'!$A$1:$M$62,4,FALSE),0)</calculatedColumnFormula>
    </tableColumn>
    <tableColumn id="7" xr3:uid="{5FFB7E05-C5F0-4C0A-B3C3-CB43337B6394}" name="Sal_Jan19">
      <calculatedColumnFormula>_xlfn.IFNA(VLOOKUP(A3,'Jan 2019'!$A$1:$M$57,4,FALSE),0)</calculatedColumnFormula>
    </tableColumn>
    <tableColumn id="8" xr3:uid="{C3A358BF-803F-485C-A402-096506E86091}" name="Sal_Feb19">
      <calculatedColumnFormula>_xlfn.IFNA(VLOOKUP(Summary!A3,'Feb 2019'!$A$1:$M$55,4,FALSE),0)</calculatedColumnFormula>
    </tableColumn>
    <tableColumn id="9" xr3:uid="{671AB484-F863-4906-92CE-E91DB690D02B}" name="Sal_Mar19">
      <calculatedColumnFormula>_xlfn.IFNA(VLOOKUP(A3,'Mar 2019'!$A$1:$M$53,4,FALSE),0)</calculatedColumnFormula>
    </tableColumn>
    <tableColumn id="10" xr3:uid="{A1354BC1-AF1C-4C1E-93AE-8A02D1196735}" name="Sal_Apr19">
      <calculatedColumnFormula>_xlfn.IFNA(VLOOKUP(A3,'Apr 2019'!$A$1:$M$57,4,FALSE),0)</calculatedColumnFormula>
    </tableColumn>
    <tableColumn id="11" xr3:uid="{51A50F38-C70B-42A3-942D-1878078B0FCE}" name="Sal_May19">
      <calculatedColumnFormula>_xlfn.IFNA(VLOOKUP(A3,'May 2019'!$A$1:$M$54,4,FALSE),0)</calculatedColumnFormula>
    </tableColumn>
    <tableColumn id="12" xr3:uid="{2919772D-5B75-4DE4-BAEA-2E0BBFF5FA19}" name="Sal_Jun19">
      <calculatedColumnFormula>_xlfn.IFNA(VLOOKUP(A3,'Jun 2019'!$A$1:$M$133,4,FALSE),0)</calculatedColumnFormula>
    </tableColumn>
    <tableColumn id="13" xr3:uid="{60BB7BF7-F279-4EC2-971C-7FD0832B584C}" name="Sal_Jul19">
      <calculatedColumnFormula>_xlfn.IFNA(VLOOKUP(A3,'Jul 2019'!$A$1:$M$96,4,FALSE),0)</calculatedColumnFormula>
    </tableColumn>
    <tableColumn id="14" xr3:uid="{AB69BC2A-8CF4-4066-A9A1-4C770340790E}" name="Sal_Aug19">
      <calculatedColumnFormula>_xlfn.IFNA(VLOOKUP(A3,'Aug 2019'!$A$1:$M$96,4,FALSE),0)</calculatedColumnFormula>
    </tableColumn>
    <tableColumn id="15" xr3:uid="{2C340C97-D96D-49D6-9F82-0E7374E2C46B}" name="Sal_Sep19">
      <calculatedColumnFormula>_xlfn.IFNA(VLOOKUP(A3,'Sep 2019'!$A$1:$M$98,4,FALSE),0)</calculatedColumnFormula>
    </tableColumn>
    <tableColumn id="16" xr3:uid="{CABD9DCB-E7EC-4A96-A8CF-9473D6BD724D}" name="Sal_Oct19">
      <calculatedColumnFormula>_xlfn.IFNA(VLOOKUP(A3,'Oct 2019'!$A$1:$M$100,4,FALSE),0)</calculatedColumnFormula>
    </tableColumn>
    <tableColumn id="17" xr3:uid="{1049BA9D-53CB-457C-B9D9-E8595B5EB5A5}" name="Sal_Nov19">
      <calculatedColumnFormula>_xlfn.IFNA(VLOOKUP(Summary!A3,'Nov 2019'!$A$1:$M$110,4,FALSE),0)</calculatedColumnFormula>
    </tableColumn>
    <tableColumn id="18" xr3:uid="{7C8803FE-67B7-4BBA-85F7-9C3DA5E1428F}" name="Sal_Dec19" dataDxfId="74">
      <calculatedColumnFormula>_xlfn.IFNA(VLOOKUP(A3,'Dec 2019'!$A$1:$M$124,4,FALSE),0)</calculatedColumnFormula>
    </tableColumn>
    <tableColumn id="19" xr3:uid="{579D9295-B8BB-4393-9CBA-4EA53E1F573F}" name="Dis_Oct18" dataDxfId="73" dataCellStyle="Currency">
      <calculatedColumnFormula>_xlfn.IFNA(VLOOKUP(A3,'Oct 2018'!$A$1:$M$48,8,FALSE),0)</calculatedColumnFormula>
    </tableColumn>
    <tableColumn id="20" xr3:uid="{A70B1516-DD90-4500-9D8C-F6714DD12F98}" name="Dis_Nov18" dataDxfId="72" dataCellStyle="Currency">
      <calculatedColumnFormula>_xlfn.IFNA(VLOOKUP(A3,'Nov 2018'!$A$1:$M$51,8,FALSE),0)</calculatedColumnFormula>
    </tableColumn>
    <tableColumn id="21" xr3:uid="{CB5A3691-13ED-43EB-A681-E686BF9C589E}" name="Dis_Dec18" dataDxfId="71" dataCellStyle="Currency">
      <calculatedColumnFormula>_xlfn.IFNA(VLOOKUP(A3,'Dec 2018'!$A$1:$M$62,8,FALSE),0)</calculatedColumnFormula>
    </tableColumn>
    <tableColumn id="22" xr3:uid="{DD6AB9B0-9BC3-47E3-9F53-2F11FBE7B400}" name="Dis_Jan19" dataDxfId="70" dataCellStyle="Currency">
      <calculatedColumnFormula>_xlfn.IFNA(VLOOKUP(A3,'Jan 2019'!$A$1:$M$57,8,FALSE),0)</calculatedColumnFormula>
    </tableColumn>
    <tableColumn id="23" xr3:uid="{A5EFC3B2-E5FE-4F72-8E28-0BFB427D4D20}" name="Dis_Feb19" dataDxfId="69" dataCellStyle="Currency">
      <calculatedColumnFormula>_xlfn.IFNA(VLOOKUP(Summary!A3,'Feb 2019'!$A$1:$M$55,8,FALSE),0)</calculatedColumnFormula>
    </tableColumn>
    <tableColumn id="24" xr3:uid="{3C57D23C-72FD-499B-BBD0-3264B399019F}" name="Dis_Mar19" dataDxfId="68" dataCellStyle="Currency">
      <calculatedColumnFormula>_xlfn.IFNA(VLOOKUP(A3,'Mar 2019'!$A$1:$M$53,8,FALSE),0)</calculatedColumnFormula>
    </tableColumn>
    <tableColumn id="25" xr3:uid="{AB8B561C-74CD-4E20-8FA6-F245FADC4E19}" name="Dis_Apr19" dataDxfId="67" dataCellStyle="Currency">
      <calculatedColumnFormula>_xlfn.IFNA(VLOOKUP(A3,'Apr 2019'!$A$1:$M$57,8,FALSE),0)</calculatedColumnFormula>
    </tableColumn>
    <tableColumn id="26" xr3:uid="{86A8D5DB-BE68-4F17-9329-BA2DD2459A56}" name="Dis_May19" dataDxfId="66" dataCellStyle="Currency">
      <calculatedColumnFormula>_xlfn.IFNA(VLOOKUP(A3,'May 2019'!$A$1:$M$54,8,FALSE),0)</calculatedColumnFormula>
    </tableColumn>
    <tableColumn id="27" xr3:uid="{3DE89652-1025-4DFF-AC36-3A5B5C7448BB}" name="Dis_Jun19" dataDxfId="65" dataCellStyle="Currency">
      <calculatedColumnFormula>_xlfn.IFNA(VLOOKUP(A3,'Jun 2019'!$A$1:$M$133,8,FALSE),0)</calculatedColumnFormula>
    </tableColumn>
    <tableColumn id="28" xr3:uid="{2A9780D8-F804-4A3A-A53D-9BEED47C43DA}" name="Dis_Jul19" dataDxfId="64" dataCellStyle="Currency">
      <calculatedColumnFormula>_xlfn.IFNA(VLOOKUP(A3,'Jul 2019'!$A$1:$M$96,8,FALSE),0)</calculatedColumnFormula>
    </tableColumn>
    <tableColumn id="29" xr3:uid="{F836A185-D4C0-4FD3-B041-0FFBCD0F3614}" name="Dis_Aug19" dataDxfId="63" dataCellStyle="Currency">
      <calculatedColumnFormula>_xlfn.IFNA(VLOOKUP(A3,'Aug 2019'!$A$1:$M$96,8,FALSE),0)</calculatedColumnFormula>
    </tableColumn>
    <tableColumn id="30" xr3:uid="{C1E7F595-944E-40FF-875F-0C52CF271D76}" name="Dis_Sep19" dataDxfId="62" dataCellStyle="Currency">
      <calculatedColumnFormula>_xlfn.IFNA(VLOOKUP(A3,'Sep 2019'!$A$1:$M$98,8,FALSE),0)</calculatedColumnFormula>
    </tableColumn>
    <tableColumn id="31" xr3:uid="{30CDB822-C06C-4765-B0AB-04665CC9B243}" name="Dis_Oct19" dataDxfId="61" dataCellStyle="Currency">
      <calculatedColumnFormula>_xlfn.IFNA(VLOOKUP(A3,'Oct 2019'!$A$1:$M$100,8,FALSE),0)</calculatedColumnFormula>
    </tableColumn>
    <tableColumn id="32" xr3:uid="{E7DCC5A3-B87A-470A-B38F-25705923E8D7}" name="Dis_Nov19" dataDxfId="60" dataCellStyle="Currency">
      <calculatedColumnFormula>_xlfn.IFNA(VLOOKUP(Summary!A3,'Nov 2019'!$A$1:$M$110,8,FALSE),0)</calculatedColumnFormula>
    </tableColumn>
    <tableColumn id="33" xr3:uid="{13639824-2005-4CF5-A38C-0F268E0FB2CC}" name="Dis_Dec19" dataDxfId="59" dataCellStyle="Currency">
      <calculatedColumnFormula>_xlfn.IFNA(VLOOKUP(A3,'Dec 2019'!$A$1:$M$124,8,FALSE),0)</calculatedColumnFormula>
    </tableColumn>
    <tableColumn id="34" xr3:uid="{CFA01E51-F5A6-4CDF-A5D0-2734AEEBB31F}" name="GP_Oct18" dataDxfId="58" dataCellStyle="Currency">
      <calculatedColumnFormula>_xlfn.IFNA(VLOOKUP(A3,'Oct 2018'!$A$1:$M$48,5,FALSE),0)</calculatedColumnFormula>
    </tableColumn>
    <tableColumn id="35" xr3:uid="{CED84762-DC72-4A8E-A2DA-F2D672A0B8A9}" name="GP_Nov18" dataDxfId="57" dataCellStyle="Currency">
      <calculatedColumnFormula>_xlfn.IFNA(VLOOKUP(A3,'Nov 2018'!$A$1:$M$51,5,FALSE),0)</calculatedColumnFormula>
    </tableColumn>
    <tableColumn id="36" xr3:uid="{0C91D98A-27BD-4F94-9C49-9C7ECA2821E3}" name="GP_Dec18" dataDxfId="56" dataCellStyle="Currency">
      <calculatedColumnFormula>_xlfn.IFNA(VLOOKUP(A3,'Dec 2018'!$A$1:$M$62,5,FALSE),0)</calculatedColumnFormula>
    </tableColumn>
    <tableColumn id="37" xr3:uid="{A2471968-7CFD-4FB3-8CBB-D3DEECFBF439}" name="GP_Jan19" dataDxfId="55" dataCellStyle="Currency">
      <calculatedColumnFormula>_xlfn.IFNA(VLOOKUP(A3,'Jan 2019'!$A$1:$M$57,5,FALSE),0)</calculatedColumnFormula>
    </tableColumn>
    <tableColumn id="38" xr3:uid="{E45B2E43-E237-4AA3-BDBC-58BE9C496B1E}" name="GP_Feb19" dataDxfId="54" dataCellStyle="Currency">
      <calculatedColumnFormula>_xlfn.IFNA(VLOOKUP(Summary!A3,'Feb 2019'!$A$1:$M$55,5,FALSE),0)</calculatedColumnFormula>
    </tableColumn>
    <tableColumn id="39" xr3:uid="{CEE56A8E-5FAF-4352-BCC2-CF52A5261AD3}" name="GP_Mar19" dataDxfId="53" dataCellStyle="Currency">
      <calculatedColumnFormula>_xlfn.IFNA(VLOOKUP(A3,'Mar 2019'!$A$1:$M$53,5,FALSE),0)</calculatedColumnFormula>
    </tableColumn>
    <tableColumn id="40" xr3:uid="{5D6A204D-7DD0-414A-AA77-7EDF41EB32B0}" name="GP_Apr19" dataDxfId="52" dataCellStyle="Currency">
      <calculatedColumnFormula>_xlfn.IFNA(VLOOKUP(A3,'Apr 2019'!$A$1:$M$57,5,FALSE),0)</calculatedColumnFormula>
    </tableColumn>
    <tableColumn id="41" xr3:uid="{BB0B78D6-6CAC-4955-B6A9-54ED4DD8725F}" name="GP_May19" dataDxfId="51" dataCellStyle="Currency">
      <calculatedColumnFormula>_xlfn.IFNA(VLOOKUP(A3,'May 2019'!$A$1:$M$54,5,FALSE),0)</calculatedColumnFormula>
    </tableColumn>
    <tableColumn id="42" xr3:uid="{A56731E5-F652-4615-9065-FB80859858EE}" name="GP_Jun19" dataDxfId="50" dataCellStyle="Currency">
      <calculatedColumnFormula>_xlfn.IFNA(VLOOKUP(A3,'Jun 2019'!$A$1:$M$133,5,FALSE),0)</calculatedColumnFormula>
    </tableColumn>
    <tableColumn id="43" xr3:uid="{EA9A8E3A-477E-493E-91D7-E408A6E61BB5}" name="GP_Jul19" dataDxfId="49" dataCellStyle="Currency">
      <calculatedColumnFormula>_xlfn.IFNA(VLOOKUP(A3,'Jul 2019'!$A$1:$M$96,5,FALSE),0)</calculatedColumnFormula>
    </tableColumn>
    <tableColumn id="44" xr3:uid="{F9919140-1857-4956-B579-2AED6BB28003}" name="GP_Aug19" dataDxfId="48" dataCellStyle="Currency">
      <calculatedColumnFormula>_xlfn.IFNA(VLOOKUP(A3,'Aug 2019'!$A$1:$M$96,5,FALSE),0)</calculatedColumnFormula>
    </tableColumn>
    <tableColumn id="45" xr3:uid="{75041E0C-2D09-4999-B9CE-1965FDE017F6}" name="GP_Sep19" dataDxfId="47" dataCellStyle="Currency">
      <calculatedColumnFormula>_xlfn.IFNA(VLOOKUP(A3,'Sep 2019'!$A$1:$M$98,5,FALSE),0)</calculatedColumnFormula>
    </tableColumn>
    <tableColumn id="46" xr3:uid="{FED17812-70D7-405C-8B2E-FA641920C90B}" name="GP_Oct19" dataDxfId="46" dataCellStyle="Currency">
      <calculatedColumnFormula>_xlfn.IFNA(VLOOKUP(A3,'Oct 2019'!$A$1:$M$100,5,FALSE),0)</calculatedColumnFormula>
    </tableColumn>
    <tableColumn id="47" xr3:uid="{10DB7EBA-FE47-466C-B5A0-4FDB759EF194}" name="GP_Nov19" dataDxfId="45" dataCellStyle="Currency">
      <calculatedColumnFormula>_xlfn.IFNA(VLOOKUP(Summary!A3,'Nov 2019'!$A$1:$M$110,5,FALSE),0)</calculatedColumnFormula>
    </tableColumn>
    <tableColumn id="48" xr3:uid="{22D7DFF7-2DFE-4377-973C-5CFE205F5A93}" name="GP_Dec19" dataDxfId="44" dataCellStyle="Currency">
      <calculatedColumnFormula>_xlfn.IFNA(VLOOKUP(A3,'Dec 2019'!$A$1:$M$124,5,FALSE),0)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3A2FC7-7047-448F-BAD2-0FD4224D4F36}" name="Table55" displayName="Table55" ref="A2:AM227" totalsRowShown="0" headerRowDxfId="43" dataDxfId="42" tableBorderDxfId="41" dataCellStyle="Currency">
  <autoFilter ref="A2:AM227" xr:uid="{15F5CC96-F1A9-4538-9071-0160742C0195}"/>
  <sortState xmlns:xlrd2="http://schemas.microsoft.com/office/spreadsheetml/2017/richdata2" ref="A3:AA227">
    <sortCondition ref="B2:B227"/>
  </sortState>
  <tableColumns count="39">
    <tableColumn id="1" xr3:uid="{F1CF7D73-86CD-4C14-BB04-9B2B8916B12B}" name="Item"/>
    <tableColumn id="2" xr3:uid="{D4A2EFC3-032A-4D59-A8DA-8C5C5BCF3DD3}" name="Category"/>
    <tableColumn id="3" xr3:uid="{1476552D-F0A7-49BC-A536-A931176DFD44}" name="Selling Price" dataDxfId="40" dataCellStyle="Currency">
      <calculatedColumnFormula>VLOOKUP(A3,[0]!raw,5,FALSE)/VLOOKUP(A3,[0]!raw,4,FALSE)</calculatedColumnFormula>
    </tableColumn>
    <tableColumn id="7" xr3:uid="{A3BA9A40-4991-4960-A7BA-F222B3AA0AAC}" name="Sal_Jan19">
      <calculatedColumnFormula>_xlfn.IFNA(VLOOKUP(A3,'Jan 2019'!$A$1:$M$57,4,FALSE),0)</calculatedColumnFormula>
    </tableColumn>
    <tableColumn id="8" xr3:uid="{7B9F497A-32C5-4FF2-BFB7-26E10ACD3437}" name="Sal_Feb19">
      <calculatedColumnFormula>_xlfn.IFNA(VLOOKUP(Summary_2019!A3,'Feb 2019'!$A$1:$M$55,4,FALSE),0)</calculatedColumnFormula>
    </tableColumn>
    <tableColumn id="9" xr3:uid="{02A19902-AC79-49B9-A779-AFB41F5C0725}" name="Sal_Mar19">
      <calculatedColumnFormula>_xlfn.IFNA(VLOOKUP(A3,'Mar 2019'!$A$1:$M$53,4,FALSE),0)</calculatedColumnFormula>
    </tableColumn>
    <tableColumn id="10" xr3:uid="{3A8C0DEC-6C17-4C0F-B2CF-BA43B0287028}" name="Sal_Apr19">
      <calculatedColumnFormula>_xlfn.IFNA(VLOOKUP(A3,'Apr 2019'!$A$1:$M$57,4,FALSE),0)</calculatedColumnFormula>
    </tableColumn>
    <tableColumn id="11" xr3:uid="{51970013-D884-40FD-AD39-7F7091FBD96B}" name="Sal_May19">
      <calculatedColumnFormula>_xlfn.IFNA(VLOOKUP(A3,'May 2019'!$A$1:$M$54,4,FALSE),0)</calculatedColumnFormula>
    </tableColumn>
    <tableColumn id="12" xr3:uid="{956C6E63-B169-40AF-A3EC-64E291865DFA}" name="Sal_Jun19">
      <calculatedColumnFormula>_xlfn.IFNA(VLOOKUP(A3,'Jun 2019'!$A$1:$M$133,4,FALSE),0)</calculatedColumnFormula>
    </tableColumn>
    <tableColumn id="13" xr3:uid="{FD7568D1-9275-4FD8-A757-F495DC669E3F}" name="Sal_Jul19">
      <calculatedColumnFormula>_xlfn.IFNA(VLOOKUP(A3,'Jul 2019'!$A$1:$M$96,4,FALSE),0)</calculatedColumnFormula>
    </tableColumn>
    <tableColumn id="14" xr3:uid="{E4EF8022-CDB2-4803-B9C0-CC01EC808227}" name="Sal_Aug19">
      <calculatedColumnFormula>_xlfn.IFNA(VLOOKUP(A3,'Aug 2019'!$A$1:$M$96,4,FALSE),0)</calculatedColumnFormula>
    </tableColumn>
    <tableColumn id="15" xr3:uid="{4077F0A6-A1A2-4D81-8D4F-E4913059863B}" name="Sal_Sep19">
      <calculatedColumnFormula>_xlfn.IFNA(VLOOKUP(A3,'Sep 2019'!$A$1:$M$98,4,FALSE),0)</calculatedColumnFormula>
    </tableColumn>
    <tableColumn id="16" xr3:uid="{F93CC611-7ABB-4242-8D62-9F3990259A6B}" name="Sal_Oct19">
      <calculatedColumnFormula>_xlfn.IFNA(VLOOKUP(A3,'Oct 2019'!$A$1:$M$100,4,FALSE),0)</calculatedColumnFormula>
    </tableColumn>
    <tableColumn id="17" xr3:uid="{A10140CB-353F-442A-954F-CADAE7F452C3}" name="Sal_Nov19">
      <calculatedColumnFormula>_xlfn.IFNA(VLOOKUP(Summary_2019!A3,'Nov 2019'!$A$1:$M$110,4,FALSE),0)</calculatedColumnFormula>
    </tableColumn>
    <tableColumn id="18" xr3:uid="{1F529C23-632C-409F-92C8-93BEB71AEE5C}" name="Sal_Dec19" dataDxfId="39">
      <calculatedColumnFormula>_xlfn.IFNA(VLOOKUP(A3,'Dec 2019'!$A$1:$M$124,4,FALSE),0)</calculatedColumnFormula>
    </tableColumn>
    <tableColumn id="22" xr3:uid="{B4F0D3F4-416D-40F5-A938-47B1D9CEB678}" name="Dis_Jan19" dataDxfId="38" dataCellStyle="Currency">
      <calculatedColumnFormula>_xlfn.IFNA(VLOOKUP(A3,'Jan 2019'!$A$1:$M$57,8,FALSE),0)</calculatedColumnFormula>
    </tableColumn>
    <tableColumn id="23" xr3:uid="{CC859E43-DEFC-443D-961F-C3A279776AE9}" name="Dis_Feb19" dataDxfId="37" dataCellStyle="Currency">
      <calculatedColumnFormula>_xlfn.IFNA(VLOOKUP(Summary_2019!A3,'Feb 2019'!$A$1:$M$55,8,FALSE),0)</calculatedColumnFormula>
    </tableColumn>
    <tableColumn id="24" xr3:uid="{D7FCE3C2-9909-4BE3-891D-C8726FA83CBE}" name="Dis_Mar19" dataDxfId="36" dataCellStyle="Currency">
      <calculatedColumnFormula>_xlfn.IFNA(VLOOKUP(A3,'Mar 2019'!$A$1:$M$53,8,FALSE),0)</calculatedColumnFormula>
    </tableColumn>
    <tableColumn id="25" xr3:uid="{6BB87CB3-F2DA-4191-9DF5-B0F19B4B0FD2}" name="Dis_Apr19" dataDxfId="35" dataCellStyle="Currency">
      <calculatedColumnFormula>_xlfn.IFNA(VLOOKUP(A3,'Apr 2019'!$A$1:$M$57,8,FALSE),0)</calculatedColumnFormula>
    </tableColumn>
    <tableColumn id="26" xr3:uid="{BC6153A2-B865-414B-B740-703C7C67040F}" name="Dis_May19" dataDxfId="34" dataCellStyle="Currency">
      <calculatedColumnFormula>_xlfn.IFNA(VLOOKUP(A3,'May 2019'!$A$1:$M$54,8,FALSE),0)</calculatedColumnFormula>
    </tableColumn>
    <tableColumn id="27" xr3:uid="{3941FD80-3731-4075-8DD2-F0480351D06E}" name="Dis_Jun19" dataDxfId="33" dataCellStyle="Currency">
      <calculatedColumnFormula>_xlfn.IFNA(VLOOKUP(A3,'Jun 2019'!$A$1:$M$133,8,FALSE),0)</calculatedColumnFormula>
    </tableColumn>
    <tableColumn id="28" xr3:uid="{D5AC480D-A685-42BE-8FA9-7EF5BCCCBBB6}" name="Dis_Jul19" dataDxfId="32" dataCellStyle="Currency">
      <calculatedColumnFormula>_xlfn.IFNA(VLOOKUP(A3,'Jul 2019'!$A$1:$M$96,8,FALSE),0)</calculatedColumnFormula>
    </tableColumn>
    <tableColumn id="29" xr3:uid="{93CD5CB8-9F5E-44FE-8F21-351051E2B1E7}" name="Dis_Aug19" dataDxfId="31" dataCellStyle="Currency">
      <calculatedColumnFormula>_xlfn.IFNA(VLOOKUP(A3,'Aug 2019'!$A$1:$M$96,8,FALSE),0)</calculatedColumnFormula>
    </tableColumn>
    <tableColumn id="30" xr3:uid="{61AC6E08-0DD3-47FD-83B6-4134224B4EA3}" name="Dis_Sep19" dataDxfId="30" dataCellStyle="Currency">
      <calculatedColumnFormula>_xlfn.IFNA(VLOOKUP(A3,'Sep 2019'!$A$1:$M$98,8,FALSE),0)</calculatedColumnFormula>
    </tableColumn>
    <tableColumn id="31" xr3:uid="{092C3515-E89A-4DD4-B18C-8846DE58906B}" name="Dis_Oct19" dataDxfId="29" dataCellStyle="Currency">
      <calculatedColumnFormula>_xlfn.IFNA(VLOOKUP(A3,'Oct 2019'!$A$1:$M$100,8,FALSE),0)</calculatedColumnFormula>
    </tableColumn>
    <tableColumn id="32" xr3:uid="{8690888E-F810-4849-9E72-C10F48D2BA07}" name="Dis_Nov19" dataDxfId="28" dataCellStyle="Currency">
      <calculatedColumnFormula>_xlfn.IFNA(VLOOKUP(Summary_2019!A3,'Nov 2019'!$A$1:$M$110,8,FALSE),0)</calculatedColumnFormula>
    </tableColumn>
    <tableColumn id="33" xr3:uid="{E0448B57-C12A-44B4-9A1D-AF0466ACF50C}" name="Dis_Dec19" dataDxfId="27" dataCellStyle="Currency">
      <calculatedColumnFormula>_xlfn.IFNA(VLOOKUP(A3,'Dec 2019'!$A$1:$M$124,8,FALSE),0)</calculatedColumnFormula>
    </tableColumn>
    <tableColumn id="37" xr3:uid="{5B6BE329-B7E4-48F7-A3C5-FA79A31BCB5B}" name="GP_Jan19" dataDxfId="26" dataCellStyle="Currency">
      <calculatedColumnFormula>_xlfn.IFNA(VLOOKUP(A3,'Jan 2019'!$A$1:$M$57,5,FALSE),0)</calculatedColumnFormula>
    </tableColumn>
    <tableColumn id="38" xr3:uid="{D1E991F8-D693-40BA-A5A0-E9EB5E5A04FE}" name="GP_Feb19" dataDxfId="25" dataCellStyle="Currency">
      <calculatedColumnFormula>_xlfn.IFNA(VLOOKUP(Summary_2019!A3,'Feb 2019'!$A$1:$M$55,5,FALSE),0)</calculatedColumnFormula>
    </tableColumn>
    <tableColumn id="39" xr3:uid="{BFFE66B5-884A-4496-9CB4-6BDD278367C9}" name="GP_Mar19" dataDxfId="24" dataCellStyle="Currency">
      <calculatedColumnFormula>_xlfn.IFNA(VLOOKUP(A3,'Mar 2019'!$A$1:$M$53,5,FALSE),0)</calculatedColumnFormula>
    </tableColumn>
    <tableColumn id="40" xr3:uid="{96CC0EE3-636B-4E7F-9105-09007F85BA25}" name="GP_Apr19" dataDxfId="23" dataCellStyle="Currency">
      <calculatedColumnFormula>_xlfn.IFNA(VLOOKUP(A3,'Apr 2019'!$A$1:$M$57,5,FALSE),0)</calculatedColumnFormula>
    </tableColumn>
    <tableColumn id="41" xr3:uid="{6F0DCE6D-8887-4502-B23F-5A1DA2463424}" name="GP_May19" dataDxfId="22" dataCellStyle="Currency">
      <calculatedColumnFormula>_xlfn.IFNA(VLOOKUP(A3,'May 2019'!$A$1:$M$54,5,FALSE),0)</calculatedColumnFormula>
    </tableColumn>
    <tableColumn id="42" xr3:uid="{DA461A15-DB5B-40C5-A0A1-1A58872FDFD1}" name="GP_Jun19" dataDxfId="21" dataCellStyle="Currency">
      <calculatedColumnFormula>_xlfn.IFNA(VLOOKUP(A3,'Jun 2019'!$A$1:$M$133,5,FALSE),0)</calculatedColumnFormula>
    </tableColumn>
    <tableColumn id="43" xr3:uid="{4F0AE5E9-CE25-46F5-A2DF-759581ACBB86}" name="GP_Jul19" dataDxfId="20" dataCellStyle="Currency">
      <calculatedColumnFormula>_xlfn.IFNA(VLOOKUP(A3,'Jul 2019'!$A$1:$M$96,5,FALSE),0)</calculatedColumnFormula>
    </tableColumn>
    <tableColumn id="44" xr3:uid="{52BE23FC-8E4F-44E3-8004-58A250DAC2FA}" name="GP_Aug19" dataDxfId="19" dataCellStyle="Currency">
      <calculatedColumnFormula>_xlfn.IFNA(VLOOKUP(A3,'Aug 2019'!$A$1:$M$96,5,FALSE),0)</calculatedColumnFormula>
    </tableColumn>
    <tableColumn id="45" xr3:uid="{95959D24-E03B-4FAD-95F7-81D845F5D695}" name="GP_Sep19" dataDxfId="18" dataCellStyle="Currency">
      <calculatedColumnFormula>_xlfn.IFNA(VLOOKUP(A3,'Sep 2019'!$A$1:$M$98,5,FALSE),0)</calculatedColumnFormula>
    </tableColumn>
    <tableColumn id="46" xr3:uid="{7DFCA5CF-6D41-433E-A1FA-3EB3AB61CEC2}" name="GP_Oct19" dataDxfId="17" dataCellStyle="Currency">
      <calculatedColumnFormula>_xlfn.IFNA(VLOOKUP(A3,'Oct 2019'!$A$1:$M$100,5,FALSE),0)</calculatedColumnFormula>
    </tableColumn>
    <tableColumn id="47" xr3:uid="{B9207B4B-8D04-46F5-9C2B-F55BB2A60D12}" name="GP_Nov19" dataDxfId="16" dataCellStyle="Currency">
      <calculatedColumnFormula>_xlfn.IFNA(VLOOKUP(Summary_2019!A3,'Nov 2019'!$A$1:$M$110,5,FALSE),0)</calculatedColumnFormula>
    </tableColumn>
    <tableColumn id="48" xr3:uid="{A05F5EF3-3EE9-49F9-AFE5-28A7E0B89692}" name="GP_Dec19" dataDxfId="15" dataCellStyle="Currency">
      <calculatedColumnFormula>_xlfn.IFNA(VLOOKUP(A3,'Dec 2019'!$A$1:$M$124,5,FALSE),0)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45E647-D3A8-4236-BF23-11F6AE00672A}" name="Table53" displayName="Table53" ref="A2:L227" totalsRowShown="0" headerRowDxfId="14" dataDxfId="13" tableBorderDxfId="12" dataCellStyle="Currency">
  <autoFilter ref="A2:L227" xr:uid="{15F5CC96-F1A9-4538-9071-0160742C0195}"/>
  <sortState xmlns:xlrd2="http://schemas.microsoft.com/office/spreadsheetml/2017/richdata2" ref="A3:I227">
    <sortCondition ref="B2:B227"/>
  </sortState>
  <tableColumns count="12">
    <tableColumn id="1" xr3:uid="{742E4839-717C-49BE-BB8F-7C42413A7D4C}" name="Item"/>
    <tableColumn id="2" xr3:uid="{58F8767D-D855-4AC0-8529-ACD8E7DCD120}" name="Category"/>
    <tableColumn id="3" xr3:uid="{AF4C1E42-52F8-4DF7-9326-20B410E07E28}" name="Selling Price" dataDxfId="11" dataCellStyle="Currency">
      <calculatedColumnFormula>VLOOKUP(A3,[0]!raw,5,FALSE)/VLOOKUP(A3,[0]!raw,4,FALSE)</calculatedColumnFormula>
    </tableColumn>
    <tableColumn id="4" xr3:uid="{D8420AE5-D8F9-462B-8F4C-984AB825ECB1}" name="Sal_Oct18" dataDxfId="10">
      <calculatedColumnFormula>_xlfn.IFNA(VLOOKUP(A3,'Oct 2018'!$A$1:$M$48,4,FALSE),0)</calculatedColumnFormula>
    </tableColumn>
    <tableColumn id="5" xr3:uid="{3242DC6B-CC31-492D-A8EC-E8F0CA99ABC6}" name="Sal_Nov18">
      <calculatedColumnFormula>_xlfn.IFNA(VLOOKUP(A3,'Nov 2018'!$A$1:$M$51,4,FALSE),0)</calculatedColumnFormula>
    </tableColumn>
    <tableColumn id="6" xr3:uid="{A0AC0722-E990-45D2-A390-FB06C34267F3}" name="Sal_Dec18">
      <calculatedColumnFormula>_xlfn.IFNA(VLOOKUP(A3,'Dec 2018'!$A$1:$M$62,4,FALSE),0)</calculatedColumnFormula>
    </tableColumn>
    <tableColumn id="19" xr3:uid="{E874931A-75F0-490A-A063-325FA51270B1}" name="Dis_Oct18" dataDxfId="9" dataCellStyle="Currency">
      <calculatedColumnFormula>_xlfn.IFNA(VLOOKUP(A3,'Oct 2018'!$A$1:$M$48,8,FALSE),0)</calculatedColumnFormula>
    </tableColumn>
    <tableColumn id="20" xr3:uid="{D834B413-CB01-4778-AA79-1FC7845950E6}" name="Dis_Nov18" dataDxfId="8" dataCellStyle="Currency">
      <calculatedColumnFormula>_xlfn.IFNA(VLOOKUP(A3,'Nov 2018'!$A$1:$M$51,8,FALSE),0)</calculatedColumnFormula>
    </tableColumn>
    <tableColumn id="21" xr3:uid="{425E191F-24E7-409B-9588-8B8C12175BAA}" name="Dis_Dec18" dataDxfId="7" dataCellStyle="Currency">
      <calculatedColumnFormula>_xlfn.IFNA(VLOOKUP(A3,'Dec 2018'!$A$1:$M$62,8,FALSE),0)</calculatedColumnFormula>
    </tableColumn>
    <tableColumn id="34" xr3:uid="{D10389E7-40E3-459D-93FA-204C8B68569A}" name="GP_Oct18" dataDxfId="6" dataCellStyle="Currency">
      <calculatedColumnFormula>_xlfn.IFNA(VLOOKUP(A3,'Oct 2018'!$A$1:$M$48,5,FALSE),0)</calculatedColumnFormula>
    </tableColumn>
    <tableColumn id="35" xr3:uid="{A62F32E4-FFC5-4A90-B454-FD8406293C83}" name="GP_Nov18" dataDxfId="5" dataCellStyle="Currency">
      <calculatedColumnFormula>_xlfn.IFNA(VLOOKUP(A3,'Nov 2018'!$A$1:$M$51,5,FALSE),0)</calculatedColumnFormula>
    </tableColumn>
    <tableColumn id="36" xr3:uid="{5FD22E57-F084-47A3-B1C0-4D5AB3E570D5}" name="GP_Dec18" dataDxfId="4" dataCellStyle="Currency">
      <calculatedColumnFormula>_xlfn.IFNA(VLOOKUP(A3,'Dec 2018'!$A$1:$M$62,5,FALSE),0)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7B6414-1BF6-4BA8-AD92-034702AB8A20}" name="Table3" displayName="Table3" ref="A1:A1048576" totalsRowShown="0" headerRowDxfId="3" headerRowBorderDxfId="2" tableBorderDxfId="1">
  <autoFilter ref="A1:A1048576" xr:uid="{B9B3AFDD-6E64-4F4E-8B79-569B4B04D24B}"/>
  <sortState xmlns:xlrd2="http://schemas.microsoft.com/office/spreadsheetml/2017/richdata2" ref="A2:A1048576">
    <sortCondition ref="A1:A1048576"/>
  </sortState>
  <tableColumns count="1">
    <tableColumn id="1" xr3:uid="{93116F77-BC2C-46B5-A8BE-5E63913A3A24}" name="All Categor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31E95-A299-4D60-9575-F3419240B22E}" name="Table1" displayName="Table1" ref="A1:N1180" totalsRowShown="0">
  <autoFilter ref="A1:N1180" xr:uid="{F622CC8E-3292-4C7D-94E2-2C1CFC36D6DF}">
    <filterColumn colId="2">
      <filters>
        <filter val="No category"/>
      </filters>
    </filterColumn>
  </autoFilter>
  <tableColumns count="14">
    <tableColumn id="1" xr3:uid="{DA8CE189-71CE-4240-93EB-BF7A27D417FB}" name="Item name"/>
    <tableColumn id="2" xr3:uid="{10A034DC-DD12-4FBF-9978-BA0579021AF6}" name="SKU"/>
    <tableColumn id="3" xr3:uid="{AB701CE8-DF9E-4217-9D99-8C012C9B07A4}" name="Category"/>
    <tableColumn id="4" xr3:uid="{B9556EDD-C857-4878-BF2E-907D0743E749}" name="Items sold"/>
    <tableColumn id="5" xr3:uid="{F33D4622-2AE0-475E-9249-54FEE575877E}" name="Gross sales"/>
    <tableColumn id="6" xr3:uid="{B7CDE05A-6E0B-4D76-824D-E270E23F822C}" name="Items refunded"/>
    <tableColumn id="7" xr3:uid="{D456ADFA-2428-4D8E-8B7A-71EB1EE3216C}" name="Refunds"/>
    <tableColumn id="8" xr3:uid="{F3875698-E394-4FD4-BA10-E6FDBC5C787D}" name="Discounts"/>
    <tableColumn id="9" xr3:uid="{D2FBA48E-CCAE-4FF8-AFE0-4B54F346351E}" name="Net sales"/>
    <tableColumn id="10" xr3:uid="{2E9912B4-5E55-4700-B94A-81C7670C058A}" name="Cost of goods"/>
    <tableColumn id="11" xr3:uid="{D79AACC5-E032-4F9B-9DAE-531D7C8CC9EF}" name="Gross profit"/>
    <tableColumn id="12" xr3:uid="{5B6CE741-90AC-429D-B3EA-8ABCFF4ACA07}" name="Margin" dataDxfId="0"/>
    <tableColumn id="13" xr3:uid="{502DB64C-531E-4DCF-BD68-4D89F417CCD0}" name="Taxes"/>
    <tableColumn id="14" xr3:uid="{EE0E59EA-E839-4788-BADC-7B19AC74C4C8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24F4-43B0-4FA2-8067-D97689A9D26A}">
  <dimension ref="B3:H21"/>
  <sheetViews>
    <sheetView showGridLines="0" workbookViewId="0">
      <selection activeCell="H20" sqref="H20"/>
    </sheetView>
  </sheetViews>
  <sheetFormatPr defaultRowHeight="14.5" x14ac:dyDescent="0.35"/>
  <cols>
    <col min="1" max="16384" width="8.7265625" style="27"/>
  </cols>
  <sheetData>
    <row r="3" spans="2:8" x14ac:dyDescent="0.35">
      <c r="B3" s="26" t="s">
        <v>464</v>
      </c>
      <c r="C3" s="26"/>
      <c r="D3" s="26"/>
      <c r="E3" s="26"/>
      <c r="F3" s="26"/>
      <c r="G3" s="26"/>
      <c r="H3" s="26"/>
    </row>
    <row r="4" spans="2:8" x14ac:dyDescent="0.35">
      <c r="B4" s="27" t="s">
        <v>465</v>
      </c>
    </row>
    <row r="5" spans="2:8" x14ac:dyDescent="0.35">
      <c r="B5" s="28" t="s">
        <v>466</v>
      </c>
    </row>
    <row r="6" spans="2:8" x14ac:dyDescent="0.35">
      <c r="B6" s="28" t="s">
        <v>467</v>
      </c>
    </row>
    <row r="7" spans="2:8" x14ac:dyDescent="0.35">
      <c r="B7" s="28" t="s">
        <v>468</v>
      </c>
    </row>
    <row r="10" spans="2:8" x14ac:dyDescent="0.35">
      <c r="B10" s="26" t="s">
        <v>469</v>
      </c>
    </row>
    <row r="13" spans="2:8" x14ac:dyDescent="0.35">
      <c r="B13" s="26" t="s">
        <v>470</v>
      </c>
    </row>
    <row r="14" spans="2:8" x14ac:dyDescent="0.35">
      <c r="B14" s="26"/>
    </row>
    <row r="16" spans="2:8" ht="28" customHeight="1" x14ac:dyDescent="0.35">
      <c r="B16" s="49" t="s">
        <v>481</v>
      </c>
      <c r="C16" s="49"/>
      <c r="D16" s="49"/>
      <c r="E16" s="49"/>
    </row>
    <row r="17" spans="2:5" ht="28" x14ac:dyDescent="0.6">
      <c r="B17" s="48" t="s">
        <v>477</v>
      </c>
      <c r="C17" s="48"/>
      <c r="D17" s="48"/>
      <c r="E17" s="48"/>
    </row>
    <row r="18" spans="2:5" ht="28" x14ac:dyDescent="0.6">
      <c r="B18" s="48" t="s">
        <v>478</v>
      </c>
      <c r="C18" s="48"/>
      <c r="D18" s="48"/>
      <c r="E18" s="48"/>
    </row>
    <row r="19" spans="2:5" ht="28" x14ac:dyDescent="0.6">
      <c r="B19" s="48" t="s">
        <v>479</v>
      </c>
      <c r="C19" s="48"/>
      <c r="D19" s="48"/>
      <c r="E19" s="48"/>
    </row>
    <row r="20" spans="2:5" ht="28" x14ac:dyDescent="0.6">
      <c r="B20" s="48" t="s">
        <v>480</v>
      </c>
      <c r="C20" s="48"/>
      <c r="D20" s="48"/>
      <c r="E20" s="48"/>
    </row>
    <row r="21" spans="2:5" ht="28" x14ac:dyDescent="0.6">
      <c r="B21" s="41"/>
      <c r="C21" s="41"/>
    </row>
  </sheetData>
  <mergeCells count="5">
    <mergeCell ref="B17:E17"/>
    <mergeCell ref="B18:E18"/>
    <mergeCell ref="B19:E19"/>
    <mergeCell ref="B20:E20"/>
    <mergeCell ref="B16:E16"/>
  </mergeCells>
  <hyperlinks>
    <hyperlink ref="B17" location="Summary_2018!A1" display="Summary 2018" xr:uid="{FBEDCFF6-0AEF-4C6F-827E-25BD5EC13864}"/>
    <hyperlink ref="B18" location="Summary_2019!A1" display="Summary 2019" xr:uid="{D643CCDA-F5C7-49E4-9484-9118105C4155}"/>
    <hyperlink ref="B19" location="Analysis_2018!A1" display="Analysis 2018" xr:uid="{655B90AA-D7BE-4971-B706-366071217EB7}"/>
    <hyperlink ref="B20" location="Analysis_2019!A1" display="Analysis 2019" xr:uid="{099F2420-6C97-4DEE-A357-1BCC23199B9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8161-B8E9-43DE-AAC1-828316DB4FF5}">
  <dimension ref="B2:Q75"/>
  <sheetViews>
    <sheetView topLeftCell="A20" workbookViewId="0">
      <selection activeCell="E2" sqref="E2"/>
    </sheetView>
  </sheetViews>
  <sheetFormatPr defaultRowHeight="14.5" x14ac:dyDescent="0.35"/>
  <cols>
    <col min="1" max="1" width="5.1796875" style="27" customWidth="1"/>
    <col min="2" max="2" width="15.90625" style="27" bestFit="1" customWidth="1"/>
    <col min="3" max="3" width="15.54296875" style="27" bestFit="1" customWidth="1"/>
    <col min="4" max="4" width="16.08984375" style="27" bestFit="1" customWidth="1"/>
    <col min="5" max="5" width="15.81640625" style="27" bestFit="1" customWidth="1"/>
    <col min="6" max="6" width="15.36328125" style="27" bestFit="1" customWidth="1"/>
    <col min="7" max="7" width="15.81640625" style="27" bestFit="1" customWidth="1"/>
    <col min="8" max="8" width="16.08984375" style="27" bestFit="1" customWidth="1"/>
    <col min="9" max="9" width="15.6328125" style="27" bestFit="1" customWidth="1"/>
    <col min="10" max="10" width="16.453125" style="27" bestFit="1" customWidth="1"/>
    <col min="11" max="11" width="15.54296875" style="27" bestFit="1" customWidth="1"/>
    <col min="12" max="12" width="15" style="27" bestFit="1" customWidth="1"/>
    <col min="13" max="13" width="15.90625" style="27" bestFit="1" customWidth="1"/>
    <col min="14" max="14" width="15.81640625" style="27" bestFit="1" customWidth="1"/>
    <col min="15" max="15" width="15.54296875" style="27" bestFit="1" customWidth="1"/>
    <col min="16" max="16" width="16.08984375" style="27" bestFit="1" customWidth="1"/>
    <col min="17" max="17" width="15.81640625" style="27" bestFit="1" customWidth="1"/>
    <col min="18" max="16384" width="8.7265625" style="27"/>
  </cols>
  <sheetData>
    <row r="2" spans="2:2" ht="18.5" x14ac:dyDescent="0.45">
      <c r="B2" s="42" t="s">
        <v>482</v>
      </c>
    </row>
    <row r="27" spans="2:17" x14ac:dyDescent="0.35">
      <c r="B27" s="29" t="s">
        <v>446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2:17" x14ac:dyDescent="0.35">
      <c r="B28" s="33" t="s">
        <v>398</v>
      </c>
      <c r="C28" s="33" t="s">
        <v>400</v>
      </c>
      <c r="D28" s="33" t="s">
        <v>401</v>
      </c>
      <c r="E28" s="33" t="s">
        <v>403</v>
      </c>
      <c r="F28" s="33" t="s">
        <v>402</v>
      </c>
      <c r="G28" s="33" t="s">
        <v>404</v>
      </c>
      <c r="H28" s="33" t="s">
        <v>405</v>
      </c>
      <c r="I28" s="33" t="s">
        <v>406</v>
      </c>
      <c r="J28" s="33" t="s">
        <v>407</v>
      </c>
      <c r="K28" s="33" t="s">
        <v>408</v>
      </c>
      <c r="L28" s="33" t="s">
        <v>409</v>
      </c>
      <c r="M28" s="33" t="s">
        <v>410</v>
      </c>
      <c r="N28" s="33" t="s">
        <v>411</v>
      </c>
      <c r="O28" s="33" t="s">
        <v>412</v>
      </c>
      <c r="P28" s="33" t="s">
        <v>413</v>
      </c>
      <c r="Q28" s="33" t="s">
        <v>414</v>
      </c>
    </row>
    <row r="29" spans="2:17" x14ac:dyDescent="0.35">
      <c r="B29" s="31" t="s">
        <v>3</v>
      </c>
      <c r="C29" s="32">
        <v>0</v>
      </c>
      <c r="D29" s="32">
        <v>0</v>
      </c>
      <c r="E29" s="32">
        <v>0</v>
      </c>
      <c r="F29" s="32">
        <v>13</v>
      </c>
      <c r="G29" s="32">
        <v>2</v>
      </c>
      <c r="H29" s="32">
        <v>3</v>
      </c>
      <c r="I29" s="32">
        <v>28</v>
      </c>
      <c r="J29" s="32">
        <v>26</v>
      </c>
      <c r="K29" s="32">
        <v>18</v>
      </c>
      <c r="L29" s="32">
        <v>49</v>
      </c>
      <c r="M29" s="32">
        <v>64</v>
      </c>
      <c r="N29" s="32">
        <v>82</v>
      </c>
      <c r="O29" s="32">
        <v>88</v>
      </c>
      <c r="P29" s="32">
        <v>202</v>
      </c>
      <c r="Q29" s="32">
        <v>64</v>
      </c>
    </row>
    <row r="30" spans="2:17" x14ac:dyDescent="0.35">
      <c r="B30" s="31" t="s">
        <v>111</v>
      </c>
      <c r="C30" s="32">
        <v>1264</v>
      </c>
      <c r="D30" s="32">
        <v>1176</v>
      </c>
      <c r="E30" s="32">
        <v>944</v>
      </c>
      <c r="F30" s="32">
        <v>1222</v>
      </c>
      <c r="G30" s="32">
        <v>1073</v>
      </c>
      <c r="H30" s="32">
        <v>1237</v>
      </c>
      <c r="I30" s="32">
        <v>1021</v>
      </c>
      <c r="J30" s="32">
        <v>865</v>
      </c>
      <c r="K30" s="32">
        <v>867</v>
      </c>
      <c r="L30" s="32">
        <v>841</v>
      </c>
      <c r="M30" s="32">
        <v>1087</v>
      </c>
      <c r="N30" s="32">
        <v>1204</v>
      </c>
      <c r="O30" s="32">
        <v>1195</v>
      </c>
      <c r="P30" s="32">
        <v>370</v>
      </c>
      <c r="Q30" s="32">
        <v>946</v>
      </c>
    </row>
    <row r="31" spans="2:17" x14ac:dyDescent="0.35">
      <c r="B31" s="31" t="s">
        <v>6</v>
      </c>
      <c r="C31" s="32">
        <v>1</v>
      </c>
      <c r="D31" s="32">
        <v>4</v>
      </c>
      <c r="E31" s="32">
        <v>3</v>
      </c>
      <c r="F31" s="32">
        <v>4</v>
      </c>
      <c r="G31" s="32">
        <v>0</v>
      </c>
      <c r="H31" s="32">
        <v>2</v>
      </c>
      <c r="I31" s="32">
        <v>2</v>
      </c>
      <c r="J31" s="32">
        <v>1</v>
      </c>
      <c r="K31" s="32">
        <v>2</v>
      </c>
      <c r="L31" s="32">
        <v>0</v>
      </c>
      <c r="M31" s="32">
        <v>0</v>
      </c>
      <c r="N31" s="32">
        <v>0</v>
      </c>
      <c r="O31" s="32">
        <v>0</v>
      </c>
      <c r="P31" s="32">
        <v>122</v>
      </c>
      <c r="Q31" s="32">
        <v>0</v>
      </c>
    </row>
    <row r="32" spans="2:17" x14ac:dyDescent="0.35">
      <c r="B32" s="31" t="s">
        <v>144</v>
      </c>
      <c r="C32" s="32">
        <v>314</v>
      </c>
      <c r="D32" s="32">
        <v>300</v>
      </c>
      <c r="E32" s="32">
        <v>358</v>
      </c>
      <c r="F32" s="32">
        <v>504</v>
      </c>
      <c r="G32" s="32">
        <v>706</v>
      </c>
      <c r="H32" s="32">
        <v>482</v>
      </c>
      <c r="I32" s="32">
        <v>381</v>
      </c>
      <c r="J32" s="32">
        <v>285</v>
      </c>
      <c r="K32" s="32">
        <v>277</v>
      </c>
      <c r="L32" s="32">
        <v>242</v>
      </c>
      <c r="M32" s="32">
        <v>197</v>
      </c>
      <c r="N32" s="32">
        <v>239</v>
      </c>
      <c r="O32" s="32">
        <v>359</v>
      </c>
      <c r="P32" s="32">
        <v>397</v>
      </c>
      <c r="Q32" s="32">
        <v>308</v>
      </c>
    </row>
    <row r="33" spans="2:17" x14ac:dyDescent="0.35">
      <c r="B33" s="31" t="s">
        <v>171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1</v>
      </c>
      <c r="O33" s="32">
        <v>1</v>
      </c>
      <c r="P33" s="32">
        <v>212</v>
      </c>
      <c r="Q33" s="32">
        <v>24</v>
      </c>
    </row>
    <row r="34" spans="2:17" x14ac:dyDescent="0.35">
      <c r="B34" s="31" t="s">
        <v>119</v>
      </c>
      <c r="C34" s="32">
        <v>406</v>
      </c>
      <c r="D34" s="32">
        <v>379</v>
      </c>
      <c r="E34" s="32">
        <v>370</v>
      </c>
      <c r="F34" s="32">
        <v>364</v>
      </c>
      <c r="G34" s="32">
        <v>167</v>
      </c>
      <c r="H34" s="32">
        <v>336</v>
      </c>
      <c r="I34" s="32">
        <v>297</v>
      </c>
      <c r="J34" s="32">
        <v>311</v>
      </c>
      <c r="K34" s="32">
        <v>284</v>
      </c>
      <c r="L34" s="32">
        <v>195</v>
      </c>
      <c r="M34" s="32">
        <v>132</v>
      </c>
      <c r="N34" s="32">
        <v>165</v>
      </c>
      <c r="O34" s="32">
        <v>200</v>
      </c>
      <c r="P34" s="32">
        <v>1029</v>
      </c>
      <c r="Q34" s="32">
        <v>223</v>
      </c>
    </row>
    <row r="35" spans="2:17" x14ac:dyDescent="0.35">
      <c r="B35" s="31" t="s">
        <v>13</v>
      </c>
      <c r="C35" s="32">
        <v>0</v>
      </c>
      <c r="D35" s="32">
        <v>0</v>
      </c>
      <c r="E35" s="32">
        <v>28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1</v>
      </c>
      <c r="N35" s="32">
        <v>0</v>
      </c>
      <c r="O35" s="32">
        <v>0</v>
      </c>
      <c r="P35" s="32">
        <v>81</v>
      </c>
      <c r="Q35" s="32">
        <v>0</v>
      </c>
    </row>
    <row r="36" spans="2:17" x14ac:dyDescent="0.35">
      <c r="B36" s="31" t="s">
        <v>67</v>
      </c>
      <c r="C36" s="32">
        <v>1074</v>
      </c>
      <c r="D36" s="32">
        <v>971</v>
      </c>
      <c r="E36" s="32">
        <v>865</v>
      </c>
      <c r="F36" s="32">
        <v>940</v>
      </c>
      <c r="G36" s="32">
        <v>132</v>
      </c>
      <c r="H36" s="32">
        <v>1274</v>
      </c>
      <c r="I36" s="32">
        <v>988</v>
      </c>
      <c r="J36" s="32">
        <v>899</v>
      </c>
      <c r="K36" s="32">
        <v>736</v>
      </c>
      <c r="L36" s="32">
        <v>297</v>
      </c>
      <c r="M36" s="32">
        <v>343</v>
      </c>
      <c r="N36" s="32">
        <v>308</v>
      </c>
      <c r="O36" s="32">
        <v>301</v>
      </c>
      <c r="P36" s="32">
        <v>368</v>
      </c>
      <c r="Q36" s="32">
        <v>287</v>
      </c>
    </row>
    <row r="37" spans="2:17" x14ac:dyDescent="0.35">
      <c r="B37" s="31" t="s">
        <v>27</v>
      </c>
      <c r="C37" s="32">
        <v>6</v>
      </c>
      <c r="D37" s="32">
        <v>9</v>
      </c>
      <c r="E37" s="32">
        <v>188</v>
      </c>
      <c r="F37" s="32">
        <v>386</v>
      </c>
      <c r="G37" s="32">
        <v>263</v>
      </c>
      <c r="H37" s="32">
        <v>235</v>
      </c>
      <c r="I37" s="32">
        <v>147</v>
      </c>
      <c r="J37" s="32">
        <v>95</v>
      </c>
      <c r="K37" s="32">
        <v>109</v>
      </c>
      <c r="L37" s="32">
        <v>64</v>
      </c>
      <c r="M37" s="32">
        <v>77</v>
      </c>
      <c r="N37" s="32">
        <v>59</v>
      </c>
      <c r="O37" s="32">
        <v>93</v>
      </c>
      <c r="P37" s="32">
        <v>238</v>
      </c>
      <c r="Q37" s="32">
        <v>73</v>
      </c>
    </row>
    <row r="38" spans="2:17" x14ac:dyDescent="0.35">
      <c r="B38" s="31" t="s">
        <v>8</v>
      </c>
      <c r="C38" s="32">
        <v>478</v>
      </c>
      <c r="D38" s="32">
        <v>591</v>
      </c>
      <c r="E38" s="32">
        <v>695</v>
      </c>
      <c r="F38" s="32">
        <v>786</v>
      </c>
      <c r="G38" s="32">
        <v>1080</v>
      </c>
      <c r="H38" s="32">
        <v>924</v>
      </c>
      <c r="I38" s="32">
        <v>719</v>
      </c>
      <c r="J38" s="32">
        <v>659</v>
      </c>
      <c r="K38" s="32">
        <v>703</v>
      </c>
      <c r="L38" s="32">
        <v>686</v>
      </c>
      <c r="M38" s="32">
        <v>632</v>
      </c>
      <c r="N38" s="32">
        <v>777</v>
      </c>
      <c r="O38" s="32">
        <v>712</v>
      </c>
      <c r="P38" s="32">
        <v>1132</v>
      </c>
      <c r="Q38" s="32">
        <v>681</v>
      </c>
    </row>
    <row r="39" spans="2:17" x14ac:dyDescent="0.35">
      <c r="B39" s="31" t="s">
        <v>45</v>
      </c>
      <c r="C39" s="32">
        <v>130</v>
      </c>
      <c r="D39" s="32">
        <v>164</v>
      </c>
      <c r="E39" s="32">
        <v>137</v>
      </c>
      <c r="F39" s="32">
        <v>204</v>
      </c>
      <c r="G39" s="32">
        <v>407</v>
      </c>
      <c r="H39" s="32">
        <v>199</v>
      </c>
      <c r="I39" s="32">
        <v>162</v>
      </c>
      <c r="J39" s="32">
        <v>132</v>
      </c>
      <c r="K39" s="32">
        <v>143</v>
      </c>
      <c r="L39" s="32">
        <v>192</v>
      </c>
      <c r="M39" s="32">
        <v>157</v>
      </c>
      <c r="N39" s="32">
        <v>279</v>
      </c>
      <c r="O39" s="32">
        <v>354</v>
      </c>
      <c r="P39" s="32">
        <v>116</v>
      </c>
      <c r="Q39" s="32">
        <v>386</v>
      </c>
    </row>
    <row r="40" spans="2:17" x14ac:dyDescent="0.35">
      <c r="B40" s="31" t="s">
        <v>65</v>
      </c>
      <c r="C40" s="32">
        <v>916</v>
      </c>
      <c r="D40" s="32">
        <v>907</v>
      </c>
      <c r="E40" s="32">
        <v>590</v>
      </c>
      <c r="F40" s="32">
        <v>906</v>
      </c>
      <c r="G40" s="32">
        <v>684</v>
      </c>
      <c r="H40" s="32">
        <v>886</v>
      </c>
      <c r="I40" s="32">
        <v>740</v>
      </c>
      <c r="J40" s="32">
        <v>591</v>
      </c>
      <c r="K40" s="32">
        <v>641</v>
      </c>
      <c r="L40" s="32">
        <v>971</v>
      </c>
      <c r="M40" s="32">
        <v>1113</v>
      </c>
      <c r="N40" s="32">
        <v>1274</v>
      </c>
      <c r="O40" s="32">
        <v>1409</v>
      </c>
      <c r="P40" s="32">
        <v>461</v>
      </c>
      <c r="Q40" s="32">
        <v>1134</v>
      </c>
    </row>
    <row r="41" spans="2:17" x14ac:dyDescent="0.35">
      <c r="B41" s="34" t="s">
        <v>399</v>
      </c>
      <c r="C41" s="35">
        <v>4589</v>
      </c>
      <c r="D41" s="35">
        <v>4501</v>
      </c>
      <c r="E41" s="35">
        <v>4178</v>
      </c>
      <c r="F41" s="35">
        <v>5329</v>
      </c>
      <c r="G41" s="35">
        <v>4514</v>
      </c>
      <c r="H41" s="35">
        <v>5578</v>
      </c>
      <c r="I41" s="35">
        <v>4485</v>
      </c>
      <c r="J41" s="35">
        <v>3864</v>
      </c>
      <c r="K41" s="35">
        <v>3780</v>
      </c>
      <c r="L41" s="35">
        <v>3537</v>
      </c>
      <c r="M41" s="35">
        <v>3803</v>
      </c>
      <c r="N41" s="35">
        <v>4388</v>
      </c>
      <c r="O41" s="35">
        <v>4712</v>
      </c>
      <c r="P41" s="35">
        <v>4728</v>
      </c>
      <c r="Q41" s="35">
        <v>4126</v>
      </c>
    </row>
    <row r="44" spans="2:17" x14ac:dyDescent="0.35">
      <c r="B44" s="29" t="s">
        <v>447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2:17" x14ac:dyDescent="0.35">
      <c r="B45" s="33" t="s">
        <v>398</v>
      </c>
      <c r="C45" s="33" t="s">
        <v>415</v>
      </c>
      <c r="D45" s="33" t="s">
        <v>416</v>
      </c>
      <c r="E45" s="33" t="s">
        <v>417</v>
      </c>
      <c r="F45" s="33" t="s">
        <v>418</v>
      </c>
      <c r="G45" s="33" t="s">
        <v>419</v>
      </c>
      <c r="H45" s="33" t="s">
        <v>420</v>
      </c>
      <c r="I45" s="33" t="s">
        <v>421</v>
      </c>
      <c r="J45" s="33" t="s">
        <v>422</v>
      </c>
      <c r="K45" s="33" t="s">
        <v>423</v>
      </c>
      <c r="L45" s="33" t="s">
        <v>424</v>
      </c>
      <c r="M45" s="33" t="s">
        <v>425</v>
      </c>
      <c r="N45" s="33" t="s">
        <v>426</v>
      </c>
      <c r="O45" s="33" t="s">
        <v>427</v>
      </c>
      <c r="P45" s="33" t="s">
        <v>428</v>
      </c>
      <c r="Q45" s="33" t="s">
        <v>429</v>
      </c>
    </row>
    <row r="46" spans="2:17" x14ac:dyDescent="0.35">
      <c r="B46" s="31" t="s">
        <v>3</v>
      </c>
      <c r="C46" s="32">
        <v>0</v>
      </c>
      <c r="D46" s="32">
        <v>0</v>
      </c>
      <c r="E46" s="32">
        <v>0</v>
      </c>
      <c r="F46" s="32">
        <v>0.7</v>
      </c>
      <c r="G46" s="32">
        <v>0</v>
      </c>
      <c r="H46" s="32">
        <v>0</v>
      </c>
      <c r="I46" s="32">
        <v>0.4</v>
      </c>
      <c r="J46" s="32">
        <v>1.26</v>
      </c>
      <c r="K46" s="32">
        <v>1.1000000000000001</v>
      </c>
      <c r="L46" s="32">
        <v>1.26</v>
      </c>
      <c r="M46" s="32">
        <v>0.01</v>
      </c>
      <c r="N46" s="32">
        <v>2.0700000000000003</v>
      </c>
      <c r="O46" s="32">
        <v>1.86</v>
      </c>
      <c r="P46" s="32">
        <v>0.74</v>
      </c>
      <c r="Q46" s="32">
        <v>7.5200000000000005</v>
      </c>
    </row>
    <row r="47" spans="2:17" x14ac:dyDescent="0.35">
      <c r="B47" s="31" t="s">
        <v>111</v>
      </c>
      <c r="C47" s="32">
        <v>195.91</v>
      </c>
      <c r="D47" s="32">
        <v>210.87</v>
      </c>
      <c r="E47" s="32">
        <v>216.59</v>
      </c>
      <c r="F47" s="32">
        <v>160.5</v>
      </c>
      <c r="G47" s="32">
        <v>207.33</v>
      </c>
      <c r="H47" s="32">
        <v>187.59</v>
      </c>
      <c r="I47" s="32">
        <v>64.23</v>
      </c>
      <c r="J47" s="32">
        <v>46.36</v>
      </c>
      <c r="K47" s="32">
        <v>69.030000000000015</v>
      </c>
      <c r="L47" s="32">
        <v>17.810000000000002</v>
      </c>
      <c r="M47" s="32">
        <v>40.039999999999992</v>
      </c>
      <c r="N47" s="32">
        <v>135.83999999999997</v>
      </c>
      <c r="O47" s="32">
        <v>42.649999999999991</v>
      </c>
      <c r="P47" s="32">
        <v>16.95</v>
      </c>
      <c r="Q47" s="32">
        <v>41.69</v>
      </c>
    </row>
    <row r="48" spans="2:17" x14ac:dyDescent="0.35">
      <c r="B48" s="31" t="s">
        <v>6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3.88</v>
      </c>
      <c r="Q48" s="32">
        <v>0</v>
      </c>
    </row>
    <row r="49" spans="2:17" x14ac:dyDescent="0.35">
      <c r="B49" s="31" t="s">
        <v>144</v>
      </c>
      <c r="C49" s="32">
        <v>94.5</v>
      </c>
      <c r="D49" s="32">
        <v>169.54</v>
      </c>
      <c r="E49" s="32">
        <v>127.94999999999999</v>
      </c>
      <c r="F49" s="32">
        <v>73.600000000000009</v>
      </c>
      <c r="G49" s="32">
        <v>157.87</v>
      </c>
      <c r="H49" s="32">
        <v>136.81</v>
      </c>
      <c r="I49" s="32">
        <v>58.19</v>
      </c>
      <c r="J49" s="32">
        <v>38.78</v>
      </c>
      <c r="K49" s="32">
        <v>48.78</v>
      </c>
      <c r="L49" s="32">
        <v>8.98</v>
      </c>
      <c r="M49" s="32">
        <v>2.93</v>
      </c>
      <c r="N49" s="32">
        <v>17.419999999999998</v>
      </c>
      <c r="O49" s="32">
        <v>19.489999999999998</v>
      </c>
      <c r="P49" s="32">
        <v>22.259999999999994</v>
      </c>
      <c r="Q49" s="32">
        <v>17.86</v>
      </c>
    </row>
    <row r="50" spans="2:17" x14ac:dyDescent="0.35">
      <c r="B50" s="31" t="s">
        <v>171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0.55000000000000004</v>
      </c>
      <c r="P50" s="32">
        <v>1.83</v>
      </c>
      <c r="Q50" s="32">
        <v>2.25</v>
      </c>
    </row>
    <row r="51" spans="2:17" x14ac:dyDescent="0.35">
      <c r="B51" s="31" t="s">
        <v>119</v>
      </c>
      <c r="C51" s="32">
        <v>36.46</v>
      </c>
      <c r="D51" s="32">
        <v>29.25</v>
      </c>
      <c r="E51" s="32">
        <v>22.470000000000002</v>
      </c>
      <c r="F51" s="32">
        <v>29.310000000000002</v>
      </c>
      <c r="G51" s="32">
        <v>15.33</v>
      </c>
      <c r="H51" s="32">
        <v>19.899999999999999</v>
      </c>
      <c r="I51" s="32">
        <v>5.04</v>
      </c>
      <c r="J51" s="32">
        <v>16.47</v>
      </c>
      <c r="K51" s="32">
        <v>5.38</v>
      </c>
      <c r="L51" s="32">
        <v>4.6400000000000006</v>
      </c>
      <c r="M51" s="32">
        <v>1.98</v>
      </c>
      <c r="N51" s="32">
        <v>7.669999999999999</v>
      </c>
      <c r="O51" s="32">
        <v>2</v>
      </c>
      <c r="P51" s="32">
        <v>35.43</v>
      </c>
      <c r="Q51" s="32">
        <v>4.7300000000000004</v>
      </c>
    </row>
    <row r="52" spans="2:17" x14ac:dyDescent="0.35">
      <c r="B52" s="31" t="s">
        <v>13</v>
      </c>
      <c r="C52" s="32">
        <v>0</v>
      </c>
      <c r="D52" s="32">
        <v>0</v>
      </c>
      <c r="E52" s="32">
        <v>74.95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6.09</v>
      </c>
      <c r="Q52" s="32">
        <v>0</v>
      </c>
    </row>
    <row r="53" spans="2:17" x14ac:dyDescent="0.35">
      <c r="B53" s="31" t="s">
        <v>67</v>
      </c>
      <c r="C53" s="32">
        <v>225.52999999999997</v>
      </c>
      <c r="D53" s="32">
        <v>302.95</v>
      </c>
      <c r="E53" s="32">
        <v>257.77999999999997</v>
      </c>
      <c r="F53" s="32">
        <v>258.61</v>
      </c>
      <c r="G53" s="32">
        <v>7.1</v>
      </c>
      <c r="H53" s="32">
        <v>365.67</v>
      </c>
      <c r="I53" s="32">
        <v>143.16</v>
      </c>
      <c r="J53" s="32">
        <v>99.67</v>
      </c>
      <c r="K53" s="32">
        <v>136.44</v>
      </c>
      <c r="L53" s="32">
        <v>11.8</v>
      </c>
      <c r="M53" s="32">
        <v>16.64</v>
      </c>
      <c r="N53" s="32">
        <v>44.13</v>
      </c>
      <c r="O53" s="32">
        <v>19.299999999999997</v>
      </c>
      <c r="P53" s="32">
        <v>9.3000000000000007</v>
      </c>
      <c r="Q53" s="32">
        <v>11.780000000000001</v>
      </c>
    </row>
    <row r="54" spans="2:17" x14ac:dyDescent="0.35">
      <c r="B54" s="31" t="s">
        <v>27</v>
      </c>
      <c r="C54" s="32">
        <v>30</v>
      </c>
      <c r="D54" s="32">
        <v>0</v>
      </c>
      <c r="E54" s="32">
        <v>28.9</v>
      </c>
      <c r="F54" s="32">
        <v>143.94999999999999</v>
      </c>
      <c r="G54" s="32">
        <v>82.34</v>
      </c>
      <c r="H54" s="32">
        <v>37.659999999999997</v>
      </c>
      <c r="I54" s="32">
        <v>18.799999999999997</v>
      </c>
      <c r="J54" s="32">
        <v>2.75</v>
      </c>
      <c r="K54" s="32">
        <v>0</v>
      </c>
      <c r="L54" s="32">
        <v>0.55000000000000004</v>
      </c>
      <c r="M54" s="32">
        <v>0</v>
      </c>
      <c r="N54" s="32">
        <v>1.99</v>
      </c>
      <c r="O54" s="32">
        <v>18.13</v>
      </c>
      <c r="P54" s="32">
        <v>16.29</v>
      </c>
      <c r="Q54" s="32">
        <v>49.68</v>
      </c>
    </row>
    <row r="55" spans="2:17" x14ac:dyDescent="0.35">
      <c r="B55" s="31" t="s">
        <v>8</v>
      </c>
      <c r="C55" s="32">
        <v>140.89999999999998</v>
      </c>
      <c r="D55" s="32">
        <v>211.35</v>
      </c>
      <c r="E55" s="32">
        <v>318.32000000000005</v>
      </c>
      <c r="F55" s="32">
        <v>253.72</v>
      </c>
      <c r="G55" s="32">
        <v>110.1</v>
      </c>
      <c r="H55" s="32">
        <v>314.19</v>
      </c>
      <c r="I55" s="32">
        <v>108.52000000000001</v>
      </c>
      <c r="J55" s="32">
        <v>133.43000000000004</v>
      </c>
      <c r="K55" s="32">
        <v>99.089999999999989</v>
      </c>
      <c r="L55" s="32">
        <v>44.92</v>
      </c>
      <c r="M55" s="32">
        <v>63.239999999999995</v>
      </c>
      <c r="N55" s="32">
        <v>79.440000000000012</v>
      </c>
      <c r="O55" s="32">
        <v>62.47</v>
      </c>
      <c r="P55" s="32">
        <v>47.05</v>
      </c>
      <c r="Q55" s="32">
        <v>54.040000000000006</v>
      </c>
    </row>
    <row r="56" spans="2:17" x14ac:dyDescent="0.35">
      <c r="B56" s="31" t="s">
        <v>45</v>
      </c>
      <c r="C56" s="32">
        <v>4.6500000000000004</v>
      </c>
      <c r="D56" s="32">
        <v>6.8</v>
      </c>
      <c r="E56" s="32">
        <v>3.75</v>
      </c>
      <c r="F56" s="32">
        <v>4.6500000000000004</v>
      </c>
      <c r="G56" s="32">
        <v>73.910000000000011</v>
      </c>
      <c r="H56" s="32">
        <v>1.2</v>
      </c>
      <c r="I56" s="32">
        <v>0.88</v>
      </c>
      <c r="J56" s="32">
        <v>1.34</v>
      </c>
      <c r="K56" s="32">
        <v>7.08</v>
      </c>
      <c r="L56" s="32">
        <v>14.2</v>
      </c>
      <c r="M56" s="32">
        <v>12.78</v>
      </c>
      <c r="N56" s="32">
        <v>37.72</v>
      </c>
      <c r="O56" s="32">
        <v>26.479999999999997</v>
      </c>
      <c r="P56" s="32">
        <v>2.79</v>
      </c>
      <c r="Q56" s="32">
        <v>53.98</v>
      </c>
    </row>
    <row r="57" spans="2:17" x14ac:dyDescent="0.35">
      <c r="B57" s="31" t="s">
        <v>65</v>
      </c>
      <c r="C57" s="32">
        <v>277.73</v>
      </c>
      <c r="D57" s="32">
        <v>322.69</v>
      </c>
      <c r="E57" s="32">
        <v>247.94</v>
      </c>
      <c r="F57" s="32">
        <v>243.91999999999996</v>
      </c>
      <c r="G57" s="32">
        <v>154.73999999999998</v>
      </c>
      <c r="H57" s="32">
        <v>202.46</v>
      </c>
      <c r="I57" s="32">
        <v>151.5</v>
      </c>
      <c r="J57" s="32">
        <v>122.46</v>
      </c>
      <c r="K57" s="32">
        <v>77.73</v>
      </c>
      <c r="L57" s="32">
        <v>64.41</v>
      </c>
      <c r="M57" s="32">
        <v>120.34</v>
      </c>
      <c r="N57" s="32">
        <v>266.16999999999996</v>
      </c>
      <c r="O57" s="32">
        <v>124.12</v>
      </c>
      <c r="P57" s="32">
        <v>13.07</v>
      </c>
      <c r="Q57" s="32">
        <v>77.69</v>
      </c>
    </row>
    <row r="58" spans="2:17" x14ac:dyDescent="0.35">
      <c r="B58" s="34" t="s">
        <v>399</v>
      </c>
      <c r="C58" s="35">
        <v>1005.6799999999998</v>
      </c>
      <c r="D58" s="35">
        <v>1253.4499999999998</v>
      </c>
      <c r="E58" s="35">
        <v>1298.6500000000001</v>
      </c>
      <c r="F58" s="35">
        <v>1168.96</v>
      </c>
      <c r="G58" s="35">
        <v>808.72</v>
      </c>
      <c r="H58" s="35">
        <v>1265.48</v>
      </c>
      <c r="I58" s="35">
        <v>550.72</v>
      </c>
      <c r="J58" s="35">
        <v>462.52</v>
      </c>
      <c r="K58" s="35">
        <v>444.63</v>
      </c>
      <c r="L58" s="35">
        <v>168.57</v>
      </c>
      <c r="M58" s="35">
        <v>257.95999999999998</v>
      </c>
      <c r="N58" s="35">
        <v>592.44999999999993</v>
      </c>
      <c r="O58" s="35">
        <v>317.04999999999995</v>
      </c>
      <c r="P58" s="35">
        <v>175.67999999999998</v>
      </c>
      <c r="Q58" s="35">
        <v>321.22000000000003</v>
      </c>
    </row>
    <row r="61" spans="2:17" x14ac:dyDescent="0.35">
      <c r="B61" s="29" t="s">
        <v>448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</row>
    <row r="62" spans="2:17" x14ac:dyDescent="0.35">
      <c r="B62" s="33" t="s">
        <v>398</v>
      </c>
      <c r="C62" s="33" t="s">
        <v>449</v>
      </c>
      <c r="D62" s="33" t="s">
        <v>450</v>
      </c>
      <c r="E62" s="33" t="s">
        <v>451</v>
      </c>
      <c r="F62" s="33" t="s">
        <v>452</v>
      </c>
      <c r="G62" s="33" t="s">
        <v>453</v>
      </c>
      <c r="H62" s="33" t="s">
        <v>454</v>
      </c>
      <c r="I62" s="33" t="s">
        <v>455</v>
      </c>
      <c r="J62" s="33" t="s">
        <v>456</v>
      </c>
      <c r="K62" s="33" t="s">
        <v>457</v>
      </c>
      <c r="L62" s="33" t="s">
        <v>458</v>
      </c>
      <c r="M62" s="33" t="s">
        <v>459</v>
      </c>
      <c r="N62" s="33" t="s">
        <v>460</v>
      </c>
      <c r="O62" s="33" t="s">
        <v>461</v>
      </c>
      <c r="P62" s="33" t="s">
        <v>462</v>
      </c>
      <c r="Q62" s="33" t="s">
        <v>463</v>
      </c>
    </row>
    <row r="63" spans="2:17" x14ac:dyDescent="0.35">
      <c r="B63" s="31" t="s">
        <v>3</v>
      </c>
      <c r="C63" s="32">
        <v>0</v>
      </c>
      <c r="D63" s="32">
        <v>0</v>
      </c>
      <c r="E63" s="32">
        <v>0</v>
      </c>
      <c r="F63" s="32">
        <v>21</v>
      </c>
      <c r="G63" s="32">
        <v>4</v>
      </c>
      <c r="H63" s="32">
        <v>4</v>
      </c>
      <c r="I63" s="32">
        <v>31</v>
      </c>
      <c r="J63" s="32">
        <v>41</v>
      </c>
      <c r="K63" s="32">
        <v>26.9</v>
      </c>
      <c r="L63" s="32">
        <v>72.099999999999994</v>
      </c>
      <c r="M63" s="32">
        <v>78.5</v>
      </c>
      <c r="N63" s="32">
        <v>103</v>
      </c>
      <c r="O63" s="32">
        <v>105.4</v>
      </c>
      <c r="P63" s="32">
        <v>75</v>
      </c>
      <c r="Q63" s="32">
        <v>89.5</v>
      </c>
    </row>
    <row r="64" spans="2:17" x14ac:dyDescent="0.35">
      <c r="B64" s="31" t="s">
        <v>111</v>
      </c>
      <c r="C64" s="32">
        <v>3425.7</v>
      </c>
      <c r="D64" s="32">
        <v>3177</v>
      </c>
      <c r="E64" s="32">
        <v>2765.4</v>
      </c>
      <c r="F64" s="32">
        <v>3428.8999999999996</v>
      </c>
      <c r="G64" s="32">
        <v>2932.8999999999996</v>
      </c>
      <c r="H64" s="32">
        <v>3560.9</v>
      </c>
      <c r="I64" s="32">
        <v>2908.1</v>
      </c>
      <c r="J64" s="32">
        <v>2403.7000000000003</v>
      </c>
      <c r="K64" s="32">
        <v>2483.3999999999996</v>
      </c>
      <c r="L64" s="32">
        <v>2607.1</v>
      </c>
      <c r="M64" s="32">
        <v>3320.5</v>
      </c>
      <c r="N64" s="32">
        <v>3727.8</v>
      </c>
      <c r="O64" s="32">
        <v>3721.1</v>
      </c>
      <c r="P64" s="32">
        <v>3854.4</v>
      </c>
      <c r="Q64" s="32">
        <v>2982.5</v>
      </c>
    </row>
    <row r="65" spans="2:17" x14ac:dyDescent="0.35">
      <c r="B65" s="31" t="s">
        <v>6</v>
      </c>
      <c r="C65" s="32">
        <v>200</v>
      </c>
      <c r="D65" s="32">
        <v>800</v>
      </c>
      <c r="E65" s="32">
        <v>600</v>
      </c>
      <c r="F65" s="32">
        <v>800</v>
      </c>
      <c r="G65" s="32">
        <v>400</v>
      </c>
      <c r="H65" s="32">
        <v>400</v>
      </c>
      <c r="I65" s="32">
        <v>400</v>
      </c>
      <c r="J65" s="32">
        <v>200</v>
      </c>
      <c r="K65" s="32">
        <v>400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</row>
    <row r="66" spans="2:17" x14ac:dyDescent="0.35">
      <c r="B66" s="31" t="s">
        <v>144</v>
      </c>
      <c r="C66" s="32">
        <v>1423.6</v>
      </c>
      <c r="D66" s="32">
        <v>1264.1999999999998</v>
      </c>
      <c r="E66" s="32">
        <v>1508.7</v>
      </c>
      <c r="F66" s="32">
        <v>1581</v>
      </c>
      <c r="G66" s="32">
        <v>1397.6</v>
      </c>
      <c r="H66" s="32">
        <v>1858.8</v>
      </c>
      <c r="I66" s="32">
        <v>1456.5</v>
      </c>
      <c r="J66" s="32">
        <v>1147.7</v>
      </c>
      <c r="K66" s="32">
        <v>1087.9000000000001</v>
      </c>
      <c r="L66" s="32">
        <v>737.1</v>
      </c>
      <c r="M66" s="32">
        <v>600</v>
      </c>
      <c r="N66" s="32">
        <v>665.4</v>
      </c>
      <c r="O66" s="32">
        <v>1213.5</v>
      </c>
      <c r="P66" s="32">
        <v>1386.2000000000003</v>
      </c>
      <c r="Q66" s="32">
        <v>1039.8</v>
      </c>
    </row>
    <row r="67" spans="2:17" x14ac:dyDescent="0.35">
      <c r="B67" s="31" t="s">
        <v>171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5.5</v>
      </c>
      <c r="O67" s="32">
        <v>5.5</v>
      </c>
      <c r="P67" s="32">
        <v>153</v>
      </c>
      <c r="Q67" s="32">
        <v>167</v>
      </c>
    </row>
    <row r="68" spans="2:17" x14ac:dyDescent="0.35">
      <c r="B68" s="31" t="s">
        <v>119</v>
      </c>
      <c r="C68" s="32">
        <v>927</v>
      </c>
      <c r="D68" s="32">
        <v>813.2</v>
      </c>
      <c r="E68" s="32">
        <v>830</v>
      </c>
      <c r="F68" s="32">
        <v>849.2</v>
      </c>
      <c r="G68" s="32">
        <v>749.8</v>
      </c>
      <c r="H68" s="32">
        <v>767.2</v>
      </c>
      <c r="I68" s="32">
        <v>666.6</v>
      </c>
      <c r="J68" s="32">
        <v>675</v>
      </c>
      <c r="K68" s="32">
        <v>608</v>
      </c>
      <c r="L68" s="32">
        <v>350.99999999999994</v>
      </c>
      <c r="M68" s="32">
        <v>237.6</v>
      </c>
      <c r="N68" s="32">
        <v>297</v>
      </c>
      <c r="O68" s="32">
        <v>360</v>
      </c>
      <c r="P68" s="32">
        <v>441.20000000000005</v>
      </c>
      <c r="Q68" s="32">
        <v>416</v>
      </c>
    </row>
    <row r="69" spans="2:17" x14ac:dyDescent="0.35">
      <c r="B69" s="31" t="s">
        <v>13</v>
      </c>
      <c r="C69" s="32">
        <v>0</v>
      </c>
      <c r="D69" s="32">
        <v>0</v>
      </c>
      <c r="E69" s="32">
        <v>168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400</v>
      </c>
      <c r="N69" s="32">
        <v>0</v>
      </c>
      <c r="O69" s="32">
        <v>0</v>
      </c>
      <c r="P69" s="32">
        <v>0</v>
      </c>
      <c r="Q69" s="32">
        <v>0</v>
      </c>
    </row>
    <row r="70" spans="2:17" x14ac:dyDescent="0.35">
      <c r="B70" s="31" t="s">
        <v>67</v>
      </c>
      <c r="C70" s="32">
        <v>6181.7000000000007</v>
      </c>
      <c r="D70" s="32">
        <v>5628.4</v>
      </c>
      <c r="E70" s="32">
        <v>5143.6000000000004</v>
      </c>
      <c r="F70" s="32">
        <v>5582.2</v>
      </c>
      <c r="G70" s="32">
        <v>5569.2</v>
      </c>
      <c r="H70" s="32">
        <v>7589.7</v>
      </c>
      <c r="I70" s="32">
        <v>5882.0999999999995</v>
      </c>
      <c r="J70" s="32">
        <v>5410.7</v>
      </c>
      <c r="K70" s="32">
        <v>4485.3</v>
      </c>
      <c r="L70" s="32">
        <v>1695.7</v>
      </c>
      <c r="M70" s="32">
        <v>1958.4</v>
      </c>
      <c r="N70" s="32">
        <v>1796.1000000000001</v>
      </c>
      <c r="O70" s="32">
        <v>1721.1</v>
      </c>
      <c r="P70" s="32">
        <v>1843.1</v>
      </c>
      <c r="Q70" s="32">
        <v>1636.7</v>
      </c>
    </row>
    <row r="71" spans="2:17" x14ac:dyDescent="0.35">
      <c r="B71" s="31" t="s">
        <v>27</v>
      </c>
      <c r="C71" s="32">
        <v>42</v>
      </c>
      <c r="D71" s="32">
        <v>56</v>
      </c>
      <c r="E71" s="32">
        <v>1224</v>
      </c>
      <c r="F71" s="32">
        <v>2521</v>
      </c>
      <c r="G71" s="32">
        <v>1211</v>
      </c>
      <c r="H71" s="32">
        <v>1548</v>
      </c>
      <c r="I71" s="32">
        <v>972</v>
      </c>
      <c r="J71" s="32">
        <v>621</v>
      </c>
      <c r="K71" s="32">
        <v>709</v>
      </c>
      <c r="L71" s="32">
        <v>418</v>
      </c>
      <c r="M71" s="32">
        <v>511</v>
      </c>
      <c r="N71" s="32">
        <v>389</v>
      </c>
      <c r="O71" s="32">
        <v>586</v>
      </c>
      <c r="P71" s="32">
        <v>522.5</v>
      </c>
      <c r="Q71" s="32">
        <v>477</v>
      </c>
    </row>
    <row r="72" spans="2:17" x14ac:dyDescent="0.35">
      <c r="B72" s="31" t="s">
        <v>8</v>
      </c>
      <c r="C72" s="32">
        <v>2021.9999999999998</v>
      </c>
      <c r="D72" s="32">
        <v>2512.7999999999997</v>
      </c>
      <c r="E72" s="32">
        <v>3261.5</v>
      </c>
      <c r="F72" s="32">
        <v>3669.2999999999997</v>
      </c>
      <c r="G72" s="32">
        <v>3366</v>
      </c>
      <c r="H72" s="32">
        <v>4397.5999999999995</v>
      </c>
      <c r="I72" s="32">
        <v>3339.8999999999996</v>
      </c>
      <c r="J72" s="32">
        <v>2965.5</v>
      </c>
      <c r="K72" s="32">
        <v>3399.9999999999991</v>
      </c>
      <c r="L72" s="32">
        <v>3102</v>
      </c>
      <c r="M72" s="32">
        <v>2751.9</v>
      </c>
      <c r="N72" s="32">
        <v>3327.4</v>
      </c>
      <c r="O72" s="32">
        <v>3548.4</v>
      </c>
      <c r="P72" s="32">
        <v>4075.1</v>
      </c>
      <c r="Q72" s="32">
        <v>3552.9</v>
      </c>
    </row>
    <row r="73" spans="2:17" x14ac:dyDescent="0.35">
      <c r="B73" s="31" t="s">
        <v>45</v>
      </c>
      <c r="C73" s="32">
        <v>130</v>
      </c>
      <c r="D73" s="32">
        <v>164</v>
      </c>
      <c r="E73" s="32">
        <v>137</v>
      </c>
      <c r="F73" s="32">
        <v>204</v>
      </c>
      <c r="G73" s="32">
        <v>130</v>
      </c>
      <c r="H73" s="32">
        <v>199</v>
      </c>
      <c r="I73" s="32">
        <v>162</v>
      </c>
      <c r="J73" s="32">
        <v>132</v>
      </c>
      <c r="K73" s="32">
        <v>339.8</v>
      </c>
      <c r="L73" s="32">
        <v>1070.3999999999999</v>
      </c>
      <c r="M73" s="32">
        <v>885</v>
      </c>
      <c r="N73" s="32">
        <v>1533.8</v>
      </c>
      <c r="O73" s="32">
        <v>2080.4</v>
      </c>
      <c r="P73" s="32">
        <v>1987.6</v>
      </c>
      <c r="Q73" s="32">
        <v>2278.4</v>
      </c>
    </row>
    <row r="74" spans="2:17" x14ac:dyDescent="0.35">
      <c r="B74" s="31" t="s">
        <v>65</v>
      </c>
      <c r="C74" s="32">
        <v>5326</v>
      </c>
      <c r="D74" s="32">
        <v>5110.2</v>
      </c>
      <c r="E74" s="32">
        <v>3856.7</v>
      </c>
      <c r="F74" s="32">
        <v>5862.6</v>
      </c>
      <c r="G74" s="32">
        <v>5002.8999999999996</v>
      </c>
      <c r="H74" s="32">
        <v>5891.9</v>
      </c>
      <c r="I74" s="32">
        <v>4795.8999999999996</v>
      </c>
      <c r="J74" s="32">
        <v>3910.2</v>
      </c>
      <c r="K74" s="32">
        <v>4387.3</v>
      </c>
      <c r="L74" s="32">
        <v>6626.3</v>
      </c>
      <c r="M74" s="32">
        <v>7519.1</v>
      </c>
      <c r="N74" s="32">
        <v>8570.2999999999993</v>
      </c>
      <c r="O74" s="32">
        <v>9261.4</v>
      </c>
      <c r="P74" s="32">
        <v>7797.5</v>
      </c>
      <c r="Q74" s="32">
        <v>7580</v>
      </c>
    </row>
    <row r="75" spans="2:17" x14ac:dyDescent="0.35">
      <c r="B75" s="34" t="s">
        <v>399</v>
      </c>
      <c r="C75" s="35">
        <v>19678</v>
      </c>
      <c r="D75" s="35">
        <v>19525.8</v>
      </c>
      <c r="E75" s="35">
        <v>19494.900000000001</v>
      </c>
      <c r="F75" s="35">
        <v>24519.199999999997</v>
      </c>
      <c r="G75" s="35">
        <v>20763.400000000001</v>
      </c>
      <c r="H75" s="35">
        <v>26217.1</v>
      </c>
      <c r="I75" s="35">
        <v>20614.099999999999</v>
      </c>
      <c r="J75" s="35">
        <v>17506.8</v>
      </c>
      <c r="K75" s="35">
        <v>17927.599999999999</v>
      </c>
      <c r="L75" s="35">
        <v>16679.7</v>
      </c>
      <c r="M75" s="35">
        <v>18262</v>
      </c>
      <c r="N75" s="35">
        <v>20415.3</v>
      </c>
      <c r="O75" s="35">
        <v>22602.799999999999</v>
      </c>
      <c r="P75" s="35">
        <v>22135.599999999999</v>
      </c>
      <c r="Q75" s="35">
        <v>20219.8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F2F1-35B9-4CEA-9160-0A03D13E2C3D}">
  <dimension ref="A1:AV227"/>
  <sheetViews>
    <sheetView workbookViewId="0">
      <selection activeCell="D2" sqref="D1:F1048576"/>
    </sheetView>
  </sheetViews>
  <sheetFormatPr defaultRowHeight="14.5" x14ac:dyDescent="0.35"/>
  <cols>
    <col min="1" max="1" width="40.26953125" bestFit="1" customWidth="1"/>
    <col min="2" max="2" width="15.6328125" bestFit="1" customWidth="1"/>
    <col min="3" max="3" width="13.26953125" customWidth="1"/>
    <col min="4" max="4" width="8.7265625" customWidth="1"/>
    <col min="5" max="5" width="8.90625" customWidth="1"/>
    <col min="9" max="9" width="8.90625" customWidth="1"/>
    <col min="11" max="11" width="9.1796875" customWidth="1"/>
    <col min="17" max="17" width="8.90625" customWidth="1"/>
    <col min="18" max="18" width="8.7265625" customWidth="1"/>
    <col min="19" max="19" width="9.26953125" customWidth="1"/>
    <col min="20" max="20" width="9.81640625" customWidth="1"/>
    <col min="21" max="21" width="9.54296875" customWidth="1"/>
    <col min="22" max="22" width="9.1796875" customWidth="1"/>
    <col min="23" max="23" width="9.54296875" customWidth="1"/>
    <col min="24" max="24" width="9.81640625" customWidth="1"/>
    <col min="25" max="25" width="9.453125" customWidth="1"/>
    <col min="26" max="26" width="10.08984375" customWidth="1"/>
    <col min="27" max="27" width="10.26953125" customWidth="1"/>
    <col min="28" max="28" width="9.7265625" customWidth="1"/>
    <col min="29" max="29" width="10.6328125" customWidth="1"/>
    <col min="30" max="30" width="10.54296875" customWidth="1"/>
    <col min="31" max="31" width="10.26953125" customWidth="1"/>
    <col min="32" max="32" width="10.81640625" customWidth="1"/>
    <col min="33" max="33" width="10.54296875" customWidth="1"/>
    <col min="34" max="34" width="11.453125" bestFit="1" customWidth="1"/>
    <col min="35" max="35" width="12" bestFit="1" customWidth="1"/>
    <col min="36" max="36" width="11.7265625" bestFit="1" customWidth="1"/>
    <col min="37" max="37" width="11.26953125" bestFit="1" customWidth="1"/>
    <col min="38" max="38" width="11.7265625" bestFit="1" customWidth="1"/>
    <col min="39" max="39" width="12" bestFit="1" customWidth="1"/>
    <col min="40" max="40" width="11.54296875" bestFit="1" customWidth="1"/>
    <col min="41" max="41" width="12.26953125" bestFit="1" customWidth="1"/>
    <col min="42" max="42" width="11.453125" bestFit="1" customWidth="1"/>
    <col min="43" max="43" width="10.90625" bestFit="1" customWidth="1"/>
    <col min="44" max="44" width="11.81640625" bestFit="1" customWidth="1"/>
    <col min="45" max="45" width="11.7265625" bestFit="1" customWidth="1"/>
    <col min="46" max="46" width="11.453125" bestFit="1" customWidth="1"/>
    <col min="47" max="47" width="12" bestFit="1" customWidth="1"/>
    <col min="48" max="48" width="11.7265625" bestFit="1" customWidth="1"/>
  </cols>
  <sheetData>
    <row r="1" spans="1:48" ht="15" thickBot="1" x14ac:dyDescent="0.4">
      <c r="D1" s="50" t="s">
        <v>364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2"/>
      <c r="S1" s="53" t="s">
        <v>365</v>
      </c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5"/>
      <c r="AH1" s="51" t="s">
        <v>445</v>
      </c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2"/>
    </row>
    <row r="2" spans="1:48" x14ac:dyDescent="0.35">
      <c r="A2" s="12" t="s">
        <v>0</v>
      </c>
      <c r="B2" s="12" t="s">
        <v>1</v>
      </c>
      <c r="C2" s="13" t="s">
        <v>362</v>
      </c>
      <c r="D2" s="14" t="s">
        <v>383</v>
      </c>
      <c r="E2" s="15" t="s">
        <v>384</v>
      </c>
      <c r="F2" s="15" t="s">
        <v>385</v>
      </c>
      <c r="G2" s="15" t="s">
        <v>386</v>
      </c>
      <c r="H2" s="15" t="s">
        <v>387</v>
      </c>
      <c r="I2" s="15" t="s">
        <v>388</v>
      </c>
      <c r="J2" s="15" t="s">
        <v>389</v>
      </c>
      <c r="K2" s="15" t="s">
        <v>390</v>
      </c>
      <c r="L2" s="15" t="s">
        <v>391</v>
      </c>
      <c r="M2" s="15" t="s">
        <v>392</v>
      </c>
      <c r="N2" s="15" t="s">
        <v>393</v>
      </c>
      <c r="O2" s="15" t="s">
        <v>394</v>
      </c>
      <c r="P2" s="15" t="s">
        <v>395</v>
      </c>
      <c r="Q2" s="15" t="s">
        <v>396</v>
      </c>
      <c r="R2" s="16" t="s">
        <v>397</v>
      </c>
      <c r="S2" s="22" t="s">
        <v>368</v>
      </c>
      <c r="T2" s="15" t="s">
        <v>369</v>
      </c>
      <c r="U2" s="15" t="s">
        <v>370</v>
      </c>
      <c r="V2" s="15" t="s">
        <v>371</v>
      </c>
      <c r="W2" s="15" t="s">
        <v>372</v>
      </c>
      <c r="X2" s="15" t="s">
        <v>373</v>
      </c>
      <c r="Y2" s="23" t="s">
        <v>374</v>
      </c>
      <c r="Z2" s="23" t="s">
        <v>375</v>
      </c>
      <c r="AA2" s="23" t="s">
        <v>376</v>
      </c>
      <c r="AB2" s="23" t="s">
        <v>377</v>
      </c>
      <c r="AC2" s="23" t="s">
        <v>378</v>
      </c>
      <c r="AD2" s="23" t="s">
        <v>379</v>
      </c>
      <c r="AE2" s="23" t="s">
        <v>380</v>
      </c>
      <c r="AF2" s="23" t="s">
        <v>381</v>
      </c>
      <c r="AG2" s="25" t="s">
        <v>382</v>
      </c>
      <c r="AH2" s="24" t="s">
        <v>430</v>
      </c>
      <c r="AI2" s="24" t="s">
        <v>431</v>
      </c>
      <c r="AJ2" s="24" t="s">
        <v>432</v>
      </c>
      <c r="AK2" s="24" t="s">
        <v>433</v>
      </c>
      <c r="AL2" s="24" t="s">
        <v>435</v>
      </c>
      <c r="AM2" s="24" t="s">
        <v>434</v>
      </c>
      <c r="AN2" s="24" t="s">
        <v>436</v>
      </c>
      <c r="AO2" s="24" t="s">
        <v>437</v>
      </c>
      <c r="AP2" s="24" t="s">
        <v>438</v>
      </c>
      <c r="AQ2" s="24" t="s">
        <v>439</v>
      </c>
      <c r="AR2" s="24" t="s">
        <v>440</v>
      </c>
      <c r="AS2" s="24" t="s">
        <v>441</v>
      </c>
      <c r="AT2" s="24" t="s">
        <v>444</v>
      </c>
      <c r="AU2" s="24" t="s">
        <v>443</v>
      </c>
      <c r="AV2" s="24" t="s">
        <v>442</v>
      </c>
    </row>
    <row r="3" spans="1:48" x14ac:dyDescent="0.35">
      <c r="A3" s="4" t="s">
        <v>2</v>
      </c>
      <c r="B3" s="4" t="s">
        <v>3</v>
      </c>
      <c r="C3" s="6">
        <f>VLOOKUP(A3,[0]!raw,5,FALSE)/VLOOKUP(A3,[0]!raw,4,FALSE)</f>
        <v>1</v>
      </c>
      <c r="D3" s="3">
        <f>_xlfn.IFNA(VLOOKUP(A3,'Oct 2018'!$A$1:$M$48,4,FALSE),0)</f>
        <v>0</v>
      </c>
      <c r="E3" s="4">
        <f>_xlfn.IFNA(VLOOKUP(A3,'Nov 2018'!$A$1:$M$51,4,FALSE),0)</f>
        <v>0</v>
      </c>
      <c r="F3" s="4">
        <f>_xlfn.IFNA(VLOOKUP(A3,'Dec 2018'!$A$1:$M$62,4,FALSE),0)</f>
        <v>0</v>
      </c>
      <c r="G3" s="4">
        <f>_xlfn.IFNA(VLOOKUP(A3,'Jan 2019'!$A$1:$M$57,4,FALSE),0)</f>
        <v>5</v>
      </c>
      <c r="H3" s="4">
        <f>_xlfn.IFNA(VLOOKUP(Summary!A3,'Feb 2019'!$A$1:$M$55,4,FALSE),0)</f>
        <v>0</v>
      </c>
      <c r="I3" s="4">
        <f>_xlfn.IFNA(VLOOKUP(A3,'Mar 2019'!$A$1:$M$53,4,FALSE),0)</f>
        <v>2</v>
      </c>
      <c r="J3" s="4">
        <f>_xlfn.IFNA(VLOOKUP(A3,'Apr 2019'!$A$1:$M$57,4,FALSE),0)</f>
        <v>25</v>
      </c>
      <c r="K3" s="4">
        <f>_xlfn.IFNA(VLOOKUP(A3,'May 2019'!$A$1:$M$54,4,FALSE),0)</f>
        <v>11</v>
      </c>
      <c r="L3" s="4">
        <f>_xlfn.IFNA(VLOOKUP(A3,'Jun 2019'!$A$1:$M$133,4,FALSE),0)</f>
        <v>7</v>
      </c>
      <c r="M3" s="4">
        <f>_xlfn.IFNA(VLOOKUP(A3,'Jul 2019'!$A$1:$M$96,4,FALSE),0)</f>
        <v>25</v>
      </c>
      <c r="N3" s="4">
        <f>_xlfn.IFNA(VLOOKUP(A3,'Aug 2019'!$A$1:$M$96,4,FALSE),0)</f>
        <v>54</v>
      </c>
      <c r="O3" s="4">
        <f>_xlfn.IFNA(VLOOKUP(A3,'Sep 2019'!$A$1:$M$98,4,FALSE),0)</f>
        <v>62</v>
      </c>
      <c r="P3" s="4">
        <f>_xlfn.IFNA(VLOOKUP(A3,'Oct 2019'!$A$1:$M$100,4,FALSE),0)</f>
        <v>74</v>
      </c>
      <c r="Q3" s="4">
        <f>_xlfn.IFNA(VLOOKUP(Summary!A3,'Nov 2019'!$A$1:$M$110,4,FALSE),0)</f>
        <v>40</v>
      </c>
      <c r="R3" s="5">
        <f>_xlfn.IFNA(VLOOKUP(A3,'Dec 2019'!$A$1:$M$124,4,FALSE),0)</f>
        <v>47</v>
      </c>
      <c r="S3" s="8">
        <f>_xlfn.IFNA(VLOOKUP(A3,'Oct 2018'!$A$1:$M$48,8,FALSE),0)</f>
        <v>0</v>
      </c>
      <c r="T3" s="9">
        <f>_xlfn.IFNA(VLOOKUP(A3,'Nov 2018'!$A$1:$M$51,8,FALSE),0)</f>
        <v>0</v>
      </c>
      <c r="U3" s="9">
        <f>_xlfn.IFNA(VLOOKUP(A3,'Dec 2018'!$A$1:$M$62,8,FALSE),0)</f>
        <v>0</v>
      </c>
      <c r="V3" s="9">
        <f>_xlfn.IFNA(VLOOKUP(A3,'Jan 2019'!$A$1:$M$57,8,FALSE),0)</f>
        <v>0</v>
      </c>
      <c r="W3" s="9">
        <f>_xlfn.IFNA(VLOOKUP(Summary!A3,'Feb 2019'!$A$1:$M$55,8,FALSE),0)</f>
        <v>0</v>
      </c>
      <c r="X3" s="9">
        <f>_xlfn.IFNA(VLOOKUP(A3,'Mar 2019'!$A$1:$M$53,8,FALSE),0)</f>
        <v>0</v>
      </c>
      <c r="Y3" s="9">
        <f>_xlfn.IFNA(VLOOKUP(A3,'Apr 2019'!$A$1:$M$57,8,FALSE),0)</f>
        <v>0.2</v>
      </c>
      <c r="Z3" s="9">
        <f>_xlfn.IFNA(VLOOKUP(A3,'May 2019'!$A$1:$M$54,8,FALSE),0)</f>
        <v>1.1000000000000001</v>
      </c>
      <c r="AA3" s="9">
        <f>_xlfn.IFNA(VLOOKUP(A3,'Jun 2019'!$A$1:$M$133,8,FALSE),0)</f>
        <v>1.1000000000000001</v>
      </c>
      <c r="AB3" s="9">
        <f>_xlfn.IFNA(VLOOKUP(A3,'Jul 2019'!$A$1:$M$96,8,FALSE),0)</f>
        <v>0.26</v>
      </c>
      <c r="AC3" s="9">
        <f>_xlfn.IFNA(VLOOKUP(A3,'Aug 2019'!$A$1:$M$96,8,FALSE),0)</f>
        <v>0</v>
      </c>
      <c r="AD3" s="9">
        <f>_xlfn.IFNA(VLOOKUP(A3,'Sep 2019'!$A$1:$M$98,8,FALSE),0)</f>
        <v>1.0900000000000001</v>
      </c>
      <c r="AE3" s="9">
        <f>_xlfn.IFNA(VLOOKUP(A3,'Oct 2019'!$A$1:$M$100,8,FALSE),0)</f>
        <v>1.36</v>
      </c>
      <c r="AF3" s="9">
        <f>_xlfn.IFNA(VLOOKUP(Summary!A3,'Nov 2019'!$A$1:$M$110,8,FALSE),0)</f>
        <v>0.55000000000000004</v>
      </c>
      <c r="AG3" s="6">
        <f>_xlfn.IFNA(VLOOKUP(A3,'Dec 2019'!$A$1:$M$124,8,FALSE),0)</f>
        <v>0.82</v>
      </c>
      <c r="AH3" s="2">
        <f>_xlfn.IFNA(VLOOKUP(A3,'Oct 2018'!$A$1:$M$48,5,FALSE),0)</f>
        <v>0</v>
      </c>
      <c r="AI3" s="2">
        <f>_xlfn.IFNA(VLOOKUP(A3,'Nov 2018'!$A$1:$M$51,5,FALSE),0)</f>
        <v>0</v>
      </c>
      <c r="AJ3" s="2">
        <f>_xlfn.IFNA(VLOOKUP(A3,'Dec 2018'!$A$1:$M$62,5,FALSE),0)</f>
        <v>0</v>
      </c>
      <c r="AK3" s="2">
        <f>_xlfn.IFNA(VLOOKUP(A3,'Jan 2019'!$A$1:$M$57,5,FALSE),0)</f>
        <v>5</v>
      </c>
      <c r="AL3" s="2">
        <f>_xlfn.IFNA(VLOOKUP(Summary!A3,'Feb 2019'!$A$1:$M$55,5,FALSE),0)</f>
        <v>0</v>
      </c>
      <c r="AM3" s="2">
        <f>_xlfn.IFNA(VLOOKUP(A3,'Mar 2019'!$A$1:$M$53,5,FALSE),0)</f>
        <v>2</v>
      </c>
      <c r="AN3" s="2">
        <f>_xlfn.IFNA(VLOOKUP(A3,'Apr 2019'!$A$1:$M$57,5,FALSE),0)</f>
        <v>25</v>
      </c>
      <c r="AO3" s="2">
        <f>_xlfn.IFNA(VLOOKUP(A3,'May 2019'!$A$1:$M$54,5,FALSE),0)</f>
        <v>11</v>
      </c>
      <c r="AP3" s="2">
        <f>_xlfn.IFNA(VLOOKUP(A3,'Jun 2019'!$A$1:$M$133,5,FALSE),0)</f>
        <v>7</v>
      </c>
      <c r="AQ3" s="2">
        <f>_xlfn.IFNA(VLOOKUP(A3,'Jul 2019'!$A$1:$M$96,5,FALSE),0)</f>
        <v>25</v>
      </c>
      <c r="AR3" s="2">
        <f>_xlfn.IFNA(VLOOKUP(A3,'Aug 2019'!$A$1:$M$96,5,FALSE),0)</f>
        <v>54</v>
      </c>
      <c r="AS3" s="2">
        <f>_xlfn.IFNA(VLOOKUP(A3,'Sep 2019'!$A$1:$M$98,5,FALSE),0)</f>
        <v>62</v>
      </c>
      <c r="AT3" s="2">
        <f>_xlfn.IFNA(VLOOKUP(A3,'Oct 2019'!$A$1:$M$100,5,FALSE),0)</f>
        <v>74</v>
      </c>
      <c r="AU3" s="2">
        <f>_xlfn.IFNA(VLOOKUP(Summary!A3,'Nov 2019'!$A$1:$M$110,5,FALSE),0)</f>
        <v>40</v>
      </c>
      <c r="AV3" s="2">
        <f>_xlfn.IFNA(VLOOKUP(A3,'Dec 2019'!$A$1:$M$124,5,FALSE),0)</f>
        <v>47</v>
      </c>
    </row>
    <row r="4" spans="1:48" x14ac:dyDescent="0.35">
      <c r="A4" s="4" t="s">
        <v>4</v>
      </c>
      <c r="B4" s="4" t="s">
        <v>3</v>
      </c>
      <c r="C4" s="6">
        <f>VLOOKUP(A4,[0]!raw,5,FALSE)/VLOOKUP(A4,[0]!raw,4,FALSE)</f>
        <v>2</v>
      </c>
      <c r="D4" s="3">
        <f>_xlfn.IFNA(VLOOKUP(A4,'Oct 2018'!$A$1:$M$48,4,FALSE),0)</f>
        <v>0</v>
      </c>
      <c r="E4" s="4">
        <f>_xlfn.IFNA(VLOOKUP(A4,'Nov 2018'!$A$1:$M$51,4,FALSE),0)</f>
        <v>0</v>
      </c>
      <c r="F4" s="4">
        <f>_xlfn.IFNA(VLOOKUP(A4,'Dec 2018'!$A$1:$M$62,4,FALSE),0)</f>
        <v>0</v>
      </c>
      <c r="G4" s="4">
        <f>_xlfn.IFNA(VLOOKUP(A4,'Jan 2019'!$A$1:$M$57,4,FALSE),0)</f>
        <v>8</v>
      </c>
      <c r="H4" s="4">
        <f>_xlfn.IFNA(VLOOKUP(Summary!A4,'Feb 2019'!$A$1:$M$55,4,FALSE),0)</f>
        <v>2</v>
      </c>
      <c r="I4" s="4">
        <f>_xlfn.IFNA(VLOOKUP(A4,'Mar 2019'!$A$1:$M$53,4,FALSE),0)</f>
        <v>1</v>
      </c>
      <c r="J4" s="4">
        <f>_xlfn.IFNA(VLOOKUP(A4,'Apr 2019'!$A$1:$M$57,4,FALSE),0)</f>
        <v>3</v>
      </c>
      <c r="K4" s="4">
        <f>_xlfn.IFNA(VLOOKUP(A4,'May 2019'!$A$1:$M$54,4,FALSE),0)</f>
        <v>15</v>
      </c>
      <c r="L4" s="4">
        <f>_xlfn.IFNA(VLOOKUP(A4,'Jun 2019'!$A$1:$M$133,4,FALSE),0)</f>
        <v>5</v>
      </c>
      <c r="M4" s="4">
        <f>_xlfn.IFNA(VLOOKUP(A4,'Jul 2019'!$A$1:$M$96,4,FALSE),0)</f>
        <v>2</v>
      </c>
      <c r="N4" s="4">
        <f>_xlfn.IFNA(VLOOKUP(A4,'Aug 2019'!$A$1:$M$96,4,FALSE),0)</f>
        <v>1</v>
      </c>
      <c r="O4" s="4">
        <f>_xlfn.IFNA(VLOOKUP(A4,'Sep 2019'!$A$1:$M$98,4,FALSE),0)</f>
        <v>0</v>
      </c>
      <c r="P4" s="4">
        <f>_xlfn.IFNA(VLOOKUP(A4,'Oct 2019'!$A$1:$M$100,4,FALSE),0)</f>
        <v>0</v>
      </c>
      <c r="Q4" s="4">
        <f>_xlfn.IFNA(VLOOKUP(Summary!A4,'Nov 2019'!$A$1:$M$110,4,FALSE),0)</f>
        <v>0</v>
      </c>
      <c r="R4" s="5">
        <f>_xlfn.IFNA(VLOOKUP(A4,'Dec 2019'!$A$1:$M$124,4,FALSE),0)</f>
        <v>0</v>
      </c>
      <c r="S4" s="8">
        <f>_xlfn.IFNA(VLOOKUP(A4,'Oct 2018'!$A$1:$M$48,8,FALSE),0)</f>
        <v>0</v>
      </c>
      <c r="T4" s="9">
        <f>_xlfn.IFNA(VLOOKUP(A4,'Nov 2018'!$A$1:$M$51,8,FALSE),0)</f>
        <v>0</v>
      </c>
      <c r="U4" s="9">
        <f>_xlfn.IFNA(VLOOKUP(A4,'Dec 2018'!$A$1:$M$62,8,FALSE),0)</f>
        <v>0</v>
      </c>
      <c r="V4" s="9">
        <f>_xlfn.IFNA(VLOOKUP(A4,'Jan 2019'!$A$1:$M$57,8,FALSE),0)</f>
        <v>0.7</v>
      </c>
      <c r="W4" s="9">
        <f>_xlfn.IFNA(VLOOKUP(Summary!A4,'Feb 2019'!$A$1:$M$55,8,FALSE),0)</f>
        <v>0</v>
      </c>
      <c r="X4" s="9">
        <f>_xlfn.IFNA(VLOOKUP(A4,'Mar 2019'!$A$1:$M$53,8,FALSE),0)</f>
        <v>0</v>
      </c>
      <c r="Y4" s="9">
        <f>_xlfn.IFNA(VLOOKUP(A4,'Apr 2019'!$A$1:$M$57,8,FALSE),0)</f>
        <v>0.2</v>
      </c>
      <c r="Z4" s="9">
        <f>_xlfn.IFNA(VLOOKUP(A4,'May 2019'!$A$1:$M$54,8,FALSE),0)</f>
        <v>0.16</v>
      </c>
      <c r="AA4" s="9">
        <f>_xlfn.IFNA(VLOOKUP(A4,'Jun 2019'!$A$1:$M$133,8,FALSE),0)</f>
        <v>0</v>
      </c>
      <c r="AB4" s="9">
        <f>_xlfn.IFNA(VLOOKUP(A4,'Jul 2019'!$A$1:$M$96,8,FALSE),0)</f>
        <v>0</v>
      </c>
      <c r="AC4" s="9">
        <f>_xlfn.IFNA(VLOOKUP(A4,'Aug 2019'!$A$1:$M$96,8,FALSE),0)</f>
        <v>0</v>
      </c>
      <c r="AD4" s="9">
        <f>_xlfn.IFNA(VLOOKUP(A4,'Sep 2019'!$A$1:$M$98,8,FALSE),0)</f>
        <v>0</v>
      </c>
      <c r="AE4" s="9">
        <f>_xlfn.IFNA(VLOOKUP(A4,'Oct 2019'!$A$1:$M$100,8,FALSE),0)</f>
        <v>0</v>
      </c>
      <c r="AF4" s="9">
        <f>_xlfn.IFNA(VLOOKUP(Summary!A4,'Nov 2019'!$A$1:$M$110,8,FALSE),0)</f>
        <v>0</v>
      </c>
      <c r="AG4" s="6">
        <f>_xlfn.IFNA(VLOOKUP(A4,'Dec 2019'!$A$1:$M$124,8,FALSE),0)</f>
        <v>0</v>
      </c>
      <c r="AH4" s="2">
        <f>_xlfn.IFNA(VLOOKUP(A4,'Oct 2018'!$A$1:$M$48,5,FALSE),0)</f>
        <v>0</v>
      </c>
      <c r="AI4" s="2">
        <f>_xlfn.IFNA(VLOOKUP(A4,'Nov 2018'!$A$1:$M$51,5,FALSE),0)</f>
        <v>0</v>
      </c>
      <c r="AJ4" s="2">
        <f>_xlfn.IFNA(VLOOKUP(A4,'Dec 2018'!$A$1:$M$62,5,FALSE),0)</f>
        <v>0</v>
      </c>
      <c r="AK4" s="2">
        <f>_xlfn.IFNA(VLOOKUP(A4,'Jan 2019'!$A$1:$M$57,5,FALSE),0)</f>
        <v>16</v>
      </c>
      <c r="AL4" s="2">
        <f>_xlfn.IFNA(VLOOKUP(Summary!A4,'Feb 2019'!$A$1:$M$55,5,FALSE),0)</f>
        <v>4</v>
      </c>
      <c r="AM4" s="2">
        <f>_xlfn.IFNA(VLOOKUP(A4,'Mar 2019'!$A$1:$M$53,5,FALSE),0)</f>
        <v>2</v>
      </c>
      <c r="AN4" s="2">
        <f>_xlfn.IFNA(VLOOKUP(A4,'Apr 2019'!$A$1:$M$57,5,FALSE),0)</f>
        <v>6</v>
      </c>
      <c r="AO4" s="2">
        <f>_xlfn.IFNA(VLOOKUP(A4,'May 2019'!$A$1:$M$54,5,FALSE),0)</f>
        <v>30</v>
      </c>
      <c r="AP4" s="2">
        <f>_xlfn.IFNA(VLOOKUP(A4,'Jun 2019'!$A$1:$M$133,5,FALSE),0)</f>
        <v>10</v>
      </c>
      <c r="AQ4" s="2">
        <f>_xlfn.IFNA(VLOOKUP(A4,'Jul 2019'!$A$1:$M$96,5,FALSE),0)</f>
        <v>4</v>
      </c>
      <c r="AR4" s="2">
        <f>_xlfn.IFNA(VLOOKUP(A4,'Aug 2019'!$A$1:$M$96,5,FALSE),0)</f>
        <v>2</v>
      </c>
      <c r="AS4" s="2">
        <f>_xlfn.IFNA(VLOOKUP(A4,'Sep 2019'!$A$1:$M$98,5,FALSE),0)</f>
        <v>0</v>
      </c>
      <c r="AT4" s="2">
        <f>_xlfn.IFNA(VLOOKUP(A4,'Oct 2019'!$A$1:$M$100,5,FALSE),0)</f>
        <v>0</v>
      </c>
      <c r="AU4" s="2">
        <f>_xlfn.IFNA(VLOOKUP(Summary!A4,'Nov 2019'!$A$1:$M$110,5,FALSE),0)</f>
        <v>0</v>
      </c>
      <c r="AV4" s="2">
        <f>_xlfn.IFNA(VLOOKUP(A4,'Dec 2019'!$A$1:$M$124,5,FALSE),0)</f>
        <v>0</v>
      </c>
    </row>
    <row r="5" spans="1:48" x14ac:dyDescent="0.35">
      <c r="A5" s="4" t="s">
        <v>219</v>
      </c>
      <c r="B5" s="4" t="s">
        <v>3</v>
      </c>
      <c r="C5" s="6">
        <f>VLOOKUP(A5,[0]!raw,5,FALSE)/VLOOKUP(A5,[0]!raw,4,FALSE)</f>
        <v>3</v>
      </c>
      <c r="D5" s="3">
        <f>_xlfn.IFNA(VLOOKUP(A5,'Oct 2018'!$A$1:$M$48,4,FALSE),0)</f>
        <v>0</v>
      </c>
      <c r="E5" s="4">
        <f>_xlfn.IFNA(VLOOKUP(A5,'Nov 2018'!$A$1:$M$51,4,FALSE),0)</f>
        <v>0</v>
      </c>
      <c r="F5" s="4">
        <f>_xlfn.IFNA(VLOOKUP(A5,'Dec 2018'!$A$1:$M$62,4,FALSE),0)</f>
        <v>0</v>
      </c>
      <c r="G5" s="4">
        <f>_xlfn.IFNA(VLOOKUP(A5,'Jan 2019'!$A$1:$M$57,4,FALSE),0)</f>
        <v>0</v>
      </c>
      <c r="H5" s="4">
        <f>_xlfn.IFNA(VLOOKUP(Summary!A208,'Feb 2019'!$A$1:$M$55,4,FALSE),0)</f>
        <v>0</v>
      </c>
      <c r="I5" s="4">
        <f>_xlfn.IFNA(VLOOKUP(A5,'Mar 2019'!$A$1:$M$53,4,FALSE),0)</f>
        <v>0</v>
      </c>
      <c r="J5" s="4">
        <f>_xlfn.IFNA(VLOOKUP(A5,'Apr 2019'!$A$1:$M$57,4,FALSE),0)</f>
        <v>0</v>
      </c>
      <c r="K5" s="4">
        <f>_xlfn.IFNA(VLOOKUP(A5,'May 2019'!$A$1:$M$54,4,FALSE),0)</f>
        <v>0</v>
      </c>
      <c r="L5" s="4">
        <f>_xlfn.IFNA(VLOOKUP(A5,'Jun 2019'!$A$1:$M$133,4,FALSE),0)</f>
        <v>0</v>
      </c>
      <c r="M5" s="4">
        <f>_xlfn.IFNA(VLOOKUP(A5,'Jul 2019'!$A$1:$M$96,4,FALSE),0)</f>
        <v>2</v>
      </c>
      <c r="N5" s="4">
        <f>_xlfn.IFNA(VLOOKUP(A5,'Aug 2019'!$A$1:$M$96,4,FALSE),0)</f>
        <v>0</v>
      </c>
      <c r="O5" s="4">
        <f>_xlfn.IFNA(VLOOKUP(A5,'Sep 2019'!$A$1:$M$98,4,FALSE),0)</f>
        <v>0</v>
      </c>
      <c r="P5" s="4">
        <f>_xlfn.IFNA(VLOOKUP(A5,'Oct 2019'!$A$1:$M$100,4,FALSE),0)</f>
        <v>0</v>
      </c>
      <c r="Q5" s="4">
        <f>_xlfn.IFNA(VLOOKUP(Summary!A208,'Nov 2019'!$A$1:$M$110,4,FALSE),0)</f>
        <v>65</v>
      </c>
      <c r="R5" s="5">
        <f>_xlfn.IFNA(VLOOKUP(A5,'Dec 2019'!$A$1:$M$124,4,FALSE),0)</f>
        <v>0</v>
      </c>
      <c r="S5" s="8">
        <f>_xlfn.IFNA(VLOOKUP(A5,'Oct 2018'!$A$1:$M$48,8,FALSE),0)</f>
        <v>0</v>
      </c>
      <c r="T5" s="9">
        <f>_xlfn.IFNA(VLOOKUP(A5,'Nov 2018'!$A$1:$M$51,8,FALSE),0)</f>
        <v>0</v>
      </c>
      <c r="U5" s="9">
        <f>_xlfn.IFNA(VLOOKUP(A5,'Dec 2018'!$A$1:$M$62,8,FALSE),0)</f>
        <v>0</v>
      </c>
      <c r="V5" s="9">
        <f>_xlfn.IFNA(VLOOKUP(A5,'Jan 2019'!$A$1:$M$57,8,FALSE),0)</f>
        <v>0</v>
      </c>
      <c r="W5" s="9">
        <f>_xlfn.IFNA(VLOOKUP(Summary!A208,'Feb 2019'!$A$1:$M$55,8,FALSE),0)</f>
        <v>0</v>
      </c>
      <c r="X5" s="9">
        <f>_xlfn.IFNA(VLOOKUP(A5,'Mar 2019'!$A$1:$M$53,8,FALSE),0)</f>
        <v>0</v>
      </c>
      <c r="Y5" s="9">
        <f>_xlfn.IFNA(VLOOKUP(A5,'Apr 2019'!$A$1:$M$57,8,FALSE),0)</f>
        <v>0</v>
      </c>
      <c r="Z5" s="9">
        <f>_xlfn.IFNA(VLOOKUP(A5,'May 2019'!$A$1:$M$54,8,FALSE),0)</f>
        <v>0</v>
      </c>
      <c r="AA5" s="9">
        <f>_xlfn.IFNA(VLOOKUP(A5,'Jun 2019'!$A$1:$M$133,8,FALSE),0)</f>
        <v>0</v>
      </c>
      <c r="AB5" s="9">
        <f>_xlfn.IFNA(VLOOKUP(A5,'Jul 2019'!$A$1:$M$96,8,FALSE),0)</f>
        <v>0</v>
      </c>
      <c r="AC5" s="9">
        <f>_xlfn.IFNA(VLOOKUP(A5,'Aug 2019'!$A$1:$M$96,8,FALSE),0)</f>
        <v>0</v>
      </c>
      <c r="AD5" s="9">
        <f>_xlfn.IFNA(VLOOKUP(A5,'Sep 2019'!$A$1:$M$98,8,FALSE),0)</f>
        <v>0</v>
      </c>
      <c r="AE5" s="9">
        <f>_xlfn.IFNA(VLOOKUP(A5,'Oct 2019'!$A$1:$M$100,8,FALSE),0)</f>
        <v>0</v>
      </c>
      <c r="AF5" s="9">
        <f>_xlfn.IFNA(VLOOKUP(Summary!A208,'Nov 2019'!$A$1:$M$110,8,FALSE),0)</f>
        <v>0.19</v>
      </c>
      <c r="AG5" s="6">
        <f>_xlfn.IFNA(VLOOKUP(A5,'Dec 2019'!$A$1:$M$124,8,FALSE),0)</f>
        <v>0</v>
      </c>
      <c r="AH5" s="2">
        <f>_xlfn.IFNA(VLOOKUP(A5,'Oct 2018'!$A$1:$M$48,5,FALSE),0)</f>
        <v>0</v>
      </c>
      <c r="AI5" s="2">
        <f>_xlfn.IFNA(VLOOKUP(A5,'Nov 2018'!$A$1:$M$51,5,FALSE),0)</f>
        <v>0</v>
      </c>
      <c r="AJ5" s="2">
        <f>_xlfn.IFNA(VLOOKUP(A5,'Dec 2018'!$A$1:$M$62,5,FALSE),0)</f>
        <v>0</v>
      </c>
      <c r="AK5" s="2">
        <f>_xlfn.IFNA(VLOOKUP(A5,'Jan 2019'!$A$1:$M$57,5,FALSE),0)</f>
        <v>0</v>
      </c>
      <c r="AL5" s="2">
        <f>_xlfn.IFNA(VLOOKUP(Summary!A5,'Feb 2019'!$A$1:$M$55,5,FALSE),0)</f>
        <v>0</v>
      </c>
      <c r="AM5" s="2">
        <f>_xlfn.IFNA(VLOOKUP(A5,'Mar 2019'!$A$1:$M$53,5,FALSE),0)</f>
        <v>0</v>
      </c>
      <c r="AN5" s="2">
        <f>_xlfn.IFNA(VLOOKUP(A5,'Apr 2019'!$A$1:$M$57,5,FALSE),0)</f>
        <v>0</v>
      </c>
      <c r="AO5" s="2">
        <f>_xlfn.IFNA(VLOOKUP(A5,'May 2019'!$A$1:$M$54,5,FALSE),0)</f>
        <v>0</v>
      </c>
      <c r="AP5" s="2">
        <f>_xlfn.IFNA(VLOOKUP(A5,'Jun 2019'!$A$1:$M$133,5,FALSE),0)</f>
        <v>0</v>
      </c>
      <c r="AQ5" s="2">
        <f>_xlfn.IFNA(VLOOKUP(A5,'Jul 2019'!$A$1:$M$96,5,FALSE),0)</f>
        <v>6</v>
      </c>
      <c r="AR5" s="2">
        <f>_xlfn.IFNA(VLOOKUP(A5,'Aug 2019'!$A$1:$M$96,5,FALSE),0)</f>
        <v>0</v>
      </c>
      <c r="AS5" s="2">
        <f>_xlfn.IFNA(VLOOKUP(A5,'Sep 2019'!$A$1:$M$98,5,FALSE),0)</f>
        <v>0</v>
      </c>
      <c r="AT5" s="2">
        <f>_xlfn.IFNA(VLOOKUP(A5,'Oct 2019'!$A$1:$M$100,5,FALSE),0)</f>
        <v>0</v>
      </c>
      <c r="AU5" s="2">
        <f>_xlfn.IFNA(VLOOKUP(Summary!A5,'Nov 2019'!$A$1:$M$110,5,FALSE),0)</f>
        <v>0</v>
      </c>
      <c r="AV5" s="2">
        <f>_xlfn.IFNA(VLOOKUP(A5,'Dec 2019'!$A$1:$M$124,5,FALSE),0)</f>
        <v>0</v>
      </c>
    </row>
    <row r="6" spans="1:48" x14ac:dyDescent="0.35">
      <c r="A6" s="4" t="s">
        <v>223</v>
      </c>
      <c r="B6" s="4" t="s">
        <v>3</v>
      </c>
      <c r="C6" s="6">
        <f>VLOOKUP(A6,[0]!raw,5,FALSE)/VLOOKUP(A6,[0]!raw,4,FALSE)</f>
        <v>0.70000000000000007</v>
      </c>
      <c r="D6" s="3">
        <f>_xlfn.IFNA(VLOOKUP(A6,'Oct 2018'!$A$1:$M$48,4,FALSE),0)</f>
        <v>0</v>
      </c>
      <c r="E6" s="4">
        <f>_xlfn.IFNA(VLOOKUP(A6,'Nov 2018'!$A$1:$M$51,4,FALSE),0)</f>
        <v>0</v>
      </c>
      <c r="F6" s="4">
        <f>_xlfn.IFNA(VLOOKUP(A6,'Dec 2018'!$A$1:$M$62,4,FALSE),0)</f>
        <v>0</v>
      </c>
      <c r="G6" s="4">
        <f>_xlfn.IFNA(VLOOKUP(A6,'Jan 2019'!$A$1:$M$57,4,FALSE),0)</f>
        <v>0</v>
      </c>
      <c r="H6" s="4">
        <f>_xlfn.IFNA(VLOOKUP(Summary!A212,'Feb 2019'!$A$1:$M$55,4,FALSE),0)</f>
        <v>0</v>
      </c>
      <c r="I6" s="4">
        <f>_xlfn.IFNA(VLOOKUP(A6,'Mar 2019'!$A$1:$M$53,4,FALSE),0)</f>
        <v>0</v>
      </c>
      <c r="J6" s="4">
        <f>_xlfn.IFNA(VLOOKUP(A6,'Apr 2019'!$A$1:$M$57,4,FALSE),0)</f>
        <v>0</v>
      </c>
      <c r="K6" s="4">
        <f>_xlfn.IFNA(VLOOKUP(A6,'May 2019'!$A$1:$M$54,4,FALSE),0)</f>
        <v>0</v>
      </c>
      <c r="L6" s="4">
        <f>_xlfn.IFNA(VLOOKUP(A6,'Jun 2019'!$A$1:$M$133,4,FALSE),0)</f>
        <v>2</v>
      </c>
      <c r="M6" s="4">
        <f>_xlfn.IFNA(VLOOKUP(A6,'Jul 2019'!$A$1:$M$96,4,FALSE),0)</f>
        <v>3</v>
      </c>
      <c r="N6" s="4">
        <f>_xlfn.IFNA(VLOOKUP(A6,'Aug 2019'!$A$1:$M$96,4,FALSE),0)</f>
        <v>0</v>
      </c>
      <c r="O6" s="4">
        <f>_xlfn.IFNA(VLOOKUP(A6,'Sep 2019'!$A$1:$M$98,4,FALSE),0)</f>
        <v>5</v>
      </c>
      <c r="P6" s="4">
        <f>_xlfn.IFNA(VLOOKUP(A6,'Oct 2019'!$A$1:$M$100,4,FALSE),0)</f>
        <v>2</v>
      </c>
      <c r="Q6" s="4">
        <f>_xlfn.IFNA(VLOOKUP(Summary!A212,'Nov 2019'!$A$1:$M$110,4,FALSE),0)</f>
        <v>0</v>
      </c>
      <c r="R6" s="5">
        <f>_xlfn.IFNA(VLOOKUP(A6,'Dec 2019'!$A$1:$M$124,4,FALSE),0)</f>
        <v>0</v>
      </c>
      <c r="S6" s="8">
        <f>_xlfn.IFNA(VLOOKUP(A6,'Oct 2018'!$A$1:$M$48,8,FALSE),0)</f>
        <v>0</v>
      </c>
      <c r="T6" s="9">
        <f>_xlfn.IFNA(VLOOKUP(A6,'Nov 2018'!$A$1:$M$51,8,FALSE),0)</f>
        <v>0</v>
      </c>
      <c r="U6" s="9">
        <f>_xlfn.IFNA(VLOOKUP(A6,'Dec 2018'!$A$1:$M$62,8,FALSE),0)</f>
        <v>0</v>
      </c>
      <c r="V6" s="9">
        <f>_xlfn.IFNA(VLOOKUP(A6,'Jan 2019'!$A$1:$M$57,8,FALSE),0)</f>
        <v>0</v>
      </c>
      <c r="W6" s="9">
        <f>_xlfn.IFNA(VLOOKUP(Summary!A212,'Feb 2019'!$A$1:$M$55,8,FALSE),0)</f>
        <v>0</v>
      </c>
      <c r="X6" s="9">
        <f>_xlfn.IFNA(VLOOKUP(A6,'Mar 2019'!$A$1:$M$53,8,FALSE),0)</f>
        <v>0</v>
      </c>
      <c r="Y6" s="9">
        <f>_xlfn.IFNA(VLOOKUP(A6,'Apr 2019'!$A$1:$M$57,8,FALSE),0)</f>
        <v>0</v>
      </c>
      <c r="Z6" s="9">
        <f>_xlfn.IFNA(VLOOKUP(A6,'May 2019'!$A$1:$M$54,8,FALSE),0)</f>
        <v>0</v>
      </c>
      <c r="AA6" s="9">
        <f>_xlfn.IFNA(VLOOKUP(A6,'Jun 2019'!$A$1:$M$133,8,FALSE),0)</f>
        <v>0</v>
      </c>
      <c r="AB6" s="9">
        <f>_xlfn.IFNA(VLOOKUP(A6,'Jul 2019'!$A$1:$M$96,8,FALSE),0)</f>
        <v>0</v>
      </c>
      <c r="AC6" s="9">
        <f>_xlfn.IFNA(VLOOKUP(A6,'Aug 2019'!$A$1:$M$96,8,FALSE),0)</f>
        <v>0</v>
      </c>
      <c r="AD6" s="9">
        <f>_xlfn.IFNA(VLOOKUP(A6,'Sep 2019'!$A$1:$M$98,8,FALSE),0)</f>
        <v>7.0000000000000007E-2</v>
      </c>
      <c r="AE6" s="9">
        <f>_xlfn.IFNA(VLOOKUP(A6,'Oct 2019'!$A$1:$M$100,8,FALSE),0)</f>
        <v>0</v>
      </c>
      <c r="AF6" s="9">
        <f>_xlfn.IFNA(VLOOKUP(Summary!A212,'Nov 2019'!$A$1:$M$110,8,FALSE),0)</f>
        <v>0</v>
      </c>
      <c r="AG6" s="6">
        <f>_xlfn.IFNA(VLOOKUP(A6,'Dec 2019'!$A$1:$M$124,8,FALSE),0)</f>
        <v>0</v>
      </c>
      <c r="AH6" s="2">
        <f>_xlfn.IFNA(VLOOKUP(A6,'Oct 2018'!$A$1:$M$48,5,FALSE),0)</f>
        <v>0</v>
      </c>
      <c r="AI6" s="2">
        <f>_xlfn.IFNA(VLOOKUP(A6,'Nov 2018'!$A$1:$M$51,5,FALSE),0)</f>
        <v>0</v>
      </c>
      <c r="AJ6" s="2">
        <f>_xlfn.IFNA(VLOOKUP(A6,'Dec 2018'!$A$1:$M$62,5,FALSE),0)</f>
        <v>0</v>
      </c>
      <c r="AK6" s="2">
        <f>_xlfn.IFNA(VLOOKUP(A6,'Jan 2019'!$A$1:$M$57,5,FALSE),0)</f>
        <v>0</v>
      </c>
      <c r="AL6" s="2">
        <f>_xlfn.IFNA(VLOOKUP(Summary!A6,'Feb 2019'!$A$1:$M$55,5,FALSE),0)</f>
        <v>0</v>
      </c>
      <c r="AM6" s="2">
        <f>_xlfn.IFNA(VLOOKUP(A6,'Mar 2019'!$A$1:$M$53,5,FALSE),0)</f>
        <v>0</v>
      </c>
      <c r="AN6" s="2">
        <f>_xlfn.IFNA(VLOOKUP(A6,'Apr 2019'!$A$1:$M$57,5,FALSE),0)</f>
        <v>0</v>
      </c>
      <c r="AO6" s="2">
        <f>_xlfn.IFNA(VLOOKUP(A6,'May 2019'!$A$1:$M$54,5,FALSE),0)</f>
        <v>0</v>
      </c>
      <c r="AP6" s="2">
        <f>_xlfn.IFNA(VLOOKUP(A6,'Jun 2019'!$A$1:$M$133,5,FALSE),0)</f>
        <v>1.4</v>
      </c>
      <c r="AQ6" s="2">
        <f>_xlfn.IFNA(VLOOKUP(A6,'Jul 2019'!$A$1:$M$96,5,FALSE),0)</f>
        <v>2.1</v>
      </c>
      <c r="AR6" s="2">
        <f>_xlfn.IFNA(VLOOKUP(A6,'Aug 2019'!$A$1:$M$96,5,FALSE),0)</f>
        <v>0</v>
      </c>
      <c r="AS6" s="2">
        <f>_xlfn.IFNA(VLOOKUP(A6,'Sep 2019'!$A$1:$M$98,5,FALSE),0)</f>
        <v>3.5</v>
      </c>
      <c r="AT6" s="2">
        <f>_xlfn.IFNA(VLOOKUP(A6,'Oct 2019'!$A$1:$M$100,5,FALSE),0)</f>
        <v>1.4</v>
      </c>
      <c r="AU6" s="2">
        <f>_xlfn.IFNA(VLOOKUP(Summary!A6,'Nov 2019'!$A$1:$M$110,5,FALSE),0)</f>
        <v>0</v>
      </c>
      <c r="AV6" s="2">
        <f>_xlfn.IFNA(VLOOKUP(A6,'Dec 2019'!$A$1:$M$124,5,FALSE),0)</f>
        <v>0</v>
      </c>
    </row>
    <row r="7" spans="1:48" x14ac:dyDescent="0.35">
      <c r="A7" s="4" t="s">
        <v>224</v>
      </c>
      <c r="B7" s="4" t="s">
        <v>3</v>
      </c>
      <c r="C7" s="6">
        <f>VLOOKUP(A7,[0]!raw,5,FALSE)/VLOOKUP(A7,[0]!raw,4,FALSE)</f>
        <v>1</v>
      </c>
      <c r="D7" s="3">
        <f>_xlfn.IFNA(VLOOKUP(A7,'Oct 2018'!$A$1:$M$48,4,FALSE),0)</f>
        <v>0</v>
      </c>
      <c r="E7" s="4">
        <f>_xlfn.IFNA(VLOOKUP(A7,'Nov 2018'!$A$1:$M$51,4,FALSE),0)</f>
        <v>0</v>
      </c>
      <c r="F7" s="4">
        <f>_xlfn.IFNA(VLOOKUP(A7,'Dec 2018'!$A$1:$M$62,4,FALSE),0)</f>
        <v>0</v>
      </c>
      <c r="G7" s="4">
        <f>_xlfn.IFNA(VLOOKUP(A7,'Jan 2019'!$A$1:$M$57,4,FALSE),0)</f>
        <v>0</v>
      </c>
      <c r="H7" s="4">
        <f>_xlfn.IFNA(VLOOKUP(Summary!A213,'Feb 2019'!$A$1:$M$55,4,FALSE),0)</f>
        <v>0</v>
      </c>
      <c r="I7" s="4">
        <f>_xlfn.IFNA(VLOOKUP(A7,'Mar 2019'!$A$1:$M$53,4,FALSE),0)</f>
        <v>0</v>
      </c>
      <c r="J7" s="4">
        <f>_xlfn.IFNA(VLOOKUP(A7,'Apr 2019'!$A$1:$M$57,4,FALSE),0)</f>
        <v>0</v>
      </c>
      <c r="K7" s="4">
        <f>_xlfn.IFNA(VLOOKUP(A7,'May 2019'!$A$1:$M$54,4,FALSE),0)</f>
        <v>0</v>
      </c>
      <c r="L7" s="4">
        <f>_xlfn.IFNA(VLOOKUP(A7,'Jun 2019'!$A$1:$M$133,4,FALSE),0)</f>
        <v>1</v>
      </c>
      <c r="M7" s="4">
        <f>_xlfn.IFNA(VLOOKUP(A7,'Jul 2019'!$A$1:$M$96,4,FALSE),0)</f>
        <v>5</v>
      </c>
      <c r="N7" s="4">
        <f>_xlfn.IFNA(VLOOKUP(A7,'Aug 2019'!$A$1:$M$96,4,FALSE),0)</f>
        <v>0</v>
      </c>
      <c r="O7" s="4">
        <f>_xlfn.IFNA(VLOOKUP(A7,'Sep 2019'!$A$1:$M$98,4,FALSE),0)</f>
        <v>0</v>
      </c>
      <c r="P7" s="4">
        <f>_xlfn.IFNA(VLOOKUP(A7,'Oct 2019'!$A$1:$M$100,4,FALSE),0)</f>
        <v>0</v>
      </c>
      <c r="Q7" s="4">
        <f>_xlfn.IFNA(VLOOKUP(Summary!A213,'Nov 2019'!$A$1:$M$110,4,FALSE),0)</f>
        <v>22</v>
      </c>
      <c r="R7" s="5">
        <f>_xlfn.IFNA(VLOOKUP(A7,'Dec 2019'!$A$1:$M$124,4,FALSE),0)</f>
        <v>0</v>
      </c>
      <c r="S7" s="8">
        <f>_xlfn.IFNA(VLOOKUP(A7,'Oct 2018'!$A$1:$M$48,8,FALSE),0)</f>
        <v>0</v>
      </c>
      <c r="T7" s="9">
        <f>_xlfn.IFNA(VLOOKUP(A7,'Nov 2018'!$A$1:$M$51,8,FALSE),0)</f>
        <v>0</v>
      </c>
      <c r="U7" s="9">
        <f>_xlfn.IFNA(VLOOKUP(A7,'Dec 2018'!$A$1:$M$62,8,FALSE),0)</f>
        <v>0</v>
      </c>
      <c r="V7" s="9">
        <f>_xlfn.IFNA(VLOOKUP(A7,'Jan 2019'!$A$1:$M$57,8,FALSE),0)</f>
        <v>0</v>
      </c>
      <c r="W7" s="9">
        <f>_xlfn.IFNA(VLOOKUP(Summary!A213,'Feb 2019'!$A$1:$M$55,8,FALSE),0)</f>
        <v>0</v>
      </c>
      <c r="X7" s="9">
        <f>_xlfn.IFNA(VLOOKUP(A7,'Mar 2019'!$A$1:$M$53,8,FALSE),0)</f>
        <v>0</v>
      </c>
      <c r="Y7" s="9">
        <f>_xlfn.IFNA(VLOOKUP(A7,'Apr 2019'!$A$1:$M$57,8,FALSE),0)</f>
        <v>0</v>
      </c>
      <c r="Z7" s="9">
        <f>_xlfn.IFNA(VLOOKUP(A7,'May 2019'!$A$1:$M$54,8,FALSE),0)</f>
        <v>0</v>
      </c>
      <c r="AA7" s="9">
        <f>_xlfn.IFNA(VLOOKUP(A7,'Jun 2019'!$A$1:$M$133,8,FALSE),0)</f>
        <v>0</v>
      </c>
      <c r="AB7" s="9">
        <f>_xlfn.IFNA(VLOOKUP(A7,'Jul 2019'!$A$1:$M$96,8,FALSE),0)</f>
        <v>1</v>
      </c>
      <c r="AC7" s="9">
        <f>_xlfn.IFNA(VLOOKUP(A7,'Aug 2019'!$A$1:$M$96,8,FALSE),0)</f>
        <v>0</v>
      </c>
      <c r="AD7" s="9">
        <f>_xlfn.IFNA(VLOOKUP(A7,'Sep 2019'!$A$1:$M$98,8,FALSE),0)</f>
        <v>0</v>
      </c>
      <c r="AE7" s="9">
        <f>_xlfn.IFNA(VLOOKUP(A7,'Oct 2019'!$A$1:$M$100,8,FALSE),0)</f>
        <v>0</v>
      </c>
      <c r="AF7" s="9">
        <f>_xlfn.IFNA(VLOOKUP(Summary!A213,'Nov 2019'!$A$1:$M$110,8,FALSE),0)</f>
        <v>0</v>
      </c>
      <c r="AG7" s="6">
        <f>_xlfn.IFNA(VLOOKUP(A7,'Dec 2019'!$A$1:$M$124,8,FALSE),0)</f>
        <v>0</v>
      </c>
      <c r="AH7" s="2">
        <f>_xlfn.IFNA(VLOOKUP(A7,'Oct 2018'!$A$1:$M$48,5,FALSE),0)</f>
        <v>0</v>
      </c>
      <c r="AI7" s="2">
        <f>_xlfn.IFNA(VLOOKUP(A7,'Nov 2018'!$A$1:$M$51,5,FALSE),0)</f>
        <v>0</v>
      </c>
      <c r="AJ7" s="2">
        <f>_xlfn.IFNA(VLOOKUP(A7,'Dec 2018'!$A$1:$M$62,5,FALSE),0)</f>
        <v>0</v>
      </c>
      <c r="AK7" s="2">
        <f>_xlfn.IFNA(VLOOKUP(A7,'Jan 2019'!$A$1:$M$57,5,FALSE),0)</f>
        <v>0</v>
      </c>
      <c r="AL7" s="2">
        <f>_xlfn.IFNA(VLOOKUP(Summary!A7,'Feb 2019'!$A$1:$M$55,5,FALSE),0)</f>
        <v>0</v>
      </c>
      <c r="AM7" s="2">
        <f>_xlfn.IFNA(VLOOKUP(A7,'Mar 2019'!$A$1:$M$53,5,FALSE),0)</f>
        <v>0</v>
      </c>
      <c r="AN7" s="2">
        <f>_xlfn.IFNA(VLOOKUP(A7,'Apr 2019'!$A$1:$M$57,5,FALSE),0)</f>
        <v>0</v>
      </c>
      <c r="AO7" s="2">
        <f>_xlfn.IFNA(VLOOKUP(A7,'May 2019'!$A$1:$M$54,5,FALSE),0)</f>
        <v>0</v>
      </c>
      <c r="AP7" s="2">
        <f>_xlfn.IFNA(VLOOKUP(A7,'Jun 2019'!$A$1:$M$133,5,FALSE),0)</f>
        <v>1</v>
      </c>
      <c r="AQ7" s="2">
        <f>_xlfn.IFNA(VLOOKUP(A7,'Jul 2019'!$A$1:$M$96,5,FALSE),0)</f>
        <v>5</v>
      </c>
      <c r="AR7" s="2">
        <f>_xlfn.IFNA(VLOOKUP(A7,'Aug 2019'!$A$1:$M$96,5,FALSE),0)</f>
        <v>0</v>
      </c>
      <c r="AS7" s="2">
        <f>_xlfn.IFNA(VLOOKUP(A7,'Sep 2019'!$A$1:$M$98,5,FALSE),0)</f>
        <v>0</v>
      </c>
      <c r="AT7" s="2">
        <f>_xlfn.IFNA(VLOOKUP(A7,'Oct 2019'!$A$1:$M$100,5,FALSE),0)</f>
        <v>0</v>
      </c>
      <c r="AU7" s="2">
        <f>_xlfn.IFNA(VLOOKUP(Summary!A7,'Nov 2019'!$A$1:$M$110,5,FALSE),0)</f>
        <v>0</v>
      </c>
      <c r="AV7" s="2">
        <f>_xlfn.IFNA(VLOOKUP(A7,'Dec 2019'!$A$1:$M$124,5,FALSE),0)</f>
        <v>0</v>
      </c>
    </row>
    <row r="8" spans="1:48" x14ac:dyDescent="0.35">
      <c r="A8" s="4" t="s">
        <v>159</v>
      </c>
      <c r="B8" s="4" t="s">
        <v>3</v>
      </c>
      <c r="C8" s="6">
        <f>VLOOKUP(A8,[0]!raw,5,FALSE)/VLOOKUP(A8,[0]!raw,4,FALSE)</f>
        <v>2.5</v>
      </c>
      <c r="D8" s="3">
        <f>_xlfn.IFNA(VLOOKUP(A8,'Oct 2018'!$A$1:$M$48,4,FALSE),0)</f>
        <v>0</v>
      </c>
      <c r="E8" s="4">
        <f>_xlfn.IFNA(VLOOKUP(A8,'Nov 2018'!$A$1:$M$51,4,FALSE),0)</f>
        <v>0</v>
      </c>
      <c r="F8" s="4">
        <f>_xlfn.IFNA(VLOOKUP(A8,'Dec 2018'!$A$1:$M$62,4,FALSE),0)</f>
        <v>0</v>
      </c>
      <c r="G8" s="4">
        <f>_xlfn.IFNA(VLOOKUP(A8,'Jan 2019'!$A$1:$M$57,4,FALSE),0)</f>
        <v>0</v>
      </c>
      <c r="H8" s="4">
        <f>_xlfn.IFNA(VLOOKUP(Summary!A149,'Feb 2019'!$A$1:$M$55,4,FALSE),0)</f>
        <v>0</v>
      </c>
      <c r="I8" s="4">
        <f>_xlfn.IFNA(VLOOKUP(A8,'Mar 2019'!$A$1:$M$53,4,FALSE),0)</f>
        <v>0</v>
      </c>
      <c r="J8" s="4">
        <f>_xlfn.IFNA(VLOOKUP(A8,'Apr 2019'!$A$1:$M$57,4,FALSE),0)</f>
        <v>0</v>
      </c>
      <c r="K8" s="4">
        <f>_xlfn.IFNA(VLOOKUP(A8,'May 2019'!$A$1:$M$54,4,FALSE),0)</f>
        <v>0</v>
      </c>
      <c r="L8" s="4">
        <f>_xlfn.IFNA(VLOOKUP(A8,'Jun 2019'!$A$1:$M$133,4,FALSE),0)</f>
        <v>3</v>
      </c>
      <c r="M8" s="4">
        <f>_xlfn.IFNA(VLOOKUP(A8,'Jul 2019'!$A$1:$M$96,4,FALSE),0)</f>
        <v>12</v>
      </c>
      <c r="N8" s="4">
        <f>_xlfn.IFNA(VLOOKUP(A8,'Aug 2019'!$A$1:$M$96,4,FALSE),0)</f>
        <v>9</v>
      </c>
      <c r="O8" s="4">
        <f>_xlfn.IFNA(VLOOKUP(A8,'Sep 2019'!$A$1:$M$98,4,FALSE),0)</f>
        <v>15</v>
      </c>
      <c r="P8" s="4">
        <f>_xlfn.IFNA(VLOOKUP(A8,'Oct 2019'!$A$1:$M$100,4,FALSE),0)</f>
        <v>12</v>
      </c>
      <c r="Q8" s="4">
        <f>_xlfn.IFNA(VLOOKUP(Summary!A149,'Nov 2019'!$A$1:$M$110,4,FALSE),0)</f>
        <v>75</v>
      </c>
      <c r="R8" s="5">
        <f>_xlfn.IFNA(VLOOKUP(A8,'Dec 2019'!$A$1:$M$124,4,FALSE),0)</f>
        <v>17</v>
      </c>
      <c r="S8" s="8">
        <f>_xlfn.IFNA(VLOOKUP(A8,'Oct 2018'!$A$1:$M$48,8,FALSE),0)</f>
        <v>0</v>
      </c>
      <c r="T8" s="9">
        <f>_xlfn.IFNA(VLOOKUP(A8,'Nov 2018'!$A$1:$M$51,8,FALSE),0)</f>
        <v>0</v>
      </c>
      <c r="U8" s="9">
        <f>_xlfn.IFNA(VLOOKUP(A8,'Dec 2018'!$A$1:$M$62,8,FALSE),0)</f>
        <v>0</v>
      </c>
      <c r="V8" s="9">
        <f>_xlfn.IFNA(VLOOKUP(A8,'Jan 2019'!$A$1:$M$57,8,FALSE),0)</f>
        <v>0</v>
      </c>
      <c r="W8" s="9">
        <f>_xlfn.IFNA(VLOOKUP(Summary!A149,'Feb 2019'!$A$1:$M$55,8,FALSE),0)</f>
        <v>0</v>
      </c>
      <c r="X8" s="9">
        <f>_xlfn.IFNA(VLOOKUP(A8,'Mar 2019'!$A$1:$M$53,8,FALSE),0)</f>
        <v>0</v>
      </c>
      <c r="Y8" s="9">
        <f>_xlfn.IFNA(VLOOKUP(A8,'Apr 2019'!$A$1:$M$57,8,FALSE),0)</f>
        <v>0</v>
      </c>
      <c r="Z8" s="9">
        <f>_xlfn.IFNA(VLOOKUP(A8,'May 2019'!$A$1:$M$54,8,FALSE),0)</f>
        <v>0</v>
      </c>
      <c r="AA8" s="9">
        <f>_xlfn.IFNA(VLOOKUP(A8,'Jun 2019'!$A$1:$M$133,8,FALSE),0)</f>
        <v>0</v>
      </c>
      <c r="AB8" s="9">
        <f>_xlfn.IFNA(VLOOKUP(A8,'Jul 2019'!$A$1:$M$96,8,FALSE),0)</f>
        <v>0</v>
      </c>
      <c r="AC8" s="9">
        <f>_xlfn.IFNA(VLOOKUP(A8,'Aug 2019'!$A$1:$M$96,8,FALSE),0)</f>
        <v>0.01</v>
      </c>
      <c r="AD8" s="9">
        <f>_xlfn.IFNA(VLOOKUP(A8,'Sep 2019'!$A$1:$M$98,8,FALSE),0)</f>
        <v>0.91</v>
      </c>
      <c r="AE8" s="9">
        <f>_xlfn.IFNA(VLOOKUP(A8,'Oct 2019'!$A$1:$M$100,8,FALSE),0)</f>
        <v>0.5</v>
      </c>
      <c r="AF8" s="9">
        <f>_xlfn.IFNA(VLOOKUP(Summary!A149,'Nov 2019'!$A$1:$M$110,8,FALSE),0)</f>
        <v>0</v>
      </c>
      <c r="AG8" s="6">
        <f>_xlfn.IFNA(VLOOKUP(A8,'Dec 2019'!$A$1:$M$124,8,FALSE),0)</f>
        <v>6.7</v>
      </c>
      <c r="AH8" s="2">
        <f>_xlfn.IFNA(VLOOKUP(A8,'Oct 2018'!$A$1:$M$48,5,FALSE),0)</f>
        <v>0</v>
      </c>
      <c r="AI8" s="2">
        <f>_xlfn.IFNA(VLOOKUP(A8,'Nov 2018'!$A$1:$M$51,5,FALSE),0)</f>
        <v>0</v>
      </c>
      <c r="AJ8" s="2">
        <f>_xlfn.IFNA(VLOOKUP(A8,'Dec 2018'!$A$1:$M$62,5,FALSE),0)</f>
        <v>0</v>
      </c>
      <c r="AK8" s="2">
        <f>_xlfn.IFNA(VLOOKUP(A8,'Jan 2019'!$A$1:$M$57,5,FALSE),0)</f>
        <v>0</v>
      </c>
      <c r="AL8" s="2">
        <f>_xlfn.IFNA(VLOOKUP(Summary!A8,'Feb 2019'!$A$1:$M$55,5,FALSE),0)</f>
        <v>0</v>
      </c>
      <c r="AM8" s="2">
        <f>_xlfn.IFNA(VLOOKUP(A8,'Mar 2019'!$A$1:$M$53,5,FALSE),0)</f>
        <v>0</v>
      </c>
      <c r="AN8" s="2">
        <f>_xlfn.IFNA(VLOOKUP(A8,'Apr 2019'!$A$1:$M$57,5,FALSE),0)</f>
        <v>0</v>
      </c>
      <c r="AO8" s="2">
        <f>_xlfn.IFNA(VLOOKUP(A8,'May 2019'!$A$1:$M$54,5,FALSE),0)</f>
        <v>0</v>
      </c>
      <c r="AP8" s="2">
        <f>_xlfn.IFNA(VLOOKUP(A8,'Jun 2019'!$A$1:$M$133,5,FALSE),0)</f>
        <v>7.5</v>
      </c>
      <c r="AQ8" s="2">
        <f>_xlfn.IFNA(VLOOKUP(A8,'Jul 2019'!$A$1:$M$96,5,FALSE),0)</f>
        <v>30</v>
      </c>
      <c r="AR8" s="2">
        <f>_xlfn.IFNA(VLOOKUP(A8,'Aug 2019'!$A$1:$M$96,5,FALSE),0)</f>
        <v>22.5</v>
      </c>
      <c r="AS8" s="2">
        <f>_xlfn.IFNA(VLOOKUP(A8,'Sep 2019'!$A$1:$M$98,5,FALSE),0)</f>
        <v>37.5</v>
      </c>
      <c r="AT8" s="2">
        <f>_xlfn.IFNA(VLOOKUP(A8,'Oct 2019'!$A$1:$M$100,5,FALSE),0)</f>
        <v>30</v>
      </c>
      <c r="AU8" s="2">
        <f>_xlfn.IFNA(VLOOKUP(Summary!A8,'Nov 2019'!$A$1:$M$110,5,FALSE),0)</f>
        <v>35</v>
      </c>
      <c r="AV8" s="2">
        <f>_xlfn.IFNA(VLOOKUP(A8,'Dec 2019'!$A$1:$M$124,5,FALSE),0)</f>
        <v>42.5</v>
      </c>
    </row>
    <row r="9" spans="1:48" x14ac:dyDescent="0.35">
      <c r="A9" s="4" t="s">
        <v>160</v>
      </c>
      <c r="B9" s="4" t="s">
        <v>111</v>
      </c>
      <c r="C9" s="6">
        <f>VLOOKUP(A9,[0]!raw,5,FALSE)/VLOOKUP(A9,[0]!raw,4,FALSE)</f>
        <v>3</v>
      </c>
      <c r="D9" s="3">
        <f>_xlfn.IFNA(VLOOKUP(A9,'Oct 2018'!$A$1:$M$48,4,FALSE),0)</f>
        <v>0</v>
      </c>
      <c r="E9" s="4">
        <f>_xlfn.IFNA(VLOOKUP(A9,'Nov 2018'!$A$1:$M$51,4,FALSE),0)</f>
        <v>0</v>
      </c>
      <c r="F9" s="4">
        <f>_xlfn.IFNA(VLOOKUP(A9,'Dec 2018'!$A$1:$M$62,4,FALSE),0)</f>
        <v>28</v>
      </c>
      <c r="G9" s="4">
        <f>_xlfn.IFNA(VLOOKUP(A9,'Jan 2019'!$A$1:$M$57,4,FALSE),0)</f>
        <v>0</v>
      </c>
      <c r="H9" s="4">
        <f>_xlfn.IFNA(VLOOKUP(Summary!A150,'Feb 2019'!$A$1:$M$55,4,FALSE),0)</f>
        <v>0</v>
      </c>
      <c r="I9" s="4">
        <f>_xlfn.IFNA(VLOOKUP(A9,'Mar 2019'!$A$1:$M$53,4,FALSE),0)</f>
        <v>0</v>
      </c>
      <c r="J9" s="4">
        <f>_xlfn.IFNA(VLOOKUP(A9,'Apr 2019'!$A$1:$M$57,4,FALSE),0)</f>
        <v>0</v>
      </c>
      <c r="K9" s="4">
        <f>_xlfn.IFNA(VLOOKUP(A9,'May 2019'!$A$1:$M$54,4,FALSE),0)</f>
        <v>0</v>
      </c>
      <c r="L9" s="4">
        <f>_xlfn.IFNA(VLOOKUP(A9,'Jun 2019'!$A$1:$M$133,4,FALSE),0)</f>
        <v>0</v>
      </c>
      <c r="M9" s="4">
        <f>_xlfn.IFNA(VLOOKUP(A9,'Jul 2019'!$A$1:$M$96,4,FALSE),0)</f>
        <v>0</v>
      </c>
      <c r="N9" s="4">
        <f>_xlfn.IFNA(VLOOKUP(A9,'Aug 2019'!$A$1:$M$96,4,FALSE),0)</f>
        <v>0</v>
      </c>
      <c r="O9" s="4">
        <f>_xlfn.IFNA(VLOOKUP(A9,'Sep 2019'!$A$1:$M$98,4,FALSE),0)</f>
        <v>0</v>
      </c>
      <c r="P9" s="4">
        <f>_xlfn.IFNA(VLOOKUP(A9,'Oct 2019'!$A$1:$M$100,4,FALSE),0)</f>
        <v>0</v>
      </c>
      <c r="Q9" s="4">
        <f>_xlfn.IFNA(VLOOKUP(Summary!A150,'Nov 2019'!$A$1:$M$110,4,FALSE),0)</f>
        <v>65</v>
      </c>
      <c r="R9" s="5">
        <f>_xlfn.IFNA(VLOOKUP(A9,'Dec 2019'!$A$1:$M$124,4,FALSE),0)</f>
        <v>0</v>
      </c>
      <c r="S9" s="8">
        <f>_xlfn.IFNA(VLOOKUP(A9,'Oct 2018'!$A$1:$M$48,8,FALSE),0)</f>
        <v>0</v>
      </c>
      <c r="T9" s="9">
        <f>_xlfn.IFNA(VLOOKUP(A9,'Nov 2018'!$A$1:$M$51,8,FALSE),0)</f>
        <v>0</v>
      </c>
      <c r="U9" s="9">
        <f>_xlfn.IFNA(VLOOKUP(A9,'Dec 2018'!$A$1:$M$62,8,FALSE),0)</f>
        <v>37.47</v>
      </c>
      <c r="V9" s="9">
        <f>_xlfn.IFNA(VLOOKUP(A9,'Jan 2019'!$A$1:$M$57,8,FALSE),0)</f>
        <v>0</v>
      </c>
      <c r="W9" s="9">
        <f>_xlfn.IFNA(VLOOKUP(Summary!A150,'Feb 2019'!$A$1:$M$55,8,FALSE),0)</f>
        <v>0</v>
      </c>
      <c r="X9" s="9">
        <f>_xlfn.IFNA(VLOOKUP(A9,'Mar 2019'!$A$1:$M$53,8,FALSE),0)</f>
        <v>0</v>
      </c>
      <c r="Y9" s="9">
        <f>_xlfn.IFNA(VLOOKUP(A9,'Apr 2019'!$A$1:$M$57,8,FALSE),0)</f>
        <v>0</v>
      </c>
      <c r="Z9" s="9">
        <f>_xlfn.IFNA(VLOOKUP(A9,'May 2019'!$A$1:$M$54,8,FALSE),0)</f>
        <v>0</v>
      </c>
      <c r="AA9" s="9">
        <f>_xlfn.IFNA(VLOOKUP(A9,'Jun 2019'!$A$1:$M$133,8,FALSE),0)</f>
        <v>0</v>
      </c>
      <c r="AB9" s="9">
        <f>_xlfn.IFNA(VLOOKUP(A9,'Jul 2019'!$A$1:$M$96,8,FALSE),0)</f>
        <v>0</v>
      </c>
      <c r="AC9" s="9">
        <f>_xlfn.IFNA(VLOOKUP(A9,'Aug 2019'!$A$1:$M$96,8,FALSE),0)</f>
        <v>0</v>
      </c>
      <c r="AD9" s="9">
        <f>_xlfn.IFNA(VLOOKUP(A9,'Sep 2019'!$A$1:$M$98,8,FALSE),0)</f>
        <v>0</v>
      </c>
      <c r="AE9" s="9">
        <f>_xlfn.IFNA(VLOOKUP(A9,'Oct 2019'!$A$1:$M$100,8,FALSE),0)</f>
        <v>0</v>
      </c>
      <c r="AF9" s="9">
        <f>_xlfn.IFNA(VLOOKUP(Summary!A150,'Nov 2019'!$A$1:$M$110,8,FALSE),0)</f>
        <v>2.71</v>
      </c>
      <c r="AG9" s="6">
        <f>_xlfn.IFNA(VLOOKUP(A9,'Dec 2019'!$A$1:$M$124,8,FALSE),0)</f>
        <v>0</v>
      </c>
      <c r="AH9" s="2">
        <f>_xlfn.IFNA(VLOOKUP(A9,'Oct 2018'!$A$1:$M$48,5,FALSE),0)</f>
        <v>0</v>
      </c>
      <c r="AI9" s="2">
        <f>_xlfn.IFNA(VLOOKUP(A9,'Nov 2018'!$A$1:$M$51,5,FALSE),0)</f>
        <v>0</v>
      </c>
      <c r="AJ9" s="2">
        <f>_xlfn.IFNA(VLOOKUP(A9,'Dec 2018'!$A$1:$M$62,5,FALSE),0)</f>
        <v>84</v>
      </c>
      <c r="AK9" s="2">
        <f>_xlfn.IFNA(VLOOKUP(A9,'Jan 2019'!$A$1:$M$57,5,FALSE),0)</f>
        <v>0</v>
      </c>
      <c r="AL9" s="2">
        <f>_xlfn.IFNA(VLOOKUP(Summary!A9,'Feb 2019'!$A$1:$M$55,5,FALSE),0)</f>
        <v>0</v>
      </c>
      <c r="AM9" s="2">
        <f>_xlfn.IFNA(VLOOKUP(A9,'Mar 2019'!$A$1:$M$53,5,FALSE),0)</f>
        <v>0</v>
      </c>
      <c r="AN9" s="2">
        <f>_xlfn.IFNA(VLOOKUP(A9,'Apr 2019'!$A$1:$M$57,5,FALSE),0)</f>
        <v>0</v>
      </c>
      <c r="AO9" s="2">
        <f>_xlfn.IFNA(VLOOKUP(A9,'May 2019'!$A$1:$M$54,5,FALSE),0)</f>
        <v>0</v>
      </c>
      <c r="AP9" s="2">
        <f>_xlfn.IFNA(VLOOKUP(A9,'Jun 2019'!$A$1:$M$133,5,FALSE),0)</f>
        <v>0</v>
      </c>
      <c r="AQ9" s="2">
        <f>_xlfn.IFNA(VLOOKUP(A9,'Jul 2019'!$A$1:$M$96,5,FALSE),0)</f>
        <v>0</v>
      </c>
      <c r="AR9" s="2">
        <f>_xlfn.IFNA(VLOOKUP(A9,'Aug 2019'!$A$1:$M$96,5,FALSE),0)</f>
        <v>0</v>
      </c>
      <c r="AS9" s="2">
        <f>_xlfn.IFNA(VLOOKUP(A9,'Sep 2019'!$A$1:$M$98,5,FALSE),0)</f>
        <v>0</v>
      </c>
      <c r="AT9" s="2">
        <f>_xlfn.IFNA(VLOOKUP(A9,'Oct 2019'!$A$1:$M$100,5,FALSE),0)</f>
        <v>0</v>
      </c>
      <c r="AU9" s="2">
        <f>_xlfn.IFNA(VLOOKUP(Summary!A9,'Nov 2019'!$A$1:$M$110,5,FALSE),0)</f>
        <v>0</v>
      </c>
      <c r="AV9" s="2">
        <f>_xlfn.IFNA(VLOOKUP(A9,'Dec 2019'!$A$1:$M$124,5,FALSE),0)</f>
        <v>0</v>
      </c>
    </row>
    <row r="10" spans="1:48" x14ac:dyDescent="0.35">
      <c r="A10" s="4" t="s">
        <v>20</v>
      </c>
      <c r="B10" s="4" t="s">
        <v>111</v>
      </c>
      <c r="C10" s="6">
        <f>VLOOKUP(A10,[0]!raw,5,FALSE)/VLOOKUP(A10,[0]!raw,4,FALSE)</f>
        <v>3.544776119402985</v>
      </c>
      <c r="D10" s="3">
        <f>_xlfn.IFNA(VLOOKUP(A10,'Oct 2018'!$A$1:$M$48,4,FALSE),0)</f>
        <v>19</v>
      </c>
      <c r="E10" s="4">
        <f>_xlfn.IFNA(VLOOKUP(A10,'Nov 2018'!$A$1:$M$51,4,FALSE),0)</f>
        <v>22</v>
      </c>
      <c r="F10" s="4">
        <f>_xlfn.IFNA(VLOOKUP(A10,'Dec 2018'!$A$1:$M$62,4,FALSE),0)</f>
        <v>56</v>
      </c>
      <c r="G10" s="4">
        <f>_xlfn.IFNA(VLOOKUP(A10,'Jan 2019'!$A$1:$M$57,4,FALSE),0)</f>
        <v>63</v>
      </c>
      <c r="H10" s="4">
        <f>_xlfn.IFNA(VLOOKUP(Summary!A17,'Feb 2019'!$A$1:$M$55,4,FALSE),0)</f>
        <v>0</v>
      </c>
      <c r="I10" s="4">
        <f>_xlfn.IFNA(VLOOKUP(A10,'Mar 2019'!$A$1:$M$53,4,FALSE),0)</f>
        <v>99</v>
      </c>
      <c r="J10" s="4">
        <f>_xlfn.IFNA(VLOOKUP(A10,'Apr 2019'!$A$1:$M$57,4,FALSE),0)</f>
        <v>67</v>
      </c>
      <c r="K10" s="4">
        <f>_xlfn.IFNA(VLOOKUP(A10,'May 2019'!$A$1:$M$54,4,FALSE),0)</f>
        <v>59</v>
      </c>
      <c r="L10" s="4">
        <f>_xlfn.IFNA(VLOOKUP(A10,'Jun 2019'!$A$1:$M$133,4,FALSE),0)</f>
        <v>43</v>
      </c>
      <c r="M10" s="4">
        <f>_xlfn.IFNA(VLOOKUP(A10,'Jul 2019'!$A$1:$M$96,4,FALSE),0)</f>
        <v>0</v>
      </c>
      <c r="N10" s="4">
        <f>_xlfn.IFNA(VLOOKUP(A10,'Aug 2019'!$A$1:$M$96,4,FALSE),0)</f>
        <v>0</v>
      </c>
      <c r="O10" s="4">
        <f>_xlfn.IFNA(VLOOKUP(A10,'Sep 2019'!$A$1:$M$98,4,FALSE),0)</f>
        <v>0</v>
      </c>
      <c r="P10" s="4">
        <f>_xlfn.IFNA(VLOOKUP(A10,'Oct 2019'!$A$1:$M$100,4,FALSE),0)</f>
        <v>0</v>
      </c>
      <c r="Q10" s="4">
        <f>_xlfn.IFNA(VLOOKUP(Summary!A17,'Nov 2019'!$A$1:$M$110,4,FALSE),0)</f>
        <v>0</v>
      </c>
      <c r="R10" s="5">
        <f>_xlfn.IFNA(VLOOKUP(A10,'Dec 2019'!$A$1:$M$124,4,FALSE),0)</f>
        <v>0</v>
      </c>
      <c r="S10" s="8">
        <f>_xlfn.IFNA(VLOOKUP(A10,'Oct 2018'!$A$1:$M$48,8,FALSE),0)</f>
        <v>4.04</v>
      </c>
      <c r="T10" s="9">
        <f>_xlfn.IFNA(VLOOKUP(A10,'Nov 2018'!$A$1:$M$51,8,FALSE),0)</f>
        <v>7.54</v>
      </c>
      <c r="U10" s="9">
        <f>_xlfn.IFNA(VLOOKUP(A10,'Dec 2018'!$A$1:$M$62,8,FALSE),0)</f>
        <v>12.62</v>
      </c>
      <c r="V10" s="9">
        <f>_xlfn.IFNA(VLOOKUP(A10,'Jan 2019'!$A$1:$M$57,8,FALSE),0)</f>
        <v>16.28</v>
      </c>
      <c r="W10" s="9">
        <f>_xlfn.IFNA(VLOOKUP(Summary!A17,'Feb 2019'!$A$1:$M$55,8,FALSE),0)</f>
        <v>0</v>
      </c>
      <c r="X10" s="9">
        <f>_xlfn.IFNA(VLOOKUP(A10,'Mar 2019'!$A$1:$M$53,8,FALSE),0)</f>
        <v>37.340000000000003</v>
      </c>
      <c r="Y10" s="9">
        <f>_xlfn.IFNA(VLOOKUP(A10,'Apr 2019'!$A$1:$M$57,8,FALSE),0)</f>
        <v>5.25</v>
      </c>
      <c r="Z10" s="9">
        <f>_xlfn.IFNA(VLOOKUP(A10,'May 2019'!$A$1:$M$54,8,FALSE),0)</f>
        <v>1.66</v>
      </c>
      <c r="AA10" s="9">
        <f>_xlfn.IFNA(VLOOKUP(A10,'Jun 2019'!$A$1:$M$133,8,FALSE),0)</f>
        <v>7.86</v>
      </c>
      <c r="AB10" s="9">
        <f>_xlfn.IFNA(VLOOKUP(A10,'Jul 2019'!$A$1:$M$96,8,FALSE),0)</f>
        <v>0</v>
      </c>
      <c r="AC10" s="9">
        <f>_xlfn.IFNA(VLOOKUP(A10,'Aug 2019'!$A$1:$M$96,8,FALSE),0)</f>
        <v>0</v>
      </c>
      <c r="AD10" s="9">
        <f>_xlfn.IFNA(VLOOKUP(A10,'Sep 2019'!$A$1:$M$98,8,FALSE),0)</f>
        <v>0</v>
      </c>
      <c r="AE10" s="9">
        <f>_xlfn.IFNA(VLOOKUP(A10,'Oct 2019'!$A$1:$M$100,8,FALSE),0)</f>
        <v>0</v>
      </c>
      <c r="AF10" s="9">
        <f>_xlfn.IFNA(VLOOKUP(Summary!A17,'Nov 2019'!$A$1:$M$110,8,FALSE),0)</f>
        <v>0</v>
      </c>
      <c r="AG10" s="6">
        <f>_xlfn.IFNA(VLOOKUP(A10,'Dec 2019'!$A$1:$M$124,8,FALSE),0)</f>
        <v>0</v>
      </c>
      <c r="AH10" s="2">
        <f>_xlfn.IFNA(VLOOKUP(A10,'Oct 2018'!$A$1:$M$48,5,FALSE),0)</f>
        <v>68.5</v>
      </c>
      <c r="AI10" s="2">
        <f>_xlfn.IFNA(VLOOKUP(A10,'Nov 2018'!$A$1:$M$51,5,FALSE),0)</f>
        <v>77</v>
      </c>
      <c r="AJ10" s="2">
        <f>_xlfn.IFNA(VLOOKUP(A10,'Dec 2018'!$A$1:$M$62,5,FALSE),0)</f>
        <v>199</v>
      </c>
      <c r="AK10" s="2">
        <f>_xlfn.IFNA(VLOOKUP(A10,'Jan 2019'!$A$1:$M$57,5,FALSE),0)</f>
        <v>226.5</v>
      </c>
      <c r="AL10" s="2">
        <f>_xlfn.IFNA(VLOOKUP(Summary!A10,'Feb 2019'!$A$1:$M$55,5,FALSE),0)</f>
        <v>337.5</v>
      </c>
      <c r="AM10" s="2">
        <f>_xlfn.IFNA(VLOOKUP(A10,'Mar 2019'!$A$1:$M$53,5,FALSE),0)</f>
        <v>357.5</v>
      </c>
      <c r="AN10" s="2">
        <f>_xlfn.IFNA(VLOOKUP(A10,'Apr 2019'!$A$1:$M$57,5,FALSE),0)</f>
        <v>237.5</v>
      </c>
      <c r="AO10" s="2">
        <f>_xlfn.IFNA(VLOOKUP(A10,'May 2019'!$A$1:$M$54,5,FALSE),0)</f>
        <v>211.5</v>
      </c>
      <c r="AP10" s="2">
        <f>_xlfn.IFNA(VLOOKUP(A10,'Jun 2019'!$A$1:$M$133,5,FALSE),0)</f>
        <v>150.5</v>
      </c>
      <c r="AQ10" s="2">
        <f>_xlfn.IFNA(VLOOKUP(A10,'Jul 2019'!$A$1:$M$96,5,FALSE),0)</f>
        <v>0</v>
      </c>
      <c r="AR10" s="2">
        <f>_xlfn.IFNA(VLOOKUP(A10,'Aug 2019'!$A$1:$M$96,5,FALSE),0)</f>
        <v>0</v>
      </c>
      <c r="AS10" s="2">
        <f>_xlfn.IFNA(VLOOKUP(A10,'Sep 2019'!$A$1:$M$98,5,FALSE),0)</f>
        <v>0</v>
      </c>
      <c r="AT10" s="2">
        <f>_xlfn.IFNA(VLOOKUP(A10,'Oct 2019'!$A$1:$M$100,5,FALSE),0)</f>
        <v>0</v>
      </c>
      <c r="AU10" s="2">
        <f>_xlfn.IFNA(VLOOKUP(Summary!A10,'Nov 2019'!$A$1:$M$110,5,FALSE),0)</f>
        <v>0</v>
      </c>
      <c r="AV10" s="2">
        <f>_xlfn.IFNA(VLOOKUP(A10,'Dec 2019'!$A$1:$M$124,5,FALSE),0)</f>
        <v>0</v>
      </c>
    </row>
    <row r="11" spans="1:48" x14ac:dyDescent="0.35">
      <c r="A11" s="4" t="s">
        <v>112</v>
      </c>
      <c r="B11" s="4" t="s">
        <v>111</v>
      </c>
      <c r="C11" s="6">
        <f>VLOOKUP(A11,[0]!raw,5,FALSE)/VLOOKUP(A11,[0]!raw,4,FALSE)</f>
        <v>2.8000000000000003</v>
      </c>
      <c r="D11" s="3">
        <f>_xlfn.IFNA(VLOOKUP(A11,'Oct 2018'!$A$1:$M$48,4,FALSE),0)</f>
        <v>0</v>
      </c>
      <c r="E11" s="4">
        <f>_xlfn.IFNA(VLOOKUP(A11,'Nov 2018'!$A$1:$M$51,4,FALSE),0)</f>
        <v>0</v>
      </c>
      <c r="F11" s="4">
        <f>_xlfn.IFNA(VLOOKUP(A11,'Dec 2018'!$A$1:$M$62,4,FALSE),0)</f>
        <v>0</v>
      </c>
      <c r="G11" s="4">
        <f>_xlfn.IFNA(VLOOKUP(A11,'Jan 2019'!$A$1:$M$57,4,FALSE),0)</f>
        <v>0</v>
      </c>
      <c r="H11" s="4">
        <f>_xlfn.IFNA(VLOOKUP(Summary!A104,'Feb 2019'!$A$1:$M$55,4,FALSE),0)</f>
        <v>32</v>
      </c>
      <c r="I11" s="4">
        <f>_xlfn.IFNA(VLOOKUP(A11,'Mar 2019'!$A$1:$M$53,4,FALSE),0)</f>
        <v>0</v>
      </c>
      <c r="J11" s="4">
        <f>_xlfn.IFNA(VLOOKUP(A11,'Apr 2019'!$A$1:$M$57,4,FALSE),0)</f>
        <v>0</v>
      </c>
      <c r="K11" s="4">
        <f>_xlfn.IFNA(VLOOKUP(A11,'May 2019'!$A$1:$M$54,4,FALSE),0)</f>
        <v>0</v>
      </c>
      <c r="L11" s="4">
        <f>_xlfn.IFNA(VLOOKUP(A11,'Jun 2019'!$A$1:$M$133,4,FALSE),0)</f>
        <v>1</v>
      </c>
      <c r="M11" s="4">
        <f>_xlfn.IFNA(VLOOKUP(A11,'Jul 2019'!$A$1:$M$96,4,FALSE),0)</f>
        <v>24</v>
      </c>
      <c r="N11" s="4">
        <f>_xlfn.IFNA(VLOOKUP(A11,'Aug 2019'!$A$1:$M$96,4,FALSE),0)</f>
        <v>19</v>
      </c>
      <c r="O11" s="4">
        <f>_xlfn.IFNA(VLOOKUP(A11,'Sep 2019'!$A$1:$M$98,4,FALSE),0)</f>
        <v>20</v>
      </c>
      <c r="P11" s="4">
        <f>_xlfn.IFNA(VLOOKUP(A11,'Oct 2019'!$A$1:$M$100,4,FALSE),0)</f>
        <v>23</v>
      </c>
      <c r="Q11" s="4">
        <f>_xlfn.IFNA(VLOOKUP(Summary!A104,'Nov 2019'!$A$1:$M$110,4,FALSE),0)</f>
        <v>0</v>
      </c>
      <c r="R11" s="5">
        <f>_xlfn.IFNA(VLOOKUP(A11,'Dec 2019'!$A$1:$M$124,4,FALSE),0)</f>
        <v>20</v>
      </c>
      <c r="S11" s="8">
        <f>_xlfn.IFNA(VLOOKUP(A11,'Oct 2018'!$A$1:$M$48,8,FALSE),0)</f>
        <v>0</v>
      </c>
      <c r="T11" s="9">
        <f>_xlfn.IFNA(VLOOKUP(A11,'Nov 2018'!$A$1:$M$51,8,FALSE),0)</f>
        <v>0</v>
      </c>
      <c r="U11" s="9">
        <f>_xlfn.IFNA(VLOOKUP(A11,'Dec 2018'!$A$1:$M$62,8,FALSE),0)</f>
        <v>0</v>
      </c>
      <c r="V11" s="9">
        <f>_xlfn.IFNA(VLOOKUP(A11,'Jan 2019'!$A$1:$M$57,8,FALSE),0)</f>
        <v>0</v>
      </c>
      <c r="W11" s="9">
        <f>_xlfn.IFNA(VLOOKUP(Summary!A104,'Feb 2019'!$A$1:$M$55,8,FALSE),0)</f>
        <v>1.29</v>
      </c>
      <c r="X11" s="9">
        <f>_xlfn.IFNA(VLOOKUP(A11,'Mar 2019'!$A$1:$M$53,8,FALSE),0)</f>
        <v>0</v>
      </c>
      <c r="Y11" s="9">
        <f>_xlfn.IFNA(VLOOKUP(A11,'Apr 2019'!$A$1:$M$57,8,FALSE),0)</f>
        <v>0</v>
      </c>
      <c r="Z11" s="9">
        <f>_xlfn.IFNA(VLOOKUP(A11,'May 2019'!$A$1:$M$54,8,FALSE),0)</f>
        <v>0</v>
      </c>
      <c r="AA11" s="9">
        <f>_xlfn.IFNA(VLOOKUP(A11,'Jun 2019'!$A$1:$M$133,8,FALSE),0)</f>
        <v>0</v>
      </c>
      <c r="AB11" s="9">
        <f>_xlfn.IFNA(VLOOKUP(A11,'Jul 2019'!$A$1:$M$96,8,FALSE),0)</f>
        <v>3.36</v>
      </c>
      <c r="AC11" s="9">
        <f>_xlfn.IFNA(VLOOKUP(A11,'Aug 2019'!$A$1:$M$96,8,FALSE),0)</f>
        <v>0</v>
      </c>
      <c r="AD11" s="9">
        <f>_xlfn.IFNA(VLOOKUP(A11,'Sep 2019'!$A$1:$M$98,8,FALSE),0)</f>
        <v>1.93</v>
      </c>
      <c r="AE11" s="9">
        <f>_xlfn.IFNA(VLOOKUP(A11,'Oct 2019'!$A$1:$M$100,8,FALSE),0)</f>
        <v>0.28000000000000003</v>
      </c>
      <c r="AF11" s="9">
        <f>_xlfn.IFNA(VLOOKUP(Summary!A104,'Nov 2019'!$A$1:$M$110,8,FALSE),0)</f>
        <v>0</v>
      </c>
      <c r="AG11" s="6">
        <f>_xlfn.IFNA(VLOOKUP(A11,'Dec 2019'!$A$1:$M$124,8,FALSE),0)</f>
        <v>0.28000000000000003</v>
      </c>
      <c r="AH11" s="2">
        <f>_xlfn.IFNA(VLOOKUP(A11,'Oct 2018'!$A$1:$M$48,5,FALSE),0)</f>
        <v>0</v>
      </c>
      <c r="AI11" s="2">
        <f>_xlfn.IFNA(VLOOKUP(A11,'Nov 2018'!$A$1:$M$51,5,FALSE),0)</f>
        <v>0</v>
      </c>
      <c r="AJ11" s="2">
        <f>_xlfn.IFNA(VLOOKUP(A11,'Dec 2018'!$A$1:$M$62,5,FALSE),0)</f>
        <v>0</v>
      </c>
      <c r="AK11" s="2">
        <f>_xlfn.IFNA(VLOOKUP(A11,'Jan 2019'!$A$1:$M$57,5,FALSE),0)</f>
        <v>0</v>
      </c>
      <c r="AL11" s="2">
        <f>_xlfn.IFNA(VLOOKUP(Summary!A11,'Feb 2019'!$A$1:$M$55,5,FALSE),0)</f>
        <v>0</v>
      </c>
      <c r="AM11" s="2">
        <f>_xlfn.IFNA(VLOOKUP(A11,'Mar 2019'!$A$1:$M$53,5,FALSE),0)</f>
        <v>0</v>
      </c>
      <c r="AN11" s="2">
        <f>_xlfn.IFNA(VLOOKUP(A11,'Apr 2019'!$A$1:$M$57,5,FALSE),0)</f>
        <v>0</v>
      </c>
      <c r="AO11" s="2">
        <f>_xlfn.IFNA(VLOOKUP(A11,'May 2019'!$A$1:$M$54,5,FALSE),0)</f>
        <v>0</v>
      </c>
      <c r="AP11" s="2">
        <f>_xlfn.IFNA(VLOOKUP(A11,'Jun 2019'!$A$1:$M$133,5,FALSE),0)</f>
        <v>2.8</v>
      </c>
      <c r="AQ11" s="2">
        <f>_xlfn.IFNA(VLOOKUP(A11,'Jul 2019'!$A$1:$M$96,5,FALSE),0)</f>
        <v>67.2</v>
      </c>
      <c r="AR11" s="2">
        <f>_xlfn.IFNA(VLOOKUP(A11,'Aug 2019'!$A$1:$M$96,5,FALSE),0)</f>
        <v>53.2</v>
      </c>
      <c r="AS11" s="2">
        <f>_xlfn.IFNA(VLOOKUP(A11,'Sep 2019'!$A$1:$M$98,5,FALSE),0)</f>
        <v>56</v>
      </c>
      <c r="AT11" s="2">
        <f>_xlfn.IFNA(VLOOKUP(A11,'Oct 2019'!$A$1:$M$100,5,FALSE),0)</f>
        <v>64.400000000000006</v>
      </c>
      <c r="AU11" s="2">
        <f>_xlfn.IFNA(VLOOKUP(Summary!A11,'Nov 2019'!$A$1:$M$110,5,FALSE),0)</f>
        <v>98</v>
      </c>
      <c r="AV11" s="2">
        <f>_xlfn.IFNA(VLOOKUP(A11,'Dec 2019'!$A$1:$M$124,5,FALSE),0)</f>
        <v>56</v>
      </c>
    </row>
    <row r="12" spans="1:48" x14ac:dyDescent="0.35">
      <c r="A12" s="4" t="s">
        <v>110</v>
      </c>
      <c r="B12" s="4" t="s">
        <v>111</v>
      </c>
      <c r="C12" s="6">
        <f>VLOOKUP(A12,[0]!raw,5,FALSE)/VLOOKUP(A12,[0]!raw,4,FALSE)</f>
        <v>3.8000000000000003</v>
      </c>
      <c r="D12" s="3">
        <f>_xlfn.IFNA(VLOOKUP(A12,'Oct 2018'!$A$1:$M$48,4,FALSE),0)</f>
        <v>0</v>
      </c>
      <c r="E12" s="4">
        <f>_xlfn.IFNA(VLOOKUP(A12,'Nov 2018'!$A$1:$M$51,4,FALSE),0)</f>
        <v>0</v>
      </c>
      <c r="F12" s="4">
        <f>_xlfn.IFNA(VLOOKUP(A12,'Dec 2018'!$A$1:$M$62,4,FALSE),0)</f>
        <v>0</v>
      </c>
      <c r="G12" s="4">
        <f>_xlfn.IFNA(VLOOKUP(A12,'Jan 2019'!$A$1:$M$57,4,FALSE),0)</f>
        <v>0</v>
      </c>
      <c r="H12" s="4">
        <f>_xlfn.IFNA(VLOOKUP(Summary!A103,'Feb 2019'!$A$1:$M$55,4,FALSE),0)</f>
        <v>82</v>
      </c>
      <c r="I12" s="4">
        <f>_xlfn.IFNA(VLOOKUP(A12,'Mar 2019'!$A$1:$M$53,4,FALSE),0)</f>
        <v>0</v>
      </c>
      <c r="J12" s="4">
        <f>_xlfn.IFNA(VLOOKUP(A12,'Apr 2019'!$A$1:$M$57,4,FALSE),0)</f>
        <v>0</v>
      </c>
      <c r="K12" s="4">
        <f>_xlfn.IFNA(VLOOKUP(A12,'May 2019'!$A$1:$M$54,4,FALSE),0)</f>
        <v>0</v>
      </c>
      <c r="L12" s="4">
        <f>_xlfn.IFNA(VLOOKUP(A12,'Jun 2019'!$A$1:$M$133,4,FALSE),0)</f>
        <v>15</v>
      </c>
      <c r="M12" s="4">
        <f>_xlfn.IFNA(VLOOKUP(A12,'Jul 2019'!$A$1:$M$96,4,FALSE),0)</f>
        <v>68</v>
      </c>
      <c r="N12" s="4">
        <f>_xlfn.IFNA(VLOOKUP(A12,'Aug 2019'!$A$1:$M$96,4,FALSE),0)</f>
        <v>66</v>
      </c>
      <c r="O12" s="4">
        <f>_xlfn.IFNA(VLOOKUP(A12,'Sep 2019'!$A$1:$M$98,4,FALSE),0)</f>
        <v>96</v>
      </c>
      <c r="P12" s="4">
        <f>_xlfn.IFNA(VLOOKUP(A12,'Oct 2019'!$A$1:$M$100,4,FALSE),0)</f>
        <v>94</v>
      </c>
      <c r="Q12" s="4">
        <f>_xlfn.IFNA(VLOOKUP(Summary!A103,'Nov 2019'!$A$1:$M$110,4,FALSE),0)</f>
        <v>0</v>
      </c>
      <c r="R12" s="5">
        <f>_xlfn.IFNA(VLOOKUP(A12,'Dec 2019'!$A$1:$M$124,4,FALSE),0)</f>
        <v>100</v>
      </c>
      <c r="S12" s="8">
        <f>_xlfn.IFNA(VLOOKUP(A12,'Oct 2018'!$A$1:$M$48,8,FALSE),0)</f>
        <v>0</v>
      </c>
      <c r="T12" s="9">
        <f>_xlfn.IFNA(VLOOKUP(A12,'Nov 2018'!$A$1:$M$51,8,FALSE),0)</f>
        <v>0</v>
      </c>
      <c r="U12" s="9">
        <f>_xlfn.IFNA(VLOOKUP(A12,'Dec 2018'!$A$1:$M$62,8,FALSE),0)</f>
        <v>0</v>
      </c>
      <c r="V12" s="9">
        <f>_xlfn.IFNA(VLOOKUP(A12,'Jan 2019'!$A$1:$M$57,8,FALSE),0)</f>
        <v>0</v>
      </c>
      <c r="W12" s="9">
        <f>_xlfn.IFNA(VLOOKUP(Summary!A103,'Feb 2019'!$A$1:$M$55,8,FALSE),0)</f>
        <v>9.9</v>
      </c>
      <c r="X12" s="9">
        <f>_xlfn.IFNA(VLOOKUP(A12,'Mar 2019'!$A$1:$M$53,8,FALSE),0)</f>
        <v>0</v>
      </c>
      <c r="Y12" s="9">
        <f>_xlfn.IFNA(VLOOKUP(A12,'Apr 2019'!$A$1:$M$57,8,FALSE),0)</f>
        <v>0</v>
      </c>
      <c r="Z12" s="9">
        <f>_xlfn.IFNA(VLOOKUP(A12,'May 2019'!$A$1:$M$54,8,FALSE),0)</f>
        <v>0</v>
      </c>
      <c r="AA12" s="9">
        <f>_xlfn.IFNA(VLOOKUP(A12,'Jun 2019'!$A$1:$M$133,8,FALSE),0)</f>
        <v>0</v>
      </c>
      <c r="AB12" s="9">
        <f>_xlfn.IFNA(VLOOKUP(A12,'Jul 2019'!$A$1:$M$96,8,FALSE),0)</f>
        <v>1.52</v>
      </c>
      <c r="AC12" s="9">
        <f>_xlfn.IFNA(VLOOKUP(A12,'Aug 2019'!$A$1:$M$96,8,FALSE),0)</f>
        <v>1.4</v>
      </c>
      <c r="AD12" s="9">
        <f>_xlfn.IFNA(VLOOKUP(A12,'Sep 2019'!$A$1:$M$98,8,FALSE),0)</f>
        <v>17.05</v>
      </c>
      <c r="AE12" s="9">
        <f>_xlfn.IFNA(VLOOKUP(A12,'Oct 2019'!$A$1:$M$100,8,FALSE),0)</f>
        <v>7.08</v>
      </c>
      <c r="AF12" s="9">
        <f>_xlfn.IFNA(VLOOKUP(Summary!A103,'Nov 2019'!$A$1:$M$110,8,FALSE),0)</f>
        <v>0</v>
      </c>
      <c r="AG12" s="6">
        <f>_xlfn.IFNA(VLOOKUP(A12,'Dec 2019'!$A$1:$M$124,8,FALSE),0)</f>
        <v>10.24</v>
      </c>
      <c r="AH12" s="2">
        <f>_xlfn.IFNA(VLOOKUP(A12,'Oct 2018'!$A$1:$M$48,5,FALSE),0)</f>
        <v>0</v>
      </c>
      <c r="AI12" s="2">
        <f>_xlfn.IFNA(VLOOKUP(A12,'Nov 2018'!$A$1:$M$51,5,FALSE),0)</f>
        <v>0</v>
      </c>
      <c r="AJ12" s="2">
        <f>_xlfn.IFNA(VLOOKUP(A12,'Dec 2018'!$A$1:$M$62,5,FALSE),0)</f>
        <v>0</v>
      </c>
      <c r="AK12" s="2">
        <f>_xlfn.IFNA(VLOOKUP(A12,'Jan 2019'!$A$1:$M$57,5,FALSE),0)</f>
        <v>0</v>
      </c>
      <c r="AL12" s="2">
        <f>_xlfn.IFNA(VLOOKUP(Summary!A12,'Feb 2019'!$A$1:$M$55,5,FALSE),0)</f>
        <v>0</v>
      </c>
      <c r="AM12" s="2">
        <f>_xlfn.IFNA(VLOOKUP(A12,'Mar 2019'!$A$1:$M$53,5,FALSE),0)</f>
        <v>0</v>
      </c>
      <c r="AN12" s="2">
        <f>_xlfn.IFNA(VLOOKUP(A12,'Apr 2019'!$A$1:$M$57,5,FALSE),0)</f>
        <v>0</v>
      </c>
      <c r="AO12" s="2">
        <f>_xlfn.IFNA(VLOOKUP(A12,'May 2019'!$A$1:$M$54,5,FALSE),0)</f>
        <v>0</v>
      </c>
      <c r="AP12" s="2">
        <f>_xlfn.IFNA(VLOOKUP(A12,'Jun 2019'!$A$1:$M$133,5,FALSE),0)</f>
        <v>57</v>
      </c>
      <c r="AQ12" s="2">
        <f>_xlfn.IFNA(VLOOKUP(A12,'Jul 2019'!$A$1:$M$96,5,FALSE),0)</f>
        <v>258.39999999999998</v>
      </c>
      <c r="AR12" s="2">
        <f>_xlfn.IFNA(VLOOKUP(A12,'Aug 2019'!$A$1:$M$96,5,FALSE),0)</f>
        <v>250.8</v>
      </c>
      <c r="AS12" s="2">
        <f>_xlfn.IFNA(VLOOKUP(A12,'Sep 2019'!$A$1:$M$98,5,FALSE),0)</f>
        <v>366.8</v>
      </c>
      <c r="AT12" s="2">
        <f>_xlfn.IFNA(VLOOKUP(A12,'Oct 2019'!$A$1:$M$100,5,FALSE),0)</f>
        <v>358.2</v>
      </c>
      <c r="AU12" s="2">
        <f>_xlfn.IFNA(VLOOKUP(Summary!A12,'Nov 2019'!$A$1:$M$110,5,FALSE),0)</f>
        <v>487.4</v>
      </c>
      <c r="AV12" s="2">
        <f>_xlfn.IFNA(VLOOKUP(A12,'Dec 2019'!$A$1:$M$124,5,FALSE),0)</f>
        <v>380</v>
      </c>
    </row>
    <row r="13" spans="1:48" x14ac:dyDescent="0.35">
      <c r="A13" s="4" t="s">
        <v>114</v>
      </c>
      <c r="B13" s="4" t="s">
        <v>111</v>
      </c>
      <c r="C13" s="6">
        <f>VLOOKUP(A13,[0]!raw,5,FALSE)/VLOOKUP(A13,[0]!raw,4,FALSE)</f>
        <v>2</v>
      </c>
      <c r="D13" s="3">
        <f>_xlfn.IFNA(VLOOKUP(A13,'Oct 2018'!$A$1:$M$48,4,FALSE),0)</f>
        <v>0</v>
      </c>
      <c r="E13" s="4">
        <f>_xlfn.IFNA(VLOOKUP(A13,'Nov 2018'!$A$1:$M$51,4,FALSE),0)</f>
        <v>0</v>
      </c>
      <c r="F13" s="4">
        <f>_xlfn.IFNA(VLOOKUP(A13,'Dec 2018'!$A$1:$M$62,4,FALSE),0)</f>
        <v>0</v>
      </c>
      <c r="G13" s="4">
        <f>_xlfn.IFNA(VLOOKUP(A13,'Jan 2019'!$A$1:$M$57,4,FALSE),0)</f>
        <v>0</v>
      </c>
      <c r="H13" s="4">
        <f>_xlfn.IFNA(VLOOKUP(Summary!A106,'Feb 2019'!$A$1:$M$55,4,FALSE),0)</f>
        <v>0</v>
      </c>
      <c r="I13" s="4">
        <f>_xlfn.IFNA(VLOOKUP(A13,'Mar 2019'!$A$1:$M$53,4,FALSE),0)</f>
        <v>0</v>
      </c>
      <c r="J13" s="4">
        <f>_xlfn.IFNA(VLOOKUP(A13,'Apr 2019'!$A$1:$M$57,4,FALSE),0)</f>
        <v>0</v>
      </c>
      <c r="K13" s="4">
        <f>_xlfn.IFNA(VLOOKUP(A13,'May 2019'!$A$1:$M$54,4,FALSE),0)</f>
        <v>0</v>
      </c>
      <c r="L13" s="4">
        <f>_xlfn.IFNA(VLOOKUP(A13,'Jun 2019'!$A$1:$M$133,4,FALSE),0)</f>
        <v>0</v>
      </c>
      <c r="M13" s="4">
        <f>_xlfn.IFNA(VLOOKUP(A13,'Jul 2019'!$A$1:$M$96,4,FALSE),0)</f>
        <v>2</v>
      </c>
      <c r="N13" s="4">
        <f>_xlfn.IFNA(VLOOKUP(A13,'Aug 2019'!$A$1:$M$96,4,FALSE),0)</f>
        <v>5</v>
      </c>
      <c r="O13" s="4">
        <f>_xlfn.IFNA(VLOOKUP(A13,'Sep 2019'!$A$1:$M$98,4,FALSE),0)</f>
        <v>3</v>
      </c>
      <c r="P13" s="4">
        <f>_xlfn.IFNA(VLOOKUP(A13,'Oct 2019'!$A$1:$M$100,4,FALSE),0)</f>
        <v>5</v>
      </c>
      <c r="Q13" s="4">
        <f>_xlfn.IFNA(VLOOKUP(Summary!A106,'Nov 2019'!$A$1:$M$110,4,FALSE),0)</f>
        <v>5</v>
      </c>
      <c r="R13" s="5">
        <f>_xlfn.IFNA(VLOOKUP(A13,'Dec 2019'!$A$1:$M$124,4,FALSE),0)</f>
        <v>2</v>
      </c>
      <c r="S13" s="8">
        <f>_xlfn.IFNA(VLOOKUP(A13,'Oct 2018'!$A$1:$M$48,8,FALSE),0)</f>
        <v>0</v>
      </c>
      <c r="T13" s="9">
        <f>_xlfn.IFNA(VLOOKUP(A13,'Nov 2018'!$A$1:$M$51,8,FALSE),0)</f>
        <v>0</v>
      </c>
      <c r="U13" s="9">
        <f>_xlfn.IFNA(VLOOKUP(A13,'Dec 2018'!$A$1:$M$62,8,FALSE),0)</f>
        <v>0</v>
      </c>
      <c r="V13" s="9">
        <f>_xlfn.IFNA(VLOOKUP(A13,'Jan 2019'!$A$1:$M$57,8,FALSE),0)</f>
        <v>0</v>
      </c>
      <c r="W13" s="9">
        <f>_xlfn.IFNA(VLOOKUP(Summary!A106,'Feb 2019'!$A$1:$M$55,8,FALSE),0)</f>
        <v>0</v>
      </c>
      <c r="X13" s="9">
        <f>_xlfn.IFNA(VLOOKUP(A13,'Mar 2019'!$A$1:$M$53,8,FALSE),0)</f>
        <v>0</v>
      </c>
      <c r="Y13" s="9">
        <f>_xlfn.IFNA(VLOOKUP(A13,'Apr 2019'!$A$1:$M$57,8,FALSE),0)</f>
        <v>0</v>
      </c>
      <c r="Z13" s="9">
        <f>_xlfn.IFNA(VLOOKUP(A13,'May 2019'!$A$1:$M$54,8,FALSE),0)</f>
        <v>0</v>
      </c>
      <c r="AA13" s="9">
        <f>_xlfn.IFNA(VLOOKUP(A13,'Jun 2019'!$A$1:$M$133,8,FALSE),0)</f>
        <v>0</v>
      </c>
      <c r="AB13" s="9">
        <f>_xlfn.IFNA(VLOOKUP(A13,'Jul 2019'!$A$1:$M$96,8,FALSE),0)</f>
        <v>0</v>
      </c>
      <c r="AC13" s="9">
        <f>_xlfn.IFNA(VLOOKUP(A13,'Aug 2019'!$A$1:$M$96,8,FALSE),0)</f>
        <v>0</v>
      </c>
      <c r="AD13" s="9">
        <f>_xlfn.IFNA(VLOOKUP(A13,'Sep 2019'!$A$1:$M$98,8,FALSE),0)</f>
        <v>0.37</v>
      </c>
      <c r="AE13" s="9">
        <f>_xlfn.IFNA(VLOOKUP(A13,'Oct 2019'!$A$1:$M$100,8,FALSE),0)</f>
        <v>0.2</v>
      </c>
      <c r="AF13" s="9">
        <f>_xlfn.IFNA(VLOOKUP(Summary!A106,'Nov 2019'!$A$1:$M$110,8,FALSE),0)</f>
        <v>0</v>
      </c>
      <c r="AG13" s="6">
        <f>_xlfn.IFNA(VLOOKUP(A13,'Dec 2019'!$A$1:$M$124,8,FALSE),0)</f>
        <v>0</v>
      </c>
      <c r="AH13" s="2">
        <f>_xlfn.IFNA(VLOOKUP(A13,'Oct 2018'!$A$1:$M$48,5,FALSE),0)</f>
        <v>0</v>
      </c>
      <c r="AI13" s="2">
        <f>_xlfn.IFNA(VLOOKUP(A13,'Nov 2018'!$A$1:$M$51,5,FALSE),0)</f>
        <v>0</v>
      </c>
      <c r="AJ13" s="2">
        <f>_xlfn.IFNA(VLOOKUP(A13,'Dec 2018'!$A$1:$M$62,5,FALSE),0)</f>
        <v>0</v>
      </c>
      <c r="AK13" s="2">
        <f>_xlfn.IFNA(VLOOKUP(A13,'Jan 2019'!$A$1:$M$57,5,FALSE),0)</f>
        <v>0</v>
      </c>
      <c r="AL13" s="2">
        <f>_xlfn.IFNA(VLOOKUP(Summary!A13,'Feb 2019'!$A$1:$M$55,5,FALSE),0)</f>
        <v>0</v>
      </c>
      <c r="AM13" s="2">
        <f>_xlfn.IFNA(VLOOKUP(A13,'Mar 2019'!$A$1:$M$53,5,FALSE),0)</f>
        <v>0</v>
      </c>
      <c r="AN13" s="2">
        <f>_xlfn.IFNA(VLOOKUP(A13,'Apr 2019'!$A$1:$M$57,5,FALSE),0)</f>
        <v>0</v>
      </c>
      <c r="AO13" s="2">
        <f>_xlfn.IFNA(VLOOKUP(A13,'May 2019'!$A$1:$M$54,5,FALSE),0)</f>
        <v>0</v>
      </c>
      <c r="AP13" s="2">
        <f>_xlfn.IFNA(VLOOKUP(A13,'Jun 2019'!$A$1:$M$133,5,FALSE),0)</f>
        <v>0</v>
      </c>
      <c r="AQ13" s="2">
        <f>_xlfn.IFNA(VLOOKUP(A13,'Jul 2019'!$A$1:$M$96,5,FALSE),0)</f>
        <v>4</v>
      </c>
      <c r="AR13" s="2">
        <f>_xlfn.IFNA(VLOOKUP(A13,'Aug 2019'!$A$1:$M$96,5,FALSE),0)</f>
        <v>10</v>
      </c>
      <c r="AS13" s="2">
        <f>_xlfn.IFNA(VLOOKUP(A13,'Sep 2019'!$A$1:$M$98,5,FALSE),0)</f>
        <v>6</v>
      </c>
      <c r="AT13" s="2">
        <f>_xlfn.IFNA(VLOOKUP(A13,'Oct 2019'!$A$1:$M$100,5,FALSE),0)</f>
        <v>10</v>
      </c>
      <c r="AU13" s="2">
        <f>_xlfn.IFNA(VLOOKUP(Summary!A13,'Nov 2019'!$A$1:$M$110,5,FALSE),0)</f>
        <v>4</v>
      </c>
      <c r="AV13" s="2">
        <f>_xlfn.IFNA(VLOOKUP(A13,'Dec 2019'!$A$1:$M$124,5,FALSE),0)</f>
        <v>4</v>
      </c>
    </row>
    <row r="14" spans="1:48" x14ac:dyDescent="0.35">
      <c r="A14" s="4" t="s">
        <v>113</v>
      </c>
      <c r="B14" s="4" t="s">
        <v>111</v>
      </c>
      <c r="C14" s="6">
        <f>VLOOKUP(A14,[0]!raw,5,FALSE)/VLOOKUP(A14,[0]!raw,4,FALSE)</f>
        <v>3</v>
      </c>
      <c r="D14" s="3">
        <f>_xlfn.IFNA(VLOOKUP(A14,'Oct 2018'!$A$1:$M$48,4,FALSE),0)</f>
        <v>0</v>
      </c>
      <c r="E14" s="4">
        <f>_xlfn.IFNA(VLOOKUP(A14,'Nov 2018'!$A$1:$M$51,4,FALSE),0)</f>
        <v>0</v>
      </c>
      <c r="F14" s="4">
        <f>_xlfn.IFNA(VLOOKUP(A14,'Dec 2018'!$A$1:$M$62,4,FALSE),0)</f>
        <v>0</v>
      </c>
      <c r="G14" s="4">
        <f>_xlfn.IFNA(VLOOKUP(A14,'Jan 2019'!$A$1:$M$57,4,FALSE),0)</f>
        <v>0</v>
      </c>
      <c r="H14" s="4">
        <f>_xlfn.IFNA(VLOOKUP(Summary!A105,'Feb 2019'!$A$1:$M$55,4,FALSE),0)</f>
        <v>0</v>
      </c>
      <c r="I14" s="4">
        <f>_xlfn.IFNA(VLOOKUP(A14,'Mar 2019'!$A$1:$M$53,4,FALSE),0)</f>
        <v>0</v>
      </c>
      <c r="J14" s="4">
        <f>_xlfn.IFNA(VLOOKUP(A14,'Apr 2019'!$A$1:$M$57,4,FALSE),0)</f>
        <v>0</v>
      </c>
      <c r="K14" s="4">
        <f>_xlfn.IFNA(VLOOKUP(A14,'May 2019'!$A$1:$M$54,4,FALSE),0)</f>
        <v>0</v>
      </c>
      <c r="L14" s="4">
        <f>_xlfn.IFNA(VLOOKUP(A14,'Jun 2019'!$A$1:$M$133,4,FALSE),0)</f>
        <v>3</v>
      </c>
      <c r="M14" s="4">
        <f>_xlfn.IFNA(VLOOKUP(A14,'Jul 2019'!$A$1:$M$96,4,FALSE),0)</f>
        <v>16</v>
      </c>
      <c r="N14" s="4">
        <f>_xlfn.IFNA(VLOOKUP(A14,'Aug 2019'!$A$1:$M$96,4,FALSE),0)</f>
        <v>17</v>
      </c>
      <c r="O14" s="4">
        <f>_xlfn.IFNA(VLOOKUP(A14,'Sep 2019'!$A$1:$M$98,4,FALSE),0)</f>
        <v>21</v>
      </c>
      <c r="P14" s="4">
        <f>_xlfn.IFNA(VLOOKUP(A14,'Oct 2019'!$A$1:$M$100,4,FALSE),0)</f>
        <v>17</v>
      </c>
      <c r="Q14" s="4">
        <f>_xlfn.IFNA(VLOOKUP(Summary!A105,'Nov 2019'!$A$1:$M$110,4,FALSE),0)</f>
        <v>0</v>
      </c>
      <c r="R14" s="5">
        <f>_xlfn.IFNA(VLOOKUP(A14,'Dec 2019'!$A$1:$M$124,4,FALSE),0)</f>
        <v>7</v>
      </c>
      <c r="S14" s="8">
        <f>_xlfn.IFNA(VLOOKUP(A14,'Oct 2018'!$A$1:$M$48,8,FALSE),0)</f>
        <v>0</v>
      </c>
      <c r="T14" s="9">
        <f>_xlfn.IFNA(VLOOKUP(A14,'Nov 2018'!$A$1:$M$51,8,FALSE),0)</f>
        <v>0</v>
      </c>
      <c r="U14" s="9">
        <f>_xlfn.IFNA(VLOOKUP(A14,'Dec 2018'!$A$1:$M$62,8,FALSE),0)</f>
        <v>0</v>
      </c>
      <c r="V14" s="9">
        <f>_xlfn.IFNA(VLOOKUP(A14,'Jan 2019'!$A$1:$M$57,8,FALSE),0)</f>
        <v>0</v>
      </c>
      <c r="W14" s="9">
        <f>_xlfn.IFNA(VLOOKUP(Summary!A105,'Feb 2019'!$A$1:$M$55,8,FALSE),0)</f>
        <v>0</v>
      </c>
      <c r="X14" s="9">
        <f>_xlfn.IFNA(VLOOKUP(A14,'Mar 2019'!$A$1:$M$53,8,FALSE),0)</f>
        <v>0</v>
      </c>
      <c r="Y14" s="9">
        <f>_xlfn.IFNA(VLOOKUP(A14,'Apr 2019'!$A$1:$M$57,8,FALSE),0)</f>
        <v>0</v>
      </c>
      <c r="Z14" s="9">
        <f>_xlfn.IFNA(VLOOKUP(A14,'May 2019'!$A$1:$M$54,8,FALSE),0)</f>
        <v>0</v>
      </c>
      <c r="AA14" s="9">
        <f>_xlfn.IFNA(VLOOKUP(A14,'Jun 2019'!$A$1:$M$133,8,FALSE),0)</f>
        <v>0</v>
      </c>
      <c r="AB14" s="9">
        <f>_xlfn.IFNA(VLOOKUP(A14,'Jul 2019'!$A$1:$M$96,8,FALSE),0)</f>
        <v>0</v>
      </c>
      <c r="AC14" s="9">
        <f>_xlfn.IFNA(VLOOKUP(A14,'Aug 2019'!$A$1:$M$96,8,FALSE),0)</f>
        <v>0</v>
      </c>
      <c r="AD14" s="9">
        <f>_xlfn.IFNA(VLOOKUP(A14,'Sep 2019'!$A$1:$M$98,8,FALSE),0)</f>
        <v>3.29</v>
      </c>
      <c r="AE14" s="9">
        <f>_xlfn.IFNA(VLOOKUP(A14,'Oct 2019'!$A$1:$M$100,8,FALSE),0)</f>
        <v>0.6</v>
      </c>
      <c r="AF14" s="9">
        <f>_xlfn.IFNA(VLOOKUP(Summary!A105,'Nov 2019'!$A$1:$M$110,8,FALSE),0)</f>
        <v>0</v>
      </c>
      <c r="AG14" s="6">
        <f>_xlfn.IFNA(VLOOKUP(A14,'Dec 2019'!$A$1:$M$124,8,FALSE),0)</f>
        <v>0</v>
      </c>
      <c r="AH14" s="2">
        <f>_xlfn.IFNA(VLOOKUP(A14,'Oct 2018'!$A$1:$M$48,5,FALSE),0)</f>
        <v>0</v>
      </c>
      <c r="AI14" s="2">
        <f>_xlfn.IFNA(VLOOKUP(A14,'Nov 2018'!$A$1:$M$51,5,FALSE),0)</f>
        <v>0</v>
      </c>
      <c r="AJ14" s="2">
        <f>_xlfn.IFNA(VLOOKUP(A14,'Dec 2018'!$A$1:$M$62,5,FALSE),0)</f>
        <v>0</v>
      </c>
      <c r="AK14" s="2">
        <f>_xlfn.IFNA(VLOOKUP(A14,'Jan 2019'!$A$1:$M$57,5,FALSE),0)</f>
        <v>0</v>
      </c>
      <c r="AL14" s="2">
        <f>_xlfn.IFNA(VLOOKUP(Summary!A14,'Feb 2019'!$A$1:$M$55,5,FALSE),0)</f>
        <v>0</v>
      </c>
      <c r="AM14" s="2">
        <f>_xlfn.IFNA(VLOOKUP(A14,'Mar 2019'!$A$1:$M$53,5,FALSE),0)</f>
        <v>0</v>
      </c>
      <c r="AN14" s="2">
        <f>_xlfn.IFNA(VLOOKUP(A14,'Apr 2019'!$A$1:$M$57,5,FALSE),0)</f>
        <v>0</v>
      </c>
      <c r="AO14" s="2">
        <f>_xlfn.IFNA(VLOOKUP(A14,'May 2019'!$A$1:$M$54,5,FALSE),0)</f>
        <v>0</v>
      </c>
      <c r="AP14" s="2">
        <f>_xlfn.IFNA(VLOOKUP(A14,'Jun 2019'!$A$1:$M$133,5,FALSE),0)</f>
        <v>9</v>
      </c>
      <c r="AQ14" s="2">
        <f>_xlfn.IFNA(VLOOKUP(A14,'Jul 2019'!$A$1:$M$96,5,FALSE),0)</f>
        <v>48</v>
      </c>
      <c r="AR14" s="2">
        <f>_xlfn.IFNA(VLOOKUP(A14,'Aug 2019'!$A$1:$M$96,5,FALSE),0)</f>
        <v>51</v>
      </c>
      <c r="AS14" s="2">
        <f>_xlfn.IFNA(VLOOKUP(A14,'Sep 2019'!$A$1:$M$98,5,FALSE),0)</f>
        <v>64</v>
      </c>
      <c r="AT14" s="2">
        <f>_xlfn.IFNA(VLOOKUP(A14,'Oct 2019'!$A$1:$M$100,5,FALSE),0)</f>
        <v>51</v>
      </c>
      <c r="AU14" s="2">
        <f>_xlfn.IFNA(VLOOKUP(Summary!A14,'Nov 2019'!$A$1:$M$110,5,FALSE),0)</f>
        <v>73</v>
      </c>
      <c r="AV14" s="2">
        <f>_xlfn.IFNA(VLOOKUP(A14,'Dec 2019'!$A$1:$M$124,5,FALSE),0)</f>
        <v>21</v>
      </c>
    </row>
    <row r="15" spans="1:48" x14ac:dyDescent="0.35">
      <c r="A15" s="4" t="s">
        <v>116</v>
      </c>
      <c r="B15" s="4" t="s">
        <v>111</v>
      </c>
      <c r="C15" s="6">
        <f>VLOOKUP(A15,[0]!raw,5,FALSE)/VLOOKUP(A15,[0]!raw,4,FALSE)</f>
        <v>2</v>
      </c>
      <c r="D15" s="3">
        <f>_xlfn.IFNA(VLOOKUP(A15,'Oct 2018'!$A$1:$M$48,4,FALSE),0)</f>
        <v>0</v>
      </c>
      <c r="E15" s="4">
        <f>_xlfn.IFNA(VLOOKUP(A15,'Nov 2018'!$A$1:$M$51,4,FALSE),0)</f>
        <v>0</v>
      </c>
      <c r="F15" s="4">
        <f>_xlfn.IFNA(VLOOKUP(A15,'Dec 2018'!$A$1:$M$62,4,FALSE),0)</f>
        <v>0</v>
      </c>
      <c r="G15" s="4">
        <f>_xlfn.IFNA(VLOOKUP(A15,'Jan 2019'!$A$1:$M$57,4,FALSE),0)</f>
        <v>0</v>
      </c>
      <c r="H15" s="4">
        <f>_xlfn.IFNA(VLOOKUP(Summary!A108,'Feb 2019'!$A$1:$M$55,4,FALSE),0)</f>
        <v>0</v>
      </c>
      <c r="I15" s="4">
        <f>_xlfn.IFNA(VLOOKUP(A15,'Mar 2019'!$A$1:$M$53,4,FALSE),0)</f>
        <v>0</v>
      </c>
      <c r="J15" s="4">
        <f>_xlfn.IFNA(VLOOKUP(A15,'Apr 2019'!$A$1:$M$57,4,FALSE),0)</f>
        <v>0</v>
      </c>
      <c r="K15" s="4">
        <f>_xlfn.IFNA(VLOOKUP(A15,'May 2019'!$A$1:$M$54,4,FALSE),0)</f>
        <v>0</v>
      </c>
      <c r="L15" s="4">
        <f>_xlfn.IFNA(VLOOKUP(A15,'Jun 2019'!$A$1:$M$133,4,FALSE),0)</f>
        <v>1</v>
      </c>
      <c r="M15" s="4">
        <f>_xlfn.IFNA(VLOOKUP(A15,'Jul 2019'!$A$1:$M$96,4,FALSE),0)</f>
        <v>2</v>
      </c>
      <c r="N15" s="4">
        <f>_xlfn.IFNA(VLOOKUP(A15,'Aug 2019'!$A$1:$M$96,4,FALSE),0)</f>
        <v>6</v>
      </c>
      <c r="O15" s="4">
        <f>_xlfn.IFNA(VLOOKUP(A15,'Sep 2019'!$A$1:$M$98,4,FALSE),0)</f>
        <v>7</v>
      </c>
      <c r="P15" s="4">
        <f>_xlfn.IFNA(VLOOKUP(A15,'Oct 2019'!$A$1:$M$100,4,FALSE),0)</f>
        <v>4</v>
      </c>
      <c r="Q15" s="4">
        <f>_xlfn.IFNA(VLOOKUP(Summary!A108,'Nov 2019'!$A$1:$M$110,4,FALSE),0)</f>
        <v>8</v>
      </c>
      <c r="R15" s="5">
        <f>_xlfn.IFNA(VLOOKUP(A15,'Dec 2019'!$A$1:$M$124,4,FALSE),0)</f>
        <v>0</v>
      </c>
      <c r="S15" s="8">
        <f>_xlfn.IFNA(VLOOKUP(A15,'Oct 2018'!$A$1:$M$48,8,FALSE),0)</f>
        <v>0</v>
      </c>
      <c r="T15" s="9">
        <f>_xlfn.IFNA(VLOOKUP(A15,'Nov 2018'!$A$1:$M$51,8,FALSE),0)</f>
        <v>0</v>
      </c>
      <c r="U15" s="9">
        <f>_xlfn.IFNA(VLOOKUP(A15,'Dec 2018'!$A$1:$M$62,8,FALSE),0)</f>
        <v>0</v>
      </c>
      <c r="V15" s="9">
        <f>_xlfn.IFNA(VLOOKUP(A15,'Jan 2019'!$A$1:$M$57,8,FALSE),0)</f>
        <v>0</v>
      </c>
      <c r="W15" s="9">
        <f>_xlfn.IFNA(VLOOKUP(Summary!A108,'Feb 2019'!$A$1:$M$55,8,FALSE),0)</f>
        <v>0</v>
      </c>
      <c r="X15" s="9">
        <f>_xlfn.IFNA(VLOOKUP(A15,'Mar 2019'!$A$1:$M$53,8,FALSE),0)</f>
        <v>0</v>
      </c>
      <c r="Y15" s="9">
        <f>_xlfn.IFNA(VLOOKUP(A15,'Apr 2019'!$A$1:$M$57,8,FALSE),0)</f>
        <v>0</v>
      </c>
      <c r="Z15" s="9">
        <f>_xlfn.IFNA(VLOOKUP(A15,'May 2019'!$A$1:$M$54,8,FALSE),0)</f>
        <v>0</v>
      </c>
      <c r="AA15" s="9">
        <f>_xlfn.IFNA(VLOOKUP(A15,'Jun 2019'!$A$1:$M$133,8,FALSE),0)</f>
        <v>0</v>
      </c>
      <c r="AB15" s="9">
        <f>_xlfn.IFNA(VLOOKUP(A15,'Jul 2019'!$A$1:$M$96,8,FALSE),0)</f>
        <v>0</v>
      </c>
      <c r="AC15" s="9">
        <f>_xlfn.IFNA(VLOOKUP(A15,'Aug 2019'!$A$1:$M$96,8,FALSE),0)</f>
        <v>0</v>
      </c>
      <c r="AD15" s="9">
        <f>_xlfn.IFNA(VLOOKUP(A15,'Sep 2019'!$A$1:$M$98,8,FALSE),0)</f>
        <v>0.49</v>
      </c>
      <c r="AE15" s="9">
        <f>_xlfn.IFNA(VLOOKUP(A15,'Oct 2019'!$A$1:$M$100,8,FALSE),0)</f>
        <v>0</v>
      </c>
      <c r="AF15" s="9">
        <f>_xlfn.IFNA(VLOOKUP(Summary!A108,'Nov 2019'!$A$1:$M$110,8,FALSE),0)</f>
        <v>0.14000000000000001</v>
      </c>
      <c r="AG15" s="6">
        <f>_xlfn.IFNA(VLOOKUP(A15,'Dec 2019'!$A$1:$M$124,8,FALSE),0)</f>
        <v>0</v>
      </c>
      <c r="AH15" s="2">
        <f>_xlfn.IFNA(VLOOKUP(A15,'Oct 2018'!$A$1:$M$48,5,FALSE),0)</f>
        <v>0</v>
      </c>
      <c r="AI15" s="2">
        <f>_xlfn.IFNA(VLOOKUP(A15,'Nov 2018'!$A$1:$M$51,5,FALSE),0)</f>
        <v>0</v>
      </c>
      <c r="AJ15" s="2">
        <f>_xlfn.IFNA(VLOOKUP(A15,'Dec 2018'!$A$1:$M$62,5,FALSE),0)</f>
        <v>0</v>
      </c>
      <c r="AK15" s="2">
        <f>_xlfn.IFNA(VLOOKUP(A15,'Jan 2019'!$A$1:$M$57,5,FALSE),0)</f>
        <v>0</v>
      </c>
      <c r="AL15" s="2">
        <f>_xlfn.IFNA(VLOOKUP(Summary!A15,'Feb 2019'!$A$1:$M$55,5,FALSE),0)</f>
        <v>0</v>
      </c>
      <c r="AM15" s="2">
        <f>_xlfn.IFNA(VLOOKUP(A15,'Mar 2019'!$A$1:$M$53,5,FALSE),0)</f>
        <v>0</v>
      </c>
      <c r="AN15" s="2">
        <f>_xlfn.IFNA(VLOOKUP(A15,'Apr 2019'!$A$1:$M$57,5,FALSE),0)</f>
        <v>0</v>
      </c>
      <c r="AO15" s="2">
        <f>_xlfn.IFNA(VLOOKUP(A15,'May 2019'!$A$1:$M$54,5,FALSE),0)</f>
        <v>0</v>
      </c>
      <c r="AP15" s="2">
        <f>_xlfn.IFNA(VLOOKUP(A15,'Jun 2019'!$A$1:$M$133,5,FALSE),0)</f>
        <v>2</v>
      </c>
      <c r="AQ15" s="2">
        <f>_xlfn.IFNA(VLOOKUP(A15,'Jul 2019'!$A$1:$M$96,5,FALSE),0)</f>
        <v>4</v>
      </c>
      <c r="AR15" s="2">
        <f>_xlfn.IFNA(VLOOKUP(A15,'Aug 2019'!$A$1:$M$96,5,FALSE),0)</f>
        <v>12</v>
      </c>
      <c r="AS15" s="2">
        <f>_xlfn.IFNA(VLOOKUP(A15,'Sep 2019'!$A$1:$M$98,5,FALSE),0)</f>
        <v>14</v>
      </c>
      <c r="AT15" s="2">
        <f>_xlfn.IFNA(VLOOKUP(A15,'Oct 2019'!$A$1:$M$100,5,FALSE),0)</f>
        <v>8</v>
      </c>
      <c r="AU15" s="2">
        <f>_xlfn.IFNA(VLOOKUP(Summary!A15,'Nov 2019'!$A$1:$M$110,5,FALSE),0)</f>
        <v>6</v>
      </c>
      <c r="AV15" s="2">
        <f>_xlfn.IFNA(VLOOKUP(A15,'Dec 2019'!$A$1:$M$124,5,FALSE),0)</f>
        <v>0</v>
      </c>
    </row>
    <row r="16" spans="1:48" x14ac:dyDescent="0.35">
      <c r="A16" s="4" t="s">
        <v>115</v>
      </c>
      <c r="B16" s="4" t="s">
        <v>111</v>
      </c>
      <c r="C16" s="6">
        <f>VLOOKUP(A16,[0]!raw,5,FALSE)/VLOOKUP(A16,[0]!raw,4,FALSE)</f>
        <v>3</v>
      </c>
      <c r="D16" s="3">
        <f>_xlfn.IFNA(VLOOKUP(A16,'Oct 2018'!$A$1:$M$48,4,FALSE),0)</f>
        <v>0</v>
      </c>
      <c r="E16" s="4">
        <f>_xlfn.IFNA(VLOOKUP(A16,'Nov 2018'!$A$1:$M$51,4,FALSE),0)</f>
        <v>0</v>
      </c>
      <c r="F16" s="4">
        <f>_xlfn.IFNA(VLOOKUP(A16,'Dec 2018'!$A$1:$M$62,4,FALSE),0)</f>
        <v>0</v>
      </c>
      <c r="G16" s="4">
        <f>_xlfn.IFNA(VLOOKUP(A16,'Jan 2019'!$A$1:$M$57,4,FALSE),0)</f>
        <v>0</v>
      </c>
      <c r="H16" s="4">
        <f>_xlfn.IFNA(VLOOKUP(Summary!A107,'Feb 2019'!$A$1:$M$55,4,FALSE),0)</f>
        <v>0</v>
      </c>
      <c r="I16" s="4">
        <f>_xlfn.IFNA(VLOOKUP(A16,'Mar 2019'!$A$1:$M$53,4,FALSE),0)</f>
        <v>0</v>
      </c>
      <c r="J16" s="4">
        <f>_xlfn.IFNA(VLOOKUP(A16,'Apr 2019'!$A$1:$M$57,4,FALSE),0)</f>
        <v>0</v>
      </c>
      <c r="K16" s="4">
        <f>_xlfn.IFNA(VLOOKUP(A16,'May 2019'!$A$1:$M$54,4,FALSE),0)</f>
        <v>0</v>
      </c>
      <c r="L16" s="4">
        <f>_xlfn.IFNA(VLOOKUP(A16,'Jun 2019'!$A$1:$M$133,4,FALSE),0)</f>
        <v>2</v>
      </c>
      <c r="M16" s="4">
        <f>_xlfn.IFNA(VLOOKUP(A16,'Jul 2019'!$A$1:$M$96,4,FALSE),0)</f>
        <v>14</v>
      </c>
      <c r="N16" s="4">
        <f>_xlfn.IFNA(VLOOKUP(A16,'Aug 2019'!$A$1:$M$96,4,FALSE),0)</f>
        <v>15</v>
      </c>
      <c r="O16" s="4">
        <f>_xlfn.IFNA(VLOOKUP(A16,'Sep 2019'!$A$1:$M$98,4,FALSE),0)</f>
        <v>22</v>
      </c>
      <c r="P16" s="4">
        <f>_xlfn.IFNA(VLOOKUP(A16,'Oct 2019'!$A$1:$M$100,4,FALSE),0)</f>
        <v>13</v>
      </c>
      <c r="Q16" s="4">
        <f>_xlfn.IFNA(VLOOKUP(Summary!A107,'Nov 2019'!$A$1:$M$110,4,FALSE),0)</f>
        <v>89</v>
      </c>
      <c r="R16" s="5">
        <f>_xlfn.IFNA(VLOOKUP(A16,'Dec 2019'!$A$1:$M$124,4,FALSE),0)</f>
        <v>4</v>
      </c>
      <c r="S16" s="8">
        <f>_xlfn.IFNA(VLOOKUP(A16,'Oct 2018'!$A$1:$M$48,8,FALSE),0)</f>
        <v>0</v>
      </c>
      <c r="T16" s="9">
        <f>_xlfn.IFNA(VLOOKUP(A16,'Nov 2018'!$A$1:$M$51,8,FALSE),0)</f>
        <v>0</v>
      </c>
      <c r="U16" s="9">
        <f>_xlfn.IFNA(VLOOKUP(A16,'Dec 2018'!$A$1:$M$62,8,FALSE),0)</f>
        <v>0</v>
      </c>
      <c r="V16" s="9">
        <f>_xlfn.IFNA(VLOOKUP(A16,'Jan 2019'!$A$1:$M$57,8,FALSE),0)</f>
        <v>0</v>
      </c>
      <c r="W16" s="9">
        <f>_xlfn.IFNA(VLOOKUP(Summary!A107,'Feb 2019'!$A$1:$M$55,8,FALSE),0)</f>
        <v>0</v>
      </c>
      <c r="X16" s="9">
        <f>_xlfn.IFNA(VLOOKUP(A16,'Mar 2019'!$A$1:$M$53,8,FALSE),0)</f>
        <v>0</v>
      </c>
      <c r="Y16" s="9">
        <f>_xlfn.IFNA(VLOOKUP(A16,'Apr 2019'!$A$1:$M$57,8,FALSE),0)</f>
        <v>0</v>
      </c>
      <c r="Z16" s="9">
        <f>_xlfn.IFNA(VLOOKUP(A16,'May 2019'!$A$1:$M$54,8,FALSE),0)</f>
        <v>0</v>
      </c>
      <c r="AA16" s="9">
        <f>_xlfn.IFNA(VLOOKUP(A16,'Jun 2019'!$A$1:$M$133,8,FALSE),0)</f>
        <v>0</v>
      </c>
      <c r="AB16" s="9">
        <f>_xlfn.IFNA(VLOOKUP(A16,'Jul 2019'!$A$1:$M$96,8,FALSE),0)</f>
        <v>0.9</v>
      </c>
      <c r="AC16" s="9">
        <f>_xlfn.IFNA(VLOOKUP(A16,'Aug 2019'!$A$1:$M$96,8,FALSE),0)</f>
        <v>0.42</v>
      </c>
      <c r="AD16" s="9">
        <f>_xlfn.IFNA(VLOOKUP(A16,'Sep 2019'!$A$1:$M$98,8,FALSE),0)</f>
        <v>1.72</v>
      </c>
      <c r="AE16" s="9">
        <f>_xlfn.IFNA(VLOOKUP(A16,'Oct 2019'!$A$1:$M$100,8,FALSE),0)</f>
        <v>0.6</v>
      </c>
      <c r="AF16" s="9">
        <f>_xlfn.IFNA(VLOOKUP(Summary!A107,'Nov 2019'!$A$1:$M$110,8,FALSE),0)</f>
        <v>2.85</v>
      </c>
      <c r="AG16" s="6">
        <f>_xlfn.IFNA(VLOOKUP(A16,'Dec 2019'!$A$1:$M$124,8,FALSE),0)</f>
        <v>0</v>
      </c>
      <c r="AH16" s="2">
        <f>_xlfn.IFNA(VLOOKUP(A16,'Oct 2018'!$A$1:$M$48,5,FALSE),0)</f>
        <v>0</v>
      </c>
      <c r="AI16" s="2">
        <f>_xlfn.IFNA(VLOOKUP(A16,'Nov 2018'!$A$1:$M$51,5,FALSE),0)</f>
        <v>0</v>
      </c>
      <c r="AJ16" s="2">
        <f>_xlfn.IFNA(VLOOKUP(A16,'Dec 2018'!$A$1:$M$62,5,FALSE),0)</f>
        <v>0</v>
      </c>
      <c r="AK16" s="2">
        <f>_xlfn.IFNA(VLOOKUP(A16,'Jan 2019'!$A$1:$M$57,5,FALSE),0)</f>
        <v>0</v>
      </c>
      <c r="AL16" s="2">
        <f>_xlfn.IFNA(VLOOKUP(Summary!A16,'Feb 2019'!$A$1:$M$55,5,FALSE),0)</f>
        <v>0</v>
      </c>
      <c r="AM16" s="2">
        <f>_xlfn.IFNA(VLOOKUP(A16,'Mar 2019'!$A$1:$M$53,5,FALSE),0)</f>
        <v>0</v>
      </c>
      <c r="AN16" s="2">
        <f>_xlfn.IFNA(VLOOKUP(A16,'Apr 2019'!$A$1:$M$57,5,FALSE),0)</f>
        <v>0</v>
      </c>
      <c r="AO16" s="2">
        <f>_xlfn.IFNA(VLOOKUP(A16,'May 2019'!$A$1:$M$54,5,FALSE),0)</f>
        <v>0</v>
      </c>
      <c r="AP16" s="2">
        <f>_xlfn.IFNA(VLOOKUP(A16,'Jun 2019'!$A$1:$M$133,5,FALSE),0)</f>
        <v>6</v>
      </c>
      <c r="AQ16" s="2">
        <f>_xlfn.IFNA(VLOOKUP(A16,'Jul 2019'!$A$1:$M$96,5,FALSE),0)</f>
        <v>42</v>
      </c>
      <c r="AR16" s="2">
        <f>_xlfn.IFNA(VLOOKUP(A16,'Aug 2019'!$A$1:$M$96,5,FALSE),0)</f>
        <v>45</v>
      </c>
      <c r="AS16" s="2">
        <f>_xlfn.IFNA(VLOOKUP(A16,'Sep 2019'!$A$1:$M$98,5,FALSE),0)</f>
        <v>66</v>
      </c>
      <c r="AT16" s="2">
        <f>_xlfn.IFNA(VLOOKUP(A16,'Oct 2019'!$A$1:$M$100,5,FALSE),0)</f>
        <v>41</v>
      </c>
      <c r="AU16" s="2">
        <f>_xlfn.IFNA(VLOOKUP(Summary!A16,'Nov 2019'!$A$1:$M$110,5,FALSE),0)</f>
        <v>72</v>
      </c>
      <c r="AV16" s="2">
        <f>_xlfn.IFNA(VLOOKUP(A16,'Dec 2019'!$A$1:$M$124,5,FALSE),0)</f>
        <v>12</v>
      </c>
    </row>
    <row r="17" spans="1:48" x14ac:dyDescent="0.35">
      <c r="A17" s="4" t="s">
        <v>198</v>
      </c>
      <c r="B17" s="4" t="s">
        <v>111</v>
      </c>
      <c r="C17" s="6">
        <f>VLOOKUP(A17,[0]!raw,5,FALSE)/VLOOKUP(A17,[0]!raw,4,FALSE)</f>
        <v>2</v>
      </c>
      <c r="D17" s="3">
        <f>_xlfn.IFNA(VLOOKUP(A17,'Oct 2018'!$A$1:$M$48,4,FALSE),0)</f>
        <v>0</v>
      </c>
      <c r="E17" s="4">
        <f>_xlfn.IFNA(VLOOKUP(A17,'Nov 2018'!$A$1:$M$51,4,FALSE),0)</f>
        <v>0</v>
      </c>
      <c r="F17" s="4">
        <f>_xlfn.IFNA(VLOOKUP(A17,'Dec 2018'!$A$1:$M$62,4,FALSE),0)</f>
        <v>0</v>
      </c>
      <c r="G17" s="4">
        <f>_xlfn.IFNA(VLOOKUP(A17,'Jan 2019'!$A$1:$M$57,4,FALSE),0)</f>
        <v>0</v>
      </c>
      <c r="H17" s="4">
        <f>_xlfn.IFNA(VLOOKUP(Summary!A187,'Feb 2019'!$A$1:$M$55,4,FALSE),0)</f>
        <v>0</v>
      </c>
      <c r="I17" s="4">
        <f>_xlfn.IFNA(VLOOKUP(A17,'Mar 2019'!$A$1:$M$53,4,FALSE),0)</f>
        <v>0</v>
      </c>
      <c r="J17" s="4">
        <f>_xlfn.IFNA(VLOOKUP(A17,'Apr 2019'!$A$1:$M$57,4,FALSE),0)</f>
        <v>0</v>
      </c>
      <c r="K17" s="4">
        <f>_xlfn.IFNA(VLOOKUP(A17,'May 2019'!$A$1:$M$54,4,FALSE),0)</f>
        <v>0</v>
      </c>
      <c r="L17" s="4">
        <f>_xlfn.IFNA(VLOOKUP(A17,'Jun 2019'!$A$1:$M$133,4,FALSE),0)</f>
        <v>0</v>
      </c>
      <c r="M17" s="4">
        <f>_xlfn.IFNA(VLOOKUP(A17,'Jul 2019'!$A$1:$M$96,4,FALSE),0)</f>
        <v>0</v>
      </c>
      <c r="N17" s="4">
        <f>_xlfn.IFNA(VLOOKUP(A17,'Aug 2019'!$A$1:$M$96,4,FALSE),0)</f>
        <v>0</v>
      </c>
      <c r="O17" s="4">
        <f>_xlfn.IFNA(VLOOKUP(A17,'Sep 2019'!$A$1:$M$98,4,FALSE),0)</f>
        <v>0</v>
      </c>
      <c r="P17" s="4">
        <f>_xlfn.IFNA(VLOOKUP(A17,'Oct 2019'!$A$1:$M$100,4,FALSE),0)</f>
        <v>0</v>
      </c>
      <c r="Q17" s="4">
        <f>_xlfn.IFNA(VLOOKUP(Summary!A187,'Nov 2019'!$A$1:$M$110,4,FALSE),0)</f>
        <v>18</v>
      </c>
      <c r="R17" s="5">
        <f>_xlfn.IFNA(VLOOKUP(A17,'Dec 2019'!$A$1:$M$124,4,FALSE),0)</f>
        <v>2</v>
      </c>
      <c r="S17" s="8">
        <f>_xlfn.IFNA(VLOOKUP(A17,'Oct 2018'!$A$1:$M$48,8,FALSE),0)</f>
        <v>0</v>
      </c>
      <c r="T17" s="9">
        <f>_xlfn.IFNA(VLOOKUP(A17,'Nov 2018'!$A$1:$M$51,8,FALSE),0)</f>
        <v>0</v>
      </c>
      <c r="U17" s="9">
        <f>_xlfn.IFNA(VLOOKUP(A17,'Dec 2018'!$A$1:$M$62,8,FALSE),0)</f>
        <v>0</v>
      </c>
      <c r="V17" s="9">
        <f>_xlfn.IFNA(VLOOKUP(A17,'Jan 2019'!$A$1:$M$57,8,FALSE),0)</f>
        <v>0</v>
      </c>
      <c r="W17" s="9">
        <f>_xlfn.IFNA(VLOOKUP(Summary!A187,'Feb 2019'!$A$1:$M$55,8,FALSE),0)</f>
        <v>0</v>
      </c>
      <c r="X17" s="9">
        <f>_xlfn.IFNA(VLOOKUP(A17,'Mar 2019'!$A$1:$M$53,8,FALSE),0)</f>
        <v>0</v>
      </c>
      <c r="Y17" s="9">
        <f>_xlfn.IFNA(VLOOKUP(A17,'Apr 2019'!$A$1:$M$57,8,FALSE),0)</f>
        <v>0</v>
      </c>
      <c r="Z17" s="9">
        <f>_xlfn.IFNA(VLOOKUP(A17,'May 2019'!$A$1:$M$54,8,FALSE),0)</f>
        <v>0</v>
      </c>
      <c r="AA17" s="9">
        <f>_xlfn.IFNA(VLOOKUP(A17,'Jun 2019'!$A$1:$M$133,8,FALSE),0)</f>
        <v>0</v>
      </c>
      <c r="AB17" s="9">
        <f>_xlfn.IFNA(VLOOKUP(A17,'Jul 2019'!$A$1:$M$96,8,FALSE),0)</f>
        <v>0</v>
      </c>
      <c r="AC17" s="9">
        <f>_xlfn.IFNA(VLOOKUP(A17,'Aug 2019'!$A$1:$M$96,8,FALSE),0)</f>
        <v>0</v>
      </c>
      <c r="AD17" s="9">
        <f>_xlfn.IFNA(VLOOKUP(A17,'Sep 2019'!$A$1:$M$98,8,FALSE),0)</f>
        <v>0</v>
      </c>
      <c r="AE17" s="9">
        <f>_xlfn.IFNA(VLOOKUP(A17,'Oct 2019'!$A$1:$M$100,8,FALSE),0)</f>
        <v>0</v>
      </c>
      <c r="AF17" s="9">
        <f>_xlfn.IFNA(VLOOKUP(Summary!A187,'Nov 2019'!$A$1:$M$110,8,FALSE),0)</f>
        <v>0</v>
      </c>
      <c r="AG17" s="6">
        <f>_xlfn.IFNA(VLOOKUP(A17,'Dec 2019'!$A$1:$M$124,8,FALSE),0)</f>
        <v>0</v>
      </c>
      <c r="AH17" s="2">
        <f>_xlfn.IFNA(VLOOKUP(A17,'Oct 2018'!$A$1:$M$48,5,FALSE),0)</f>
        <v>0</v>
      </c>
      <c r="AI17" s="2">
        <f>_xlfn.IFNA(VLOOKUP(A17,'Nov 2018'!$A$1:$M$51,5,FALSE),0)</f>
        <v>0</v>
      </c>
      <c r="AJ17" s="2">
        <f>_xlfn.IFNA(VLOOKUP(A17,'Dec 2018'!$A$1:$M$62,5,FALSE),0)</f>
        <v>0</v>
      </c>
      <c r="AK17" s="2">
        <f>_xlfn.IFNA(VLOOKUP(A17,'Jan 2019'!$A$1:$M$57,5,FALSE),0)</f>
        <v>0</v>
      </c>
      <c r="AL17" s="2">
        <f>_xlfn.IFNA(VLOOKUP(Summary!A17,'Feb 2019'!$A$1:$M$55,5,FALSE),0)</f>
        <v>0</v>
      </c>
      <c r="AM17" s="2">
        <f>_xlfn.IFNA(VLOOKUP(A17,'Mar 2019'!$A$1:$M$53,5,FALSE),0)</f>
        <v>0</v>
      </c>
      <c r="AN17" s="2">
        <f>_xlfn.IFNA(VLOOKUP(A17,'Apr 2019'!$A$1:$M$57,5,FALSE),0)</f>
        <v>0</v>
      </c>
      <c r="AO17" s="2">
        <f>_xlfn.IFNA(VLOOKUP(A17,'May 2019'!$A$1:$M$54,5,FALSE),0)</f>
        <v>0</v>
      </c>
      <c r="AP17" s="2">
        <f>_xlfn.IFNA(VLOOKUP(A17,'Jun 2019'!$A$1:$M$133,5,FALSE),0)</f>
        <v>0</v>
      </c>
      <c r="AQ17" s="2">
        <f>_xlfn.IFNA(VLOOKUP(A17,'Jul 2019'!$A$1:$M$96,5,FALSE),0)</f>
        <v>0</v>
      </c>
      <c r="AR17" s="2">
        <f>_xlfn.IFNA(VLOOKUP(A17,'Aug 2019'!$A$1:$M$96,5,FALSE),0)</f>
        <v>0</v>
      </c>
      <c r="AS17" s="2">
        <f>_xlfn.IFNA(VLOOKUP(A17,'Sep 2019'!$A$1:$M$98,5,FALSE),0)</f>
        <v>0</v>
      </c>
      <c r="AT17" s="2">
        <f>_xlfn.IFNA(VLOOKUP(A17,'Oct 2019'!$A$1:$M$100,5,FALSE),0)</f>
        <v>0</v>
      </c>
      <c r="AU17" s="2">
        <f>_xlfn.IFNA(VLOOKUP(Summary!A17,'Nov 2019'!$A$1:$M$110,5,FALSE),0)</f>
        <v>0</v>
      </c>
      <c r="AV17" s="2">
        <f>_xlfn.IFNA(VLOOKUP(A17,'Dec 2019'!$A$1:$M$124,5,FALSE),0)</f>
        <v>4</v>
      </c>
    </row>
    <row r="18" spans="1:48" x14ac:dyDescent="0.35">
      <c r="A18" s="4" t="s">
        <v>199</v>
      </c>
      <c r="B18" s="4" t="s">
        <v>111</v>
      </c>
      <c r="C18" s="6">
        <f>VLOOKUP(A18,[0]!raw,5,FALSE)/VLOOKUP(A18,[0]!raw,4,FALSE)</f>
        <v>3</v>
      </c>
      <c r="D18" s="3">
        <f>_xlfn.IFNA(VLOOKUP(A18,'Oct 2018'!$A$1:$M$48,4,FALSE),0)</f>
        <v>0</v>
      </c>
      <c r="E18" s="4">
        <f>_xlfn.IFNA(VLOOKUP(A18,'Nov 2018'!$A$1:$M$51,4,FALSE),0)</f>
        <v>0</v>
      </c>
      <c r="F18" s="4">
        <f>_xlfn.IFNA(VLOOKUP(A18,'Dec 2018'!$A$1:$M$62,4,FALSE),0)</f>
        <v>0</v>
      </c>
      <c r="G18" s="4">
        <f>_xlfn.IFNA(VLOOKUP(A18,'Jan 2019'!$A$1:$M$57,4,FALSE),0)</f>
        <v>0</v>
      </c>
      <c r="H18" s="4">
        <f>_xlfn.IFNA(VLOOKUP(Summary!A188,'Feb 2019'!$A$1:$M$55,4,FALSE),0)</f>
        <v>0</v>
      </c>
      <c r="I18" s="4">
        <f>_xlfn.IFNA(VLOOKUP(A18,'Mar 2019'!$A$1:$M$53,4,FALSE),0)</f>
        <v>0</v>
      </c>
      <c r="J18" s="4">
        <f>_xlfn.IFNA(VLOOKUP(A18,'Apr 2019'!$A$1:$M$57,4,FALSE),0)</f>
        <v>0</v>
      </c>
      <c r="K18" s="4">
        <f>_xlfn.IFNA(VLOOKUP(A18,'May 2019'!$A$1:$M$54,4,FALSE),0)</f>
        <v>0</v>
      </c>
      <c r="L18" s="4">
        <f>_xlfn.IFNA(VLOOKUP(A18,'Jun 2019'!$A$1:$M$133,4,FALSE),0)</f>
        <v>0</v>
      </c>
      <c r="M18" s="4">
        <f>_xlfn.IFNA(VLOOKUP(A18,'Jul 2019'!$A$1:$M$96,4,FALSE),0)</f>
        <v>0</v>
      </c>
      <c r="N18" s="4">
        <f>_xlfn.IFNA(VLOOKUP(A18,'Aug 2019'!$A$1:$M$96,4,FALSE),0)</f>
        <v>0</v>
      </c>
      <c r="O18" s="4">
        <f>_xlfn.IFNA(VLOOKUP(A18,'Sep 2019'!$A$1:$M$98,4,FALSE),0)</f>
        <v>0</v>
      </c>
      <c r="P18" s="4">
        <f>_xlfn.IFNA(VLOOKUP(A18,'Oct 2019'!$A$1:$M$100,4,FALSE),0)</f>
        <v>0</v>
      </c>
      <c r="Q18" s="4">
        <f>_xlfn.IFNA(VLOOKUP(Summary!A188,'Nov 2019'!$A$1:$M$110,4,FALSE),0)</f>
        <v>0</v>
      </c>
      <c r="R18" s="5">
        <f>_xlfn.IFNA(VLOOKUP(A18,'Dec 2019'!$A$1:$M$124,4,FALSE),0)</f>
        <v>1</v>
      </c>
      <c r="S18" s="8">
        <f>_xlfn.IFNA(VLOOKUP(A18,'Oct 2018'!$A$1:$M$48,8,FALSE),0)</f>
        <v>0</v>
      </c>
      <c r="T18" s="9">
        <f>_xlfn.IFNA(VLOOKUP(A18,'Nov 2018'!$A$1:$M$51,8,FALSE),0)</f>
        <v>0</v>
      </c>
      <c r="U18" s="9">
        <f>_xlfn.IFNA(VLOOKUP(A18,'Dec 2018'!$A$1:$M$62,8,FALSE),0)</f>
        <v>0</v>
      </c>
      <c r="V18" s="9">
        <f>_xlfn.IFNA(VLOOKUP(A18,'Jan 2019'!$A$1:$M$57,8,FALSE),0)</f>
        <v>0</v>
      </c>
      <c r="W18" s="9">
        <f>_xlfn.IFNA(VLOOKUP(Summary!A188,'Feb 2019'!$A$1:$M$55,8,FALSE),0)</f>
        <v>0</v>
      </c>
      <c r="X18" s="9">
        <f>_xlfn.IFNA(VLOOKUP(A18,'Mar 2019'!$A$1:$M$53,8,FALSE),0)</f>
        <v>0</v>
      </c>
      <c r="Y18" s="9">
        <f>_xlfn.IFNA(VLOOKUP(A18,'Apr 2019'!$A$1:$M$57,8,FALSE),0)</f>
        <v>0</v>
      </c>
      <c r="Z18" s="9">
        <f>_xlfn.IFNA(VLOOKUP(A18,'May 2019'!$A$1:$M$54,8,FALSE),0)</f>
        <v>0</v>
      </c>
      <c r="AA18" s="9">
        <f>_xlfn.IFNA(VLOOKUP(A18,'Jun 2019'!$A$1:$M$133,8,FALSE),0)</f>
        <v>0</v>
      </c>
      <c r="AB18" s="9">
        <f>_xlfn.IFNA(VLOOKUP(A18,'Jul 2019'!$A$1:$M$96,8,FALSE),0)</f>
        <v>0</v>
      </c>
      <c r="AC18" s="9">
        <f>_xlfn.IFNA(VLOOKUP(A18,'Aug 2019'!$A$1:$M$96,8,FALSE),0)</f>
        <v>0</v>
      </c>
      <c r="AD18" s="9">
        <f>_xlfn.IFNA(VLOOKUP(A18,'Sep 2019'!$A$1:$M$98,8,FALSE),0)</f>
        <v>0</v>
      </c>
      <c r="AE18" s="9">
        <f>_xlfn.IFNA(VLOOKUP(A18,'Oct 2019'!$A$1:$M$100,8,FALSE),0)</f>
        <v>0</v>
      </c>
      <c r="AF18" s="9">
        <f>_xlfn.IFNA(VLOOKUP(Summary!A188,'Nov 2019'!$A$1:$M$110,8,FALSE),0)</f>
        <v>0</v>
      </c>
      <c r="AG18" s="6">
        <f>_xlfn.IFNA(VLOOKUP(A18,'Dec 2019'!$A$1:$M$124,8,FALSE),0)</f>
        <v>0</v>
      </c>
      <c r="AH18" s="2">
        <f>_xlfn.IFNA(VLOOKUP(A18,'Oct 2018'!$A$1:$M$48,5,FALSE),0)</f>
        <v>0</v>
      </c>
      <c r="AI18" s="2">
        <f>_xlfn.IFNA(VLOOKUP(A18,'Nov 2018'!$A$1:$M$51,5,FALSE),0)</f>
        <v>0</v>
      </c>
      <c r="AJ18" s="2">
        <f>_xlfn.IFNA(VLOOKUP(A18,'Dec 2018'!$A$1:$M$62,5,FALSE),0)</f>
        <v>0</v>
      </c>
      <c r="AK18" s="2">
        <f>_xlfn.IFNA(VLOOKUP(A18,'Jan 2019'!$A$1:$M$57,5,FALSE),0)</f>
        <v>0</v>
      </c>
      <c r="AL18" s="2">
        <f>_xlfn.IFNA(VLOOKUP(Summary!A18,'Feb 2019'!$A$1:$M$55,5,FALSE),0)</f>
        <v>0</v>
      </c>
      <c r="AM18" s="2">
        <f>_xlfn.IFNA(VLOOKUP(A18,'Mar 2019'!$A$1:$M$53,5,FALSE),0)</f>
        <v>0</v>
      </c>
      <c r="AN18" s="2">
        <f>_xlfn.IFNA(VLOOKUP(A18,'Apr 2019'!$A$1:$M$57,5,FALSE),0)</f>
        <v>0</v>
      </c>
      <c r="AO18" s="2">
        <f>_xlfn.IFNA(VLOOKUP(A18,'May 2019'!$A$1:$M$54,5,FALSE),0)</f>
        <v>0</v>
      </c>
      <c r="AP18" s="2">
        <f>_xlfn.IFNA(VLOOKUP(A18,'Jun 2019'!$A$1:$M$133,5,FALSE),0)</f>
        <v>0</v>
      </c>
      <c r="AQ18" s="2">
        <f>_xlfn.IFNA(VLOOKUP(A18,'Jul 2019'!$A$1:$M$96,5,FALSE),0)</f>
        <v>0</v>
      </c>
      <c r="AR18" s="2">
        <f>_xlfn.IFNA(VLOOKUP(A18,'Aug 2019'!$A$1:$M$96,5,FALSE),0)</f>
        <v>0</v>
      </c>
      <c r="AS18" s="2">
        <f>_xlfn.IFNA(VLOOKUP(A18,'Sep 2019'!$A$1:$M$98,5,FALSE),0)</f>
        <v>0</v>
      </c>
      <c r="AT18" s="2">
        <f>_xlfn.IFNA(VLOOKUP(A18,'Oct 2019'!$A$1:$M$100,5,FALSE),0)</f>
        <v>0</v>
      </c>
      <c r="AU18" s="2">
        <f>_xlfn.IFNA(VLOOKUP(Summary!A18,'Nov 2019'!$A$1:$M$110,5,FALSE),0)</f>
        <v>0</v>
      </c>
      <c r="AV18" s="2">
        <f>_xlfn.IFNA(VLOOKUP(A18,'Dec 2019'!$A$1:$M$124,5,FALSE),0)</f>
        <v>3</v>
      </c>
    </row>
    <row r="19" spans="1:48" x14ac:dyDescent="0.35">
      <c r="A19" s="4" t="s">
        <v>222</v>
      </c>
      <c r="B19" s="4" t="s">
        <v>111</v>
      </c>
      <c r="C19" s="6">
        <f>VLOOKUP(A19,[0]!raw,5,FALSE)/VLOOKUP(A19,[0]!raw,4,FALSE)</f>
        <v>2</v>
      </c>
      <c r="D19" s="3">
        <f>_xlfn.IFNA(VLOOKUP(A19,'Oct 2018'!$A$1:$M$48,4,FALSE),0)</f>
        <v>0</v>
      </c>
      <c r="E19" s="4">
        <f>_xlfn.IFNA(VLOOKUP(A19,'Nov 2018'!$A$1:$M$51,4,FALSE),0)</f>
        <v>0</v>
      </c>
      <c r="F19" s="4">
        <f>_xlfn.IFNA(VLOOKUP(A19,'Dec 2018'!$A$1:$M$62,4,FALSE),0)</f>
        <v>0</v>
      </c>
      <c r="G19" s="4">
        <f>_xlfn.IFNA(VLOOKUP(A19,'Jan 2019'!$A$1:$M$57,4,FALSE),0)</f>
        <v>0</v>
      </c>
      <c r="H19" s="4">
        <f>_xlfn.IFNA(VLOOKUP(Summary!A211,'Feb 2019'!$A$1:$M$55,4,FALSE),0)</f>
        <v>0</v>
      </c>
      <c r="I19" s="4">
        <f>_xlfn.IFNA(VLOOKUP(A19,'Mar 2019'!$A$1:$M$53,4,FALSE),0)</f>
        <v>0</v>
      </c>
      <c r="J19" s="4">
        <f>_xlfn.IFNA(VLOOKUP(A19,'Apr 2019'!$A$1:$M$57,4,FALSE),0)</f>
        <v>0</v>
      </c>
      <c r="K19" s="4">
        <f>_xlfn.IFNA(VLOOKUP(A19,'May 2019'!$A$1:$M$54,4,FALSE),0)</f>
        <v>0</v>
      </c>
      <c r="L19" s="4">
        <f>_xlfn.IFNA(VLOOKUP(A19,'Jun 2019'!$A$1:$M$133,4,FALSE),0)</f>
        <v>0</v>
      </c>
      <c r="M19" s="4">
        <f>_xlfn.IFNA(VLOOKUP(A19,'Jul 2019'!$A$1:$M$96,4,FALSE),0)</f>
        <v>1</v>
      </c>
      <c r="N19" s="4">
        <f>_xlfn.IFNA(VLOOKUP(A19,'Aug 2019'!$A$1:$M$96,4,FALSE),0)</f>
        <v>0</v>
      </c>
      <c r="O19" s="4">
        <f>_xlfn.IFNA(VLOOKUP(A19,'Sep 2019'!$A$1:$M$98,4,FALSE),0)</f>
        <v>1</v>
      </c>
      <c r="P19" s="4">
        <f>_xlfn.IFNA(VLOOKUP(A19,'Oct 2019'!$A$1:$M$100,4,FALSE),0)</f>
        <v>0</v>
      </c>
      <c r="Q19" s="4">
        <f>_xlfn.IFNA(VLOOKUP(Summary!A211,'Nov 2019'!$A$1:$M$110,4,FALSE),0)</f>
        <v>16</v>
      </c>
      <c r="R19" s="5">
        <f>_xlfn.IFNA(VLOOKUP(A19,'Dec 2019'!$A$1:$M$124,4,FALSE),0)</f>
        <v>0</v>
      </c>
      <c r="S19" s="8">
        <f>_xlfn.IFNA(VLOOKUP(A19,'Oct 2018'!$A$1:$M$48,8,FALSE),0)</f>
        <v>0</v>
      </c>
      <c r="T19" s="9">
        <f>_xlfn.IFNA(VLOOKUP(A19,'Nov 2018'!$A$1:$M$51,8,FALSE),0)</f>
        <v>0</v>
      </c>
      <c r="U19" s="9">
        <f>_xlfn.IFNA(VLOOKUP(A19,'Dec 2018'!$A$1:$M$62,8,FALSE),0)</f>
        <v>0</v>
      </c>
      <c r="V19" s="9">
        <f>_xlfn.IFNA(VLOOKUP(A19,'Jan 2019'!$A$1:$M$57,8,FALSE),0)</f>
        <v>0</v>
      </c>
      <c r="W19" s="9">
        <f>_xlfn.IFNA(VLOOKUP(Summary!A211,'Feb 2019'!$A$1:$M$55,8,FALSE),0)</f>
        <v>0</v>
      </c>
      <c r="X19" s="9">
        <f>_xlfn.IFNA(VLOOKUP(A19,'Mar 2019'!$A$1:$M$53,8,FALSE),0)</f>
        <v>0</v>
      </c>
      <c r="Y19" s="9">
        <f>_xlfn.IFNA(VLOOKUP(A19,'Apr 2019'!$A$1:$M$57,8,FALSE),0)</f>
        <v>0</v>
      </c>
      <c r="Z19" s="9">
        <f>_xlfn.IFNA(VLOOKUP(A19,'May 2019'!$A$1:$M$54,8,FALSE),0)</f>
        <v>0</v>
      </c>
      <c r="AA19" s="9">
        <f>_xlfn.IFNA(VLOOKUP(A19,'Jun 2019'!$A$1:$M$133,8,FALSE),0)</f>
        <v>0</v>
      </c>
      <c r="AB19" s="9">
        <f>_xlfn.IFNA(VLOOKUP(A19,'Jul 2019'!$A$1:$M$96,8,FALSE),0)</f>
        <v>0</v>
      </c>
      <c r="AC19" s="9">
        <f>_xlfn.IFNA(VLOOKUP(A19,'Aug 2019'!$A$1:$M$96,8,FALSE),0)</f>
        <v>0</v>
      </c>
      <c r="AD19" s="9">
        <f>_xlfn.IFNA(VLOOKUP(A19,'Sep 2019'!$A$1:$M$98,8,FALSE),0)</f>
        <v>0.25</v>
      </c>
      <c r="AE19" s="9">
        <f>_xlfn.IFNA(VLOOKUP(A19,'Oct 2019'!$A$1:$M$100,8,FALSE),0)</f>
        <v>0</v>
      </c>
      <c r="AF19" s="9">
        <f>_xlfn.IFNA(VLOOKUP(Summary!A211,'Nov 2019'!$A$1:$M$110,8,FALSE),0)</f>
        <v>0.9</v>
      </c>
      <c r="AG19" s="6">
        <f>_xlfn.IFNA(VLOOKUP(A19,'Dec 2019'!$A$1:$M$124,8,FALSE),0)</f>
        <v>0</v>
      </c>
      <c r="AH19" s="2">
        <f>_xlfn.IFNA(VLOOKUP(A19,'Oct 2018'!$A$1:$M$48,5,FALSE),0)</f>
        <v>0</v>
      </c>
      <c r="AI19" s="2">
        <f>_xlfn.IFNA(VLOOKUP(A19,'Nov 2018'!$A$1:$M$51,5,FALSE),0)</f>
        <v>0</v>
      </c>
      <c r="AJ19" s="2">
        <f>_xlfn.IFNA(VLOOKUP(A19,'Dec 2018'!$A$1:$M$62,5,FALSE),0)</f>
        <v>0</v>
      </c>
      <c r="AK19" s="2">
        <f>_xlfn.IFNA(VLOOKUP(A19,'Jan 2019'!$A$1:$M$57,5,FALSE),0)</f>
        <v>0</v>
      </c>
      <c r="AL19" s="2">
        <f>_xlfn.IFNA(VLOOKUP(Summary!A19,'Feb 2019'!$A$1:$M$55,5,FALSE),0)</f>
        <v>0</v>
      </c>
      <c r="AM19" s="2">
        <f>_xlfn.IFNA(VLOOKUP(A19,'Mar 2019'!$A$1:$M$53,5,FALSE),0)</f>
        <v>0</v>
      </c>
      <c r="AN19" s="2">
        <f>_xlfn.IFNA(VLOOKUP(A19,'Apr 2019'!$A$1:$M$57,5,FALSE),0)</f>
        <v>0</v>
      </c>
      <c r="AO19" s="2">
        <f>_xlfn.IFNA(VLOOKUP(A19,'May 2019'!$A$1:$M$54,5,FALSE),0)</f>
        <v>0</v>
      </c>
      <c r="AP19" s="2">
        <f>_xlfn.IFNA(VLOOKUP(A19,'Jun 2019'!$A$1:$M$133,5,FALSE),0)</f>
        <v>0</v>
      </c>
      <c r="AQ19" s="2">
        <f>_xlfn.IFNA(VLOOKUP(A19,'Jul 2019'!$A$1:$M$96,5,FALSE),0)</f>
        <v>2</v>
      </c>
      <c r="AR19" s="2">
        <f>_xlfn.IFNA(VLOOKUP(A19,'Aug 2019'!$A$1:$M$96,5,FALSE),0)</f>
        <v>0</v>
      </c>
      <c r="AS19" s="2">
        <f>_xlfn.IFNA(VLOOKUP(A19,'Sep 2019'!$A$1:$M$98,5,FALSE),0)</f>
        <v>2</v>
      </c>
      <c r="AT19" s="2">
        <f>_xlfn.IFNA(VLOOKUP(A19,'Oct 2019'!$A$1:$M$100,5,FALSE),0)</f>
        <v>0</v>
      </c>
      <c r="AU19" s="2">
        <f>_xlfn.IFNA(VLOOKUP(Summary!A19,'Nov 2019'!$A$1:$M$110,5,FALSE),0)</f>
        <v>2</v>
      </c>
      <c r="AV19" s="2">
        <f>_xlfn.IFNA(VLOOKUP(A19,'Dec 2019'!$A$1:$M$124,5,FALSE),0)</f>
        <v>0</v>
      </c>
    </row>
    <row r="20" spans="1:48" x14ac:dyDescent="0.35">
      <c r="A20" s="4" t="s">
        <v>117</v>
      </c>
      <c r="B20" s="4" t="s">
        <v>111</v>
      </c>
      <c r="C20" s="6">
        <f>VLOOKUP(A20,[0]!raw,5,FALSE)/VLOOKUP(A20,[0]!raw,4,FALSE)</f>
        <v>3</v>
      </c>
      <c r="D20" s="3">
        <f>_xlfn.IFNA(VLOOKUP(A20,'Oct 2018'!$A$1:$M$48,4,FALSE),0)</f>
        <v>0</v>
      </c>
      <c r="E20" s="4">
        <f>_xlfn.IFNA(VLOOKUP(A20,'Nov 2018'!$A$1:$M$51,4,FALSE),0)</f>
        <v>0</v>
      </c>
      <c r="F20" s="4">
        <f>_xlfn.IFNA(VLOOKUP(A20,'Dec 2018'!$A$1:$M$62,4,FALSE),0)</f>
        <v>0</v>
      </c>
      <c r="G20" s="4">
        <f>_xlfn.IFNA(VLOOKUP(A20,'Jan 2019'!$A$1:$M$57,4,FALSE),0)</f>
        <v>0</v>
      </c>
      <c r="H20" s="4">
        <f>_xlfn.IFNA(VLOOKUP(Summary!A109,'Feb 2019'!$A$1:$M$55,4,FALSE),0)</f>
        <v>0</v>
      </c>
      <c r="I20" s="4">
        <f>_xlfn.IFNA(VLOOKUP(A20,'Mar 2019'!$A$1:$M$53,4,FALSE),0)</f>
        <v>0</v>
      </c>
      <c r="J20" s="4">
        <f>_xlfn.IFNA(VLOOKUP(A20,'Apr 2019'!$A$1:$M$57,4,FALSE),0)</f>
        <v>0</v>
      </c>
      <c r="K20" s="4">
        <f>_xlfn.IFNA(VLOOKUP(A20,'May 2019'!$A$1:$M$54,4,FALSE),0)</f>
        <v>0</v>
      </c>
      <c r="L20" s="4">
        <f>_xlfn.IFNA(VLOOKUP(A20,'Jun 2019'!$A$1:$M$133,4,FALSE),0)</f>
        <v>0</v>
      </c>
      <c r="M20" s="4">
        <f>_xlfn.IFNA(VLOOKUP(A20,'Jul 2019'!$A$1:$M$96,4,FALSE),0)</f>
        <v>6</v>
      </c>
      <c r="N20" s="4">
        <f>_xlfn.IFNA(VLOOKUP(A20,'Aug 2019'!$A$1:$M$96,4,FALSE),0)</f>
        <v>6</v>
      </c>
      <c r="O20" s="4">
        <f>_xlfn.IFNA(VLOOKUP(A20,'Sep 2019'!$A$1:$M$98,4,FALSE),0)</f>
        <v>3</v>
      </c>
      <c r="P20" s="4">
        <f>_xlfn.IFNA(VLOOKUP(A20,'Oct 2019'!$A$1:$M$100,4,FALSE),0)</f>
        <v>4</v>
      </c>
      <c r="Q20" s="4">
        <f>_xlfn.IFNA(VLOOKUP(Summary!A109,'Nov 2019'!$A$1:$M$110,4,FALSE),0)</f>
        <v>4</v>
      </c>
      <c r="R20" s="5">
        <f>_xlfn.IFNA(VLOOKUP(A20,'Dec 2019'!$A$1:$M$124,4,FALSE),0)</f>
        <v>4</v>
      </c>
      <c r="S20" s="8">
        <f>_xlfn.IFNA(VLOOKUP(A20,'Oct 2018'!$A$1:$M$48,8,FALSE),0)</f>
        <v>0</v>
      </c>
      <c r="T20" s="9">
        <f>_xlfn.IFNA(VLOOKUP(A20,'Nov 2018'!$A$1:$M$51,8,FALSE),0)</f>
        <v>0</v>
      </c>
      <c r="U20" s="9">
        <f>_xlfn.IFNA(VLOOKUP(A20,'Dec 2018'!$A$1:$M$62,8,FALSE),0)</f>
        <v>0</v>
      </c>
      <c r="V20" s="9">
        <f>_xlfn.IFNA(VLOOKUP(A20,'Jan 2019'!$A$1:$M$57,8,FALSE),0)</f>
        <v>0</v>
      </c>
      <c r="W20" s="9">
        <f>_xlfn.IFNA(VLOOKUP(Summary!A109,'Feb 2019'!$A$1:$M$55,8,FALSE),0)</f>
        <v>0</v>
      </c>
      <c r="X20" s="9">
        <f>_xlfn.IFNA(VLOOKUP(A20,'Mar 2019'!$A$1:$M$53,8,FALSE),0)</f>
        <v>0</v>
      </c>
      <c r="Y20" s="9">
        <f>_xlfn.IFNA(VLOOKUP(A20,'Apr 2019'!$A$1:$M$57,8,FALSE),0)</f>
        <v>0</v>
      </c>
      <c r="Z20" s="9">
        <f>_xlfn.IFNA(VLOOKUP(A20,'May 2019'!$A$1:$M$54,8,FALSE),0)</f>
        <v>0</v>
      </c>
      <c r="AA20" s="9">
        <f>_xlfn.IFNA(VLOOKUP(A20,'Jun 2019'!$A$1:$M$133,8,FALSE),0)</f>
        <v>0</v>
      </c>
      <c r="AB20" s="9">
        <f>_xlfn.IFNA(VLOOKUP(A20,'Jul 2019'!$A$1:$M$96,8,FALSE),0)</f>
        <v>0.3</v>
      </c>
      <c r="AC20" s="9">
        <f>_xlfn.IFNA(VLOOKUP(A20,'Aug 2019'!$A$1:$M$96,8,FALSE),0)</f>
        <v>0.12</v>
      </c>
      <c r="AD20" s="9">
        <f>_xlfn.IFNA(VLOOKUP(A20,'Sep 2019'!$A$1:$M$98,8,FALSE),0)</f>
        <v>0.33</v>
      </c>
      <c r="AE20" s="9">
        <f>_xlfn.IFNA(VLOOKUP(A20,'Oct 2019'!$A$1:$M$100,8,FALSE),0)</f>
        <v>0</v>
      </c>
      <c r="AF20" s="9">
        <f>_xlfn.IFNA(VLOOKUP(Summary!A109,'Nov 2019'!$A$1:$M$110,8,FALSE),0)</f>
        <v>0</v>
      </c>
      <c r="AG20" s="6">
        <f>_xlfn.IFNA(VLOOKUP(A20,'Dec 2019'!$A$1:$M$124,8,FALSE),0)</f>
        <v>0</v>
      </c>
      <c r="AH20" s="2">
        <f>_xlfn.IFNA(VLOOKUP(A20,'Oct 2018'!$A$1:$M$48,5,FALSE),0)</f>
        <v>0</v>
      </c>
      <c r="AI20" s="2">
        <f>_xlfn.IFNA(VLOOKUP(A20,'Nov 2018'!$A$1:$M$51,5,FALSE),0)</f>
        <v>0</v>
      </c>
      <c r="AJ20" s="2">
        <f>_xlfn.IFNA(VLOOKUP(A20,'Dec 2018'!$A$1:$M$62,5,FALSE),0)</f>
        <v>0</v>
      </c>
      <c r="AK20" s="2">
        <f>_xlfn.IFNA(VLOOKUP(A20,'Jan 2019'!$A$1:$M$57,5,FALSE),0)</f>
        <v>0</v>
      </c>
      <c r="AL20" s="2">
        <f>_xlfn.IFNA(VLOOKUP(Summary!A20,'Feb 2019'!$A$1:$M$55,5,FALSE),0)</f>
        <v>0</v>
      </c>
      <c r="AM20" s="2">
        <f>_xlfn.IFNA(VLOOKUP(A20,'Mar 2019'!$A$1:$M$53,5,FALSE),0)</f>
        <v>0</v>
      </c>
      <c r="AN20" s="2">
        <f>_xlfn.IFNA(VLOOKUP(A20,'Apr 2019'!$A$1:$M$57,5,FALSE),0)</f>
        <v>0</v>
      </c>
      <c r="AO20" s="2">
        <f>_xlfn.IFNA(VLOOKUP(A20,'May 2019'!$A$1:$M$54,5,FALSE),0)</f>
        <v>0</v>
      </c>
      <c r="AP20" s="2">
        <f>_xlfn.IFNA(VLOOKUP(A20,'Jun 2019'!$A$1:$M$133,5,FALSE),0)</f>
        <v>0</v>
      </c>
      <c r="AQ20" s="2">
        <f>_xlfn.IFNA(VLOOKUP(A20,'Jul 2019'!$A$1:$M$96,5,FALSE),0)</f>
        <v>18</v>
      </c>
      <c r="AR20" s="2">
        <f>_xlfn.IFNA(VLOOKUP(A20,'Aug 2019'!$A$1:$M$96,5,FALSE),0)</f>
        <v>18</v>
      </c>
      <c r="AS20" s="2">
        <f>_xlfn.IFNA(VLOOKUP(A20,'Sep 2019'!$A$1:$M$98,5,FALSE),0)</f>
        <v>9</v>
      </c>
      <c r="AT20" s="2">
        <f>_xlfn.IFNA(VLOOKUP(A20,'Oct 2019'!$A$1:$M$100,5,FALSE),0)</f>
        <v>12</v>
      </c>
      <c r="AU20" s="2">
        <f>_xlfn.IFNA(VLOOKUP(Summary!A20,'Nov 2019'!$A$1:$M$110,5,FALSE),0)</f>
        <v>15</v>
      </c>
      <c r="AV20" s="2">
        <f>_xlfn.IFNA(VLOOKUP(A20,'Dec 2019'!$A$1:$M$124,5,FALSE),0)</f>
        <v>12</v>
      </c>
    </row>
    <row r="21" spans="1:48" x14ac:dyDescent="0.35">
      <c r="A21" s="4" t="s">
        <v>206</v>
      </c>
      <c r="B21" s="4" t="s">
        <v>111</v>
      </c>
      <c r="C21" s="6">
        <f>VLOOKUP(A21,[0]!raw,5,FALSE)/VLOOKUP(A21,[0]!raw,4,FALSE)</f>
        <v>5.5</v>
      </c>
      <c r="D21" s="3">
        <f>_xlfn.IFNA(VLOOKUP(A21,'Oct 2018'!$A$1:$M$48,4,FALSE),0)</f>
        <v>0</v>
      </c>
      <c r="E21" s="4">
        <f>_xlfn.IFNA(VLOOKUP(A21,'Nov 2018'!$A$1:$M$51,4,FALSE),0)</f>
        <v>0</v>
      </c>
      <c r="F21" s="4">
        <f>_xlfn.IFNA(VLOOKUP(A21,'Dec 2018'!$A$1:$M$62,4,FALSE),0)</f>
        <v>0</v>
      </c>
      <c r="G21" s="4">
        <f>_xlfn.IFNA(VLOOKUP(A21,'Jan 2019'!$A$1:$M$57,4,FALSE),0)</f>
        <v>0</v>
      </c>
      <c r="H21" s="4">
        <f>_xlfn.IFNA(VLOOKUP(Summary!A195,'Feb 2019'!$A$1:$M$55,4,FALSE),0)</f>
        <v>14</v>
      </c>
      <c r="I21" s="4">
        <f>_xlfn.IFNA(VLOOKUP(A21,'Mar 2019'!$A$1:$M$53,4,FALSE),0)</f>
        <v>0</v>
      </c>
      <c r="J21" s="4">
        <f>_xlfn.IFNA(VLOOKUP(A21,'Apr 2019'!$A$1:$M$57,4,FALSE),0)</f>
        <v>0</v>
      </c>
      <c r="K21" s="4">
        <f>_xlfn.IFNA(VLOOKUP(A21,'May 2019'!$A$1:$M$54,4,FALSE),0)</f>
        <v>0</v>
      </c>
      <c r="L21" s="4">
        <f>_xlfn.IFNA(VLOOKUP(A21,'Jun 2019'!$A$1:$M$133,4,FALSE),0)</f>
        <v>0</v>
      </c>
      <c r="M21" s="4">
        <f>_xlfn.IFNA(VLOOKUP(A21,'Jul 2019'!$A$1:$M$96,4,FALSE),0)</f>
        <v>0</v>
      </c>
      <c r="N21" s="4">
        <f>_xlfn.IFNA(VLOOKUP(A21,'Aug 2019'!$A$1:$M$96,4,FALSE),0)</f>
        <v>0</v>
      </c>
      <c r="O21" s="4">
        <f>_xlfn.IFNA(VLOOKUP(A21,'Sep 2019'!$A$1:$M$98,4,FALSE),0)</f>
        <v>0</v>
      </c>
      <c r="P21" s="4">
        <f>_xlfn.IFNA(VLOOKUP(A21,'Oct 2019'!$A$1:$M$100,4,FALSE),0)</f>
        <v>0</v>
      </c>
      <c r="Q21" s="4">
        <f>_xlfn.IFNA(VLOOKUP(Summary!A195,'Nov 2019'!$A$1:$M$110,4,FALSE),0)</f>
        <v>0</v>
      </c>
      <c r="R21" s="5">
        <f>_xlfn.IFNA(VLOOKUP(A21,'Dec 2019'!$A$1:$M$124,4,FALSE),0)</f>
        <v>2</v>
      </c>
      <c r="S21" s="8">
        <f>_xlfn.IFNA(VLOOKUP(A21,'Oct 2018'!$A$1:$M$48,8,FALSE),0)</f>
        <v>0</v>
      </c>
      <c r="T21" s="9">
        <f>_xlfn.IFNA(VLOOKUP(A21,'Nov 2018'!$A$1:$M$51,8,FALSE),0)</f>
        <v>0</v>
      </c>
      <c r="U21" s="9">
        <f>_xlfn.IFNA(VLOOKUP(A21,'Dec 2018'!$A$1:$M$62,8,FALSE),0)</f>
        <v>0</v>
      </c>
      <c r="V21" s="9">
        <f>_xlfn.IFNA(VLOOKUP(A21,'Jan 2019'!$A$1:$M$57,8,FALSE),0)</f>
        <v>0</v>
      </c>
      <c r="W21" s="9">
        <f>_xlfn.IFNA(VLOOKUP(Summary!A195,'Feb 2019'!$A$1:$M$55,8,FALSE),0)</f>
        <v>0.48</v>
      </c>
      <c r="X21" s="9">
        <f>_xlfn.IFNA(VLOOKUP(A21,'Mar 2019'!$A$1:$M$53,8,FALSE),0)</f>
        <v>0</v>
      </c>
      <c r="Y21" s="9">
        <f>_xlfn.IFNA(VLOOKUP(A21,'Apr 2019'!$A$1:$M$57,8,FALSE),0)</f>
        <v>0</v>
      </c>
      <c r="Z21" s="9">
        <f>_xlfn.IFNA(VLOOKUP(A21,'May 2019'!$A$1:$M$54,8,FALSE),0)</f>
        <v>0</v>
      </c>
      <c r="AA21" s="9">
        <f>_xlfn.IFNA(VLOOKUP(A21,'Jun 2019'!$A$1:$M$133,8,FALSE),0)</f>
        <v>0</v>
      </c>
      <c r="AB21" s="9">
        <f>_xlfn.IFNA(VLOOKUP(A21,'Jul 2019'!$A$1:$M$96,8,FALSE),0)</f>
        <v>0</v>
      </c>
      <c r="AC21" s="9">
        <f>_xlfn.IFNA(VLOOKUP(A21,'Aug 2019'!$A$1:$M$96,8,FALSE),0)</f>
        <v>0</v>
      </c>
      <c r="AD21" s="9">
        <f>_xlfn.IFNA(VLOOKUP(A21,'Sep 2019'!$A$1:$M$98,8,FALSE),0)</f>
        <v>0</v>
      </c>
      <c r="AE21" s="9">
        <f>_xlfn.IFNA(VLOOKUP(A21,'Oct 2019'!$A$1:$M$100,8,FALSE),0)</f>
        <v>0</v>
      </c>
      <c r="AF21" s="9">
        <f>_xlfn.IFNA(VLOOKUP(Summary!A195,'Nov 2019'!$A$1:$M$110,8,FALSE),0)</f>
        <v>0</v>
      </c>
      <c r="AG21" s="6">
        <f>_xlfn.IFNA(VLOOKUP(A21,'Dec 2019'!$A$1:$M$124,8,FALSE),0)</f>
        <v>1.08</v>
      </c>
      <c r="AH21" s="2">
        <f>_xlfn.IFNA(VLOOKUP(A21,'Oct 2018'!$A$1:$M$48,5,FALSE),0)</f>
        <v>0</v>
      </c>
      <c r="AI21" s="2">
        <f>_xlfn.IFNA(VLOOKUP(A21,'Nov 2018'!$A$1:$M$51,5,FALSE),0)</f>
        <v>0</v>
      </c>
      <c r="AJ21" s="2">
        <f>_xlfn.IFNA(VLOOKUP(A21,'Dec 2018'!$A$1:$M$62,5,FALSE),0)</f>
        <v>0</v>
      </c>
      <c r="AK21" s="2">
        <f>_xlfn.IFNA(VLOOKUP(A21,'Jan 2019'!$A$1:$M$57,5,FALSE),0)</f>
        <v>0</v>
      </c>
      <c r="AL21" s="2">
        <f>_xlfn.IFNA(VLOOKUP(Summary!A21,'Feb 2019'!$A$1:$M$55,5,FALSE),0)</f>
        <v>0</v>
      </c>
      <c r="AM21" s="2">
        <f>_xlfn.IFNA(VLOOKUP(A21,'Mar 2019'!$A$1:$M$53,5,FALSE),0)</f>
        <v>0</v>
      </c>
      <c r="AN21" s="2">
        <f>_xlfn.IFNA(VLOOKUP(A21,'Apr 2019'!$A$1:$M$57,5,FALSE),0)</f>
        <v>0</v>
      </c>
      <c r="AO21" s="2">
        <f>_xlfn.IFNA(VLOOKUP(A21,'May 2019'!$A$1:$M$54,5,FALSE),0)</f>
        <v>0</v>
      </c>
      <c r="AP21" s="2">
        <f>_xlfn.IFNA(VLOOKUP(A21,'Jun 2019'!$A$1:$M$133,5,FALSE),0)</f>
        <v>0</v>
      </c>
      <c r="AQ21" s="2">
        <f>_xlfn.IFNA(VLOOKUP(A21,'Jul 2019'!$A$1:$M$96,5,FALSE),0)</f>
        <v>0</v>
      </c>
      <c r="AR21" s="2">
        <f>_xlfn.IFNA(VLOOKUP(A21,'Aug 2019'!$A$1:$M$96,5,FALSE),0)</f>
        <v>0</v>
      </c>
      <c r="AS21" s="2">
        <f>_xlfn.IFNA(VLOOKUP(A21,'Sep 2019'!$A$1:$M$98,5,FALSE),0)</f>
        <v>0</v>
      </c>
      <c r="AT21" s="2">
        <f>_xlfn.IFNA(VLOOKUP(A21,'Oct 2019'!$A$1:$M$100,5,FALSE),0)</f>
        <v>0</v>
      </c>
      <c r="AU21" s="2">
        <f>_xlfn.IFNA(VLOOKUP(Summary!A21,'Nov 2019'!$A$1:$M$110,5,FALSE),0)</f>
        <v>0</v>
      </c>
      <c r="AV21" s="2">
        <f>_xlfn.IFNA(VLOOKUP(A21,'Dec 2019'!$A$1:$M$124,5,FALSE),0)</f>
        <v>11</v>
      </c>
    </row>
    <row r="22" spans="1:48" x14ac:dyDescent="0.35">
      <c r="A22" s="4" t="s">
        <v>126</v>
      </c>
      <c r="B22" s="4" t="s">
        <v>111</v>
      </c>
      <c r="C22" s="6">
        <f>VLOOKUP(A22,[0]!raw,5,FALSE)/VLOOKUP(A22,[0]!raw,4,FALSE)</f>
        <v>2.6923076923076925</v>
      </c>
      <c r="D22" s="3">
        <f>_xlfn.IFNA(VLOOKUP(A22,'Oct 2018'!$A$1:$M$48,4,FALSE),0)</f>
        <v>0</v>
      </c>
      <c r="E22" s="4">
        <f>_xlfn.IFNA(VLOOKUP(A22,'Nov 2018'!$A$1:$M$51,4,FALSE),0)</f>
        <v>0</v>
      </c>
      <c r="F22" s="4">
        <f>_xlfn.IFNA(VLOOKUP(A22,'Dec 2018'!$A$1:$M$62,4,FALSE),0)</f>
        <v>0</v>
      </c>
      <c r="G22" s="4">
        <f>_xlfn.IFNA(VLOOKUP(A22,'Jan 2019'!$A$1:$M$57,4,FALSE),0)</f>
        <v>0</v>
      </c>
      <c r="H22" s="4">
        <f>_xlfn.IFNA(VLOOKUP(Summary!A117,'Feb 2019'!$A$1:$M$55,4,FALSE),0)</f>
        <v>0</v>
      </c>
      <c r="I22" s="4">
        <f>_xlfn.IFNA(VLOOKUP(A22,'Mar 2019'!$A$1:$M$53,4,FALSE),0)</f>
        <v>0</v>
      </c>
      <c r="J22" s="4">
        <f>_xlfn.IFNA(VLOOKUP(A22,'Apr 2019'!$A$1:$M$57,4,FALSE),0)</f>
        <v>0</v>
      </c>
      <c r="K22" s="4">
        <f>_xlfn.IFNA(VLOOKUP(A22,'May 2019'!$A$1:$M$54,4,FALSE),0)</f>
        <v>0</v>
      </c>
      <c r="L22" s="4">
        <f>_xlfn.IFNA(VLOOKUP(A22,'Jun 2019'!$A$1:$M$133,4,FALSE),0)</f>
        <v>1</v>
      </c>
      <c r="M22" s="4">
        <f>_xlfn.IFNA(VLOOKUP(A22,'Jul 2019'!$A$1:$M$96,4,FALSE),0)</f>
        <v>22</v>
      </c>
      <c r="N22" s="4">
        <f>_xlfn.IFNA(VLOOKUP(A22,'Aug 2019'!$A$1:$M$96,4,FALSE),0)</f>
        <v>13</v>
      </c>
      <c r="O22" s="4">
        <f>_xlfn.IFNA(VLOOKUP(A22,'Sep 2019'!$A$1:$M$98,4,FALSE),0)</f>
        <v>25</v>
      </c>
      <c r="P22" s="4">
        <f>_xlfn.IFNA(VLOOKUP(A22,'Oct 2019'!$A$1:$M$100,4,FALSE),0)</f>
        <v>38</v>
      </c>
      <c r="Q22" s="4">
        <f>_xlfn.IFNA(VLOOKUP(Summary!A117,'Nov 2019'!$A$1:$M$110,4,FALSE),0)</f>
        <v>2</v>
      </c>
      <c r="R22" s="5">
        <f>_xlfn.IFNA(VLOOKUP(A22,'Dec 2019'!$A$1:$M$124,4,FALSE),0)</f>
        <v>21</v>
      </c>
      <c r="S22" s="8">
        <f>_xlfn.IFNA(VLOOKUP(A22,'Oct 2018'!$A$1:$M$48,8,FALSE),0)</f>
        <v>0</v>
      </c>
      <c r="T22" s="9">
        <f>_xlfn.IFNA(VLOOKUP(A22,'Nov 2018'!$A$1:$M$51,8,FALSE),0)</f>
        <v>0</v>
      </c>
      <c r="U22" s="9">
        <f>_xlfn.IFNA(VLOOKUP(A22,'Dec 2018'!$A$1:$M$62,8,FALSE),0)</f>
        <v>0</v>
      </c>
      <c r="V22" s="9">
        <f>_xlfn.IFNA(VLOOKUP(A22,'Jan 2019'!$A$1:$M$57,8,FALSE),0)</f>
        <v>0</v>
      </c>
      <c r="W22" s="9">
        <f>_xlfn.IFNA(VLOOKUP(Summary!A117,'Feb 2019'!$A$1:$M$55,8,FALSE),0)</f>
        <v>0</v>
      </c>
      <c r="X22" s="9">
        <f>_xlfn.IFNA(VLOOKUP(A22,'Mar 2019'!$A$1:$M$53,8,FALSE),0)</f>
        <v>0</v>
      </c>
      <c r="Y22" s="9">
        <f>_xlfn.IFNA(VLOOKUP(A22,'Apr 2019'!$A$1:$M$57,8,FALSE),0)</f>
        <v>0</v>
      </c>
      <c r="Z22" s="9">
        <f>_xlfn.IFNA(VLOOKUP(A22,'May 2019'!$A$1:$M$54,8,FALSE),0)</f>
        <v>0</v>
      </c>
      <c r="AA22" s="9">
        <f>_xlfn.IFNA(VLOOKUP(A22,'Jun 2019'!$A$1:$M$133,8,FALSE),0)</f>
        <v>0</v>
      </c>
      <c r="AB22" s="9">
        <f>_xlfn.IFNA(VLOOKUP(A22,'Jul 2019'!$A$1:$M$96,8,FALSE),0)</f>
        <v>0</v>
      </c>
      <c r="AC22" s="9">
        <f>_xlfn.IFNA(VLOOKUP(A22,'Aug 2019'!$A$1:$M$96,8,FALSE),0)</f>
        <v>0</v>
      </c>
      <c r="AD22" s="9">
        <f>_xlfn.IFNA(VLOOKUP(A22,'Sep 2019'!$A$1:$M$98,8,FALSE),0)</f>
        <v>3.58</v>
      </c>
      <c r="AE22" s="9">
        <f>_xlfn.IFNA(VLOOKUP(A22,'Oct 2019'!$A$1:$M$100,8,FALSE),0)</f>
        <v>1.1399999999999999</v>
      </c>
      <c r="AF22" s="9">
        <f>_xlfn.IFNA(VLOOKUP(Summary!A117,'Nov 2019'!$A$1:$M$110,8,FALSE),0)</f>
        <v>0</v>
      </c>
      <c r="AG22" s="6">
        <f>_xlfn.IFNA(VLOOKUP(A22,'Dec 2019'!$A$1:$M$124,8,FALSE),0)</f>
        <v>0</v>
      </c>
      <c r="AH22" s="2">
        <f>_xlfn.IFNA(VLOOKUP(A22,'Oct 2018'!$A$1:$M$48,5,FALSE),0)</f>
        <v>0</v>
      </c>
      <c r="AI22" s="2">
        <f>_xlfn.IFNA(VLOOKUP(A22,'Nov 2018'!$A$1:$M$51,5,FALSE),0)</f>
        <v>0</v>
      </c>
      <c r="AJ22" s="2">
        <f>_xlfn.IFNA(VLOOKUP(A22,'Dec 2018'!$A$1:$M$62,5,FALSE),0)</f>
        <v>0</v>
      </c>
      <c r="AK22" s="2">
        <f>_xlfn.IFNA(VLOOKUP(A22,'Jan 2019'!$A$1:$M$57,5,FALSE),0)</f>
        <v>0</v>
      </c>
      <c r="AL22" s="2">
        <f>_xlfn.IFNA(VLOOKUP(Summary!A22,'Feb 2019'!$A$1:$M$55,5,FALSE),0)</f>
        <v>0</v>
      </c>
      <c r="AM22" s="2">
        <f>_xlfn.IFNA(VLOOKUP(A22,'Mar 2019'!$A$1:$M$53,5,FALSE),0)</f>
        <v>0</v>
      </c>
      <c r="AN22" s="2">
        <f>_xlfn.IFNA(VLOOKUP(A22,'Apr 2019'!$A$1:$M$57,5,FALSE),0)</f>
        <v>0</v>
      </c>
      <c r="AO22" s="2">
        <f>_xlfn.IFNA(VLOOKUP(A22,'May 2019'!$A$1:$M$54,5,FALSE),0)</f>
        <v>0</v>
      </c>
      <c r="AP22" s="2">
        <f>_xlfn.IFNA(VLOOKUP(A22,'Jun 2019'!$A$1:$M$133,5,FALSE),0)</f>
        <v>2.5</v>
      </c>
      <c r="AQ22" s="2">
        <f>_xlfn.IFNA(VLOOKUP(A22,'Jul 2019'!$A$1:$M$96,5,FALSE),0)</f>
        <v>61</v>
      </c>
      <c r="AR22" s="2">
        <f>_xlfn.IFNA(VLOOKUP(A22,'Aug 2019'!$A$1:$M$96,5,FALSE),0)</f>
        <v>35</v>
      </c>
      <c r="AS22" s="2">
        <f>_xlfn.IFNA(VLOOKUP(A22,'Sep 2019'!$A$1:$M$98,5,FALSE),0)</f>
        <v>66.5</v>
      </c>
      <c r="AT22" s="2">
        <f>_xlfn.IFNA(VLOOKUP(A22,'Oct 2019'!$A$1:$M$100,5,FALSE),0)</f>
        <v>105</v>
      </c>
      <c r="AU22" s="2">
        <f>_xlfn.IFNA(VLOOKUP(Summary!A22,'Nov 2019'!$A$1:$M$110,5,FALSE),0)</f>
        <v>92.5</v>
      </c>
      <c r="AV22" s="2">
        <f>_xlfn.IFNA(VLOOKUP(A22,'Dec 2019'!$A$1:$M$124,5,FALSE),0)</f>
        <v>56</v>
      </c>
    </row>
    <row r="23" spans="1:48" x14ac:dyDescent="0.35">
      <c r="A23" s="4" t="s">
        <v>125</v>
      </c>
      <c r="B23" s="4" t="s">
        <v>111</v>
      </c>
      <c r="C23" s="6">
        <f>VLOOKUP(A23,[0]!raw,5,FALSE)/VLOOKUP(A23,[0]!raw,4,FALSE)</f>
        <v>3.9343434343434343</v>
      </c>
      <c r="D23" s="3">
        <f>_xlfn.IFNA(VLOOKUP(A23,'Oct 2018'!$A$1:$M$48,4,FALSE),0)</f>
        <v>0</v>
      </c>
      <c r="E23" s="4">
        <f>_xlfn.IFNA(VLOOKUP(A23,'Nov 2018'!$A$1:$M$51,4,FALSE),0)</f>
        <v>0</v>
      </c>
      <c r="F23" s="4">
        <f>_xlfn.IFNA(VLOOKUP(A23,'Dec 2018'!$A$1:$M$62,4,FALSE),0)</f>
        <v>0</v>
      </c>
      <c r="G23" s="4">
        <f>_xlfn.IFNA(VLOOKUP(A23,'Jan 2019'!$A$1:$M$57,4,FALSE),0)</f>
        <v>0</v>
      </c>
      <c r="H23" s="4">
        <f>_xlfn.IFNA(VLOOKUP(Summary!A116,'Feb 2019'!$A$1:$M$55,4,FALSE),0)</f>
        <v>0</v>
      </c>
      <c r="I23" s="4">
        <f>_xlfn.IFNA(VLOOKUP(A23,'Mar 2019'!$A$1:$M$53,4,FALSE),0)</f>
        <v>0</v>
      </c>
      <c r="J23" s="4">
        <f>_xlfn.IFNA(VLOOKUP(A23,'Apr 2019'!$A$1:$M$57,4,FALSE),0)</f>
        <v>0</v>
      </c>
      <c r="K23" s="4">
        <f>_xlfn.IFNA(VLOOKUP(A23,'May 2019'!$A$1:$M$54,4,FALSE),0)</f>
        <v>0</v>
      </c>
      <c r="L23" s="4">
        <f>_xlfn.IFNA(VLOOKUP(A23,'Jun 2019'!$A$1:$M$133,4,FALSE),0)</f>
        <v>14</v>
      </c>
      <c r="M23" s="4">
        <f>_xlfn.IFNA(VLOOKUP(A23,'Jul 2019'!$A$1:$M$96,4,FALSE),0)</f>
        <v>50</v>
      </c>
      <c r="N23" s="4">
        <f>_xlfn.IFNA(VLOOKUP(A23,'Aug 2019'!$A$1:$M$96,4,FALSE),0)</f>
        <v>99</v>
      </c>
      <c r="O23" s="4">
        <f>_xlfn.IFNA(VLOOKUP(A23,'Sep 2019'!$A$1:$M$98,4,FALSE),0)</f>
        <v>102</v>
      </c>
      <c r="P23" s="4">
        <f>_xlfn.IFNA(VLOOKUP(A23,'Oct 2019'!$A$1:$M$100,4,FALSE),0)</f>
        <v>112</v>
      </c>
      <c r="Q23" s="4">
        <f>_xlfn.IFNA(VLOOKUP(Summary!A116,'Nov 2019'!$A$1:$M$110,4,FALSE),0)</f>
        <v>0</v>
      </c>
      <c r="R23" s="5">
        <f>_xlfn.IFNA(VLOOKUP(A23,'Dec 2019'!$A$1:$M$124,4,FALSE),0)</f>
        <v>78</v>
      </c>
      <c r="S23" s="8">
        <f>_xlfn.IFNA(VLOOKUP(A23,'Oct 2018'!$A$1:$M$48,8,FALSE),0)</f>
        <v>0</v>
      </c>
      <c r="T23" s="9">
        <f>_xlfn.IFNA(VLOOKUP(A23,'Nov 2018'!$A$1:$M$51,8,FALSE),0)</f>
        <v>0</v>
      </c>
      <c r="U23" s="9">
        <f>_xlfn.IFNA(VLOOKUP(A23,'Dec 2018'!$A$1:$M$62,8,FALSE),0)</f>
        <v>0</v>
      </c>
      <c r="V23" s="9">
        <f>_xlfn.IFNA(VLOOKUP(A23,'Jan 2019'!$A$1:$M$57,8,FALSE),0)</f>
        <v>0</v>
      </c>
      <c r="W23" s="9">
        <f>_xlfn.IFNA(VLOOKUP(Summary!A116,'Feb 2019'!$A$1:$M$55,8,FALSE),0)</f>
        <v>0</v>
      </c>
      <c r="X23" s="9">
        <f>_xlfn.IFNA(VLOOKUP(A23,'Mar 2019'!$A$1:$M$53,8,FALSE),0)</f>
        <v>0</v>
      </c>
      <c r="Y23" s="9">
        <f>_xlfn.IFNA(VLOOKUP(A23,'Apr 2019'!$A$1:$M$57,8,FALSE),0)</f>
        <v>0</v>
      </c>
      <c r="Z23" s="9">
        <f>_xlfn.IFNA(VLOOKUP(A23,'May 2019'!$A$1:$M$54,8,FALSE),0)</f>
        <v>0</v>
      </c>
      <c r="AA23" s="9">
        <f>_xlfn.IFNA(VLOOKUP(A23,'Jun 2019'!$A$1:$M$133,8,FALSE),0)</f>
        <v>0.45</v>
      </c>
      <c r="AB23" s="9">
        <f>_xlfn.IFNA(VLOOKUP(A23,'Jul 2019'!$A$1:$M$96,8,FALSE),0)</f>
        <v>0.81</v>
      </c>
      <c r="AC23" s="9">
        <f>_xlfn.IFNA(VLOOKUP(A23,'Aug 2019'!$A$1:$M$96,8,FALSE),0)</f>
        <v>3.03</v>
      </c>
      <c r="AD23" s="9">
        <f>_xlfn.IFNA(VLOOKUP(A23,'Sep 2019'!$A$1:$M$98,8,FALSE),0)</f>
        <v>14.43</v>
      </c>
      <c r="AE23" s="9">
        <f>_xlfn.IFNA(VLOOKUP(A23,'Oct 2019'!$A$1:$M$100,8,FALSE),0)</f>
        <v>3.93</v>
      </c>
      <c r="AF23" s="9">
        <f>_xlfn.IFNA(VLOOKUP(Summary!A116,'Nov 2019'!$A$1:$M$110,8,FALSE),0)</f>
        <v>0</v>
      </c>
      <c r="AG23" s="6">
        <f>_xlfn.IFNA(VLOOKUP(A23,'Dec 2019'!$A$1:$M$124,8,FALSE),0)</f>
        <v>1.7</v>
      </c>
      <c r="AH23" s="2">
        <f>_xlfn.IFNA(VLOOKUP(A23,'Oct 2018'!$A$1:$M$48,5,FALSE),0)</f>
        <v>0</v>
      </c>
      <c r="AI23" s="2">
        <f>_xlfn.IFNA(VLOOKUP(A23,'Nov 2018'!$A$1:$M$51,5,FALSE),0)</f>
        <v>0</v>
      </c>
      <c r="AJ23" s="2">
        <f>_xlfn.IFNA(VLOOKUP(A23,'Dec 2018'!$A$1:$M$62,5,FALSE),0)</f>
        <v>0</v>
      </c>
      <c r="AK23" s="2">
        <f>_xlfn.IFNA(VLOOKUP(A23,'Jan 2019'!$A$1:$M$57,5,FALSE),0)</f>
        <v>0</v>
      </c>
      <c r="AL23" s="2">
        <f>_xlfn.IFNA(VLOOKUP(Summary!A23,'Feb 2019'!$A$1:$M$55,5,FALSE),0)</f>
        <v>0</v>
      </c>
      <c r="AM23" s="2">
        <f>_xlfn.IFNA(VLOOKUP(A23,'Mar 2019'!$A$1:$M$53,5,FALSE),0)</f>
        <v>0</v>
      </c>
      <c r="AN23" s="2">
        <f>_xlfn.IFNA(VLOOKUP(A23,'Apr 2019'!$A$1:$M$57,5,FALSE),0)</f>
        <v>0</v>
      </c>
      <c r="AO23" s="2">
        <f>_xlfn.IFNA(VLOOKUP(A23,'May 2019'!$A$1:$M$54,5,FALSE),0)</f>
        <v>0</v>
      </c>
      <c r="AP23" s="2">
        <f>_xlfn.IFNA(VLOOKUP(A23,'Jun 2019'!$A$1:$M$133,5,FALSE),0)</f>
        <v>60</v>
      </c>
      <c r="AQ23" s="2">
        <f>_xlfn.IFNA(VLOOKUP(A23,'Jul 2019'!$A$1:$M$96,5,FALSE),0)</f>
        <v>205</v>
      </c>
      <c r="AR23" s="2">
        <f>_xlfn.IFNA(VLOOKUP(A23,'Aug 2019'!$A$1:$M$96,5,FALSE),0)</f>
        <v>389.5</v>
      </c>
      <c r="AS23" s="2">
        <f>_xlfn.IFNA(VLOOKUP(A23,'Sep 2019'!$A$1:$M$98,5,FALSE),0)</f>
        <v>406</v>
      </c>
      <c r="AT23" s="2">
        <f>_xlfn.IFNA(VLOOKUP(A23,'Oct 2019'!$A$1:$M$100,5,FALSE),0)</f>
        <v>463</v>
      </c>
      <c r="AU23" s="2">
        <f>_xlfn.IFNA(VLOOKUP(Summary!A23,'Nov 2019'!$A$1:$M$110,5,FALSE),0)</f>
        <v>455.5</v>
      </c>
      <c r="AV23" s="2">
        <f>_xlfn.IFNA(VLOOKUP(A23,'Dec 2019'!$A$1:$M$124,5,FALSE),0)</f>
        <v>321</v>
      </c>
    </row>
    <row r="24" spans="1:48" x14ac:dyDescent="0.35">
      <c r="A24" s="4" t="s">
        <v>129</v>
      </c>
      <c r="B24" s="4" t="s">
        <v>111</v>
      </c>
      <c r="C24" s="6">
        <f>VLOOKUP(A24,[0]!raw,5,FALSE)/VLOOKUP(A24,[0]!raw,4,FALSE)</f>
        <v>2</v>
      </c>
      <c r="D24" s="3">
        <f>_xlfn.IFNA(VLOOKUP(A24,'Oct 2018'!$A$1:$M$48,4,FALSE),0)</f>
        <v>0</v>
      </c>
      <c r="E24" s="4">
        <f>_xlfn.IFNA(VLOOKUP(A24,'Nov 2018'!$A$1:$M$51,4,FALSE),0)</f>
        <v>0</v>
      </c>
      <c r="F24" s="4">
        <f>_xlfn.IFNA(VLOOKUP(A24,'Dec 2018'!$A$1:$M$62,4,FALSE),0)</f>
        <v>0</v>
      </c>
      <c r="G24" s="4">
        <f>_xlfn.IFNA(VLOOKUP(A24,'Jan 2019'!$A$1:$M$57,4,FALSE),0)</f>
        <v>0</v>
      </c>
      <c r="H24" s="4">
        <f>_xlfn.IFNA(VLOOKUP(Summary!A120,'Feb 2019'!$A$1:$M$55,4,FALSE),0)</f>
        <v>97</v>
      </c>
      <c r="I24" s="4">
        <f>_xlfn.IFNA(VLOOKUP(A24,'Mar 2019'!$A$1:$M$53,4,FALSE),0)</f>
        <v>0</v>
      </c>
      <c r="J24" s="4">
        <f>_xlfn.IFNA(VLOOKUP(A24,'Apr 2019'!$A$1:$M$57,4,FALSE),0)</f>
        <v>0</v>
      </c>
      <c r="K24" s="4">
        <f>_xlfn.IFNA(VLOOKUP(A24,'May 2019'!$A$1:$M$54,4,FALSE),0)</f>
        <v>0</v>
      </c>
      <c r="L24" s="4">
        <f>_xlfn.IFNA(VLOOKUP(A24,'Jun 2019'!$A$1:$M$133,4,FALSE),0)</f>
        <v>3</v>
      </c>
      <c r="M24" s="4">
        <f>_xlfn.IFNA(VLOOKUP(A24,'Jul 2019'!$A$1:$M$96,4,FALSE),0)</f>
        <v>30</v>
      </c>
      <c r="N24" s="4">
        <f>_xlfn.IFNA(VLOOKUP(A24,'Aug 2019'!$A$1:$M$96,4,FALSE),0)</f>
        <v>35</v>
      </c>
      <c r="O24" s="4">
        <f>_xlfn.IFNA(VLOOKUP(A24,'Sep 2019'!$A$1:$M$98,4,FALSE),0)</f>
        <v>33</v>
      </c>
      <c r="P24" s="4">
        <f>_xlfn.IFNA(VLOOKUP(A24,'Oct 2019'!$A$1:$M$100,4,FALSE),0)</f>
        <v>36</v>
      </c>
      <c r="Q24" s="4">
        <f>_xlfn.IFNA(VLOOKUP(Summary!A120,'Nov 2019'!$A$1:$M$110,4,FALSE),0)</f>
        <v>0</v>
      </c>
      <c r="R24" s="5">
        <f>_xlfn.IFNA(VLOOKUP(A24,'Dec 2019'!$A$1:$M$124,4,FALSE),0)</f>
        <v>11</v>
      </c>
      <c r="S24" s="8">
        <f>_xlfn.IFNA(VLOOKUP(A24,'Oct 2018'!$A$1:$M$48,8,FALSE),0)</f>
        <v>0</v>
      </c>
      <c r="T24" s="9">
        <f>_xlfn.IFNA(VLOOKUP(A24,'Nov 2018'!$A$1:$M$51,8,FALSE),0)</f>
        <v>0</v>
      </c>
      <c r="U24" s="9">
        <f>_xlfn.IFNA(VLOOKUP(A24,'Dec 2018'!$A$1:$M$62,8,FALSE),0)</f>
        <v>0</v>
      </c>
      <c r="V24" s="9">
        <f>_xlfn.IFNA(VLOOKUP(A24,'Jan 2019'!$A$1:$M$57,8,FALSE),0)</f>
        <v>0</v>
      </c>
      <c r="W24" s="9">
        <f>_xlfn.IFNA(VLOOKUP(Summary!A120,'Feb 2019'!$A$1:$M$55,8,FALSE),0)</f>
        <v>22.26</v>
      </c>
      <c r="X24" s="9">
        <f>_xlfn.IFNA(VLOOKUP(A24,'Mar 2019'!$A$1:$M$53,8,FALSE),0)</f>
        <v>0</v>
      </c>
      <c r="Y24" s="9">
        <f>_xlfn.IFNA(VLOOKUP(A24,'Apr 2019'!$A$1:$M$57,8,FALSE),0)</f>
        <v>0</v>
      </c>
      <c r="Z24" s="9">
        <f>_xlfn.IFNA(VLOOKUP(A24,'May 2019'!$A$1:$M$54,8,FALSE),0)</f>
        <v>0</v>
      </c>
      <c r="AA24" s="9">
        <f>_xlfn.IFNA(VLOOKUP(A24,'Jun 2019'!$A$1:$M$133,8,FALSE),0)</f>
        <v>0</v>
      </c>
      <c r="AB24" s="9">
        <f>_xlfn.IFNA(VLOOKUP(A24,'Jul 2019'!$A$1:$M$96,8,FALSE),0)</f>
        <v>2</v>
      </c>
      <c r="AC24" s="9">
        <f>_xlfn.IFNA(VLOOKUP(A24,'Aug 2019'!$A$1:$M$96,8,FALSE),0)</f>
        <v>0.2</v>
      </c>
      <c r="AD24" s="9">
        <f>_xlfn.IFNA(VLOOKUP(A24,'Sep 2019'!$A$1:$M$98,8,FALSE),0)</f>
        <v>2.33</v>
      </c>
      <c r="AE24" s="9">
        <f>_xlfn.IFNA(VLOOKUP(A24,'Oct 2019'!$A$1:$M$100,8,FALSE),0)</f>
        <v>0.32</v>
      </c>
      <c r="AF24" s="9">
        <f>_xlfn.IFNA(VLOOKUP(Summary!A120,'Nov 2019'!$A$1:$M$110,8,FALSE),0)</f>
        <v>0</v>
      </c>
      <c r="AG24" s="6">
        <f>_xlfn.IFNA(VLOOKUP(A24,'Dec 2019'!$A$1:$M$124,8,FALSE),0)</f>
        <v>0.27</v>
      </c>
      <c r="AH24" s="2">
        <f>_xlfn.IFNA(VLOOKUP(A24,'Oct 2018'!$A$1:$M$48,5,FALSE),0)</f>
        <v>0</v>
      </c>
      <c r="AI24" s="2">
        <f>_xlfn.IFNA(VLOOKUP(A24,'Nov 2018'!$A$1:$M$51,5,FALSE),0)</f>
        <v>0</v>
      </c>
      <c r="AJ24" s="2">
        <f>_xlfn.IFNA(VLOOKUP(A24,'Dec 2018'!$A$1:$M$62,5,FALSE),0)</f>
        <v>0</v>
      </c>
      <c r="AK24" s="2">
        <f>_xlfn.IFNA(VLOOKUP(A24,'Jan 2019'!$A$1:$M$57,5,FALSE),0)</f>
        <v>0</v>
      </c>
      <c r="AL24" s="2">
        <f>_xlfn.IFNA(VLOOKUP(Summary!A24,'Feb 2019'!$A$1:$M$55,5,FALSE),0)</f>
        <v>0</v>
      </c>
      <c r="AM24" s="2">
        <f>_xlfn.IFNA(VLOOKUP(A24,'Mar 2019'!$A$1:$M$53,5,FALSE),0)</f>
        <v>0</v>
      </c>
      <c r="AN24" s="2">
        <f>_xlfn.IFNA(VLOOKUP(A24,'Apr 2019'!$A$1:$M$57,5,FALSE),0)</f>
        <v>0</v>
      </c>
      <c r="AO24" s="2">
        <f>_xlfn.IFNA(VLOOKUP(A24,'May 2019'!$A$1:$M$54,5,FALSE),0)</f>
        <v>0</v>
      </c>
      <c r="AP24" s="2">
        <f>_xlfn.IFNA(VLOOKUP(A24,'Jun 2019'!$A$1:$M$133,5,FALSE),0)</f>
        <v>6</v>
      </c>
      <c r="AQ24" s="2">
        <f>_xlfn.IFNA(VLOOKUP(A24,'Jul 2019'!$A$1:$M$96,5,FALSE),0)</f>
        <v>60</v>
      </c>
      <c r="AR24" s="2">
        <f>_xlfn.IFNA(VLOOKUP(A24,'Aug 2019'!$A$1:$M$96,5,FALSE),0)</f>
        <v>70</v>
      </c>
      <c r="AS24" s="2">
        <f>_xlfn.IFNA(VLOOKUP(A24,'Sep 2019'!$A$1:$M$98,5,FALSE),0)</f>
        <v>66</v>
      </c>
      <c r="AT24" s="2">
        <f>_xlfn.IFNA(VLOOKUP(A24,'Oct 2019'!$A$1:$M$100,5,FALSE),0)</f>
        <v>72</v>
      </c>
      <c r="AU24" s="2">
        <f>_xlfn.IFNA(VLOOKUP(Summary!A24,'Nov 2019'!$A$1:$M$110,5,FALSE),0)</f>
        <v>58</v>
      </c>
      <c r="AV24" s="2">
        <f>_xlfn.IFNA(VLOOKUP(A24,'Dec 2019'!$A$1:$M$124,5,FALSE),0)</f>
        <v>22</v>
      </c>
    </row>
    <row r="25" spans="1:48" x14ac:dyDescent="0.35">
      <c r="A25" s="4" t="s">
        <v>130</v>
      </c>
      <c r="B25" s="4" t="s">
        <v>111</v>
      </c>
      <c r="C25" s="6">
        <f>VLOOKUP(A25,[0]!raw,5,FALSE)/VLOOKUP(A25,[0]!raw,4,FALSE)</f>
        <v>3</v>
      </c>
      <c r="D25" s="3">
        <f>_xlfn.IFNA(VLOOKUP(A25,'Oct 2018'!$A$1:$M$48,4,FALSE),0)</f>
        <v>0</v>
      </c>
      <c r="E25" s="4">
        <f>_xlfn.IFNA(VLOOKUP(A25,'Nov 2018'!$A$1:$M$51,4,FALSE),0)</f>
        <v>0</v>
      </c>
      <c r="F25" s="4">
        <f>_xlfn.IFNA(VLOOKUP(A25,'Dec 2018'!$A$1:$M$62,4,FALSE),0)</f>
        <v>0</v>
      </c>
      <c r="G25" s="4">
        <f>_xlfn.IFNA(VLOOKUP(A25,'Jan 2019'!$A$1:$M$57,4,FALSE),0)</f>
        <v>0</v>
      </c>
      <c r="H25" s="4">
        <f>_xlfn.IFNA(VLOOKUP(Summary!A121,'Feb 2019'!$A$1:$M$55,4,FALSE),0)</f>
        <v>160</v>
      </c>
      <c r="I25" s="4">
        <f>_xlfn.IFNA(VLOOKUP(A25,'Mar 2019'!$A$1:$M$53,4,FALSE),0)</f>
        <v>0</v>
      </c>
      <c r="J25" s="4">
        <f>_xlfn.IFNA(VLOOKUP(A25,'Apr 2019'!$A$1:$M$57,4,FALSE),0)</f>
        <v>0</v>
      </c>
      <c r="K25" s="4">
        <f>_xlfn.IFNA(VLOOKUP(A25,'May 2019'!$A$1:$M$54,4,FALSE),0)</f>
        <v>0</v>
      </c>
      <c r="L25" s="4">
        <f>_xlfn.IFNA(VLOOKUP(A25,'Jun 2019'!$A$1:$M$133,4,FALSE),0)</f>
        <v>21</v>
      </c>
      <c r="M25" s="4">
        <f>_xlfn.IFNA(VLOOKUP(A25,'Jul 2019'!$A$1:$M$96,4,FALSE),0)</f>
        <v>123</v>
      </c>
      <c r="N25" s="4">
        <f>_xlfn.IFNA(VLOOKUP(A25,'Aug 2019'!$A$1:$M$96,4,FALSE),0)</f>
        <v>136</v>
      </c>
      <c r="O25" s="4">
        <f>_xlfn.IFNA(VLOOKUP(A25,'Sep 2019'!$A$1:$M$98,4,FALSE),0)</f>
        <v>167</v>
      </c>
      <c r="P25" s="4">
        <f>_xlfn.IFNA(VLOOKUP(A25,'Oct 2019'!$A$1:$M$100,4,FALSE),0)</f>
        <v>144</v>
      </c>
      <c r="Q25" s="4">
        <f>_xlfn.IFNA(VLOOKUP(Summary!A121,'Nov 2019'!$A$1:$M$110,4,FALSE),0)</f>
        <v>0</v>
      </c>
      <c r="R25" s="5">
        <f>_xlfn.IFNA(VLOOKUP(A25,'Dec 2019'!$A$1:$M$124,4,FALSE),0)</f>
        <v>104</v>
      </c>
      <c r="S25" s="8">
        <f>_xlfn.IFNA(VLOOKUP(A25,'Oct 2018'!$A$1:$M$48,8,FALSE),0)</f>
        <v>0</v>
      </c>
      <c r="T25" s="9">
        <f>_xlfn.IFNA(VLOOKUP(A25,'Nov 2018'!$A$1:$M$51,8,FALSE),0)</f>
        <v>0</v>
      </c>
      <c r="U25" s="9">
        <f>_xlfn.IFNA(VLOOKUP(A25,'Dec 2018'!$A$1:$M$62,8,FALSE),0)</f>
        <v>0</v>
      </c>
      <c r="V25" s="9">
        <f>_xlfn.IFNA(VLOOKUP(A25,'Jan 2019'!$A$1:$M$57,8,FALSE),0)</f>
        <v>0</v>
      </c>
      <c r="W25" s="9">
        <f>_xlfn.IFNA(VLOOKUP(Summary!A121,'Feb 2019'!$A$1:$M$55,8,FALSE),0)</f>
        <v>57.7</v>
      </c>
      <c r="X25" s="9">
        <f>_xlfn.IFNA(VLOOKUP(A25,'Mar 2019'!$A$1:$M$53,8,FALSE),0)</f>
        <v>0</v>
      </c>
      <c r="Y25" s="9">
        <f>_xlfn.IFNA(VLOOKUP(A25,'Apr 2019'!$A$1:$M$57,8,FALSE),0)</f>
        <v>0</v>
      </c>
      <c r="Z25" s="9">
        <f>_xlfn.IFNA(VLOOKUP(A25,'May 2019'!$A$1:$M$54,8,FALSE),0)</f>
        <v>0</v>
      </c>
      <c r="AA25" s="9">
        <f>_xlfn.IFNA(VLOOKUP(A25,'Jun 2019'!$A$1:$M$133,8,FALSE),0)</f>
        <v>0.27</v>
      </c>
      <c r="AB25" s="9">
        <f>_xlfn.IFNA(VLOOKUP(A25,'Jul 2019'!$A$1:$M$96,8,FALSE),0)</f>
        <v>0.9</v>
      </c>
      <c r="AC25" s="9">
        <f>_xlfn.IFNA(VLOOKUP(A25,'Aug 2019'!$A$1:$M$96,8,FALSE),0)</f>
        <v>1.07</v>
      </c>
      <c r="AD25" s="9">
        <f>_xlfn.IFNA(VLOOKUP(A25,'Sep 2019'!$A$1:$M$98,8,FALSE),0)</f>
        <v>16.46</v>
      </c>
      <c r="AE25" s="9">
        <f>_xlfn.IFNA(VLOOKUP(A25,'Oct 2019'!$A$1:$M$100,8,FALSE),0)</f>
        <v>5</v>
      </c>
      <c r="AF25" s="9">
        <f>_xlfn.IFNA(VLOOKUP(Summary!A121,'Nov 2019'!$A$1:$M$110,8,FALSE),0)</f>
        <v>0</v>
      </c>
      <c r="AG25" s="6">
        <f>_xlfn.IFNA(VLOOKUP(A25,'Dec 2019'!$A$1:$M$124,8,FALSE),0)</f>
        <v>5.0599999999999996</v>
      </c>
      <c r="AH25" s="2">
        <f>_xlfn.IFNA(VLOOKUP(A25,'Oct 2018'!$A$1:$M$48,5,FALSE),0)</f>
        <v>0</v>
      </c>
      <c r="AI25" s="2">
        <f>_xlfn.IFNA(VLOOKUP(A25,'Nov 2018'!$A$1:$M$51,5,FALSE),0)</f>
        <v>0</v>
      </c>
      <c r="AJ25" s="2">
        <f>_xlfn.IFNA(VLOOKUP(A25,'Dec 2018'!$A$1:$M$62,5,FALSE),0)</f>
        <v>0</v>
      </c>
      <c r="AK25" s="2">
        <f>_xlfn.IFNA(VLOOKUP(A25,'Jan 2019'!$A$1:$M$57,5,FALSE),0)</f>
        <v>0</v>
      </c>
      <c r="AL25" s="2">
        <f>_xlfn.IFNA(VLOOKUP(Summary!A25,'Feb 2019'!$A$1:$M$55,5,FALSE),0)</f>
        <v>0</v>
      </c>
      <c r="AM25" s="2">
        <f>_xlfn.IFNA(VLOOKUP(A25,'Mar 2019'!$A$1:$M$53,5,FALSE),0)</f>
        <v>0</v>
      </c>
      <c r="AN25" s="2">
        <f>_xlfn.IFNA(VLOOKUP(A25,'Apr 2019'!$A$1:$M$57,5,FALSE),0)</f>
        <v>0</v>
      </c>
      <c r="AO25" s="2">
        <f>_xlfn.IFNA(VLOOKUP(A25,'May 2019'!$A$1:$M$54,5,FALSE),0)</f>
        <v>0</v>
      </c>
      <c r="AP25" s="2">
        <f>_xlfn.IFNA(VLOOKUP(A25,'Jun 2019'!$A$1:$M$133,5,FALSE),0)</f>
        <v>63</v>
      </c>
      <c r="AQ25" s="2">
        <f>_xlfn.IFNA(VLOOKUP(A25,'Jul 2019'!$A$1:$M$96,5,FALSE),0)</f>
        <v>369</v>
      </c>
      <c r="AR25" s="2">
        <f>_xlfn.IFNA(VLOOKUP(A25,'Aug 2019'!$A$1:$M$96,5,FALSE),0)</f>
        <v>408</v>
      </c>
      <c r="AS25" s="2">
        <f>_xlfn.IFNA(VLOOKUP(A25,'Sep 2019'!$A$1:$M$98,5,FALSE),0)</f>
        <v>501</v>
      </c>
      <c r="AT25" s="2">
        <f>_xlfn.IFNA(VLOOKUP(A25,'Oct 2019'!$A$1:$M$100,5,FALSE),0)</f>
        <v>432</v>
      </c>
      <c r="AU25" s="2">
        <f>_xlfn.IFNA(VLOOKUP(Summary!A25,'Nov 2019'!$A$1:$M$110,5,FALSE),0)</f>
        <v>462</v>
      </c>
      <c r="AV25" s="2">
        <f>_xlfn.IFNA(VLOOKUP(A25,'Dec 2019'!$A$1:$M$124,5,FALSE),0)</f>
        <v>312</v>
      </c>
    </row>
    <row r="26" spans="1:48" x14ac:dyDescent="0.35">
      <c r="A26" s="4" t="s">
        <v>132</v>
      </c>
      <c r="B26" s="4" t="s">
        <v>111</v>
      </c>
      <c r="C26" s="6">
        <f>VLOOKUP(A26,[0]!raw,5,FALSE)/VLOOKUP(A26,[0]!raw,4,FALSE)</f>
        <v>2.1453488372093021</v>
      </c>
      <c r="D26" s="3">
        <f>_xlfn.IFNA(VLOOKUP(A26,'Oct 2018'!$A$1:$M$48,4,FALSE),0)</f>
        <v>0</v>
      </c>
      <c r="E26" s="4">
        <f>_xlfn.IFNA(VLOOKUP(A26,'Nov 2018'!$A$1:$M$51,4,FALSE),0)</f>
        <v>0</v>
      </c>
      <c r="F26" s="4">
        <f>_xlfn.IFNA(VLOOKUP(A26,'Dec 2018'!$A$1:$M$62,4,FALSE),0)</f>
        <v>0</v>
      </c>
      <c r="G26" s="4">
        <f>_xlfn.IFNA(VLOOKUP(A26,'Jan 2019'!$A$1:$M$57,4,FALSE),0)</f>
        <v>0</v>
      </c>
      <c r="H26" s="4">
        <f>_xlfn.IFNA(VLOOKUP(Summary!A123,'Feb 2019'!$A$1:$M$55,4,FALSE),0)</f>
        <v>5</v>
      </c>
      <c r="I26" s="4">
        <f>_xlfn.IFNA(VLOOKUP(A26,'Mar 2019'!$A$1:$M$53,4,FALSE),0)</f>
        <v>0</v>
      </c>
      <c r="J26" s="4">
        <f>_xlfn.IFNA(VLOOKUP(A26,'Apr 2019'!$A$1:$M$57,4,FALSE),0)</f>
        <v>0</v>
      </c>
      <c r="K26" s="4">
        <f>_xlfn.IFNA(VLOOKUP(A26,'May 2019'!$A$1:$M$54,4,FALSE),0)</f>
        <v>0</v>
      </c>
      <c r="L26" s="4">
        <f>_xlfn.IFNA(VLOOKUP(A26,'Jun 2019'!$A$1:$M$133,4,FALSE),0)</f>
        <v>9</v>
      </c>
      <c r="M26" s="4">
        <f>_xlfn.IFNA(VLOOKUP(A26,'Jul 2019'!$A$1:$M$96,4,FALSE),0)</f>
        <v>40</v>
      </c>
      <c r="N26" s="4">
        <f>_xlfn.IFNA(VLOOKUP(A26,'Aug 2019'!$A$1:$M$96,4,FALSE),0)</f>
        <v>86</v>
      </c>
      <c r="O26" s="4">
        <f>_xlfn.IFNA(VLOOKUP(A26,'Sep 2019'!$A$1:$M$98,4,FALSE),0)</f>
        <v>78</v>
      </c>
      <c r="P26" s="4">
        <f>_xlfn.IFNA(VLOOKUP(A26,'Oct 2019'!$A$1:$M$100,4,FALSE),0)</f>
        <v>83</v>
      </c>
      <c r="Q26" s="4">
        <f>_xlfn.IFNA(VLOOKUP(Summary!A123,'Nov 2019'!$A$1:$M$110,4,FALSE),0)</f>
        <v>0</v>
      </c>
      <c r="R26" s="5">
        <f>_xlfn.IFNA(VLOOKUP(A26,'Dec 2019'!$A$1:$M$124,4,FALSE),0)</f>
        <v>58</v>
      </c>
      <c r="S26" s="8">
        <f>_xlfn.IFNA(VLOOKUP(A26,'Oct 2018'!$A$1:$M$48,8,FALSE),0)</f>
        <v>0</v>
      </c>
      <c r="T26" s="9">
        <f>_xlfn.IFNA(VLOOKUP(A26,'Nov 2018'!$A$1:$M$51,8,FALSE),0)</f>
        <v>0</v>
      </c>
      <c r="U26" s="9">
        <f>_xlfn.IFNA(VLOOKUP(A26,'Dec 2018'!$A$1:$M$62,8,FALSE),0)</f>
        <v>0</v>
      </c>
      <c r="V26" s="9">
        <f>_xlfn.IFNA(VLOOKUP(A26,'Jan 2019'!$A$1:$M$57,8,FALSE),0)</f>
        <v>0</v>
      </c>
      <c r="W26" s="9">
        <f>_xlfn.IFNA(VLOOKUP(Summary!A123,'Feb 2019'!$A$1:$M$55,8,FALSE),0)</f>
        <v>0</v>
      </c>
      <c r="X26" s="9">
        <f>_xlfn.IFNA(VLOOKUP(A26,'Mar 2019'!$A$1:$M$53,8,FALSE),0)</f>
        <v>0</v>
      </c>
      <c r="Y26" s="9">
        <f>_xlfn.IFNA(VLOOKUP(A26,'Apr 2019'!$A$1:$M$57,8,FALSE),0)</f>
        <v>0</v>
      </c>
      <c r="Z26" s="9">
        <f>_xlfn.IFNA(VLOOKUP(A26,'May 2019'!$A$1:$M$54,8,FALSE),0)</f>
        <v>0</v>
      </c>
      <c r="AA26" s="9">
        <f>_xlfn.IFNA(VLOOKUP(A26,'Jun 2019'!$A$1:$M$133,8,FALSE),0)</f>
        <v>0.2</v>
      </c>
      <c r="AB26" s="9">
        <f>_xlfn.IFNA(VLOOKUP(A26,'Jul 2019'!$A$1:$M$96,8,FALSE),0)</f>
        <v>2</v>
      </c>
      <c r="AC26" s="9">
        <f>_xlfn.IFNA(VLOOKUP(A26,'Aug 2019'!$A$1:$M$96,8,FALSE),0)</f>
        <v>1.35</v>
      </c>
      <c r="AD26" s="9">
        <f>_xlfn.IFNA(VLOOKUP(A26,'Sep 2019'!$A$1:$M$98,8,FALSE),0)</f>
        <v>6.25</v>
      </c>
      <c r="AE26" s="9">
        <f>_xlfn.IFNA(VLOOKUP(A26,'Oct 2019'!$A$1:$M$100,8,FALSE),0)</f>
        <v>0.65</v>
      </c>
      <c r="AF26" s="9">
        <f>_xlfn.IFNA(VLOOKUP(Summary!A123,'Nov 2019'!$A$1:$M$110,8,FALSE),0)</f>
        <v>0</v>
      </c>
      <c r="AG26" s="6">
        <f>_xlfn.IFNA(VLOOKUP(A26,'Dec 2019'!$A$1:$M$124,8,FALSE),0)</f>
        <v>0.45</v>
      </c>
      <c r="AH26" s="2">
        <f>_xlfn.IFNA(VLOOKUP(A26,'Oct 2018'!$A$1:$M$48,5,FALSE),0)</f>
        <v>0</v>
      </c>
      <c r="AI26" s="2">
        <f>_xlfn.IFNA(VLOOKUP(A26,'Nov 2018'!$A$1:$M$51,5,FALSE),0)</f>
        <v>0</v>
      </c>
      <c r="AJ26" s="2">
        <f>_xlfn.IFNA(VLOOKUP(A26,'Dec 2018'!$A$1:$M$62,5,FALSE),0)</f>
        <v>0</v>
      </c>
      <c r="AK26" s="2">
        <f>_xlfn.IFNA(VLOOKUP(A26,'Jan 2019'!$A$1:$M$57,5,FALSE),0)</f>
        <v>0</v>
      </c>
      <c r="AL26" s="2">
        <f>_xlfn.IFNA(VLOOKUP(Summary!A26,'Feb 2019'!$A$1:$M$55,5,FALSE),0)</f>
        <v>0</v>
      </c>
      <c r="AM26" s="2">
        <f>_xlfn.IFNA(VLOOKUP(A26,'Mar 2019'!$A$1:$M$53,5,FALSE),0)</f>
        <v>0</v>
      </c>
      <c r="AN26" s="2">
        <f>_xlfn.IFNA(VLOOKUP(A26,'Apr 2019'!$A$1:$M$57,5,FALSE),0)</f>
        <v>0</v>
      </c>
      <c r="AO26" s="2">
        <f>_xlfn.IFNA(VLOOKUP(A26,'May 2019'!$A$1:$M$54,5,FALSE),0)</f>
        <v>0</v>
      </c>
      <c r="AP26" s="2">
        <f>_xlfn.IFNA(VLOOKUP(A26,'Jun 2019'!$A$1:$M$133,5,FALSE),0)</f>
        <v>20</v>
      </c>
      <c r="AQ26" s="2">
        <f>_xlfn.IFNA(VLOOKUP(A26,'Jul 2019'!$A$1:$M$96,5,FALSE),0)</f>
        <v>89</v>
      </c>
      <c r="AR26" s="2">
        <f>_xlfn.IFNA(VLOOKUP(A26,'Aug 2019'!$A$1:$M$96,5,FALSE),0)</f>
        <v>184.5</v>
      </c>
      <c r="AS26" s="2">
        <f>_xlfn.IFNA(VLOOKUP(A26,'Sep 2019'!$A$1:$M$98,5,FALSE),0)</f>
        <v>169</v>
      </c>
      <c r="AT26" s="2">
        <f>_xlfn.IFNA(VLOOKUP(A26,'Oct 2019'!$A$1:$M$100,5,FALSE),0)</f>
        <v>182.5</v>
      </c>
      <c r="AU26" s="2">
        <f>_xlfn.IFNA(VLOOKUP(Summary!A26,'Nov 2019'!$A$1:$M$110,5,FALSE),0)</f>
        <v>177.5</v>
      </c>
      <c r="AV26" s="2">
        <f>_xlfn.IFNA(VLOOKUP(A26,'Dec 2019'!$A$1:$M$124,5,FALSE),0)</f>
        <v>127.5</v>
      </c>
    </row>
    <row r="27" spans="1:48" x14ac:dyDescent="0.35">
      <c r="A27" s="4" t="s">
        <v>131</v>
      </c>
      <c r="B27" s="4" t="s">
        <v>111</v>
      </c>
      <c r="C27" s="6">
        <f>VLOOKUP(A27,[0]!raw,5,FALSE)/VLOOKUP(A27,[0]!raw,4,FALSE)</f>
        <v>3.3337349397590361</v>
      </c>
      <c r="D27" s="3">
        <f>_xlfn.IFNA(VLOOKUP(A27,'Oct 2018'!$A$1:$M$48,4,FALSE),0)</f>
        <v>0</v>
      </c>
      <c r="E27" s="4">
        <f>_xlfn.IFNA(VLOOKUP(A27,'Nov 2018'!$A$1:$M$51,4,FALSE),0)</f>
        <v>0</v>
      </c>
      <c r="F27" s="4">
        <f>_xlfn.IFNA(VLOOKUP(A27,'Dec 2018'!$A$1:$M$62,4,FALSE),0)</f>
        <v>0</v>
      </c>
      <c r="G27" s="4">
        <f>_xlfn.IFNA(VLOOKUP(A27,'Jan 2019'!$A$1:$M$57,4,FALSE),0)</f>
        <v>0</v>
      </c>
      <c r="H27" s="4">
        <f>_xlfn.IFNA(VLOOKUP(Summary!A122,'Feb 2019'!$A$1:$M$55,4,FALSE),0)</f>
        <v>380</v>
      </c>
      <c r="I27" s="4">
        <f>_xlfn.IFNA(VLOOKUP(A27,'Mar 2019'!$A$1:$M$53,4,FALSE),0)</f>
        <v>0</v>
      </c>
      <c r="J27" s="4">
        <f>_xlfn.IFNA(VLOOKUP(A27,'Apr 2019'!$A$1:$M$57,4,FALSE),0)</f>
        <v>0</v>
      </c>
      <c r="K27" s="4">
        <f>_xlfn.IFNA(VLOOKUP(A27,'May 2019'!$A$1:$M$54,4,FALSE),0)</f>
        <v>0</v>
      </c>
      <c r="L27" s="4">
        <f>_xlfn.IFNA(VLOOKUP(A27,'Jun 2019'!$A$1:$M$133,4,FALSE),0)</f>
        <v>71</v>
      </c>
      <c r="M27" s="4">
        <f>_xlfn.IFNA(VLOOKUP(A27,'Jul 2019'!$A$1:$M$96,4,FALSE),0)</f>
        <v>336</v>
      </c>
      <c r="N27" s="4">
        <f>_xlfn.IFNA(VLOOKUP(A27,'Aug 2019'!$A$1:$M$96,4,FALSE),0)</f>
        <v>415</v>
      </c>
      <c r="O27" s="4">
        <f>_xlfn.IFNA(VLOOKUP(A27,'Sep 2019'!$A$1:$M$98,4,FALSE),0)</f>
        <v>487</v>
      </c>
      <c r="P27" s="4">
        <f>_xlfn.IFNA(VLOOKUP(A27,'Oct 2019'!$A$1:$M$100,4,FALSE),0)</f>
        <v>464</v>
      </c>
      <c r="Q27" s="4">
        <f>_xlfn.IFNA(VLOOKUP(Summary!A122,'Nov 2019'!$A$1:$M$110,4,FALSE),0)</f>
        <v>0</v>
      </c>
      <c r="R27" s="5">
        <f>_xlfn.IFNA(VLOOKUP(A27,'Dec 2019'!$A$1:$M$124,4,FALSE),0)</f>
        <v>380</v>
      </c>
      <c r="S27" s="8">
        <f>_xlfn.IFNA(VLOOKUP(A27,'Oct 2018'!$A$1:$M$48,8,FALSE),0)</f>
        <v>0</v>
      </c>
      <c r="T27" s="9">
        <f>_xlfn.IFNA(VLOOKUP(A27,'Nov 2018'!$A$1:$M$51,8,FALSE),0)</f>
        <v>0</v>
      </c>
      <c r="U27" s="9">
        <f>_xlfn.IFNA(VLOOKUP(A27,'Dec 2018'!$A$1:$M$62,8,FALSE),0)</f>
        <v>0</v>
      </c>
      <c r="V27" s="9">
        <f>_xlfn.IFNA(VLOOKUP(A27,'Jan 2019'!$A$1:$M$57,8,FALSE),0)</f>
        <v>0</v>
      </c>
      <c r="W27" s="9">
        <f>_xlfn.IFNA(VLOOKUP(Summary!A122,'Feb 2019'!$A$1:$M$55,8,FALSE),0)</f>
        <v>81.31</v>
      </c>
      <c r="X27" s="9">
        <f>_xlfn.IFNA(VLOOKUP(A27,'Mar 2019'!$A$1:$M$53,8,FALSE),0)</f>
        <v>0</v>
      </c>
      <c r="Y27" s="9">
        <f>_xlfn.IFNA(VLOOKUP(A27,'Apr 2019'!$A$1:$M$57,8,FALSE),0)</f>
        <v>0</v>
      </c>
      <c r="Z27" s="9">
        <f>_xlfn.IFNA(VLOOKUP(A27,'May 2019'!$A$1:$M$54,8,FALSE),0)</f>
        <v>0</v>
      </c>
      <c r="AA27" s="9">
        <f>_xlfn.IFNA(VLOOKUP(A27,'Jun 2019'!$A$1:$M$133,8,FALSE),0)</f>
        <v>3</v>
      </c>
      <c r="AB27" s="9">
        <f>_xlfn.IFNA(VLOOKUP(A27,'Jul 2019'!$A$1:$M$96,8,FALSE),0)</f>
        <v>5.34</v>
      </c>
      <c r="AC27" s="9">
        <f>_xlfn.IFNA(VLOOKUP(A27,'Aug 2019'!$A$1:$M$96,8,FALSE),0)</f>
        <v>15.2</v>
      </c>
      <c r="AD27" s="9">
        <f>_xlfn.IFNA(VLOOKUP(A27,'Sep 2019'!$A$1:$M$98,8,FALSE),0)</f>
        <v>56.93</v>
      </c>
      <c r="AE27" s="9">
        <f>_xlfn.IFNA(VLOOKUP(A27,'Oct 2019'!$A$1:$M$100,8,FALSE),0)</f>
        <v>18.43</v>
      </c>
      <c r="AF27" s="9">
        <f>_xlfn.IFNA(VLOOKUP(Summary!A122,'Nov 2019'!$A$1:$M$110,8,FALSE),0)</f>
        <v>0</v>
      </c>
      <c r="AG27" s="6">
        <f>_xlfn.IFNA(VLOOKUP(A27,'Dec 2019'!$A$1:$M$124,8,FALSE),0)</f>
        <v>19.98</v>
      </c>
      <c r="AH27" s="2">
        <f>_xlfn.IFNA(VLOOKUP(A27,'Oct 2018'!$A$1:$M$48,5,FALSE),0)</f>
        <v>0</v>
      </c>
      <c r="AI27" s="2">
        <f>_xlfn.IFNA(VLOOKUP(A27,'Nov 2018'!$A$1:$M$51,5,FALSE),0)</f>
        <v>0</v>
      </c>
      <c r="AJ27" s="2">
        <f>_xlfn.IFNA(VLOOKUP(A27,'Dec 2018'!$A$1:$M$62,5,FALSE),0)</f>
        <v>0</v>
      </c>
      <c r="AK27" s="2">
        <f>_xlfn.IFNA(VLOOKUP(A27,'Jan 2019'!$A$1:$M$57,5,FALSE),0)</f>
        <v>0</v>
      </c>
      <c r="AL27" s="2">
        <f>_xlfn.IFNA(VLOOKUP(Summary!A27,'Feb 2019'!$A$1:$M$55,5,FALSE),0)</f>
        <v>0</v>
      </c>
      <c r="AM27" s="2">
        <f>_xlfn.IFNA(VLOOKUP(A27,'Mar 2019'!$A$1:$M$53,5,FALSE),0)</f>
        <v>0</v>
      </c>
      <c r="AN27" s="2">
        <f>_xlfn.IFNA(VLOOKUP(A27,'Apr 2019'!$A$1:$M$57,5,FALSE),0)</f>
        <v>0</v>
      </c>
      <c r="AO27" s="2">
        <f>_xlfn.IFNA(VLOOKUP(A27,'May 2019'!$A$1:$M$54,5,FALSE),0)</f>
        <v>0</v>
      </c>
      <c r="AP27" s="2">
        <f>_xlfn.IFNA(VLOOKUP(A27,'Jun 2019'!$A$1:$M$133,5,FALSE),0)</f>
        <v>239</v>
      </c>
      <c r="AQ27" s="2">
        <f>_xlfn.IFNA(VLOOKUP(A27,'Jul 2019'!$A$1:$M$96,5,FALSE),0)</f>
        <v>1120</v>
      </c>
      <c r="AR27" s="2">
        <f>_xlfn.IFNA(VLOOKUP(A27,'Aug 2019'!$A$1:$M$96,5,FALSE),0)</f>
        <v>1383.5</v>
      </c>
      <c r="AS27" s="2">
        <f>_xlfn.IFNA(VLOOKUP(A27,'Sep 2019'!$A$1:$M$98,5,FALSE),0)</f>
        <v>1597</v>
      </c>
      <c r="AT27" s="2">
        <f>_xlfn.IFNA(VLOOKUP(A27,'Oct 2019'!$A$1:$M$100,5,FALSE),0)</f>
        <v>1540</v>
      </c>
      <c r="AU27" s="2">
        <f>_xlfn.IFNA(VLOOKUP(Summary!A27,'Nov 2019'!$A$1:$M$110,5,FALSE),0)</f>
        <v>1494</v>
      </c>
      <c r="AV27" s="2">
        <f>_xlfn.IFNA(VLOOKUP(A27,'Dec 2019'!$A$1:$M$124,5,FALSE),0)</f>
        <v>1282</v>
      </c>
    </row>
    <row r="28" spans="1:48" x14ac:dyDescent="0.35">
      <c r="A28" s="4" t="s">
        <v>134</v>
      </c>
      <c r="B28" s="4" t="s">
        <v>111</v>
      </c>
      <c r="C28" s="6">
        <f>VLOOKUP(A28,[0]!raw,5,FALSE)/VLOOKUP(A28,[0]!raw,4,FALSE)</f>
        <v>2</v>
      </c>
      <c r="D28" s="3">
        <f>_xlfn.IFNA(VLOOKUP(A28,'Oct 2018'!$A$1:$M$48,4,FALSE),0)</f>
        <v>0</v>
      </c>
      <c r="E28" s="4">
        <f>_xlfn.IFNA(VLOOKUP(A28,'Nov 2018'!$A$1:$M$51,4,FALSE),0)</f>
        <v>0</v>
      </c>
      <c r="F28" s="4">
        <f>_xlfn.IFNA(VLOOKUP(A28,'Dec 2018'!$A$1:$M$62,4,FALSE),0)</f>
        <v>0</v>
      </c>
      <c r="G28" s="4">
        <f>_xlfn.IFNA(VLOOKUP(A28,'Jan 2019'!$A$1:$M$57,4,FALSE),0)</f>
        <v>0</v>
      </c>
      <c r="H28" s="4">
        <f>_xlfn.IFNA(VLOOKUP(Summary!A125,'Feb 2019'!$A$1:$M$55,4,FALSE),0)</f>
        <v>116</v>
      </c>
      <c r="I28" s="4">
        <f>_xlfn.IFNA(VLOOKUP(A28,'Mar 2019'!$A$1:$M$53,4,FALSE),0)</f>
        <v>0</v>
      </c>
      <c r="J28" s="4">
        <f>_xlfn.IFNA(VLOOKUP(A28,'Apr 2019'!$A$1:$M$57,4,FALSE),0)</f>
        <v>0</v>
      </c>
      <c r="K28" s="4">
        <f>_xlfn.IFNA(VLOOKUP(A28,'May 2019'!$A$1:$M$54,4,FALSE),0)</f>
        <v>0</v>
      </c>
      <c r="L28" s="4">
        <f>_xlfn.IFNA(VLOOKUP(A28,'Jun 2019'!$A$1:$M$133,4,FALSE),0)</f>
        <v>1</v>
      </c>
      <c r="M28" s="4">
        <f>_xlfn.IFNA(VLOOKUP(A28,'Jul 2019'!$A$1:$M$96,4,FALSE),0)</f>
        <v>5</v>
      </c>
      <c r="N28" s="4">
        <f>_xlfn.IFNA(VLOOKUP(A28,'Aug 2019'!$A$1:$M$96,4,FALSE),0)</f>
        <v>10</v>
      </c>
      <c r="O28" s="4">
        <f>_xlfn.IFNA(VLOOKUP(A28,'Sep 2019'!$A$1:$M$98,4,FALSE),0)</f>
        <v>8</v>
      </c>
      <c r="P28" s="4">
        <f>_xlfn.IFNA(VLOOKUP(A28,'Oct 2019'!$A$1:$M$100,4,FALSE),0)</f>
        <v>7</v>
      </c>
      <c r="Q28" s="4">
        <f>_xlfn.IFNA(VLOOKUP(Summary!A125,'Nov 2019'!$A$1:$M$110,4,FALSE),0)</f>
        <v>0</v>
      </c>
      <c r="R28" s="5">
        <f>_xlfn.IFNA(VLOOKUP(A28,'Dec 2019'!$A$1:$M$124,4,FALSE),0)</f>
        <v>9</v>
      </c>
      <c r="S28" s="8">
        <f>_xlfn.IFNA(VLOOKUP(A28,'Oct 2018'!$A$1:$M$48,8,FALSE),0)</f>
        <v>0</v>
      </c>
      <c r="T28" s="9">
        <f>_xlfn.IFNA(VLOOKUP(A28,'Nov 2018'!$A$1:$M$51,8,FALSE),0)</f>
        <v>0</v>
      </c>
      <c r="U28" s="9">
        <f>_xlfn.IFNA(VLOOKUP(A28,'Dec 2018'!$A$1:$M$62,8,FALSE),0)</f>
        <v>0</v>
      </c>
      <c r="V28" s="9">
        <f>_xlfn.IFNA(VLOOKUP(A28,'Jan 2019'!$A$1:$M$57,8,FALSE),0)</f>
        <v>0</v>
      </c>
      <c r="W28" s="9">
        <f>_xlfn.IFNA(VLOOKUP(Summary!A125,'Feb 2019'!$A$1:$M$55,8,FALSE),0)</f>
        <v>12.72</v>
      </c>
      <c r="X28" s="9">
        <f>_xlfn.IFNA(VLOOKUP(A28,'Mar 2019'!$A$1:$M$53,8,FALSE),0)</f>
        <v>0</v>
      </c>
      <c r="Y28" s="9">
        <f>_xlfn.IFNA(VLOOKUP(A28,'Apr 2019'!$A$1:$M$57,8,FALSE),0)</f>
        <v>0</v>
      </c>
      <c r="Z28" s="9">
        <f>_xlfn.IFNA(VLOOKUP(A28,'May 2019'!$A$1:$M$54,8,FALSE),0)</f>
        <v>0</v>
      </c>
      <c r="AA28" s="9">
        <f>_xlfn.IFNA(VLOOKUP(A28,'Jun 2019'!$A$1:$M$133,8,FALSE),0)</f>
        <v>0</v>
      </c>
      <c r="AB28" s="9">
        <f>_xlfn.IFNA(VLOOKUP(A28,'Jul 2019'!$A$1:$M$96,8,FALSE),0)</f>
        <v>0</v>
      </c>
      <c r="AC28" s="9">
        <f>_xlfn.IFNA(VLOOKUP(A28,'Aug 2019'!$A$1:$M$96,8,FALSE),0)</f>
        <v>0.2</v>
      </c>
      <c r="AD28" s="9">
        <f>_xlfn.IFNA(VLOOKUP(A28,'Sep 2019'!$A$1:$M$98,8,FALSE),0)</f>
        <v>1.07</v>
      </c>
      <c r="AE28" s="9">
        <f>_xlfn.IFNA(VLOOKUP(A28,'Oct 2019'!$A$1:$M$100,8,FALSE),0)</f>
        <v>0</v>
      </c>
      <c r="AF28" s="9">
        <f>_xlfn.IFNA(VLOOKUP(Summary!A125,'Nov 2019'!$A$1:$M$110,8,FALSE),0)</f>
        <v>0</v>
      </c>
      <c r="AG28" s="6">
        <f>_xlfn.IFNA(VLOOKUP(A28,'Dec 2019'!$A$1:$M$124,8,FALSE),0)</f>
        <v>0</v>
      </c>
      <c r="AH28" s="2">
        <f>_xlfn.IFNA(VLOOKUP(A28,'Oct 2018'!$A$1:$M$48,5,FALSE),0)</f>
        <v>0</v>
      </c>
      <c r="AI28" s="2">
        <f>_xlfn.IFNA(VLOOKUP(A28,'Nov 2018'!$A$1:$M$51,5,FALSE),0)</f>
        <v>0</v>
      </c>
      <c r="AJ28" s="2">
        <f>_xlfn.IFNA(VLOOKUP(A28,'Dec 2018'!$A$1:$M$62,5,FALSE),0)</f>
        <v>0</v>
      </c>
      <c r="AK28" s="2">
        <f>_xlfn.IFNA(VLOOKUP(A28,'Jan 2019'!$A$1:$M$57,5,FALSE),0)</f>
        <v>0</v>
      </c>
      <c r="AL28" s="2">
        <f>_xlfn.IFNA(VLOOKUP(Summary!A28,'Feb 2019'!$A$1:$M$55,5,FALSE),0)</f>
        <v>0</v>
      </c>
      <c r="AM28" s="2">
        <f>_xlfn.IFNA(VLOOKUP(A28,'Mar 2019'!$A$1:$M$53,5,FALSE),0)</f>
        <v>0</v>
      </c>
      <c r="AN28" s="2">
        <f>_xlfn.IFNA(VLOOKUP(A28,'Apr 2019'!$A$1:$M$57,5,FALSE),0)</f>
        <v>0</v>
      </c>
      <c r="AO28" s="2">
        <f>_xlfn.IFNA(VLOOKUP(A28,'May 2019'!$A$1:$M$54,5,FALSE),0)</f>
        <v>0</v>
      </c>
      <c r="AP28" s="2">
        <f>_xlfn.IFNA(VLOOKUP(A28,'Jun 2019'!$A$1:$M$133,5,FALSE),0)</f>
        <v>2</v>
      </c>
      <c r="AQ28" s="2">
        <f>_xlfn.IFNA(VLOOKUP(A28,'Jul 2019'!$A$1:$M$96,5,FALSE),0)</f>
        <v>10</v>
      </c>
      <c r="AR28" s="2">
        <f>_xlfn.IFNA(VLOOKUP(A28,'Aug 2019'!$A$1:$M$96,5,FALSE),0)</f>
        <v>20</v>
      </c>
      <c r="AS28" s="2">
        <f>_xlfn.IFNA(VLOOKUP(A28,'Sep 2019'!$A$1:$M$98,5,FALSE),0)</f>
        <v>16</v>
      </c>
      <c r="AT28" s="2">
        <f>_xlfn.IFNA(VLOOKUP(A28,'Oct 2019'!$A$1:$M$100,5,FALSE),0)</f>
        <v>14</v>
      </c>
      <c r="AU28" s="2">
        <f>_xlfn.IFNA(VLOOKUP(Summary!A28,'Nov 2019'!$A$1:$M$110,5,FALSE),0)</f>
        <v>12</v>
      </c>
      <c r="AV28" s="2">
        <f>_xlfn.IFNA(VLOOKUP(A28,'Dec 2019'!$A$1:$M$124,5,FALSE),0)</f>
        <v>18</v>
      </c>
    </row>
    <row r="29" spans="1:48" x14ac:dyDescent="0.35">
      <c r="A29" s="4" t="s">
        <v>133</v>
      </c>
      <c r="B29" s="4" t="s">
        <v>111</v>
      </c>
      <c r="C29" s="6">
        <f>VLOOKUP(A29,[0]!raw,5,FALSE)/VLOOKUP(A29,[0]!raw,4,FALSE)</f>
        <v>3</v>
      </c>
      <c r="D29" s="3">
        <f>_xlfn.IFNA(VLOOKUP(A29,'Oct 2018'!$A$1:$M$48,4,FALSE),0)</f>
        <v>0</v>
      </c>
      <c r="E29" s="4">
        <f>_xlfn.IFNA(VLOOKUP(A29,'Nov 2018'!$A$1:$M$51,4,FALSE),0)</f>
        <v>0</v>
      </c>
      <c r="F29" s="4">
        <f>_xlfn.IFNA(VLOOKUP(A29,'Dec 2018'!$A$1:$M$62,4,FALSE),0)</f>
        <v>0</v>
      </c>
      <c r="G29" s="4">
        <f>_xlfn.IFNA(VLOOKUP(A29,'Jan 2019'!$A$1:$M$57,4,FALSE),0)</f>
        <v>0</v>
      </c>
      <c r="H29" s="4">
        <f>_xlfn.IFNA(VLOOKUP(Summary!A124,'Feb 2019'!$A$1:$M$55,4,FALSE),0)</f>
        <v>3</v>
      </c>
      <c r="I29" s="4">
        <f>_xlfn.IFNA(VLOOKUP(A29,'Mar 2019'!$A$1:$M$53,4,FALSE),0)</f>
        <v>0</v>
      </c>
      <c r="J29" s="4">
        <f>_xlfn.IFNA(VLOOKUP(A29,'Apr 2019'!$A$1:$M$57,4,FALSE),0)</f>
        <v>0</v>
      </c>
      <c r="K29" s="4">
        <f>_xlfn.IFNA(VLOOKUP(A29,'May 2019'!$A$1:$M$54,4,FALSE),0)</f>
        <v>0</v>
      </c>
      <c r="L29" s="4">
        <f>_xlfn.IFNA(VLOOKUP(A29,'Jun 2019'!$A$1:$M$133,4,FALSE),0)</f>
        <v>4</v>
      </c>
      <c r="M29" s="4">
        <f>_xlfn.IFNA(VLOOKUP(A29,'Jul 2019'!$A$1:$M$96,4,FALSE),0)</f>
        <v>22</v>
      </c>
      <c r="N29" s="4">
        <f>_xlfn.IFNA(VLOOKUP(A29,'Aug 2019'!$A$1:$M$96,4,FALSE),0)</f>
        <v>48</v>
      </c>
      <c r="O29" s="4">
        <f>_xlfn.IFNA(VLOOKUP(A29,'Sep 2019'!$A$1:$M$98,4,FALSE),0)</f>
        <v>31</v>
      </c>
      <c r="P29" s="4">
        <f>_xlfn.IFNA(VLOOKUP(A29,'Oct 2019'!$A$1:$M$100,4,FALSE),0)</f>
        <v>40</v>
      </c>
      <c r="Q29" s="4">
        <f>_xlfn.IFNA(VLOOKUP(Summary!A124,'Nov 2019'!$A$1:$M$110,4,FALSE),0)</f>
        <v>0</v>
      </c>
      <c r="R29" s="5">
        <f>_xlfn.IFNA(VLOOKUP(A29,'Dec 2019'!$A$1:$M$124,4,FALSE),0)</f>
        <v>35</v>
      </c>
      <c r="S29" s="8">
        <f>_xlfn.IFNA(VLOOKUP(A29,'Oct 2018'!$A$1:$M$48,8,FALSE),0)</f>
        <v>0</v>
      </c>
      <c r="T29" s="9">
        <f>_xlfn.IFNA(VLOOKUP(A29,'Nov 2018'!$A$1:$M$51,8,FALSE),0)</f>
        <v>0</v>
      </c>
      <c r="U29" s="9">
        <f>_xlfn.IFNA(VLOOKUP(A29,'Dec 2018'!$A$1:$M$62,8,FALSE),0)</f>
        <v>0</v>
      </c>
      <c r="V29" s="9">
        <f>_xlfn.IFNA(VLOOKUP(A29,'Jan 2019'!$A$1:$M$57,8,FALSE),0)</f>
        <v>0</v>
      </c>
      <c r="W29" s="9">
        <f>_xlfn.IFNA(VLOOKUP(Summary!A124,'Feb 2019'!$A$1:$M$55,8,FALSE),0)</f>
        <v>0.62</v>
      </c>
      <c r="X29" s="9">
        <f>_xlfn.IFNA(VLOOKUP(A29,'Mar 2019'!$A$1:$M$53,8,FALSE),0)</f>
        <v>0</v>
      </c>
      <c r="Y29" s="9">
        <f>_xlfn.IFNA(VLOOKUP(A29,'Apr 2019'!$A$1:$M$57,8,FALSE),0)</f>
        <v>0</v>
      </c>
      <c r="Z29" s="9">
        <f>_xlfn.IFNA(VLOOKUP(A29,'May 2019'!$A$1:$M$54,8,FALSE),0)</f>
        <v>0</v>
      </c>
      <c r="AA29" s="9">
        <f>_xlfn.IFNA(VLOOKUP(A29,'Jun 2019'!$A$1:$M$133,8,FALSE),0)</f>
        <v>0</v>
      </c>
      <c r="AB29" s="9">
        <f>_xlfn.IFNA(VLOOKUP(A29,'Jul 2019'!$A$1:$M$96,8,FALSE),0)</f>
        <v>0.3</v>
      </c>
      <c r="AC29" s="9">
        <f>_xlfn.IFNA(VLOOKUP(A29,'Aug 2019'!$A$1:$M$96,8,FALSE),0)</f>
        <v>0</v>
      </c>
      <c r="AD29" s="9">
        <f>_xlfn.IFNA(VLOOKUP(A29,'Sep 2019'!$A$1:$M$98,8,FALSE),0)</f>
        <v>3.75</v>
      </c>
      <c r="AE29" s="9">
        <f>_xlfn.IFNA(VLOOKUP(A29,'Oct 2019'!$A$1:$M$100,8,FALSE),0)</f>
        <v>1.35</v>
      </c>
      <c r="AF29" s="9">
        <f>_xlfn.IFNA(VLOOKUP(Summary!A124,'Nov 2019'!$A$1:$M$110,8,FALSE),0)</f>
        <v>0</v>
      </c>
      <c r="AG29" s="6">
        <f>_xlfn.IFNA(VLOOKUP(A29,'Dec 2019'!$A$1:$M$124,8,FALSE),0)</f>
        <v>0</v>
      </c>
      <c r="AH29" s="2">
        <f>_xlfn.IFNA(VLOOKUP(A29,'Oct 2018'!$A$1:$M$48,5,FALSE),0)</f>
        <v>0</v>
      </c>
      <c r="AI29" s="2">
        <f>_xlfn.IFNA(VLOOKUP(A29,'Nov 2018'!$A$1:$M$51,5,FALSE),0)</f>
        <v>0</v>
      </c>
      <c r="AJ29" s="2">
        <f>_xlfn.IFNA(VLOOKUP(A29,'Dec 2018'!$A$1:$M$62,5,FALSE),0)</f>
        <v>0</v>
      </c>
      <c r="AK29" s="2">
        <f>_xlfn.IFNA(VLOOKUP(A29,'Jan 2019'!$A$1:$M$57,5,FALSE),0)</f>
        <v>0</v>
      </c>
      <c r="AL29" s="2">
        <f>_xlfn.IFNA(VLOOKUP(Summary!A29,'Feb 2019'!$A$1:$M$55,5,FALSE),0)</f>
        <v>0</v>
      </c>
      <c r="AM29" s="2">
        <f>_xlfn.IFNA(VLOOKUP(A29,'Mar 2019'!$A$1:$M$53,5,FALSE),0)</f>
        <v>0</v>
      </c>
      <c r="AN29" s="2">
        <f>_xlfn.IFNA(VLOOKUP(A29,'Apr 2019'!$A$1:$M$57,5,FALSE),0)</f>
        <v>0</v>
      </c>
      <c r="AO29" s="2">
        <f>_xlfn.IFNA(VLOOKUP(A29,'May 2019'!$A$1:$M$54,5,FALSE),0)</f>
        <v>0</v>
      </c>
      <c r="AP29" s="2">
        <f>_xlfn.IFNA(VLOOKUP(A29,'Jun 2019'!$A$1:$M$133,5,FALSE),0)</f>
        <v>12</v>
      </c>
      <c r="AQ29" s="2">
        <f>_xlfn.IFNA(VLOOKUP(A29,'Jul 2019'!$A$1:$M$96,5,FALSE),0)</f>
        <v>66</v>
      </c>
      <c r="AR29" s="2">
        <f>_xlfn.IFNA(VLOOKUP(A29,'Aug 2019'!$A$1:$M$96,5,FALSE),0)</f>
        <v>144</v>
      </c>
      <c r="AS29" s="2">
        <f>_xlfn.IFNA(VLOOKUP(A29,'Sep 2019'!$A$1:$M$98,5,FALSE),0)</f>
        <v>93</v>
      </c>
      <c r="AT29" s="2">
        <f>_xlfn.IFNA(VLOOKUP(A29,'Oct 2019'!$A$1:$M$100,5,FALSE),0)</f>
        <v>120</v>
      </c>
      <c r="AU29" s="2">
        <f>_xlfn.IFNA(VLOOKUP(Summary!A29,'Nov 2019'!$A$1:$M$110,5,FALSE),0)</f>
        <v>129</v>
      </c>
      <c r="AV29" s="2">
        <f>_xlfn.IFNA(VLOOKUP(A29,'Dec 2019'!$A$1:$M$124,5,FALSE),0)</f>
        <v>105</v>
      </c>
    </row>
    <row r="30" spans="1:48" x14ac:dyDescent="0.35">
      <c r="A30" s="4" t="s">
        <v>136</v>
      </c>
      <c r="B30" s="4" t="s">
        <v>111</v>
      </c>
      <c r="C30" s="6">
        <f>VLOOKUP(A30,[0]!raw,5,FALSE)/VLOOKUP(A30,[0]!raw,4,FALSE)</f>
        <v>2</v>
      </c>
      <c r="D30" s="3">
        <f>_xlfn.IFNA(VLOOKUP(A30,'Oct 2018'!$A$1:$M$48,4,FALSE),0)</f>
        <v>0</v>
      </c>
      <c r="E30" s="4">
        <f>_xlfn.IFNA(VLOOKUP(A30,'Nov 2018'!$A$1:$M$51,4,FALSE),0)</f>
        <v>0</v>
      </c>
      <c r="F30" s="4">
        <f>_xlfn.IFNA(VLOOKUP(A30,'Dec 2018'!$A$1:$M$62,4,FALSE),0)</f>
        <v>0</v>
      </c>
      <c r="G30" s="4">
        <f>_xlfn.IFNA(VLOOKUP(A30,'Jan 2019'!$A$1:$M$57,4,FALSE),0)</f>
        <v>0</v>
      </c>
      <c r="H30" s="4">
        <f>_xlfn.IFNA(VLOOKUP(Summary!A127,'Feb 2019'!$A$1:$M$55,4,FALSE),0)</f>
        <v>0</v>
      </c>
      <c r="I30" s="4">
        <f>_xlfn.IFNA(VLOOKUP(A30,'Mar 2019'!$A$1:$M$53,4,FALSE),0)</f>
        <v>0</v>
      </c>
      <c r="J30" s="4">
        <f>_xlfn.IFNA(VLOOKUP(A30,'Apr 2019'!$A$1:$M$57,4,FALSE),0)</f>
        <v>0</v>
      </c>
      <c r="K30" s="4">
        <f>_xlfn.IFNA(VLOOKUP(A30,'May 2019'!$A$1:$M$54,4,FALSE),0)</f>
        <v>0</v>
      </c>
      <c r="L30" s="4">
        <f>_xlfn.IFNA(VLOOKUP(A30,'Jun 2019'!$A$1:$M$133,4,FALSE),0)</f>
        <v>0</v>
      </c>
      <c r="M30" s="4">
        <f>_xlfn.IFNA(VLOOKUP(A30,'Jul 2019'!$A$1:$M$96,4,FALSE),0)</f>
        <v>2</v>
      </c>
      <c r="N30" s="4">
        <f>_xlfn.IFNA(VLOOKUP(A30,'Aug 2019'!$A$1:$M$96,4,FALSE),0)</f>
        <v>4</v>
      </c>
      <c r="O30" s="4">
        <f>_xlfn.IFNA(VLOOKUP(A30,'Sep 2019'!$A$1:$M$98,4,FALSE),0)</f>
        <v>2</v>
      </c>
      <c r="P30" s="4">
        <f>_xlfn.IFNA(VLOOKUP(A30,'Oct 2019'!$A$1:$M$100,4,FALSE),0)</f>
        <v>0</v>
      </c>
      <c r="Q30" s="4">
        <f>_xlfn.IFNA(VLOOKUP(Summary!A127,'Nov 2019'!$A$1:$M$110,4,FALSE),0)</f>
        <v>3</v>
      </c>
      <c r="R30" s="5">
        <f>_xlfn.IFNA(VLOOKUP(A30,'Dec 2019'!$A$1:$M$124,4,FALSE),0)</f>
        <v>4</v>
      </c>
      <c r="S30" s="8">
        <f>_xlfn.IFNA(VLOOKUP(A30,'Oct 2018'!$A$1:$M$48,8,FALSE),0)</f>
        <v>0</v>
      </c>
      <c r="T30" s="9">
        <f>_xlfn.IFNA(VLOOKUP(A30,'Nov 2018'!$A$1:$M$51,8,FALSE),0)</f>
        <v>0</v>
      </c>
      <c r="U30" s="9">
        <f>_xlfn.IFNA(VLOOKUP(A30,'Dec 2018'!$A$1:$M$62,8,FALSE),0)</f>
        <v>0</v>
      </c>
      <c r="V30" s="9">
        <f>_xlfn.IFNA(VLOOKUP(A30,'Jan 2019'!$A$1:$M$57,8,FALSE),0)</f>
        <v>0</v>
      </c>
      <c r="W30" s="9">
        <f>_xlfn.IFNA(VLOOKUP(Summary!A127,'Feb 2019'!$A$1:$M$55,8,FALSE),0)</f>
        <v>0</v>
      </c>
      <c r="X30" s="9">
        <f>_xlfn.IFNA(VLOOKUP(A30,'Mar 2019'!$A$1:$M$53,8,FALSE),0)</f>
        <v>0</v>
      </c>
      <c r="Y30" s="9">
        <f>_xlfn.IFNA(VLOOKUP(A30,'Apr 2019'!$A$1:$M$57,8,FALSE),0)</f>
        <v>0</v>
      </c>
      <c r="Z30" s="9">
        <f>_xlfn.IFNA(VLOOKUP(A30,'May 2019'!$A$1:$M$54,8,FALSE),0)</f>
        <v>0</v>
      </c>
      <c r="AA30" s="9">
        <f>_xlfn.IFNA(VLOOKUP(A30,'Jun 2019'!$A$1:$M$133,8,FALSE),0)</f>
        <v>0</v>
      </c>
      <c r="AB30" s="9">
        <f>_xlfn.IFNA(VLOOKUP(A30,'Jul 2019'!$A$1:$M$96,8,FALSE),0)</f>
        <v>0</v>
      </c>
      <c r="AC30" s="9">
        <f>_xlfn.IFNA(VLOOKUP(A30,'Aug 2019'!$A$1:$M$96,8,FALSE),0)</f>
        <v>0</v>
      </c>
      <c r="AD30" s="9">
        <f>_xlfn.IFNA(VLOOKUP(A30,'Sep 2019'!$A$1:$M$98,8,FALSE),0)</f>
        <v>0</v>
      </c>
      <c r="AE30" s="9">
        <f>_xlfn.IFNA(VLOOKUP(A30,'Oct 2019'!$A$1:$M$100,8,FALSE),0)</f>
        <v>0</v>
      </c>
      <c r="AF30" s="9">
        <f>_xlfn.IFNA(VLOOKUP(Summary!A127,'Nov 2019'!$A$1:$M$110,8,FALSE),0)</f>
        <v>0.27</v>
      </c>
      <c r="AG30" s="6">
        <f>_xlfn.IFNA(VLOOKUP(A30,'Dec 2019'!$A$1:$M$124,8,FALSE),0)</f>
        <v>0.11</v>
      </c>
      <c r="AH30" s="2">
        <f>_xlfn.IFNA(VLOOKUP(A30,'Oct 2018'!$A$1:$M$48,5,FALSE),0)</f>
        <v>0</v>
      </c>
      <c r="AI30" s="2">
        <f>_xlfn.IFNA(VLOOKUP(A30,'Nov 2018'!$A$1:$M$51,5,FALSE),0)</f>
        <v>0</v>
      </c>
      <c r="AJ30" s="2">
        <f>_xlfn.IFNA(VLOOKUP(A30,'Dec 2018'!$A$1:$M$62,5,FALSE),0)</f>
        <v>0</v>
      </c>
      <c r="AK30" s="2">
        <f>_xlfn.IFNA(VLOOKUP(A30,'Jan 2019'!$A$1:$M$57,5,FALSE),0)</f>
        <v>0</v>
      </c>
      <c r="AL30" s="2">
        <f>_xlfn.IFNA(VLOOKUP(Summary!A30,'Feb 2019'!$A$1:$M$55,5,FALSE),0)</f>
        <v>0</v>
      </c>
      <c r="AM30" s="2">
        <f>_xlfn.IFNA(VLOOKUP(A30,'Mar 2019'!$A$1:$M$53,5,FALSE),0)</f>
        <v>0</v>
      </c>
      <c r="AN30" s="2">
        <f>_xlfn.IFNA(VLOOKUP(A30,'Apr 2019'!$A$1:$M$57,5,FALSE),0)</f>
        <v>0</v>
      </c>
      <c r="AO30" s="2">
        <f>_xlfn.IFNA(VLOOKUP(A30,'May 2019'!$A$1:$M$54,5,FALSE),0)</f>
        <v>0</v>
      </c>
      <c r="AP30" s="2">
        <f>_xlfn.IFNA(VLOOKUP(A30,'Jun 2019'!$A$1:$M$133,5,FALSE),0)</f>
        <v>0</v>
      </c>
      <c r="AQ30" s="2">
        <f>_xlfn.IFNA(VLOOKUP(A30,'Jul 2019'!$A$1:$M$96,5,FALSE),0)</f>
        <v>4</v>
      </c>
      <c r="AR30" s="2">
        <f>_xlfn.IFNA(VLOOKUP(A30,'Aug 2019'!$A$1:$M$96,5,FALSE),0)</f>
        <v>8</v>
      </c>
      <c r="AS30" s="2">
        <f>_xlfn.IFNA(VLOOKUP(A30,'Sep 2019'!$A$1:$M$98,5,FALSE),0)</f>
        <v>4</v>
      </c>
      <c r="AT30" s="2">
        <f>_xlfn.IFNA(VLOOKUP(A30,'Oct 2019'!$A$1:$M$100,5,FALSE),0)</f>
        <v>0</v>
      </c>
      <c r="AU30" s="2">
        <f>_xlfn.IFNA(VLOOKUP(Summary!A30,'Nov 2019'!$A$1:$M$110,5,FALSE),0)</f>
        <v>8</v>
      </c>
      <c r="AV30" s="2">
        <f>_xlfn.IFNA(VLOOKUP(A30,'Dec 2019'!$A$1:$M$124,5,FALSE),0)</f>
        <v>8</v>
      </c>
    </row>
    <row r="31" spans="1:48" x14ac:dyDescent="0.35">
      <c r="A31" s="4" t="s">
        <v>135</v>
      </c>
      <c r="B31" s="4" t="s">
        <v>111</v>
      </c>
      <c r="C31" s="6">
        <f>VLOOKUP(A31,[0]!raw,5,FALSE)/VLOOKUP(A31,[0]!raw,4,FALSE)</f>
        <v>3</v>
      </c>
      <c r="D31" s="3">
        <f>_xlfn.IFNA(VLOOKUP(A31,'Oct 2018'!$A$1:$M$48,4,FALSE),0)</f>
        <v>0</v>
      </c>
      <c r="E31" s="4">
        <f>_xlfn.IFNA(VLOOKUP(A31,'Nov 2018'!$A$1:$M$51,4,FALSE),0)</f>
        <v>0</v>
      </c>
      <c r="F31" s="4">
        <f>_xlfn.IFNA(VLOOKUP(A31,'Dec 2018'!$A$1:$M$62,4,FALSE),0)</f>
        <v>0</v>
      </c>
      <c r="G31" s="4">
        <f>_xlfn.IFNA(VLOOKUP(A31,'Jan 2019'!$A$1:$M$57,4,FALSE),0)</f>
        <v>0</v>
      </c>
      <c r="H31" s="4">
        <f>_xlfn.IFNA(VLOOKUP(Summary!A126,'Feb 2019'!$A$1:$M$55,4,FALSE),0)</f>
        <v>107</v>
      </c>
      <c r="I31" s="4">
        <f>_xlfn.IFNA(VLOOKUP(A31,'Mar 2019'!$A$1:$M$53,4,FALSE),0)</f>
        <v>0</v>
      </c>
      <c r="J31" s="4">
        <f>_xlfn.IFNA(VLOOKUP(A31,'Apr 2019'!$A$1:$M$57,4,FALSE),0)</f>
        <v>0</v>
      </c>
      <c r="K31" s="4">
        <f>_xlfn.IFNA(VLOOKUP(A31,'May 2019'!$A$1:$M$54,4,FALSE),0)</f>
        <v>0</v>
      </c>
      <c r="L31" s="4">
        <f>_xlfn.IFNA(VLOOKUP(A31,'Jun 2019'!$A$1:$M$133,4,FALSE),0)</f>
        <v>1</v>
      </c>
      <c r="M31" s="4">
        <f>_xlfn.IFNA(VLOOKUP(A31,'Jul 2019'!$A$1:$M$96,4,FALSE),0)</f>
        <v>7</v>
      </c>
      <c r="N31" s="4">
        <f>_xlfn.IFNA(VLOOKUP(A31,'Aug 2019'!$A$1:$M$96,4,FALSE),0)</f>
        <v>6</v>
      </c>
      <c r="O31" s="4">
        <f>_xlfn.IFNA(VLOOKUP(A31,'Sep 2019'!$A$1:$M$98,4,FALSE),0)</f>
        <v>14</v>
      </c>
      <c r="P31" s="4">
        <f>_xlfn.IFNA(VLOOKUP(A31,'Oct 2019'!$A$1:$M$100,4,FALSE),0)</f>
        <v>13</v>
      </c>
      <c r="Q31" s="4">
        <f>_xlfn.IFNA(VLOOKUP(Summary!A126,'Nov 2019'!$A$1:$M$110,4,FALSE),0)</f>
        <v>38</v>
      </c>
      <c r="R31" s="5">
        <f>_xlfn.IFNA(VLOOKUP(A31,'Dec 2019'!$A$1:$M$124,4,FALSE),0)</f>
        <v>14</v>
      </c>
      <c r="S31" s="8">
        <f>_xlfn.IFNA(VLOOKUP(A31,'Oct 2018'!$A$1:$M$48,8,FALSE),0)</f>
        <v>0</v>
      </c>
      <c r="T31" s="9">
        <f>_xlfn.IFNA(VLOOKUP(A31,'Nov 2018'!$A$1:$M$51,8,FALSE),0)</f>
        <v>0</v>
      </c>
      <c r="U31" s="9">
        <f>_xlfn.IFNA(VLOOKUP(A31,'Dec 2018'!$A$1:$M$62,8,FALSE),0)</f>
        <v>0</v>
      </c>
      <c r="V31" s="9">
        <f>_xlfn.IFNA(VLOOKUP(A31,'Jan 2019'!$A$1:$M$57,8,FALSE),0)</f>
        <v>0</v>
      </c>
      <c r="W31" s="9">
        <f>_xlfn.IFNA(VLOOKUP(Summary!A126,'Feb 2019'!$A$1:$M$55,8,FALSE),0)</f>
        <v>14.15</v>
      </c>
      <c r="X31" s="9">
        <f>_xlfn.IFNA(VLOOKUP(A31,'Mar 2019'!$A$1:$M$53,8,FALSE),0)</f>
        <v>0</v>
      </c>
      <c r="Y31" s="9">
        <f>_xlfn.IFNA(VLOOKUP(A31,'Apr 2019'!$A$1:$M$57,8,FALSE),0)</f>
        <v>0</v>
      </c>
      <c r="Z31" s="9">
        <f>_xlfn.IFNA(VLOOKUP(A31,'May 2019'!$A$1:$M$54,8,FALSE),0)</f>
        <v>0</v>
      </c>
      <c r="AA31" s="9">
        <f>_xlfn.IFNA(VLOOKUP(A31,'Jun 2019'!$A$1:$M$133,8,FALSE),0)</f>
        <v>0</v>
      </c>
      <c r="AB31" s="9">
        <f>_xlfn.IFNA(VLOOKUP(A31,'Jul 2019'!$A$1:$M$96,8,FALSE),0)</f>
        <v>0</v>
      </c>
      <c r="AC31" s="9">
        <f>_xlfn.IFNA(VLOOKUP(A31,'Aug 2019'!$A$1:$M$96,8,FALSE),0)</f>
        <v>0.3</v>
      </c>
      <c r="AD31" s="9">
        <f>_xlfn.IFNA(VLOOKUP(A31,'Sep 2019'!$A$1:$M$98,8,FALSE),0)</f>
        <v>1.26</v>
      </c>
      <c r="AE31" s="9">
        <f>_xlfn.IFNA(VLOOKUP(A31,'Oct 2019'!$A$1:$M$100,8,FALSE),0)</f>
        <v>0.6</v>
      </c>
      <c r="AF31" s="9">
        <f>_xlfn.IFNA(VLOOKUP(Summary!A126,'Nov 2019'!$A$1:$M$110,8,FALSE),0)</f>
        <v>3.37</v>
      </c>
      <c r="AG31" s="6">
        <f>_xlfn.IFNA(VLOOKUP(A31,'Dec 2019'!$A$1:$M$124,8,FALSE),0)</f>
        <v>0.9</v>
      </c>
      <c r="AH31" s="2">
        <f>_xlfn.IFNA(VLOOKUP(A31,'Oct 2018'!$A$1:$M$48,5,FALSE),0)</f>
        <v>0</v>
      </c>
      <c r="AI31" s="2">
        <f>_xlfn.IFNA(VLOOKUP(A31,'Nov 2018'!$A$1:$M$51,5,FALSE),0)</f>
        <v>0</v>
      </c>
      <c r="AJ31" s="2">
        <f>_xlfn.IFNA(VLOOKUP(A31,'Dec 2018'!$A$1:$M$62,5,FALSE),0)</f>
        <v>0</v>
      </c>
      <c r="AK31" s="2">
        <f>_xlfn.IFNA(VLOOKUP(A31,'Jan 2019'!$A$1:$M$57,5,FALSE),0)</f>
        <v>0</v>
      </c>
      <c r="AL31" s="2">
        <f>_xlfn.IFNA(VLOOKUP(Summary!A31,'Feb 2019'!$A$1:$M$55,5,FALSE),0)</f>
        <v>0</v>
      </c>
      <c r="AM31" s="2">
        <f>_xlfn.IFNA(VLOOKUP(A31,'Mar 2019'!$A$1:$M$53,5,FALSE),0)</f>
        <v>0</v>
      </c>
      <c r="AN31" s="2">
        <f>_xlfn.IFNA(VLOOKUP(A31,'Apr 2019'!$A$1:$M$57,5,FALSE),0)</f>
        <v>0</v>
      </c>
      <c r="AO31" s="2">
        <f>_xlfn.IFNA(VLOOKUP(A31,'May 2019'!$A$1:$M$54,5,FALSE),0)</f>
        <v>0</v>
      </c>
      <c r="AP31" s="2">
        <f>_xlfn.IFNA(VLOOKUP(A31,'Jun 2019'!$A$1:$M$133,5,FALSE),0)</f>
        <v>3</v>
      </c>
      <c r="AQ31" s="2">
        <f>_xlfn.IFNA(VLOOKUP(A31,'Jul 2019'!$A$1:$M$96,5,FALSE),0)</f>
        <v>21</v>
      </c>
      <c r="AR31" s="2">
        <f>_xlfn.IFNA(VLOOKUP(A31,'Aug 2019'!$A$1:$M$96,5,FALSE),0)</f>
        <v>18</v>
      </c>
      <c r="AS31" s="2">
        <f>_xlfn.IFNA(VLOOKUP(A31,'Sep 2019'!$A$1:$M$98,5,FALSE),0)</f>
        <v>42</v>
      </c>
      <c r="AT31" s="2">
        <f>_xlfn.IFNA(VLOOKUP(A31,'Oct 2019'!$A$1:$M$100,5,FALSE),0)</f>
        <v>40</v>
      </c>
      <c r="AU31" s="2">
        <f>_xlfn.IFNA(VLOOKUP(Summary!A31,'Nov 2019'!$A$1:$M$110,5,FALSE),0)</f>
        <v>45</v>
      </c>
      <c r="AV31" s="2">
        <f>_xlfn.IFNA(VLOOKUP(A31,'Dec 2019'!$A$1:$M$124,5,FALSE),0)</f>
        <v>44</v>
      </c>
    </row>
    <row r="32" spans="1:48" x14ac:dyDescent="0.35">
      <c r="A32" s="4" t="s">
        <v>138</v>
      </c>
      <c r="B32" s="4" t="s">
        <v>111</v>
      </c>
      <c r="C32" s="6">
        <f>VLOOKUP(A32,[0]!raw,5,FALSE)/VLOOKUP(A32,[0]!raw,4,FALSE)</f>
        <v>2.5</v>
      </c>
      <c r="D32" s="3">
        <f>_xlfn.IFNA(VLOOKUP(A32,'Oct 2018'!$A$1:$M$48,4,FALSE),0)</f>
        <v>0</v>
      </c>
      <c r="E32" s="4">
        <f>_xlfn.IFNA(VLOOKUP(A32,'Nov 2018'!$A$1:$M$51,4,FALSE),0)</f>
        <v>0</v>
      </c>
      <c r="F32" s="4">
        <f>_xlfn.IFNA(VLOOKUP(A32,'Dec 2018'!$A$1:$M$62,4,FALSE),0)</f>
        <v>0</v>
      </c>
      <c r="G32" s="4">
        <f>_xlfn.IFNA(VLOOKUP(A32,'Jan 2019'!$A$1:$M$57,4,FALSE),0)</f>
        <v>0</v>
      </c>
      <c r="H32" s="4">
        <f>_xlfn.IFNA(VLOOKUP(Summary!A129,'Feb 2019'!$A$1:$M$55,4,FALSE),0)</f>
        <v>77</v>
      </c>
      <c r="I32" s="4">
        <f>_xlfn.IFNA(VLOOKUP(A32,'Mar 2019'!$A$1:$M$53,4,FALSE),0)</f>
        <v>0</v>
      </c>
      <c r="J32" s="4">
        <f>_xlfn.IFNA(VLOOKUP(A32,'Apr 2019'!$A$1:$M$57,4,FALSE),0)</f>
        <v>0</v>
      </c>
      <c r="K32" s="4">
        <f>_xlfn.IFNA(VLOOKUP(A32,'May 2019'!$A$1:$M$54,4,FALSE),0)</f>
        <v>0</v>
      </c>
      <c r="L32" s="4">
        <f>_xlfn.IFNA(VLOOKUP(A32,'Jun 2019'!$A$1:$M$133,4,FALSE),0)</f>
        <v>1</v>
      </c>
      <c r="M32" s="4">
        <f>_xlfn.IFNA(VLOOKUP(A32,'Jul 2019'!$A$1:$M$96,4,FALSE),0)</f>
        <v>2</v>
      </c>
      <c r="N32" s="4">
        <f>_xlfn.IFNA(VLOOKUP(A32,'Aug 2019'!$A$1:$M$96,4,FALSE),0)</f>
        <v>1</v>
      </c>
      <c r="O32" s="4">
        <f>_xlfn.IFNA(VLOOKUP(A32,'Sep 2019'!$A$1:$M$98,4,FALSE),0)</f>
        <v>0</v>
      </c>
      <c r="P32" s="4">
        <f>_xlfn.IFNA(VLOOKUP(A32,'Oct 2019'!$A$1:$M$100,4,FALSE),0)</f>
        <v>0</v>
      </c>
      <c r="Q32" s="4">
        <f>_xlfn.IFNA(VLOOKUP(Summary!A129,'Nov 2019'!$A$1:$M$110,4,FALSE),0)</f>
        <v>34</v>
      </c>
      <c r="R32" s="5">
        <f>_xlfn.IFNA(VLOOKUP(A32,'Dec 2019'!$A$1:$M$124,4,FALSE),0)</f>
        <v>0</v>
      </c>
      <c r="S32" s="8">
        <f>_xlfn.IFNA(VLOOKUP(A32,'Oct 2018'!$A$1:$M$48,8,FALSE),0)</f>
        <v>0</v>
      </c>
      <c r="T32" s="9">
        <f>_xlfn.IFNA(VLOOKUP(A32,'Nov 2018'!$A$1:$M$51,8,FALSE),0)</f>
        <v>0</v>
      </c>
      <c r="U32" s="9">
        <f>_xlfn.IFNA(VLOOKUP(A32,'Dec 2018'!$A$1:$M$62,8,FALSE),0)</f>
        <v>0</v>
      </c>
      <c r="V32" s="9">
        <f>_xlfn.IFNA(VLOOKUP(A32,'Jan 2019'!$A$1:$M$57,8,FALSE),0)</f>
        <v>0</v>
      </c>
      <c r="W32" s="9">
        <f>_xlfn.IFNA(VLOOKUP(Summary!A129,'Feb 2019'!$A$1:$M$55,8,FALSE),0)</f>
        <v>6.9</v>
      </c>
      <c r="X32" s="9">
        <f>_xlfn.IFNA(VLOOKUP(A32,'Mar 2019'!$A$1:$M$53,8,FALSE),0)</f>
        <v>0</v>
      </c>
      <c r="Y32" s="9">
        <f>_xlfn.IFNA(VLOOKUP(A32,'Apr 2019'!$A$1:$M$57,8,FALSE),0)</f>
        <v>0</v>
      </c>
      <c r="Z32" s="9">
        <f>_xlfn.IFNA(VLOOKUP(A32,'May 2019'!$A$1:$M$54,8,FALSE),0)</f>
        <v>0</v>
      </c>
      <c r="AA32" s="9">
        <f>_xlfn.IFNA(VLOOKUP(A32,'Jun 2019'!$A$1:$M$133,8,FALSE),0)</f>
        <v>0</v>
      </c>
      <c r="AB32" s="9">
        <f>_xlfn.IFNA(VLOOKUP(A32,'Jul 2019'!$A$1:$M$96,8,FALSE),0)</f>
        <v>0</v>
      </c>
      <c r="AC32" s="9">
        <f>_xlfn.IFNA(VLOOKUP(A32,'Aug 2019'!$A$1:$M$96,8,FALSE),0)</f>
        <v>0</v>
      </c>
      <c r="AD32" s="9">
        <f>_xlfn.IFNA(VLOOKUP(A32,'Sep 2019'!$A$1:$M$98,8,FALSE),0)</f>
        <v>0</v>
      </c>
      <c r="AE32" s="9">
        <f>_xlfn.IFNA(VLOOKUP(A32,'Oct 2019'!$A$1:$M$100,8,FALSE),0)</f>
        <v>0</v>
      </c>
      <c r="AF32" s="9">
        <f>_xlfn.IFNA(VLOOKUP(Summary!A129,'Nov 2019'!$A$1:$M$110,8,FALSE),0)</f>
        <v>5.38</v>
      </c>
      <c r="AG32" s="6">
        <f>_xlfn.IFNA(VLOOKUP(A32,'Dec 2019'!$A$1:$M$124,8,FALSE),0)</f>
        <v>0</v>
      </c>
      <c r="AH32" s="2">
        <f>_xlfn.IFNA(VLOOKUP(A32,'Oct 2018'!$A$1:$M$48,5,FALSE),0)</f>
        <v>0</v>
      </c>
      <c r="AI32" s="2">
        <f>_xlfn.IFNA(VLOOKUP(A32,'Nov 2018'!$A$1:$M$51,5,FALSE),0)</f>
        <v>0</v>
      </c>
      <c r="AJ32" s="2">
        <f>_xlfn.IFNA(VLOOKUP(A32,'Dec 2018'!$A$1:$M$62,5,FALSE),0)</f>
        <v>0</v>
      </c>
      <c r="AK32" s="2">
        <f>_xlfn.IFNA(VLOOKUP(A32,'Jan 2019'!$A$1:$M$57,5,FALSE),0)</f>
        <v>0</v>
      </c>
      <c r="AL32" s="2">
        <f>_xlfn.IFNA(VLOOKUP(Summary!A32,'Feb 2019'!$A$1:$M$55,5,FALSE),0)</f>
        <v>0</v>
      </c>
      <c r="AM32" s="2">
        <f>_xlfn.IFNA(VLOOKUP(A32,'Mar 2019'!$A$1:$M$53,5,FALSE),0)</f>
        <v>0</v>
      </c>
      <c r="AN32" s="2">
        <f>_xlfn.IFNA(VLOOKUP(A32,'Apr 2019'!$A$1:$M$57,5,FALSE),0)</f>
        <v>0</v>
      </c>
      <c r="AO32" s="2">
        <f>_xlfn.IFNA(VLOOKUP(A32,'May 2019'!$A$1:$M$54,5,FALSE),0)</f>
        <v>0</v>
      </c>
      <c r="AP32" s="2">
        <f>_xlfn.IFNA(VLOOKUP(A32,'Jun 2019'!$A$1:$M$133,5,FALSE),0)</f>
        <v>2</v>
      </c>
      <c r="AQ32" s="2">
        <f>_xlfn.IFNA(VLOOKUP(A32,'Jul 2019'!$A$1:$M$96,5,FALSE),0)</f>
        <v>4</v>
      </c>
      <c r="AR32" s="2">
        <f>_xlfn.IFNA(VLOOKUP(A32,'Aug 2019'!$A$1:$M$96,5,FALSE),0)</f>
        <v>2.5</v>
      </c>
      <c r="AS32" s="2">
        <f>_xlfn.IFNA(VLOOKUP(A32,'Sep 2019'!$A$1:$M$98,5,FALSE),0)</f>
        <v>0</v>
      </c>
      <c r="AT32" s="2">
        <f>_xlfn.IFNA(VLOOKUP(A32,'Oct 2019'!$A$1:$M$100,5,FALSE),0)</f>
        <v>0</v>
      </c>
      <c r="AU32" s="2">
        <f>_xlfn.IFNA(VLOOKUP(Summary!A32,'Nov 2019'!$A$1:$M$110,5,FALSE),0)</f>
        <v>2</v>
      </c>
      <c r="AV32" s="2">
        <f>_xlfn.IFNA(VLOOKUP(A32,'Dec 2019'!$A$1:$M$124,5,FALSE),0)</f>
        <v>0</v>
      </c>
    </row>
    <row r="33" spans="1:48" x14ac:dyDescent="0.35">
      <c r="A33" s="4" t="s">
        <v>137</v>
      </c>
      <c r="B33" s="4" t="s">
        <v>111</v>
      </c>
      <c r="C33" s="6">
        <f>VLOOKUP(A33,[0]!raw,5,FALSE)/VLOOKUP(A33,[0]!raw,4,FALSE)</f>
        <v>3</v>
      </c>
      <c r="D33" s="3">
        <f>_xlfn.IFNA(VLOOKUP(A33,'Oct 2018'!$A$1:$M$48,4,FALSE),0)</f>
        <v>0</v>
      </c>
      <c r="E33" s="4">
        <f>_xlfn.IFNA(VLOOKUP(A33,'Nov 2018'!$A$1:$M$51,4,FALSE),0)</f>
        <v>0</v>
      </c>
      <c r="F33" s="4">
        <f>_xlfn.IFNA(VLOOKUP(A33,'Dec 2018'!$A$1:$M$62,4,FALSE),0)</f>
        <v>0</v>
      </c>
      <c r="G33" s="4">
        <f>_xlfn.IFNA(VLOOKUP(A33,'Jan 2019'!$A$1:$M$57,4,FALSE),0)</f>
        <v>0</v>
      </c>
      <c r="H33" s="4">
        <f>_xlfn.IFNA(VLOOKUP(Summary!A128,'Feb 2019'!$A$1:$M$55,4,FALSE),0)</f>
        <v>0</v>
      </c>
      <c r="I33" s="4">
        <f>_xlfn.IFNA(VLOOKUP(A33,'Mar 2019'!$A$1:$M$53,4,FALSE),0)</f>
        <v>0</v>
      </c>
      <c r="J33" s="4">
        <f>_xlfn.IFNA(VLOOKUP(A33,'Apr 2019'!$A$1:$M$57,4,FALSE),0)</f>
        <v>0</v>
      </c>
      <c r="K33" s="4">
        <f>_xlfn.IFNA(VLOOKUP(A33,'May 2019'!$A$1:$M$54,4,FALSE),0)</f>
        <v>0</v>
      </c>
      <c r="L33" s="4">
        <f>_xlfn.IFNA(VLOOKUP(A33,'Jun 2019'!$A$1:$M$133,4,FALSE),0)</f>
        <v>1</v>
      </c>
      <c r="M33" s="4">
        <f>_xlfn.IFNA(VLOOKUP(A33,'Jul 2019'!$A$1:$M$96,4,FALSE),0)</f>
        <v>4</v>
      </c>
      <c r="N33" s="4">
        <f>_xlfn.IFNA(VLOOKUP(A33,'Aug 2019'!$A$1:$M$96,4,FALSE),0)</f>
        <v>6</v>
      </c>
      <c r="O33" s="4">
        <f>_xlfn.IFNA(VLOOKUP(A33,'Sep 2019'!$A$1:$M$98,4,FALSE),0)</f>
        <v>3</v>
      </c>
      <c r="P33" s="4">
        <f>_xlfn.IFNA(VLOOKUP(A33,'Oct 2019'!$A$1:$M$100,4,FALSE),0)</f>
        <v>7</v>
      </c>
      <c r="Q33" s="4">
        <f>_xlfn.IFNA(VLOOKUP(Summary!A128,'Nov 2019'!$A$1:$M$110,4,FALSE),0)</f>
        <v>0</v>
      </c>
      <c r="R33" s="5">
        <f>_xlfn.IFNA(VLOOKUP(A33,'Dec 2019'!$A$1:$M$124,4,FALSE),0)</f>
        <v>5</v>
      </c>
      <c r="S33" s="8">
        <f>_xlfn.IFNA(VLOOKUP(A33,'Oct 2018'!$A$1:$M$48,8,FALSE),0)</f>
        <v>0</v>
      </c>
      <c r="T33" s="9">
        <f>_xlfn.IFNA(VLOOKUP(A33,'Nov 2018'!$A$1:$M$51,8,FALSE),0)</f>
        <v>0</v>
      </c>
      <c r="U33" s="9">
        <f>_xlfn.IFNA(VLOOKUP(A33,'Dec 2018'!$A$1:$M$62,8,FALSE),0)</f>
        <v>0</v>
      </c>
      <c r="V33" s="9">
        <f>_xlfn.IFNA(VLOOKUP(A33,'Jan 2019'!$A$1:$M$57,8,FALSE),0)</f>
        <v>0</v>
      </c>
      <c r="W33" s="9">
        <f>_xlfn.IFNA(VLOOKUP(Summary!A128,'Feb 2019'!$A$1:$M$55,8,FALSE),0)</f>
        <v>0</v>
      </c>
      <c r="X33" s="9">
        <f>_xlfn.IFNA(VLOOKUP(A33,'Mar 2019'!$A$1:$M$53,8,FALSE),0)</f>
        <v>0</v>
      </c>
      <c r="Y33" s="9">
        <f>_xlfn.IFNA(VLOOKUP(A33,'Apr 2019'!$A$1:$M$57,8,FALSE),0)</f>
        <v>0</v>
      </c>
      <c r="Z33" s="9">
        <f>_xlfn.IFNA(VLOOKUP(A33,'May 2019'!$A$1:$M$54,8,FALSE),0)</f>
        <v>0</v>
      </c>
      <c r="AA33" s="9">
        <f>_xlfn.IFNA(VLOOKUP(A33,'Jun 2019'!$A$1:$M$133,8,FALSE),0)</f>
        <v>0</v>
      </c>
      <c r="AB33" s="9">
        <f>_xlfn.IFNA(VLOOKUP(A33,'Jul 2019'!$A$1:$M$96,8,FALSE),0)</f>
        <v>0.23</v>
      </c>
      <c r="AC33" s="9">
        <f>_xlfn.IFNA(VLOOKUP(A33,'Aug 2019'!$A$1:$M$96,8,FALSE),0)</f>
        <v>0</v>
      </c>
      <c r="AD33" s="9">
        <f>_xlfn.IFNA(VLOOKUP(A33,'Sep 2019'!$A$1:$M$98,8,FALSE),0)</f>
        <v>0</v>
      </c>
      <c r="AE33" s="9">
        <f>_xlfn.IFNA(VLOOKUP(A33,'Oct 2019'!$A$1:$M$100,8,FALSE),0)</f>
        <v>0.62</v>
      </c>
      <c r="AF33" s="9">
        <f>_xlfn.IFNA(VLOOKUP(Summary!A128,'Nov 2019'!$A$1:$M$110,8,FALSE),0)</f>
        <v>0</v>
      </c>
      <c r="AG33" s="6">
        <f>_xlfn.IFNA(VLOOKUP(A33,'Dec 2019'!$A$1:$M$124,8,FALSE),0)</f>
        <v>0</v>
      </c>
      <c r="AH33" s="2">
        <f>_xlfn.IFNA(VLOOKUP(A33,'Oct 2018'!$A$1:$M$48,5,FALSE),0)</f>
        <v>0</v>
      </c>
      <c r="AI33" s="2">
        <f>_xlfn.IFNA(VLOOKUP(A33,'Nov 2018'!$A$1:$M$51,5,FALSE),0)</f>
        <v>0</v>
      </c>
      <c r="AJ33" s="2">
        <f>_xlfn.IFNA(VLOOKUP(A33,'Dec 2018'!$A$1:$M$62,5,FALSE),0)</f>
        <v>0</v>
      </c>
      <c r="AK33" s="2">
        <f>_xlfn.IFNA(VLOOKUP(A33,'Jan 2019'!$A$1:$M$57,5,FALSE),0)</f>
        <v>0</v>
      </c>
      <c r="AL33" s="2">
        <f>_xlfn.IFNA(VLOOKUP(Summary!A33,'Feb 2019'!$A$1:$M$55,5,FALSE),0)</f>
        <v>0</v>
      </c>
      <c r="AM33" s="2">
        <f>_xlfn.IFNA(VLOOKUP(A33,'Mar 2019'!$A$1:$M$53,5,FALSE),0)</f>
        <v>0</v>
      </c>
      <c r="AN33" s="2">
        <f>_xlfn.IFNA(VLOOKUP(A33,'Apr 2019'!$A$1:$M$57,5,FALSE),0)</f>
        <v>0</v>
      </c>
      <c r="AO33" s="2">
        <f>_xlfn.IFNA(VLOOKUP(A33,'May 2019'!$A$1:$M$54,5,FALSE),0)</f>
        <v>0</v>
      </c>
      <c r="AP33" s="2">
        <f>_xlfn.IFNA(VLOOKUP(A33,'Jun 2019'!$A$1:$M$133,5,FALSE),0)</f>
        <v>3</v>
      </c>
      <c r="AQ33" s="2">
        <f>_xlfn.IFNA(VLOOKUP(A33,'Jul 2019'!$A$1:$M$96,5,FALSE),0)</f>
        <v>12</v>
      </c>
      <c r="AR33" s="2">
        <f>_xlfn.IFNA(VLOOKUP(A33,'Aug 2019'!$A$1:$M$96,5,FALSE),0)</f>
        <v>18</v>
      </c>
      <c r="AS33" s="2">
        <f>_xlfn.IFNA(VLOOKUP(A33,'Sep 2019'!$A$1:$M$98,5,FALSE),0)</f>
        <v>9</v>
      </c>
      <c r="AT33" s="2">
        <f>_xlfn.IFNA(VLOOKUP(A33,'Oct 2019'!$A$1:$M$100,5,FALSE),0)</f>
        <v>21</v>
      </c>
      <c r="AU33" s="2">
        <f>_xlfn.IFNA(VLOOKUP(Summary!A33,'Nov 2019'!$A$1:$M$110,5,FALSE),0)</f>
        <v>16</v>
      </c>
      <c r="AV33" s="2">
        <f>_xlfn.IFNA(VLOOKUP(A33,'Dec 2019'!$A$1:$M$124,5,FALSE),0)</f>
        <v>15</v>
      </c>
    </row>
    <row r="34" spans="1:48" x14ac:dyDescent="0.35">
      <c r="A34" s="4" t="s">
        <v>140</v>
      </c>
      <c r="B34" s="4" t="s">
        <v>111</v>
      </c>
      <c r="C34" s="6">
        <f>VLOOKUP(A34,[0]!raw,5,FALSE)/VLOOKUP(A34,[0]!raw,4,FALSE)</f>
        <v>2.1</v>
      </c>
      <c r="D34" s="3">
        <f>_xlfn.IFNA(VLOOKUP(A34,'Oct 2018'!$A$1:$M$48,4,FALSE),0)</f>
        <v>0</v>
      </c>
      <c r="E34" s="4">
        <f>_xlfn.IFNA(VLOOKUP(A34,'Nov 2018'!$A$1:$M$51,4,FALSE),0)</f>
        <v>0</v>
      </c>
      <c r="F34" s="4">
        <f>_xlfn.IFNA(VLOOKUP(A34,'Dec 2018'!$A$1:$M$62,4,FALSE),0)</f>
        <v>0</v>
      </c>
      <c r="G34" s="4">
        <f>_xlfn.IFNA(VLOOKUP(A34,'Jan 2019'!$A$1:$M$57,4,FALSE),0)</f>
        <v>0</v>
      </c>
      <c r="H34" s="4">
        <f>_xlfn.IFNA(VLOOKUP(Summary!A131,'Feb 2019'!$A$1:$M$55,4,FALSE),0)</f>
        <v>0</v>
      </c>
      <c r="I34" s="4">
        <f>_xlfn.IFNA(VLOOKUP(A34,'Mar 2019'!$A$1:$M$53,4,FALSE),0)</f>
        <v>0</v>
      </c>
      <c r="J34" s="4">
        <f>_xlfn.IFNA(VLOOKUP(A34,'Apr 2019'!$A$1:$M$57,4,FALSE),0)</f>
        <v>0</v>
      </c>
      <c r="K34" s="4">
        <f>_xlfn.IFNA(VLOOKUP(A34,'May 2019'!$A$1:$M$54,4,FALSE),0)</f>
        <v>0</v>
      </c>
      <c r="L34" s="4">
        <f>_xlfn.IFNA(VLOOKUP(A34,'Jun 2019'!$A$1:$M$133,4,FALSE),0)</f>
        <v>0</v>
      </c>
      <c r="M34" s="4">
        <f>_xlfn.IFNA(VLOOKUP(A34,'Jul 2019'!$A$1:$M$96,4,FALSE),0)</f>
        <v>5</v>
      </c>
      <c r="N34" s="4">
        <f>_xlfn.IFNA(VLOOKUP(A34,'Aug 2019'!$A$1:$M$96,4,FALSE),0)</f>
        <v>5</v>
      </c>
      <c r="O34" s="4">
        <f>_xlfn.IFNA(VLOOKUP(A34,'Sep 2019'!$A$1:$M$98,4,FALSE),0)</f>
        <v>3</v>
      </c>
      <c r="P34" s="4">
        <f>_xlfn.IFNA(VLOOKUP(A34,'Oct 2019'!$A$1:$M$100,4,FALSE),0)</f>
        <v>1</v>
      </c>
      <c r="Q34" s="4">
        <f>_xlfn.IFNA(VLOOKUP(Summary!A131,'Nov 2019'!$A$1:$M$110,4,FALSE),0)</f>
        <v>1</v>
      </c>
      <c r="R34" s="5">
        <f>_xlfn.IFNA(VLOOKUP(A34,'Dec 2019'!$A$1:$M$124,4,FALSE),0)</f>
        <v>3</v>
      </c>
      <c r="S34" s="8">
        <f>_xlfn.IFNA(VLOOKUP(A34,'Oct 2018'!$A$1:$M$48,8,FALSE),0)</f>
        <v>0</v>
      </c>
      <c r="T34" s="9">
        <f>_xlfn.IFNA(VLOOKUP(A34,'Nov 2018'!$A$1:$M$51,8,FALSE),0)</f>
        <v>0</v>
      </c>
      <c r="U34" s="9">
        <f>_xlfn.IFNA(VLOOKUP(A34,'Dec 2018'!$A$1:$M$62,8,FALSE),0)</f>
        <v>0</v>
      </c>
      <c r="V34" s="9">
        <f>_xlfn.IFNA(VLOOKUP(A34,'Jan 2019'!$A$1:$M$57,8,FALSE),0)</f>
        <v>0</v>
      </c>
      <c r="W34" s="9">
        <f>_xlfn.IFNA(VLOOKUP(Summary!A131,'Feb 2019'!$A$1:$M$55,8,FALSE),0)</f>
        <v>0</v>
      </c>
      <c r="X34" s="9">
        <f>_xlfn.IFNA(VLOOKUP(A34,'Mar 2019'!$A$1:$M$53,8,FALSE),0)</f>
        <v>0</v>
      </c>
      <c r="Y34" s="9">
        <f>_xlfn.IFNA(VLOOKUP(A34,'Apr 2019'!$A$1:$M$57,8,FALSE),0)</f>
        <v>0</v>
      </c>
      <c r="Z34" s="9">
        <f>_xlfn.IFNA(VLOOKUP(A34,'May 2019'!$A$1:$M$54,8,FALSE),0)</f>
        <v>0</v>
      </c>
      <c r="AA34" s="9">
        <f>_xlfn.IFNA(VLOOKUP(A34,'Jun 2019'!$A$1:$M$133,8,FALSE),0)</f>
        <v>0</v>
      </c>
      <c r="AB34" s="9">
        <f>_xlfn.IFNA(VLOOKUP(A34,'Jul 2019'!$A$1:$M$96,8,FALSE),0)</f>
        <v>0</v>
      </c>
      <c r="AC34" s="9">
        <f>_xlfn.IFNA(VLOOKUP(A34,'Aug 2019'!$A$1:$M$96,8,FALSE),0)</f>
        <v>0</v>
      </c>
      <c r="AD34" s="9">
        <f>_xlfn.IFNA(VLOOKUP(A34,'Sep 2019'!$A$1:$M$98,8,FALSE),0)</f>
        <v>0.31</v>
      </c>
      <c r="AE34" s="9">
        <f>_xlfn.IFNA(VLOOKUP(A34,'Oct 2019'!$A$1:$M$100,8,FALSE),0)</f>
        <v>0</v>
      </c>
      <c r="AF34" s="9">
        <f>_xlfn.IFNA(VLOOKUP(Summary!A131,'Nov 2019'!$A$1:$M$110,8,FALSE),0)</f>
        <v>0.03</v>
      </c>
      <c r="AG34" s="6">
        <f>_xlfn.IFNA(VLOOKUP(A34,'Dec 2019'!$A$1:$M$124,8,FALSE),0)</f>
        <v>0.4</v>
      </c>
      <c r="AH34" s="2">
        <f>_xlfn.IFNA(VLOOKUP(A34,'Oct 2018'!$A$1:$M$48,5,FALSE),0)</f>
        <v>0</v>
      </c>
      <c r="AI34" s="2">
        <f>_xlfn.IFNA(VLOOKUP(A34,'Nov 2018'!$A$1:$M$51,5,FALSE),0)</f>
        <v>0</v>
      </c>
      <c r="AJ34" s="2">
        <f>_xlfn.IFNA(VLOOKUP(A34,'Dec 2018'!$A$1:$M$62,5,FALSE),0)</f>
        <v>0</v>
      </c>
      <c r="AK34" s="2">
        <f>_xlfn.IFNA(VLOOKUP(A34,'Jan 2019'!$A$1:$M$57,5,FALSE),0)</f>
        <v>0</v>
      </c>
      <c r="AL34" s="2">
        <f>_xlfn.IFNA(VLOOKUP(Summary!A34,'Feb 2019'!$A$1:$M$55,5,FALSE),0)</f>
        <v>0</v>
      </c>
      <c r="AM34" s="2">
        <f>_xlfn.IFNA(VLOOKUP(A34,'Mar 2019'!$A$1:$M$53,5,FALSE),0)</f>
        <v>0</v>
      </c>
      <c r="AN34" s="2">
        <f>_xlfn.IFNA(VLOOKUP(A34,'Apr 2019'!$A$1:$M$57,5,FALSE),0)</f>
        <v>0</v>
      </c>
      <c r="AO34" s="2">
        <f>_xlfn.IFNA(VLOOKUP(A34,'May 2019'!$A$1:$M$54,5,FALSE),0)</f>
        <v>0</v>
      </c>
      <c r="AP34" s="2">
        <f>_xlfn.IFNA(VLOOKUP(A34,'Jun 2019'!$A$1:$M$133,5,FALSE),0)</f>
        <v>0</v>
      </c>
      <c r="AQ34" s="2">
        <f>_xlfn.IFNA(VLOOKUP(A34,'Jul 2019'!$A$1:$M$96,5,FALSE),0)</f>
        <v>10</v>
      </c>
      <c r="AR34" s="2">
        <f>_xlfn.IFNA(VLOOKUP(A34,'Aug 2019'!$A$1:$M$96,5,FALSE),0)</f>
        <v>10.5</v>
      </c>
      <c r="AS34" s="2">
        <f>_xlfn.IFNA(VLOOKUP(A34,'Sep 2019'!$A$1:$M$98,5,FALSE),0)</f>
        <v>6</v>
      </c>
      <c r="AT34" s="2">
        <f>_xlfn.IFNA(VLOOKUP(A34,'Oct 2019'!$A$1:$M$100,5,FALSE),0)</f>
        <v>2</v>
      </c>
      <c r="AU34" s="2">
        <f>_xlfn.IFNA(VLOOKUP(Summary!A34,'Nov 2019'!$A$1:$M$110,5,FALSE),0)</f>
        <v>8</v>
      </c>
      <c r="AV34" s="2">
        <f>_xlfn.IFNA(VLOOKUP(A34,'Dec 2019'!$A$1:$M$124,5,FALSE),0)</f>
        <v>6</v>
      </c>
    </row>
    <row r="35" spans="1:48" x14ac:dyDescent="0.35">
      <c r="A35" s="4" t="s">
        <v>139</v>
      </c>
      <c r="B35" s="4" t="s">
        <v>111</v>
      </c>
      <c r="C35" s="6">
        <f>VLOOKUP(A35,[0]!raw,5,FALSE)/VLOOKUP(A35,[0]!raw,4,FALSE)</f>
        <v>3.32</v>
      </c>
      <c r="D35" s="3">
        <f>_xlfn.IFNA(VLOOKUP(A35,'Oct 2018'!$A$1:$M$48,4,FALSE),0)</f>
        <v>0</v>
      </c>
      <c r="E35" s="4">
        <f>_xlfn.IFNA(VLOOKUP(A35,'Nov 2018'!$A$1:$M$51,4,FALSE),0)</f>
        <v>0</v>
      </c>
      <c r="F35" s="4">
        <f>_xlfn.IFNA(VLOOKUP(A35,'Dec 2018'!$A$1:$M$62,4,FALSE),0)</f>
        <v>0</v>
      </c>
      <c r="G35" s="4">
        <f>_xlfn.IFNA(VLOOKUP(A35,'Jan 2019'!$A$1:$M$57,4,FALSE),0)</f>
        <v>0</v>
      </c>
      <c r="H35" s="4">
        <f>_xlfn.IFNA(VLOOKUP(Summary!A130,'Feb 2019'!$A$1:$M$55,4,FALSE),0)</f>
        <v>0</v>
      </c>
      <c r="I35" s="4">
        <f>_xlfn.IFNA(VLOOKUP(A35,'Mar 2019'!$A$1:$M$53,4,FALSE),0)</f>
        <v>0</v>
      </c>
      <c r="J35" s="4">
        <f>_xlfn.IFNA(VLOOKUP(A35,'Apr 2019'!$A$1:$M$57,4,FALSE),0)</f>
        <v>0</v>
      </c>
      <c r="K35" s="4">
        <f>_xlfn.IFNA(VLOOKUP(A35,'May 2019'!$A$1:$M$54,4,FALSE),0)</f>
        <v>0</v>
      </c>
      <c r="L35" s="4">
        <f>_xlfn.IFNA(VLOOKUP(A35,'Jun 2019'!$A$1:$M$133,4,FALSE),0)</f>
        <v>5</v>
      </c>
      <c r="M35" s="4">
        <f>_xlfn.IFNA(VLOOKUP(A35,'Jul 2019'!$A$1:$M$96,4,FALSE),0)</f>
        <v>21</v>
      </c>
      <c r="N35" s="4">
        <f>_xlfn.IFNA(VLOOKUP(A35,'Aug 2019'!$A$1:$M$96,4,FALSE),0)</f>
        <v>25</v>
      </c>
      <c r="O35" s="4">
        <f>_xlfn.IFNA(VLOOKUP(A35,'Sep 2019'!$A$1:$M$98,4,FALSE),0)</f>
        <v>23</v>
      </c>
      <c r="P35" s="4">
        <f>_xlfn.IFNA(VLOOKUP(A35,'Oct 2019'!$A$1:$M$100,4,FALSE),0)</f>
        <v>23</v>
      </c>
      <c r="Q35" s="4">
        <f>_xlfn.IFNA(VLOOKUP(Summary!A130,'Nov 2019'!$A$1:$M$110,4,FALSE),0)</f>
        <v>5</v>
      </c>
      <c r="R35" s="5">
        <f>_xlfn.IFNA(VLOOKUP(A35,'Dec 2019'!$A$1:$M$124,4,FALSE),0)</f>
        <v>20</v>
      </c>
      <c r="S35" s="8">
        <f>_xlfn.IFNA(VLOOKUP(A35,'Oct 2018'!$A$1:$M$48,8,FALSE),0)</f>
        <v>0</v>
      </c>
      <c r="T35" s="9">
        <f>_xlfn.IFNA(VLOOKUP(A35,'Nov 2018'!$A$1:$M$51,8,FALSE),0)</f>
        <v>0</v>
      </c>
      <c r="U35" s="9">
        <f>_xlfn.IFNA(VLOOKUP(A35,'Dec 2018'!$A$1:$M$62,8,FALSE),0)</f>
        <v>0</v>
      </c>
      <c r="V35" s="9">
        <f>_xlfn.IFNA(VLOOKUP(A35,'Jan 2019'!$A$1:$M$57,8,FALSE),0)</f>
        <v>0</v>
      </c>
      <c r="W35" s="9">
        <f>_xlfn.IFNA(VLOOKUP(Summary!A130,'Feb 2019'!$A$1:$M$55,8,FALSE),0)</f>
        <v>0</v>
      </c>
      <c r="X35" s="9">
        <f>_xlfn.IFNA(VLOOKUP(A35,'Mar 2019'!$A$1:$M$53,8,FALSE),0)</f>
        <v>0</v>
      </c>
      <c r="Y35" s="9">
        <f>_xlfn.IFNA(VLOOKUP(A35,'Apr 2019'!$A$1:$M$57,8,FALSE),0)</f>
        <v>0</v>
      </c>
      <c r="Z35" s="9">
        <f>_xlfn.IFNA(VLOOKUP(A35,'May 2019'!$A$1:$M$54,8,FALSE),0)</f>
        <v>0</v>
      </c>
      <c r="AA35" s="9">
        <f>_xlfn.IFNA(VLOOKUP(A35,'Jun 2019'!$A$1:$M$133,8,FALSE),0)</f>
        <v>0</v>
      </c>
      <c r="AB35" s="9">
        <f>_xlfn.IFNA(VLOOKUP(A35,'Jul 2019'!$A$1:$M$96,8,FALSE),0)</f>
        <v>0</v>
      </c>
      <c r="AC35" s="9">
        <f>_xlfn.IFNA(VLOOKUP(A35,'Aug 2019'!$A$1:$M$96,8,FALSE),0)</f>
        <v>16.45</v>
      </c>
      <c r="AD35" s="9">
        <f>_xlfn.IFNA(VLOOKUP(A35,'Sep 2019'!$A$1:$M$98,8,FALSE),0)</f>
        <v>1.38</v>
      </c>
      <c r="AE35" s="9">
        <f>_xlfn.IFNA(VLOOKUP(A35,'Oct 2019'!$A$1:$M$100,8,FALSE),0)</f>
        <v>0.3</v>
      </c>
      <c r="AF35" s="9">
        <f>_xlfn.IFNA(VLOOKUP(Summary!A130,'Nov 2019'!$A$1:$M$110,8,FALSE),0)</f>
        <v>0.36</v>
      </c>
      <c r="AG35" s="6">
        <f>_xlfn.IFNA(VLOOKUP(A35,'Dec 2019'!$A$1:$M$124,8,FALSE),0)</f>
        <v>0.3</v>
      </c>
      <c r="AH35" s="2">
        <f>_xlfn.IFNA(VLOOKUP(A35,'Oct 2018'!$A$1:$M$48,5,FALSE),0)</f>
        <v>0</v>
      </c>
      <c r="AI35" s="2">
        <f>_xlfn.IFNA(VLOOKUP(A35,'Nov 2018'!$A$1:$M$51,5,FALSE),0)</f>
        <v>0</v>
      </c>
      <c r="AJ35" s="2">
        <f>_xlfn.IFNA(VLOOKUP(A35,'Dec 2018'!$A$1:$M$62,5,FALSE),0)</f>
        <v>0</v>
      </c>
      <c r="AK35" s="2">
        <f>_xlfn.IFNA(VLOOKUP(A35,'Jan 2019'!$A$1:$M$57,5,FALSE),0)</f>
        <v>0</v>
      </c>
      <c r="AL35" s="2">
        <f>_xlfn.IFNA(VLOOKUP(Summary!A35,'Feb 2019'!$A$1:$M$55,5,FALSE),0)</f>
        <v>0</v>
      </c>
      <c r="AM35" s="2">
        <f>_xlfn.IFNA(VLOOKUP(A35,'Mar 2019'!$A$1:$M$53,5,FALSE),0)</f>
        <v>0</v>
      </c>
      <c r="AN35" s="2">
        <f>_xlfn.IFNA(VLOOKUP(A35,'Apr 2019'!$A$1:$M$57,5,FALSE),0)</f>
        <v>0</v>
      </c>
      <c r="AO35" s="2">
        <f>_xlfn.IFNA(VLOOKUP(A35,'May 2019'!$A$1:$M$54,5,FALSE),0)</f>
        <v>0</v>
      </c>
      <c r="AP35" s="2">
        <f>_xlfn.IFNA(VLOOKUP(A35,'Jun 2019'!$A$1:$M$133,5,FALSE),0)</f>
        <v>15</v>
      </c>
      <c r="AQ35" s="2">
        <f>_xlfn.IFNA(VLOOKUP(A35,'Jul 2019'!$A$1:$M$96,5,FALSE),0)</f>
        <v>66</v>
      </c>
      <c r="AR35" s="2">
        <f>_xlfn.IFNA(VLOOKUP(A35,'Aug 2019'!$A$1:$M$96,5,FALSE),0)</f>
        <v>83</v>
      </c>
      <c r="AS35" s="2">
        <f>_xlfn.IFNA(VLOOKUP(A35,'Sep 2019'!$A$1:$M$98,5,FALSE),0)</f>
        <v>70</v>
      </c>
      <c r="AT35" s="2">
        <f>_xlfn.IFNA(VLOOKUP(A35,'Oct 2019'!$A$1:$M$100,5,FALSE),0)</f>
        <v>71</v>
      </c>
      <c r="AU35" s="2">
        <f>_xlfn.IFNA(VLOOKUP(Summary!A35,'Nov 2019'!$A$1:$M$110,5,FALSE),0)</f>
        <v>55</v>
      </c>
      <c r="AV35" s="2">
        <f>_xlfn.IFNA(VLOOKUP(A35,'Dec 2019'!$A$1:$M$124,5,FALSE),0)</f>
        <v>60</v>
      </c>
    </row>
    <row r="36" spans="1:48" x14ac:dyDescent="0.35">
      <c r="A36" s="4" t="s">
        <v>142</v>
      </c>
      <c r="B36" s="4" t="s">
        <v>111</v>
      </c>
      <c r="C36" s="6">
        <f>VLOOKUP(A36,[0]!raw,5,FALSE)/VLOOKUP(A36,[0]!raw,4,FALSE)</f>
        <v>2</v>
      </c>
      <c r="D36" s="3">
        <f>_xlfn.IFNA(VLOOKUP(A36,'Oct 2018'!$A$1:$M$48,4,FALSE),0)</f>
        <v>0</v>
      </c>
      <c r="E36" s="4">
        <f>_xlfn.IFNA(VLOOKUP(A36,'Nov 2018'!$A$1:$M$51,4,FALSE),0)</f>
        <v>0</v>
      </c>
      <c r="F36" s="4">
        <f>_xlfn.IFNA(VLOOKUP(A36,'Dec 2018'!$A$1:$M$62,4,FALSE),0)</f>
        <v>0</v>
      </c>
      <c r="G36" s="4">
        <f>_xlfn.IFNA(VLOOKUP(A36,'Jan 2019'!$A$1:$M$57,4,FALSE),0)</f>
        <v>0</v>
      </c>
      <c r="H36" s="4">
        <f>_xlfn.IFNA(VLOOKUP(Summary!A133,'Feb 2019'!$A$1:$M$55,4,FALSE),0)</f>
        <v>0</v>
      </c>
      <c r="I36" s="4">
        <f>_xlfn.IFNA(VLOOKUP(A36,'Mar 2019'!$A$1:$M$53,4,FALSE),0)</f>
        <v>0</v>
      </c>
      <c r="J36" s="4">
        <f>_xlfn.IFNA(VLOOKUP(A36,'Apr 2019'!$A$1:$M$57,4,FALSE),0)</f>
        <v>0</v>
      </c>
      <c r="K36" s="4">
        <f>_xlfn.IFNA(VLOOKUP(A36,'May 2019'!$A$1:$M$54,4,FALSE),0)</f>
        <v>0</v>
      </c>
      <c r="L36" s="4">
        <f>_xlfn.IFNA(VLOOKUP(A36,'Jun 2019'!$A$1:$M$133,4,FALSE),0)</f>
        <v>0</v>
      </c>
      <c r="M36" s="4">
        <f>_xlfn.IFNA(VLOOKUP(A36,'Jul 2019'!$A$1:$M$96,4,FALSE),0)</f>
        <v>4</v>
      </c>
      <c r="N36" s="4">
        <f>_xlfn.IFNA(VLOOKUP(A36,'Aug 2019'!$A$1:$M$96,4,FALSE),0)</f>
        <v>2</v>
      </c>
      <c r="O36" s="4">
        <f>_xlfn.IFNA(VLOOKUP(A36,'Sep 2019'!$A$1:$M$98,4,FALSE),0)</f>
        <v>2</v>
      </c>
      <c r="P36" s="4">
        <f>_xlfn.IFNA(VLOOKUP(A36,'Oct 2019'!$A$1:$M$100,4,FALSE),0)</f>
        <v>1</v>
      </c>
      <c r="Q36" s="4">
        <f>_xlfn.IFNA(VLOOKUP(Summary!A133,'Nov 2019'!$A$1:$M$110,4,FALSE),0)</f>
        <v>0</v>
      </c>
      <c r="R36" s="5">
        <f>_xlfn.IFNA(VLOOKUP(A36,'Dec 2019'!$A$1:$M$124,4,FALSE),0)</f>
        <v>2</v>
      </c>
      <c r="S36" s="8">
        <f>_xlfn.IFNA(VLOOKUP(A36,'Oct 2018'!$A$1:$M$48,8,FALSE),0)</f>
        <v>0</v>
      </c>
      <c r="T36" s="9">
        <f>_xlfn.IFNA(VLOOKUP(A36,'Nov 2018'!$A$1:$M$51,8,FALSE),0)</f>
        <v>0</v>
      </c>
      <c r="U36" s="9">
        <f>_xlfn.IFNA(VLOOKUP(A36,'Dec 2018'!$A$1:$M$62,8,FALSE),0)</f>
        <v>0</v>
      </c>
      <c r="V36" s="9">
        <f>_xlfn.IFNA(VLOOKUP(A36,'Jan 2019'!$A$1:$M$57,8,FALSE),0)</f>
        <v>0</v>
      </c>
      <c r="W36" s="9">
        <f>_xlfn.IFNA(VLOOKUP(Summary!A133,'Feb 2019'!$A$1:$M$55,8,FALSE),0)</f>
        <v>0</v>
      </c>
      <c r="X36" s="9">
        <f>_xlfn.IFNA(VLOOKUP(A36,'Mar 2019'!$A$1:$M$53,8,FALSE),0)</f>
        <v>0</v>
      </c>
      <c r="Y36" s="9">
        <f>_xlfn.IFNA(VLOOKUP(A36,'Apr 2019'!$A$1:$M$57,8,FALSE),0)</f>
        <v>0</v>
      </c>
      <c r="Z36" s="9">
        <f>_xlfn.IFNA(VLOOKUP(A36,'May 2019'!$A$1:$M$54,8,FALSE),0)</f>
        <v>0</v>
      </c>
      <c r="AA36" s="9">
        <f>_xlfn.IFNA(VLOOKUP(A36,'Jun 2019'!$A$1:$M$133,8,FALSE),0)</f>
        <v>0</v>
      </c>
      <c r="AB36" s="9">
        <f>_xlfn.IFNA(VLOOKUP(A36,'Jul 2019'!$A$1:$M$96,8,FALSE),0)</f>
        <v>0</v>
      </c>
      <c r="AC36" s="9">
        <f>_xlfn.IFNA(VLOOKUP(A36,'Aug 2019'!$A$1:$M$96,8,FALSE),0)</f>
        <v>0</v>
      </c>
      <c r="AD36" s="9">
        <f>_xlfn.IFNA(VLOOKUP(A36,'Sep 2019'!$A$1:$M$98,8,FALSE),0)</f>
        <v>0</v>
      </c>
      <c r="AE36" s="9">
        <f>_xlfn.IFNA(VLOOKUP(A36,'Oct 2019'!$A$1:$M$100,8,FALSE),0)</f>
        <v>0</v>
      </c>
      <c r="AF36" s="9">
        <f>_xlfn.IFNA(VLOOKUP(Summary!A133,'Nov 2019'!$A$1:$M$110,8,FALSE),0)</f>
        <v>0</v>
      </c>
      <c r="AG36" s="6">
        <f>_xlfn.IFNA(VLOOKUP(A36,'Dec 2019'!$A$1:$M$124,8,FALSE),0)</f>
        <v>0</v>
      </c>
      <c r="AH36" s="2">
        <f>_xlfn.IFNA(VLOOKUP(A36,'Oct 2018'!$A$1:$M$48,5,FALSE),0)</f>
        <v>0</v>
      </c>
      <c r="AI36" s="2">
        <f>_xlfn.IFNA(VLOOKUP(A36,'Nov 2018'!$A$1:$M$51,5,FALSE),0)</f>
        <v>0</v>
      </c>
      <c r="AJ36" s="2">
        <f>_xlfn.IFNA(VLOOKUP(A36,'Dec 2018'!$A$1:$M$62,5,FALSE),0)</f>
        <v>0</v>
      </c>
      <c r="AK36" s="2">
        <f>_xlfn.IFNA(VLOOKUP(A36,'Jan 2019'!$A$1:$M$57,5,FALSE),0)</f>
        <v>0</v>
      </c>
      <c r="AL36" s="2">
        <f>_xlfn.IFNA(VLOOKUP(Summary!A36,'Feb 2019'!$A$1:$M$55,5,FALSE),0)</f>
        <v>0</v>
      </c>
      <c r="AM36" s="2">
        <f>_xlfn.IFNA(VLOOKUP(A36,'Mar 2019'!$A$1:$M$53,5,FALSE),0)</f>
        <v>0</v>
      </c>
      <c r="AN36" s="2">
        <f>_xlfn.IFNA(VLOOKUP(A36,'Apr 2019'!$A$1:$M$57,5,FALSE),0)</f>
        <v>0</v>
      </c>
      <c r="AO36" s="2">
        <f>_xlfn.IFNA(VLOOKUP(A36,'May 2019'!$A$1:$M$54,5,FALSE),0)</f>
        <v>0</v>
      </c>
      <c r="AP36" s="2">
        <f>_xlfn.IFNA(VLOOKUP(A36,'Jun 2019'!$A$1:$M$133,5,FALSE),0)</f>
        <v>0</v>
      </c>
      <c r="AQ36" s="2">
        <f>_xlfn.IFNA(VLOOKUP(A36,'Jul 2019'!$A$1:$M$96,5,FALSE),0)</f>
        <v>8</v>
      </c>
      <c r="AR36" s="2">
        <f>_xlfn.IFNA(VLOOKUP(A36,'Aug 2019'!$A$1:$M$96,5,FALSE),0)</f>
        <v>4</v>
      </c>
      <c r="AS36" s="2">
        <f>_xlfn.IFNA(VLOOKUP(A36,'Sep 2019'!$A$1:$M$98,5,FALSE),0)</f>
        <v>4</v>
      </c>
      <c r="AT36" s="2">
        <f>_xlfn.IFNA(VLOOKUP(A36,'Oct 2019'!$A$1:$M$100,5,FALSE),0)</f>
        <v>2</v>
      </c>
      <c r="AU36" s="2">
        <f>_xlfn.IFNA(VLOOKUP(Summary!A36,'Nov 2019'!$A$1:$M$110,5,FALSE),0)</f>
        <v>0</v>
      </c>
      <c r="AV36" s="2">
        <f>_xlfn.IFNA(VLOOKUP(A36,'Dec 2019'!$A$1:$M$124,5,FALSE),0)</f>
        <v>4</v>
      </c>
    </row>
    <row r="37" spans="1:48" x14ac:dyDescent="0.35">
      <c r="A37" s="4" t="s">
        <v>141</v>
      </c>
      <c r="B37" s="4" t="s">
        <v>111</v>
      </c>
      <c r="C37" s="6">
        <f>VLOOKUP(A37,[0]!raw,5,FALSE)/VLOOKUP(A37,[0]!raw,4,FALSE)</f>
        <v>3</v>
      </c>
      <c r="D37" s="3">
        <f>_xlfn.IFNA(VLOOKUP(A37,'Oct 2018'!$A$1:$M$48,4,FALSE),0)</f>
        <v>0</v>
      </c>
      <c r="E37" s="4">
        <f>_xlfn.IFNA(VLOOKUP(A37,'Nov 2018'!$A$1:$M$51,4,FALSE),0)</f>
        <v>0</v>
      </c>
      <c r="F37" s="4">
        <f>_xlfn.IFNA(VLOOKUP(A37,'Dec 2018'!$A$1:$M$62,4,FALSE),0)</f>
        <v>0</v>
      </c>
      <c r="G37" s="4">
        <f>_xlfn.IFNA(VLOOKUP(A37,'Jan 2019'!$A$1:$M$57,4,FALSE),0)</f>
        <v>0</v>
      </c>
      <c r="H37" s="4">
        <f>_xlfn.IFNA(VLOOKUP(Summary!A132,'Feb 2019'!$A$1:$M$55,4,FALSE),0)</f>
        <v>0</v>
      </c>
      <c r="I37" s="4">
        <f>_xlfn.IFNA(VLOOKUP(A37,'Mar 2019'!$A$1:$M$53,4,FALSE),0)</f>
        <v>0</v>
      </c>
      <c r="J37" s="4">
        <f>_xlfn.IFNA(VLOOKUP(A37,'Apr 2019'!$A$1:$M$57,4,FALSE),0)</f>
        <v>0</v>
      </c>
      <c r="K37" s="4">
        <f>_xlfn.IFNA(VLOOKUP(A37,'May 2019'!$A$1:$M$54,4,FALSE),0)</f>
        <v>0</v>
      </c>
      <c r="L37" s="4">
        <f>_xlfn.IFNA(VLOOKUP(A37,'Jun 2019'!$A$1:$M$133,4,FALSE),0)</f>
        <v>1</v>
      </c>
      <c r="M37" s="4">
        <f>_xlfn.IFNA(VLOOKUP(A37,'Jul 2019'!$A$1:$M$96,4,FALSE),0)</f>
        <v>4</v>
      </c>
      <c r="N37" s="4">
        <f>_xlfn.IFNA(VLOOKUP(A37,'Aug 2019'!$A$1:$M$96,4,FALSE),0)</f>
        <v>6</v>
      </c>
      <c r="O37" s="4">
        <f>_xlfn.IFNA(VLOOKUP(A37,'Sep 2019'!$A$1:$M$98,4,FALSE),0)</f>
        <v>10</v>
      </c>
      <c r="P37" s="4">
        <f>_xlfn.IFNA(VLOOKUP(A37,'Oct 2019'!$A$1:$M$100,4,FALSE),0)</f>
        <v>8</v>
      </c>
      <c r="Q37" s="4">
        <f>_xlfn.IFNA(VLOOKUP(Summary!A132,'Nov 2019'!$A$1:$M$110,4,FALSE),0)</f>
        <v>0</v>
      </c>
      <c r="R37" s="5">
        <f>_xlfn.IFNA(VLOOKUP(A37,'Dec 2019'!$A$1:$M$124,4,FALSE),0)</f>
        <v>6</v>
      </c>
      <c r="S37" s="8">
        <f>_xlfn.IFNA(VLOOKUP(A37,'Oct 2018'!$A$1:$M$48,8,FALSE),0)</f>
        <v>0</v>
      </c>
      <c r="T37" s="9">
        <f>_xlfn.IFNA(VLOOKUP(A37,'Nov 2018'!$A$1:$M$51,8,FALSE),0)</f>
        <v>0</v>
      </c>
      <c r="U37" s="9">
        <f>_xlfn.IFNA(VLOOKUP(A37,'Dec 2018'!$A$1:$M$62,8,FALSE),0)</f>
        <v>0</v>
      </c>
      <c r="V37" s="9">
        <f>_xlfn.IFNA(VLOOKUP(A37,'Jan 2019'!$A$1:$M$57,8,FALSE),0)</f>
        <v>0</v>
      </c>
      <c r="W37" s="9">
        <f>_xlfn.IFNA(VLOOKUP(Summary!A132,'Feb 2019'!$A$1:$M$55,8,FALSE),0)</f>
        <v>0</v>
      </c>
      <c r="X37" s="9">
        <f>_xlfn.IFNA(VLOOKUP(A37,'Mar 2019'!$A$1:$M$53,8,FALSE),0)</f>
        <v>0</v>
      </c>
      <c r="Y37" s="9">
        <f>_xlfn.IFNA(VLOOKUP(A37,'Apr 2019'!$A$1:$M$57,8,FALSE),0)</f>
        <v>0</v>
      </c>
      <c r="Z37" s="9">
        <f>_xlfn.IFNA(VLOOKUP(A37,'May 2019'!$A$1:$M$54,8,FALSE),0)</f>
        <v>0</v>
      </c>
      <c r="AA37" s="9">
        <f>_xlfn.IFNA(VLOOKUP(A37,'Jun 2019'!$A$1:$M$133,8,FALSE),0)</f>
        <v>0</v>
      </c>
      <c r="AB37" s="9">
        <f>_xlfn.IFNA(VLOOKUP(A37,'Jul 2019'!$A$1:$M$96,8,FALSE),0)</f>
        <v>0</v>
      </c>
      <c r="AC37" s="9">
        <f>_xlfn.IFNA(VLOOKUP(A37,'Aug 2019'!$A$1:$M$96,8,FALSE),0)</f>
        <v>0</v>
      </c>
      <c r="AD37" s="9">
        <f>_xlfn.IFNA(VLOOKUP(A37,'Sep 2019'!$A$1:$M$98,8,FALSE),0)</f>
        <v>1.65</v>
      </c>
      <c r="AE37" s="9">
        <f>_xlfn.IFNA(VLOOKUP(A37,'Oct 2019'!$A$1:$M$100,8,FALSE),0)</f>
        <v>0.5</v>
      </c>
      <c r="AF37" s="9">
        <f>_xlfn.IFNA(VLOOKUP(Summary!A132,'Nov 2019'!$A$1:$M$110,8,FALSE),0)</f>
        <v>0</v>
      </c>
      <c r="AG37" s="6">
        <f>_xlfn.IFNA(VLOOKUP(A37,'Dec 2019'!$A$1:$M$124,8,FALSE),0)</f>
        <v>0</v>
      </c>
      <c r="AH37" s="2">
        <f>_xlfn.IFNA(VLOOKUP(A37,'Oct 2018'!$A$1:$M$48,5,FALSE),0)</f>
        <v>0</v>
      </c>
      <c r="AI37" s="2">
        <f>_xlfn.IFNA(VLOOKUP(A37,'Nov 2018'!$A$1:$M$51,5,FALSE),0)</f>
        <v>0</v>
      </c>
      <c r="AJ37" s="2">
        <f>_xlfn.IFNA(VLOOKUP(A37,'Dec 2018'!$A$1:$M$62,5,FALSE),0)</f>
        <v>0</v>
      </c>
      <c r="AK37" s="2">
        <f>_xlfn.IFNA(VLOOKUP(A37,'Jan 2019'!$A$1:$M$57,5,FALSE),0)</f>
        <v>0</v>
      </c>
      <c r="AL37" s="2">
        <f>_xlfn.IFNA(VLOOKUP(Summary!A37,'Feb 2019'!$A$1:$M$55,5,FALSE),0)</f>
        <v>0</v>
      </c>
      <c r="AM37" s="2">
        <f>_xlfn.IFNA(VLOOKUP(A37,'Mar 2019'!$A$1:$M$53,5,FALSE),0)</f>
        <v>0</v>
      </c>
      <c r="AN37" s="2">
        <f>_xlfn.IFNA(VLOOKUP(A37,'Apr 2019'!$A$1:$M$57,5,FALSE),0)</f>
        <v>0</v>
      </c>
      <c r="AO37" s="2">
        <f>_xlfn.IFNA(VLOOKUP(A37,'May 2019'!$A$1:$M$54,5,FALSE),0)</f>
        <v>0</v>
      </c>
      <c r="AP37" s="2">
        <f>_xlfn.IFNA(VLOOKUP(A37,'Jun 2019'!$A$1:$M$133,5,FALSE),0)</f>
        <v>3</v>
      </c>
      <c r="AQ37" s="2">
        <f>_xlfn.IFNA(VLOOKUP(A37,'Jul 2019'!$A$1:$M$96,5,FALSE),0)</f>
        <v>12</v>
      </c>
      <c r="AR37" s="2">
        <f>_xlfn.IFNA(VLOOKUP(A37,'Aug 2019'!$A$1:$M$96,5,FALSE),0)</f>
        <v>18</v>
      </c>
      <c r="AS37" s="2">
        <f>_xlfn.IFNA(VLOOKUP(A37,'Sep 2019'!$A$1:$M$98,5,FALSE),0)</f>
        <v>30</v>
      </c>
      <c r="AT37" s="2">
        <f>_xlfn.IFNA(VLOOKUP(A37,'Oct 2019'!$A$1:$M$100,5,FALSE),0)</f>
        <v>25</v>
      </c>
      <c r="AU37" s="2">
        <f>_xlfn.IFNA(VLOOKUP(Summary!A37,'Nov 2019'!$A$1:$M$110,5,FALSE),0)</f>
        <v>18</v>
      </c>
      <c r="AV37" s="2">
        <f>_xlfn.IFNA(VLOOKUP(A37,'Dec 2019'!$A$1:$M$124,5,FALSE),0)</f>
        <v>18</v>
      </c>
    </row>
    <row r="38" spans="1:48" x14ac:dyDescent="0.35">
      <c r="A38" s="4" t="s">
        <v>21</v>
      </c>
      <c r="B38" s="4" t="s">
        <v>111</v>
      </c>
      <c r="C38" s="6">
        <f>VLOOKUP(A38,[0]!raw,5,FALSE)/VLOOKUP(A38,[0]!raw,4,FALSE)</f>
        <v>2.2000000000000002</v>
      </c>
      <c r="D38" s="3">
        <f>_xlfn.IFNA(VLOOKUP(A38,'Oct 2018'!$A$1:$M$48,4,FALSE),0)</f>
        <v>5</v>
      </c>
      <c r="E38" s="4">
        <f>_xlfn.IFNA(VLOOKUP(A38,'Nov 2018'!$A$1:$M$51,4,FALSE),0)</f>
        <v>2</v>
      </c>
      <c r="F38" s="4">
        <f>_xlfn.IFNA(VLOOKUP(A38,'Dec 2018'!$A$1:$M$62,4,FALSE),0)</f>
        <v>4</v>
      </c>
      <c r="G38" s="4">
        <f>_xlfn.IFNA(VLOOKUP(A38,'Jan 2019'!$A$1:$M$57,4,FALSE),0)</f>
        <v>10</v>
      </c>
      <c r="H38" s="4">
        <f>_xlfn.IFNA(VLOOKUP(Summary!A18,'Feb 2019'!$A$1:$M$55,4,FALSE),0)</f>
        <v>0</v>
      </c>
      <c r="I38" s="4">
        <f>_xlfn.IFNA(VLOOKUP(A38,'Mar 2019'!$A$1:$M$53,4,FALSE),0)</f>
        <v>16</v>
      </c>
      <c r="J38" s="4">
        <f>_xlfn.IFNA(VLOOKUP(A38,'Apr 2019'!$A$1:$M$57,4,FALSE),0)</f>
        <v>14</v>
      </c>
      <c r="K38" s="4">
        <f>_xlfn.IFNA(VLOOKUP(A38,'May 2019'!$A$1:$M$54,4,FALSE),0)</f>
        <v>9</v>
      </c>
      <c r="L38" s="4">
        <f>_xlfn.IFNA(VLOOKUP(A38,'Jun 2019'!$A$1:$M$133,4,FALSE),0)</f>
        <v>7</v>
      </c>
      <c r="M38" s="4">
        <f>_xlfn.IFNA(VLOOKUP(A38,'Jul 2019'!$A$1:$M$96,4,FALSE),0)</f>
        <v>0</v>
      </c>
      <c r="N38" s="4">
        <f>_xlfn.IFNA(VLOOKUP(A38,'Aug 2019'!$A$1:$M$96,4,FALSE),0)</f>
        <v>0</v>
      </c>
      <c r="O38" s="4">
        <f>_xlfn.IFNA(VLOOKUP(A38,'Sep 2019'!$A$1:$M$98,4,FALSE),0)</f>
        <v>0</v>
      </c>
      <c r="P38" s="4">
        <f>_xlfn.IFNA(VLOOKUP(A38,'Oct 2019'!$A$1:$M$100,4,FALSE),0)</f>
        <v>0</v>
      </c>
      <c r="Q38" s="4">
        <f>_xlfn.IFNA(VLOOKUP(Summary!A18,'Nov 2019'!$A$1:$M$110,4,FALSE),0)</f>
        <v>0</v>
      </c>
      <c r="R38" s="5">
        <f>_xlfn.IFNA(VLOOKUP(A38,'Dec 2019'!$A$1:$M$124,4,FALSE),0)</f>
        <v>0</v>
      </c>
      <c r="S38" s="8">
        <f>_xlfn.IFNA(VLOOKUP(A38,'Oct 2018'!$A$1:$M$48,8,FALSE),0)</f>
        <v>0</v>
      </c>
      <c r="T38" s="9">
        <f>_xlfn.IFNA(VLOOKUP(A38,'Nov 2018'!$A$1:$M$51,8,FALSE),0)</f>
        <v>0</v>
      </c>
      <c r="U38" s="9">
        <f>_xlfn.IFNA(VLOOKUP(A38,'Dec 2018'!$A$1:$M$62,8,FALSE),0)</f>
        <v>0</v>
      </c>
      <c r="V38" s="9">
        <f>_xlfn.IFNA(VLOOKUP(A38,'Jan 2019'!$A$1:$M$57,8,FALSE),0)</f>
        <v>2.86</v>
      </c>
      <c r="W38" s="9">
        <f>_xlfn.IFNA(VLOOKUP(Summary!A18,'Feb 2019'!$A$1:$M$55,8,FALSE),0)</f>
        <v>0</v>
      </c>
      <c r="X38" s="9">
        <f>_xlfn.IFNA(VLOOKUP(A38,'Mar 2019'!$A$1:$M$53,8,FALSE),0)</f>
        <v>0.9</v>
      </c>
      <c r="Y38" s="9">
        <f>_xlfn.IFNA(VLOOKUP(A38,'Apr 2019'!$A$1:$M$57,8,FALSE),0)</f>
        <v>0.22</v>
      </c>
      <c r="Z38" s="9">
        <f>_xlfn.IFNA(VLOOKUP(A38,'May 2019'!$A$1:$M$54,8,FALSE),0)</f>
        <v>0</v>
      </c>
      <c r="AA38" s="9">
        <f>_xlfn.IFNA(VLOOKUP(A38,'Jun 2019'!$A$1:$M$133,8,FALSE),0)</f>
        <v>0</v>
      </c>
      <c r="AB38" s="9">
        <f>_xlfn.IFNA(VLOOKUP(A38,'Jul 2019'!$A$1:$M$96,8,FALSE),0)</f>
        <v>0</v>
      </c>
      <c r="AC38" s="9">
        <f>_xlfn.IFNA(VLOOKUP(A38,'Aug 2019'!$A$1:$M$96,8,FALSE),0)</f>
        <v>0</v>
      </c>
      <c r="AD38" s="9">
        <f>_xlfn.IFNA(VLOOKUP(A38,'Sep 2019'!$A$1:$M$98,8,FALSE),0)</f>
        <v>0</v>
      </c>
      <c r="AE38" s="9">
        <f>_xlfn.IFNA(VLOOKUP(A38,'Oct 2019'!$A$1:$M$100,8,FALSE),0)</f>
        <v>0</v>
      </c>
      <c r="AF38" s="9">
        <f>_xlfn.IFNA(VLOOKUP(Summary!A18,'Nov 2019'!$A$1:$M$110,8,FALSE),0)</f>
        <v>0</v>
      </c>
      <c r="AG38" s="6">
        <f>_xlfn.IFNA(VLOOKUP(A38,'Dec 2019'!$A$1:$M$124,8,FALSE),0)</f>
        <v>0</v>
      </c>
      <c r="AH38" s="2">
        <f>_xlfn.IFNA(VLOOKUP(A38,'Oct 2018'!$A$1:$M$48,5,FALSE),0)</f>
        <v>11</v>
      </c>
      <c r="AI38" s="2">
        <f>_xlfn.IFNA(VLOOKUP(A38,'Nov 2018'!$A$1:$M$51,5,FALSE),0)</f>
        <v>4.4000000000000004</v>
      </c>
      <c r="AJ38" s="2">
        <f>_xlfn.IFNA(VLOOKUP(A38,'Dec 2018'!$A$1:$M$62,5,FALSE),0)</f>
        <v>8.8000000000000007</v>
      </c>
      <c r="AK38" s="2">
        <f>_xlfn.IFNA(VLOOKUP(A38,'Jan 2019'!$A$1:$M$57,5,FALSE),0)</f>
        <v>22</v>
      </c>
      <c r="AL38" s="2">
        <f>_xlfn.IFNA(VLOOKUP(Summary!A38,'Feb 2019'!$A$1:$M$55,5,FALSE),0)</f>
        <v>22</v>
      </c>
      <c r="AM38" s="2">
        <f>_xlfn.IFNA(VLOOKUP(A38,'Mar 2019'!$A$1:$M$53,5,FALSE),0)</f>
        <v>35.200000000000003</v>
      </c>
      <c r="AN38" s="2">
        <f>_xlfn.IFNA(VLOOKUP(A38,'Apr 2019'!$A$1:$M$57,5,FALSE),0)</f>
        <v>30.8</v>
      </c>
      <c r="AO38" s="2">
        <f>_xlfn.IFNA(VLOOKUP(A38,'May 2019'!$A$1:$M$54,5,FALSE),0)</f>
        <v>19.8</v>
      </c>
      <c r="AP38" s="2">
        <f>_xlfn.IFNA(VLOOKUP(A38,'Jun 2019'!$A$1:$M$133,5,FALSE),0)</f>
        <v>15.4</v>
      </c>
      <c r="AQ38" s="2">
        <f>_xlfn.IFNA(VLOOKUP(A38,'Jul 2019'!$A$1:$M$96,5,FALSE),0)</f>
        <v>0</v>
      </c>
      <c r="AR38" s="2">
        <f>_xlfn.IFNA(VLOOKUP(A38,'Aug 2019'!$A$1:$M$96,5,FALSE),0)</f>
        <v>0</v>
      </c>
      <c r="AS38" s="2">
        <f>_xlfn.IFNA(VLOOKUP(A38,'Sep 2019'!$A$1:$M$98,5,FALSE),0)</f>
        <v>0</v>
      </c>
      <c r="AT38" s="2">
        <f>_xlfn.IFNA(VLOOKUP(A38,'Oct 2019'!$A$1:$M$100,5,FALSE),0)</f>
        <v>0</v>
      </c>
      <c r="AU38" s="2">
        <f>_xlfn.IFNA(VLOOKUP(Summary!A38,'Nov 2019'!$A$1:$M$110,5,FALSE),0)</f>
        <v>0</v>
      </c>
      <c r="AV38" s="2">
        <f>_xlfn.IFNA(VLOOKUP(A38,'Dec 2019'!$A$1:$M$124,5,FALSE),0)</f>
        <v>0</v>
      </c>
    </row>
    <row r="39" spans="1:48" x14ac:dyDescent="0.35">
      <c r="A39" s="4" t="s">
        <v>22</v>
      </c>
      <c r="B39" s="4" t="s">
        <v>111</v>
      </c>
      <c r="C39" s="6">
        <f>VLOOKUP(A39,[0]!raw,5,FALSE)/VLOOKUP(A39,[0]!raw,4,FALSE)</f>
        <v>2.6076923076923078</v>
      </c>
      <c r="D39" s="3">
        <f>_xlfn.IFNA(VLOOKUP(A39,'Oct 2018'!$A$1:$M$48,4,FALSE),0)</f>
        <v>43</v>
      </c>
      <c r="E39" s="4">
        <f>_xlfn.IFNA(VLOOKUP(A39,'Nov 2018'!$A$1:$M$51,4,FALSE),0)</f>
        <v>86</v>
      </c>
      <c r="F39" s="4">
        <f>_xlfn.IFNA(VLOOKUP(A39,'Dec 2018'!$A$1:$M$62,4,FALSE),0)</f>
        <v>125</v>
      </c>
      <c r="G39" s="4">
        <f>_xlfn.IFNA(VLOOKUP(A39,'Jan 2019'!$A$1:$M$57,4,FALSE),0)</f>
        <v>160</v>
      </c>
      <c r="H39" s="4">
        <f>_xlfn.IFNA(VLOOKUP(Summary!A19,'Feb 2019'!$A$1:$M$55,4,FALSE),0)</f>
        <v>0</v>
      </c>
      <c r="I39" s="4">
        <f>_xlfn.IFNA(VLOOKUP(A39,'Mar 2019'!$A$1:$M$53,4,FALSE),0)</f>
        <v>220</v>
      </c>
      <c r="J39" s="4">
        <f>_xlfn.IFNA(VLOOKUP(A39,'Apr 2019'!$A$1:$M$57,4,FALSE),0)</f>
        <v>130</v>
      </c>
      <c r="K39" s="4">
        <f>_xlfn.IFNA(VLOOKUP(A39,'May 2019'!$A$1:$M$54,4,FALSE),0)</f>
        <v>157</v>
      </c>
      <c r="L39" s="4">
        <f>_xlfn.IFNA(VLOOKUP(A39,'Jun 2019'!$A$1:$M$133,4,FALSE),0)</f>
        <v>131</v>
      </c>
      <c r="M39" s="4">
        <f>_xlfn.IFNA(VLOOKUP(A39,'Jul 2019'!$A$1:$M$96,4,FALSE),0)</f>
        <v>0</v>
      </c>
      <c r="N39" s="4">
        <f>_xlfn.IFNA(VLOOKUP(A39,'Aug 2019'!$A$1:$M$96,4,FALSE),0)</f>
        <v>0</v>
      </c>
      <c r="O39" s="4">
        <f>_xlfn.IFNA(VLOOKUP(A39,'Sep 2019'!$A$1:$M$98,4,FALSE),0)</f>
        <v>0</v>
      </c>
      <c r="P39" s="4">
        <f>_xlfn.IFNA(VLOOKUP(A39,'Oct 2019'!$A$1:$M$100,4,FALSE),0)</f>
        <v>0</v>
      </c>
      <c r="Q39" s="4">
        <f>_xlfn.IFNA(VLOOKUP(Summary!A19,'Nov 2019'!$A$1:$M$110,4,FALSE),0)</f>
        <v>1</v>
      </c>
      <c r="R39" s="5">
        <f>_xlfn.IFNA(VLOOKUP(A39,'Dec 2019'!$A$1:$M$124,4,FALSE),0)</f>
        <v>0</v>
      </c>
      <c r="S39" s="8">
        <f>_xlfn.IFNA(VLOOKUP(A39,'Oct 2018'!$A$1:$M$48,8,FALSE),0)</f>
        <v>5.33</v>
      </c>
      <c r="T39" s="9">
        <f>_xlfn.IFNA(VLOOKUP(A39,'Nov 2018'!$A$1:$M$51,8,FALSE),0)</f>
        <v>12.35</v>
      </c>
      <c r="U39" s="9">
        <f>_xlfn.IFNA(VLOOKUP(A39,'Dec 2018'!$A$1:$M$62,8,FALSE),0)</f>
        <v>17.420000000000002</v>
      </c>
      <c r="V39" s="9">
        <f>_xlfn.IFNA(VLOOKUP(A39,'Jan 2019'!$A$1:$M$57,8,FALSE),0)</f>
        <v>17.68</v>
      </c>
      <c r="W39" s="9">
        <f>_xlfn.IFNA(VLOOKUP(Summary!A19,'Feb 2019'!$A$1:$M$55,8,FALSE),0)</f>
        <v>0</v>
      </c>
      <c r="X39" s="9">
        <f>_xlfn.IFNA(VLOOKUP(A39,'Mar 2019'!$A$1:$M$53,8,FALSE),0)</f>
        <v>19.059999999999999</v>
      </c>
      <c r="Y39" s="9">
        <f>_xlfn.IFNA(VLOOKUP(A39,'Apr 2019'!$A$1:$M$57,8,FALSE),0)</f>
        <v>5.52</v>
      </c>
      <c r="Z39" s="9">
        <f>_xlfn.IFNA(VLOOKUP(A39,'May 2019'!$A$1:$M$54,8,FALSE),0)</f>
        <v>11.49</v>
      </c>
      <c r="AA39" s="9">
        <f>_xlfn.IFNA(VLOOKUP(A39,'Jun 2019'!$A$1:$M$133,8,FALSE),0)</f>
        <v>21.43</v>
      </c>
      <c r="AB39" s="9">
        <f>_xlfn.IFNA(VLOOKUP(A39,'Jul 2019'!$A$1:$M$96,8,FALSE),0)</f>
        <v>0</v>
      </c>
      <c r="AC39" s="9">
        <f>_xlfn.IFNA(VLOOKUP(A39,'Aug 2019'!$A$1:$M$96,8,FALSE),0)</f>
        <v>0</v>
      </c>
      <c r="AD39" s="9">
        <f>_xlfn.IFNA(VLOOKUP(A39,'Sep 2019'!$A$1:$M$98,8,FALSE),0)</f>
        <v>0</v>
      </c>
      <c r="AE39" s="9">
        <f>_xlfn.IFNA(VLOOKUP(A39,'Oct 2019'!$A$1:$M$100,8,FALSE),0)</f>
        <v>0</v>
      </c>
      <c r="AF39" s="9">
        <f>_xlfn.IFNA(VLOOKUP(Summary!A19,'Nov 2019'!$A$1:$M$110,8,FALSE),0)</f>
        <v>0</v>
      </c>
      <c r="AG39" s="6">
        <f>_xlfn.IFNA(VLOOKUP(A39,'Dec 2019'!$A$1:$M$124,8,FALSE),0)</f>
        <v>0</v>
      </c>
      <c r="AH39" s="2">
        <f>_xlfn.IFNA(VLOOKUP(A39,'Oct 2018'!$A$1:$M$48,5,FALSE),0)</f>
        <v>111.8</v>
      </c>
      <c r="AI39" s="2">
        <f>_xlfn.IFNA(VLOOKUP(A39,'Nov 2018'!$A$1:$M$51,5,FALSE),0)</f>
        <v>223.6</v>
      </c>
      <c r="AJ39" s="2">
        <f>_xlfn.IFNA(VLOOKUP(A39,'Dec 2018'!$A$1:$M$62,5,FALSE),0)</f>
        <v>325</v>
      </c>
      <c r="AK39" s="2">
        <f>_xlfn.IFNA(VLOOKUP(A39,'Jan 2019'!$A$1:$M$57,5,FALSE),0)</f>
        <v>418</v>
      </c>
      <c r="AL39" s="2">
        <f>_xlfn.IFNA(VLOOKUP(Summary!A39,'Feb 2019'!$A$1:$M$55,5,FALSE),0)</f>
        <v>487</v>
      </c>
      <c r="AM39" s="2">
        <f>_xlfn.IFNA(VLOOKUP(A39,'Mar 2019'!$A$1:$M$53,5,FALSE),0)</f>
        <v>576</v>
      </c>
      <c r="AN39" s="2">
        <f>_xlfn.IFNA(VLOOKUP(A39,'Apr 2019'!$A$1:$M$57,5,FALSE),0)</f>
        <v>339</v>
      </c>
      <c r="AO39" s="2">
        <f>_xlfn.IFNA(VLOOKUP(A39,'May 2019'!$A$1:$M$54,5,FALSE),0)</f>
        <v>408.2</v>
      </c>
      <c r="AP39" s="2">
        <f>_xlfn.IFNA(VLOOKUP(A39,'Jun 2019'!$A$1:$M$133,5,FALSE),0)</f>
        <v>342.6</v>
      </c>
      <c r="AQ39" s="2">
        <f>_xlfn.IFNA(VLOOKUP(A39,'Jul 2019'!$A$1:$M$96,5,FALSE),0)</f>
        <v>0</v>
      </c>
      <c r="AR39" s="2">
        <f>_xlfn.IFNA(VLOOKUP(A39,'Aug 2019'!$A$1:$M$96,5,FALSE),0)</f>
        <v>0</v>
      </c>
      <c r="AS39" s="2">
        <f>_xlfn.IFNA(VLOOKUP(A39,'Sep 2019'!$A$1:$M$98,5,FALSE),0)</f>
        <v>0</v>
      </c>
      <c r="AT39" s="2">
        <f>_xlfn.IFNA(VLOOKUP(A39,'Oct 2019'!$A$1:$M$100,5,FALSE),0)</f>
        <v>0</v>
      </c>
      <c r="AU39" s="2">
        <f>_xlfn.IFNA(VLOOKUP(Summary!A39,'Nov 2019'!$A$1:$M$110,5,FALSE),0)</f>
        <v>0</v>
      </c>
      <c r="AV39" s="2">
        <f>_xlfn.IFNA(VLOOKUP(A39,'Dec 2019'!$A$1:$M$124,5,FALSE),0)</f>
        <v>0</v>
      </c>
    </row>
    <row r="40" spans="1:48" x14ac:dyDescent="0.35">
      <c r="A40" s="4" t="s">
        <v>33</v>
      </c>
      <c r="B40" s="4" t="s">
        <v>111</v>
      </c>
      <c r="C40" s="6">
        <f>VLOOKUP(A40,[0]!raw,5,FALSE)/VLOOKUP(A40,[0]!raw,4,FALSE)</f>
        <v>2.6396039603960397</v>
      </c>
      <c r="D40" s="3">
        <f>_xlfn.IFNA(VLOOKUP(A40,'Oct 2018'!$A$1:$M$48,4,FALSE),0)</f>
        <v>113</v>
      </c>
      <c r="E40" s="4">
        <f>_xlfn.IFNA(VLOOKUP(A40,'Nov 2018'!$A$1:$M$51,4,FALSE),0)</f>
        <v>84</v>
      </c>
      <c r="F40" s="4">
        <f>_xlfn.IFNA(VLOOKUP(A40,'Dec 2018'!$A$1:$M$62,4,FALSE),0)</f>
        <v>78</v>
      </c>
      <c r="G40" s="4">
        <f>_xlfn.IFNA(VLOOKUP(A40,'Jan 2019'!$A$1:$M$57,4,FALSE),0)</f>
        <v>86</v>
      </c>
      <c r="H40" s="4">
        <f>_xlfn.IFNA(VLOOKUP(Summary!A29,'Feb 2019'!$A$1:$M$55,4,FALSE),0)</f>
        <v>0</v>
      </c>
      <c r="I40" s="4">
        <f>_xlfn.IFNA(VLOOKUP(A40,'Mar 2019'!$A$1:$M$53,4,FALSE),0)</f>
        <v>107</v>
      </c>
      <c r="J40" s="4">
        <f>_xlfn.IFNA(VLOOKUP(A40,'Apr 2019'!$A$1:$M$57,4,FALSE),0)</f>
        <v>101</v>
      </c>
      <c r="K40" s="4">
        <f>_xlfn.IFNA(VLOOKUP(A40,'May 2019'!$A$1:$M$54,4,FALSE),0)</f>
        <v>71</v>
      </c>
      <c r="L40" s="4">
        <f>_xlfn.IFNA(VLOOKUP(A40,'Jun 2019'!$A$1:$M$133,4,FALSE),0)</f>
        <v>52</v>
      </c>
      <c r="M40" s="4">
        <f>_xlfn.IFNA(VLOOKUP(A40,'Jul 2019'!$A$1:$M$96,4,FALSE),0)</f>
        <v>0</v>
      </c>
      <c r="N40" s="4">
        <f>_xlfn.IFNA(VLOOKUP(A40,'Aug 2019'!$A$1:$M$96,4,FALSE),0)</f>
        <v>0</v>
      </c>
      <c r="O40" s="4">
        <f>_xlfn.IFNA(VLOOKUP(A40,'Sep 2019'!$A$1:$M$98,4,FALSE),0)</f>
        <v>0</v>
      </c>
      <c r="P40" s="4">
        <f>_xlfn.IFNA(VLOOKUP(A40,'Oct 2019'!$A$1:$M$100,4,FALSE),0)</f>
        <v>0</v>
      </c>
      <c r="Q40" s="4">
        <f>_xlfn.IFNA(VLOOKUP(Summary!A29,'Nov 2019'!$A$1:$M$110,4,FALSE),0)</f>
        <v>43</v>
      </c>
      <c r="R40" s="5">
        <f>_xlfn.IFNA(VLOOKUP(A40,'Dec 2019'!$A$1:$M$124,4,FALSE),0)</f>
        <v>0</v>
      </c>
      <c r="S40" s="8">
        <f>_xlfn.IFNA(VLOOKUP(A40,'Oct 2018'!$A$1:$M$48,8,FALSE),0)</f>
        <v>18.77</v>
      </c>
      <c r="T40" s="9">
        <f>_xlfn.IFNA(VLOOKUP(A40,'Nov 2018'!$A$1:$M$51,8,FALSE),0)</f>
        <v>13.45</v>
      </c>
      <c r="U40" s="9">
        <f>_xlfn.IFNA(VLOOKUP(A40,'Dec 2018'!$A$1:$M$62,8,FALSE),0)</f>
        <v>11.97</v>
      </c>
      <c r="V40" s="9">
        <f>_xlfn.IFNA(VLOOKUP(A40,'Jan 2019'!$A$1:$M$57,8,FALSE),0)</f>
        <v>4.09</v>
      </c>
      <c r="W40" s="9">
        <f>_xlfn.IFNA(VLOOKUP(Summary!A29,'Feb 2019'!$A$1:$M$55,8,FALSE),0)</f>
        <v>0</v>
      </c>
      <c r="X40" s="9">
        <f>_xlfn.IFNA(VLOOKUP(A40,'Mar 2019'!$A$1:$M$53,8,FALSE),0)</f>
        <v>4.55</v>
      </c>
      <c r="Y40" s="9">
        <f>_xlfn.IFNA(VLOOKUP(A40,'Apr 2019'!$A$1:$M$57,8,FALSE),0)</f>
        <v>1</v>
      </c>
      <c r="Z40" s="9">
        <f>_xlfn.IFNA(VLOOKUP(A40,'May 2019'!$A$1:$M$54,8,FALSE),0)</f>
        <v>1.56</v>
      </c>
      <c r="AA40" s="9">
        <f>_xlfn.IFNA(VLOOKUP(A40,'Jun 2019'!$A$1:$M$133,8,FALSE),0)</f>
        <v>0.52</v>
      </c>
      <c r="AB40" s="9">
        <f>_xlfn.IFNA(VLOOKUP(A40,'Jul 2019'!$A$1:$M$96,8,FALSE),0)</f>
        <v>0</v>
      </c>
      <c r="AC40" s="9">
        <f>_xlfn.IFNA(VLOOKUP(A40,'Aug 2019'!$A$1:$M$96,8,FALSE),0)</f>
        <v>0</v>
      </c>
      <c r="AD40" s="9">
        <f>_xlfn.IFNA(VLOOKUP(A40,'Sep 2019'!$A$1:$M$98,8,FALSE),0)</f>
        <v>0</v>
      </c>
      <c r="AE40" s="9">
        <f>_xlfn.IFNA(VLOOKUP(A40,'Oct 2019'!$A$1:$M$100,8,FALSE),0)</f>
        <v>0</v>
      </c>
      <c r="AF40" s="9">
        <f>_xlfn.IFNA(VLOOKUP(Summary!A29,'Nov 2019'!$A$1:$M$110,8,FALSE),0)</f>
        <v>0.49</v>
      </c>
      <c r="AG40" s="6">
        <f>_xlfn.IFNA(VLOOKUP(A40,'Dec 2019'!$A$1:$M$124,8,FALSE),0)</f>
        <v>0</v>
      </c>
      <c r="AH40" s="2">
        <f>_xlfn.IFNA(VLOOKUP(A40,'Oct 2018'!$A$1:$M$48,5,FALSE),0)</f>
        <v>320.8</v>
      </c>
      <c r="AI40" s="2">
        <f>_xlfn.IFNA(VLOOKUP(A40,'Nov 2018'!$A$1:$M$51,5,FALSE),0)</f>
        <v>235.4</v>
      </c>
      <c r="AJ40" s="2">
        <f>_xlfn.IFNA(VLOOKUP(A40,'Dec 2018'!$A$1:$M$62,5,FALSE),0)</f>
        <v>224.8</v>
      </c>
      <c r="AK40" s="2">
        <f>_xlfn.IFNA(VLOOKUP(A40,'Jan 2019'!$A$1:$M$57,5,FALSE),0)</f>
        <v>238.6</v>
      </c>
      <c r="AL40" s="2">
        <f>_xlfn.IFNA(VLOOKUP(Summary!A40,'Feb 2019'!$A$1:$M$55,5,FALSE),0)</f>
        <v>172.8</v>
      </c>
      <c r="AM40" s="2">
        <f>_xlfn.IFNA(VLOOKUP(A40,'Mar 2019'!$A$1:$M$53,5,FALSE),0)</f>
        <v>293.2</v>
      </c>
      <c r="AN40" s="2">
        <f>_xlfn.IFNA(VLOOKUP(A40,'Apr 2019'!$A$1:$M$57,5,FALSE),0)</f>
        <v>266.60000000000002</v>
      </c>
      <c r="AO40" s="2">
        <f>_xlfn.IFNA(VLOOKUP(A40,'May 2019'!$A$1:$M$54,5,FALSE),0)</f>
        <v>184.6</v>
      </c>
      <c r="AP40" s="2">
        <f>_xlfn.IFNA(VLOOKUP(A40,'Jun 2019'!$A$1:$M$133,5,FALSE),0)</f>
        <v>135.19999999999999</v>
      </c>
      <c r="AQ40" s="2">
        <f>_xlfn.IFNA(VLOOKUP(A40,'Jul 2019'!$A$1:$M$96,5,FALSE),0)</f>
        <v>0</v>
      </c>
      <c r="AR40" s="2">
        <f>_xlfn.IFNA(VLOOKUP(A40,'Aug 2019'!$A$1:$M$96,5,FALSE),0)</f>
        <v>0</v>
      </c>
      <c r="AS40" s="2">
        <f>_xlfn.IFNA(VLOOKUP(A40,'Sep 2019'!$A$1:$M$98,5,FALSE),0)</f>
        <v>0</v>
      </c>
      <c r="AT40" s="2">
        <f>_xlfn.IFNA(VLOOKUP(A40,'Oct 2019'!$A$1:$M$100,5,FALSE),0)</f>
        <v>0</v>
      </c>
      <c r="AU40" s="2">
        <f>_xlfn.IFNA(VLOOKUP(Summary!A40,'Nov 2019'!$A$1:$M$110,5,FALSE),0)</f>
        <v>0</v>
      </c>
      <c r="AV40" s="2">
        <f>_xlfn.IFNA(VLOOKUP(A40,'Dec 2019'!$A$1:$M$124,5,FALSE),0)</f>
        <v>0</v>
      </c>
    </row>
    <row r="41" spans="1:48" x14ac:dyDescent="0.35">
      <c r="A41" s="4" t="s">
        <v>41</v>
      </c>
      <c r="B41" s="4" t="s">
        <v>111</v>
      </c>
      <c r="C41" s="6">
        <f>VLOOKUP(A41,[0]!raw,5,FALSE)/VLOOKUP(A41,[0]!raw,4,FALSE)</f>
        <v>2.6</v>
      </c>
      <c r="D41" s="3">
        <f>_xlfn.IFNA(VLOOKUP(A41,'Oct 2018'!$A$1:$M$48,4,FALSE),0)</f>
        <v>0</v>
      </c>
      <c r="E41" s="4">
        <f>_xlfn.IFNA(VLOOKUP(A41,'Nov 2018'!$A$1:$M$51,4,FALSE),0)</f>
        <v>0</v>
      </c>
      <c r="F41" s="4">
        <f>_xlfn.IFNA(VLOOKUP(A41,'Dec 2018'!$A$1:$M$62,4,FALSE),0)</f>
        <v>31</v>
      </c>
      <c r="G41" s="4">
        <f>_xlfn.IFNA(VLOOKUP(A41,'Jan 2019'!$A$1:$M$57,4,FALSE),0)</f>
        <v>36</v>
      </c>
      <c r="H41" s="4">
        <f>_xlfn.IFNA(VLOOKUP(Summary!A37,'Feb 2019'!$A$1:$M$55,4,FALSE),0)</f>
        <v>0</v>
      </c>
      <c r="I41" s="4">
        <f>_xlfn.IFNA(VLOOKUP(A41,'Mar 2019'!$A$1:$M$53,4,FALSE),0)</f>
        <v>38</v>
      </c>
      <c r="J41" s="4">
        <f>_xlfn.IFNA(VLOOKUP(A41,'Apr 2019'!$A$1:$M$57,4,FALSE),0)</f>
        <v>33</v>
      </c>
      <c r="K41" s="4">
        <f>_xlfn.IFNA(VLOOKUP(A41,'May 2019'!$A$1:$M$54,4,FALSE),0)</f>
        <v>24</v>
      </c>
      <c r="L41" s="4">
        <f>_xlfn.IFNA(VLOOKUP(A41,'Jun 2019'!$A$1:$M$133,4,FALSE),0)</f>
        <v>23</v>
      </c>
      <c r="M41" s="4">
        <f>_xlfn.IFNA(VLOOKUP(A41,'Jul 2019'!$A$1:$M$96,4,FALSE),0)</f>
        <v>0</v>
      </c>
      <c r="N41" s="4">
        <f>_xlfn.IFNA(VLOOKUP(A41,'Aug 2019'!$A$1:$M$96,4,FALSE),0)</f>
        <v>0</v>
      </c>
      <c r="O41" s="4">
        <f>_xlfn.IFNA(VLOOKUP(A41,'Sep 2019'!$A$1:$M$98,4,FALSE),0)</f>
        <v>0</v>
      </c>
      <c r="P41" s="4">
        <f>_xlfn.IFNA(VLOOKUP(A41,'Oct 2019'!$A$1:$M$100,4,FALSE),0)</f>
        <v>0</v>
      </c>
      <c r="Q41" s="4">
        <f>_xlfn.IFNA(VLOOKUP(Summary!A37,'Nov 2019'!$A$1:$M$110,4,FALSE),0)</f>
        <v>6</v>
      </c>
      <c r="R41" s="5">
        <f>_xlfn.IFNA(VLOOKUP(A41,'Dec 2019'!$A$1:$M$124,4,FALSE),0)</f>
        <v>0</v>
      </c>
      <c r="S41" s="8">
        <f>_xlfn.IFNA(VLOOKUP(A41,'Oct 2018'!$A$1:$M$48,8,FALSE),0)</f>
        <v>0</v>
      </c>
      <c r="T41" s="9">
        <f>_xlfn.IFNA(VLOOKUP(A41,'Nov 2018'!$A$1:$M$51,8,FALSE),0)</f>
        <v>0</v>
      </c>
      <c r="U41" s="9">
        <f>_xlfn.IFNA(VLOOKUP(A41,'Dec 2018'!$A$1:$M$62,8,FALSE),0)</f>
        <v>7.32</v>
      </c>
      <c r="V41" s="9">
        <f>_xlfn.IFNA(VLOOKUP(A41,'Jan 2019'!$A$1:$M$57,8,FALSE),0)</f>
        <v>4.42</v>
      </c>
      <c r="W41" s="9">
        <f>_xlfn.IFNA(VLOOKUP(Summary!A37,'Feb 2019'!$A$1:$M$55,8,FALSE),0)</f>
        <v>0</v>
      </c>
      <c r="X41" s="9">
        <f>_xlfn.IFNA(VLOOKUP(A41,'Mar 2019'!$A$1:$M$53,8,FALSE),0)</f>
        <v>0.96</v>
      </c>
      <c r="Y41" s="9">
        <f>_xlfn.IFNA(VLOOKUP(A41,'Apr 2019'!$A$1:$M$57,8,FALSE),0)</f>
        <v>0.96</v>
      </c>
      <c r="Z41" s="9">
        <f>_xlfn.IFNA(VLOOKUP(A41,'May 2019'!$A$1:$M$54,8,FALSE),0)</f>
        <v>0</v>
      </c>
      <c r="AA41" s="9">
        <f>_xlfn.IFNA(VLOOKUP(A41,'Jun 2019'!$A$1:$M$133,8,FALSE),0)</f>
        <v>0</v>
      </c>
      <c r="AB41" s="9">
        <f>_xlfn.IFNA(VLOOKUP(A41,'Jul 2019'!$A$1:$M$96,8,FALSE),0)</f>
        <v>0</v>
      </c>
      <c r="AC41" s="9">
        <f>_xlfn.IFNA(VLOOKUP(A41,'Aug 2019'!$A$1:$M$96,8,FALSE),0)</f>
        <v>0</v>
      </c>
      <c r="AD41" s="9">
        <f>_xlfn.IFNA(VLOOKUP(A41,'Sep 2019'!$A$1:$M$98,8,FALSE),0)</f>
        <v>0</v>
      </c>
      <c r="AE41" s="9">
        <f>_xlfn.IFNA(VLOOKUP(A41,'Oct 2019'!$A$1:$M$100,8,FALSE),0)</f>
        <v>0</v>
      </c>
      <c r="AF41" s="9">
        <f>_xlfn.IFNA(VLOOKUP(Summary!A37,'Nov 2019'!$A$1:$M$110,8,FALSE),0)</f>
        <v>0</v>
      </c>
      <c r="AG41" s="6">
        <f>_xlfn.IFNA(VLOOKUP(A41,'Dec 2019'!$A$1:$M$124,8,FALSE),0)</f>
        <v>0</v>
      </c>
      <c r="AH41" s="2">
        <f>_xlfn.IFNA(VLOOKUP(A41,'Oct 2018'!$A$1:$M$48,5,FALSE),0)</f>
        <v>0</v>
      </c>
      <c r="AI41" s="2">
        <f>_xlfn.IFNA(VLOOKUP(A41,'Nov 2018'!$A$1:$M$51,5,FALSE),0)</f>
        <v>0</v>
      </c>
      <c r="AJ41" s="2">
        <f>_xlfn.IFNA(VLOOKUP(A41,'Dec 2018'!$A$1:$M$62,5,FALSE),0)</f>
        <v>80.599999999999994</v>
      </c>
      <c r="AK41" s="2">
        <f>_xlfn.IFNA(VLOOKUP(A41,'Jan 2019'!$A$1:$M$57,5,FALSE),0)</f>
        <v>93.6</v>
      </c>
      <c r="AL41" s="2">
        <f>_xlfn.IFNA(VLOOKUP(Summary!A41,'Feb 2019'!$A$1:$M$55,5,FALSE),0)</f>
        <v>80.599999999999994</v>
      </c>
      <c r="AM41" s="2">
        <f>_xlfn.IFNA(VLOOKUP(A41,'Mar 2019'!$A$1:$M$53,5,FALSE),0)</f>
        <v>98.8</v>
      </c>
      <c r="AN41" s="2">
        <f>_xlfn.IFNA(VLOOKUP(A41,'Apr 2019'!$A$1:$M$57,5,FALSE),0)</f>
        <v>85.8</v>
      </c>
      <c r="AO41" s="2">
        <f>_xlfn.IFNA(VLOOKUP(A41,'May 2019'!$A$1:$M$54,5,FALSE),0)</f>
        <v>62.4</v>
      </c>
      <c r="AP41" s="2">
        <f>_xlfn.IFNA(VLOOKUP(A41,'Jun 2019'!$A$1:$M$133,5,FALSE),0)</f>
        <v>59.8</v>
      </c>
      <c r="AQ41" s="2">
        <f>_xlfn.IFNA(VLOOKUP(A41,'Jul 2019'!$A$1:$M$96,5,FALSE),0)</f>
        <v>0</v>
      </c>
      <c r="AR41" s="2">
        <f>_xlfn.IFNA(VLOOKUP(A41,'Aug 2019'!$A$1:$M$96,5,FALSE),0)</f>
        <v>0</v>
      </c>
      <c r="AS41" s="2">
        <f>_xlfn.IFNA(VLOOKUP(A41,'Sep 2019'!$A$1:$M$98,5,FALSE),0)</f>
        <v>0</v>
      </c>
      <c r="AT41" s="2">
        <f>_xlfn.IFNA(VLOOKUP(A41,'Oct 2019'!$A$1:$M$100,5,FALSE),0)</f>
        <v>0</v>
      </c>
      <c r="AU41" s="2">
        <f>_xlfn.IFNA(VLOOKUP(Summary!A41,'Nov 2019'!$A$1:$M$110,5,FALSE),0)</f>
        <v>0</v>
      </c>
      <c r="AV41" s="2">
        <f>_xlfn.IFNA(VLOOKUP(A41,'Dec 2019'!$A$1:$M$124,5,FALSE),0)</f>
        <v>0</v>
      </c>
    </row>
    <row r="42" spans="1:48" x14ac:dyDescent="0.35">
      <c r="A42" s="4" t="s">
        <v>155</v>
      </c>
      <c r="B42" s="4" t="s">
        <v>111</v>
      </c>
      <c r="C42" s="6">
        <f>VLOOKUP(A42,[0]!raw,5,FALSE)/VLOOKUP(A42,[0]!raw,4,FALSE)</f>
        <v>1.5</v>
      </c>
      <c r="D42" s="3">
        <f>_xlfn.IFNA(VLOOKUP(A42,'Oct 2018'!$A$1:$M$48,4,FALSE),0)</f>
        <v>0</v>
      </c>
      <c r="E42" s="4">
        <f>_xlfn.IFNA(VLOOKUP(A42,'Nov 2018'!$A$1:$M$51,4,FALSE),0)</f>
        <v>0</v>
      </c>
      <c r="F42" s="4">
        <f>_xlfn.IFNA(VLOOKUP(A42,'Dec 2018'!$A$1:$M$62,4,FALSE),0)</f>
        <v>0</v>
      </c>
      <c r="G42" s="4">
        <f>_xlfn.IFNA(VLOOKUP(A42,'Jan 2019'!$A$1:$M$57,4,FALSE),0)</f>
        <v>0</v>
      </c>
      <c r="H42" s="4">
        <f>_xlfn.IFNA(VLOOKUP(Summary!A145,'Feb 2019'!$A$1:$M$55,4,FALSE),0)</f>
        <v>0</v>
      </c>
      <c r="I42" s="4">
        <f>_xlfn.IFNA(VLOOKUP(A42,'Mar 2019'!$A$1:$M$53,4,FALSE),0)</f>
        <v>0</v>
      </c>
      <c r="J42" s="4">
        <f>_xlfn.IFNA(VLOOKUP(A42,'Apr 2019'!$A$1:$M$57,4,FALSE),0)</f>
        <v>0</v>
      </c>
      <c r="K42" s="4">
        <f>_xlfn.IFNA(VLOOKUP(A42,'May 2019'!$A$1:$M$54,4,FALSE),0)</f>
        <v>0</v>
      </c>
      <c r="L42" s="4">
        <f>_xlfn.IFNA(VLOOKUP(A42,'Jun 2019'!$A$1:$M$133,4,FALSE),0)</f>
        <v>0</v>
      </c>
      <c r="M42" s="4">
        <f>_xlfn.IFNA(VLOOKUP(A42,'Jul 2019'!$A$1:$M$96,4,FALSE),0)</f>
        <v>19</v>
      </c>
      <c r="N42" s="4">
        <f>_xlfn.IFNA(VLOOKUP(A42,'Aug 2019'!$A$1:$M$96,4,FALSE),0)</f>
        <v>15</v>
      </c>
      <c r="O42" s="4">
        <f>_xlfn.IFNA(VLOOKUP(A42,'Sep 2019'!$A$1:$M$98,4,FALSE),0)</f>
        <v>16</v>
      </c>
      <c r="P42" s="4">
        <f>_xlfn.IFNA(VLOOKUP(A42,'Oct 2019'!$A$1:$M$100,4,FALSE),0)</f>
        <v>14</v>
      </c>
      <c r="Q42" s="4">
        <f>_xlfn.IFNA(VLOOKUP(Summary!A145,'Nov 2019'!$A$1:$M$110,4,FALSE),0)</f>
        <v>0</v>
      </c>
      <c r="R42" s="5">
        <f>_xlfn.IFNA(VLOOKUP(A42,'Dec 2019'!$A$1:$M$124,4,FALSE),0)</f>
        <v>24</v>
      </c>
      <c r="S42" s="8">
        <f>_xlfn.IFNA(VLOOKUP(A42,'Oct 2018'!$A$1:$M$48,8,FALSE),0)</f>
        <v>0</v>
      </c>
      <c r="T42" s="9">
        <f>_xlfn.IFNA(VLOOKUP(A42,'Nov 2018'!$A$1:$M$51,8,FALSE),0)</f>
        <v>0</v>
      </c>
      <c r="U42" s="9">
        <f>_xlfn.IFNA(VLOOKUP(A42,'Dec 2018'!$A$1:$M$62,8,FALSE),0)</f>
        <v>0</v>
      </c>
      <c r="V42" s="9">
        <f>_xlfn.IFNA(VLOOKUP(A42,'Jan 2019'!$A$1:$M$57,8,FALSE),0)</f>
        <v>0</v>
      </c>
      <c r="W42" s="9">
        <f>_xlfn.IFNA(VLOOKUP(Summary!A145,'Feb 2019'!$A$1:$M$55,8,FALSE),0)</f>
        <v>0</v>
      </c>
      <c r="X42" s="9">
        <f>_xlfn.IFNA(VLOOKUP(A42,'Mar 2019'!$A$1:$M$53,8,FALSE),0)</f>
        <v>0</v>
      </c>
      <c r="Y42" s="9">
        <f>_xlfn.IFNA(VLOOKUP(A42,'Apr 2019'!$A$1:$M$57,8,FALSE),0)</f>
        <v>0</v>
      </c>
      <c r="Z42" s="9">
        <f>_xlfn.IFNA(VLOOKUP(A42,'May 2019'!$A$1:$M$54,8,FALSE),0)</f>
        <v>0</v>
      </c>
      <c r="AA42" s="9">
        <f>_xlfn.IFNA(VLOOKUP(A42,'Jun 2019'!$A$1:$M$133,8,FALSE),0)</f>
        <v>0</v>
      </c>
      <c r="AB42" s="9">
        <f>_xlfn.IFNA(VLOOKUP(A42,'Jul 2019'!$A$1:$M$96,8,FALSE),0)</f>
        <v>0.15</v>
      </c>
      <c r="AC42" s="9">
        <f>_xlfn.IFNA(VLOOKUP(A42,'Aug 2019'!$A$1:$M$96,8,FALSE),0)</f>
        <v>0</v>
      </c>
      <c r="AD42" s="9">
        <f>_xlfn.IFNA(VLOOKUP(A42,'Sep 2019'!$A$1:$M$98,8,FALSE),0)</f>
        <v>0.44</v>
      </c>
      <c r="AE42" s="9">
        <f>_xlfn.IFNA(VLOOKUP(A42,'Oct 2019'!$A$1:$M$100,8,FALSE),0)</f>
        <v>0</v>
      </c>
      <c r="AF42" s="9">
        <f>_xlfn.IFNA(VLOOKUP(Summary!A145,'Nov 2019'!$A$1:$M$110,8,FALSE),0)</f>
        <v>0</v>
      </c>
      <c r="AG42" s="6">
        <f>_xlfn.IFNA(VLOOKUP(A42,'Dec 2019'!$A$1:$M$124,8,FALSE),0)</f>
        <v>0.45</v>
      </c>
      <c r="AH42" s="2">
        <f>_xlfn.IFNA(VLOOKUP(A42,'Oct 2018'!$A$1:$M$48,5,FALSE),0)</f>
        <v>0</v>
      </c>
      <c r="AI42" s="2">
        <f>_xlfn.IFNA(VLOOKUP(A42,'Nov 2018'!$A$1:$M$51,5,FALSE),0)</f>
        <v>0</v>
      </c>
      <c r="AJ42" s="2">
        <f>_xlfn.IFNA(VLOOKUP(A42,'Dec 2018'!$A$1:$M$62,5,FALSE),0)</f>
        <v>0</v>
      </c>
      <c r="AK42" s="2">
        <f>_xlfn.IFNA(VLOOKUP(A42,'Jan 2019'!$A$1:$M$57,5,FALSE),0)</f>
        <v>0</v>
      </c>
      <c r="AL42" s="2">
        <f>_xlfn.IFNA(VLOOKUP(Summary!A42,'Feb 2019'!$A$1:$M$55,5,FALSE),0)</f>
        <v>0</v>
      </c>
      <c r="AM42" s="2">
        <f>_xlfn.IFNA(VLOOKUP(A42,'Mar 2019'!$A$1:$M$53,5,FALSE),0)</f>
        <v>0</v>
      </c>
      <c r="AN42" s="2">
        <f>_xlfn.IFNA(VLOOKUP(A42,'Apr 2019'!$A$1:$M$57,5,FALSE),0)</f>
        <v>0</v>
      </c>
      <c r="AO42" s="2">
        <f>_xlfn.IFNA(VLOOKUP(A42,'May 2019'!$A$1:$M$54,5,FALSE),0)</f>
        <v>0</v>
      </c>
      <c r="AP42" s="2">
        <f>_xlfn.IFNA(VLOOKUP(A42,'Jun 2019'!$A$1:$M$133,5,FALSE),0)</f>
        <v>0</v>
      </c>
      <c r="AQ42" s="2">
        <f>_xlfn.IFNA(VLOOKUP(A42,'Jul 2019'!$A$1:$M$96,5,FALSE),0)</f>
        <v>28.5</v>
      </c>
      <c r="AR42" s="2">
        <f>_xlfn.IFNA(VLOOKUP(A42,'Aug 2019'!$A$1:$M$96,5,FALSE),0)</f>
        <v>22.5</v>
      </c>
      <c r="AS42" s="2">
        <f>_xlfn.IFNA(VLOOKUP(A42,'Sep 2019'!$A$1:$M$98,5,FALSE),0)</f>
        <v>24</v>
      </c>
      <c r="AT42" s="2">
        <f>_xlfn.IFNA(VLOOKUP(A42,'Oct 2019'!$A$1:$M$100,5,FALSE),0)</f>
        <v>21</v>
      </c>
      <c r="AU42" s="2">
        <f>_xlfn.IFNA(VLOOKUP(Summary!A42,'Nov 2019'!$A$1:$M$110,5,FALSE),0)</f>
        <v>27</v>
      </c>
      <c r="AV42" s="2">
        <f>_xlfn.IFNA(VLOOKUP(A42,'Dec 2019'!$A$1:$M$124,5,FALSE),0)</f>
        <v>36</v>
      </c>
    </row>
    <row r="43" spans="1:48" x14ac:dyDescent="0.35">
      <c r="A43" s="4" t="s">
        <v>55</v>
      </c>
      <c r="B43" s="4" t="s">
        <v>111</v>
      </c>
      <c r="C43" s="6">
        <f>VLOOKUP(A43,[0]!raw,5,FALSE)/VLOOKUP(A43,[0]!raw,4,FALSE)</f>
        <v>2.8105263157894735</v>
      </c>
      <c r="D43" s="3">
        <f>_xlfn.IFNA(VLOOKUP(A43,'Oct 2018'!$A$1:$M$48,4,FALSE),0)</f>
        <v>82</v>
      </c>
      <c r="E43" s="4">
        <f>_xlfn.IFNA(VLOOKUP(A43,'Nov 2018'!$A$1:$M$51,4,FALSE),0)</f>
        <v>62</v>
      </c>
      <c r="F43" s="4">
        <f>_xlfn.IFNA(VLOOKUP(A43,'Dec 2018'!$A$1:$M$62,4,FALSE),0)</f>
        <v>83</v>
      </c>
      <c r="G43" s="4">
        <f>_xlfn.IFNA(VLOOKUP(A43,'Jan 2019'!$A$1:$M$57,4,FALSE),0)</f>
        <v>97</v>
      </c>
      <c r="H43" s="4">
        <f>_xlfn.IFNA(VLOOKUP(Summary!A50,'Feb 2019'!$A$1:$M$55,4,FALSE),0)</f>
        <v>0</v>
      </c>
      <c r="I43" s="4">
        <f>_xlfn.IFNA(VLOOKUP(A43,'Mar 2019'!$A$1:$M$53,4,FALSE),0)</f>
        <v>108</v>
      </c>
      <c r="J43" s="4">
        <f>_xlfn.IFNA(VLOOKUP(A43,'Apr 2019'!$A$1:$M$57,4,FALSE),0)</f>
        <v>95</v>
      </c>
      <c r="K43" s="4">
        <f>_xlfn.IFNA(VLOOKUP(A43,'May 2019'!$A$1:$M$54,4,FALSE),0)</f>
        <v>79</v>
      </c>
      <c r="L43" s="4">
        <f>_xlfn.IFNA(VLOOKUP(A43,'Jun 2019'!$A$1:$M$133,4,FALSE),0)</f>
        <v>67</v>
      </c>
      <c r="M43" s="4">
        <f>_xlfn.IFNA(VLOOKUP(A43,'Jul 2019'!$A$1:$M$96,4,FALSE),0)</f>
        <v>0</v>
      </c>
      <c r="N43" s="4">
        <f>_xlfn.IFNA(VLOOKUP(A43,'Aug 2019'!$A$1:$M$96,4,FALSE),0)</f>
        <v>0</v>
      </c>
      <c r="O43" s="4">
        <f>_xlfn.IFNA(VLOOKUP(A43,'Sep 2019'!$A$1:$M$98,4,FALSE),0)</f>
        <v>0</v>
      </c>
      <c r="P43" s="4">
        <f>_xlfn.IFNA(VLOOKUP(A43,'Oct 2019'!$A$1:$M$100,4,FALSE),0)</f>
        <v>0</v>
      </c>
      <c r="Q43" s="4">
        <f>_xlfn.IFNA(VLOOKUP(Summary!A50,'Nov 2019'!$A$1:$M$110,4,FALSE),0)</f>
        <v>0</v>
      </c>
      <c r="R43" s="5">
        <f>_xlfn.IFNA(VLOOKUP(A43,'Dec 2019'!$A$1:$M$124,4,FALSE),0)</f>
        <v>0</v>
      </c>
      <c r="S43" s="8">
        <f>_xlfn.IFNA(VLOOKUP(A43,'Oct 2018'!$A$1:$M$48,8,FALSE),0)</f>
        <v>4.3499999999999996</v>
      </c>
      <c r="T43" s="9">
        <f>_xlfn.IFNA(VLOOKUP(A43,'Nov 2018'!$A$1:$M$51,8,FALSE),0)</f>
        <v>15.45</v>
      </c>
      <c r="U43" s="9">
        <f>_xlfn.IFNA(VLOOKUP(A43,'Dec 2018'!$A$1:$M$62,8,FALSE),0)</f>
        <v>14.9</v>
      </c>
      <c r="V43" s="9">
        <f>_xlfn.IFNA(VLOOKUP(A43,'Jan 2019'!$A$1:$M$57,8,FALSE),0)</f>
        <v>15.78</v>
      </c>
      <c r="W43" s="9">
        <f>_xlfn.IFNA(VLOOKUP(Summary!A50,'Feb 2019'!$A$1:$M$55,8,FALSE),0)</f>
        <v>0</v>
      </c>
      <c r="X43" s="9">
        <f>_xlfn.IFNA(VLOOKUP(A43,'Mar 2019'!$A$1:$M$53,8,FALSE),0)</f>
        <v>18.87</v>
      </c>
      <c r="Y43" s="9">
        <f>_xlfn.IFNA(VLOOKUP(A43,'Apr 2019'!$A$1:$M$57,8,FALSE),0)</f>
        <v>14.65</v>
      </c>
      <c r="Z43" s="9">
        <f>_xlfn.IFNA(VLOOKUP(A43,'May 2019'!$A$1:$M$54,8,FALSE),0)</f>
        <v>6.72</v>
      </c>
      <c r="AA43" s="9">
        <f>_xlfn.IFNA(VLOOKUP(A43,'Jun 2019'!$A$1:$M$133,8,FALSE),0)</f>
        <v>3.45</v>
      </c>
      <c r="AB43" s="9">
        <f>_xlfn.IFNA(VLOOKUP(A43,'Jul 2019'!$A$1:$M$96,8,FALSE),0)</f>
        <v>0</v>
      </c>
      <c r="AC43" s="9">
        <f>_xlfn.IFNA(VLOOKUP(A43,'Aug 2019'!$A$1:$M$96,8,FALSE),0)</f>
        <v>0</v>
      </c>
      <c r="AD43" s="9">
        <f>_xlfn.IFNA(VLOOKUP(A43,'Sep 2019'!$A$1:$M$98,8,FALSE),0)</f>
        <v>0</v>
      </c>
      <c r="AE43" s="9">
        <f>_xlfn.IFNA(VLOOKUP(A43,'Oct 2019'!$A$1:$M$100,8,FALSE),0)</f>
        <v>0</v>
      </c>
      <c r="AF43" s="9">
        <f>_xlfn.IFNA(VLOOKUP(Summary!A50,'Nov 2019'!$A$1:$M$110,8,FALSE),0)</f>
        <v>0</v>
      </c>
      <c r="AG43" s="6">
        <f>_xlfn.IFNA(VLOOKUP(A43,'Dec 2019'!$A$1:$M$124,8,FALSE),0)</f>
        <v>0</v>
      </c>
      <c r="AH43" s="2">
        <f>_xlfn.IFNA(VLOOKUP(A43,'Oct 2018'!$A$1:$M$48,5,FALSE),0)</f>
        <v>222.2</v>
      </c>
      <c r="AI43" s="2">
        <f>_xlfn.IFNA(VLOOKUP(A43,'Nov 2018'!$A$1:$M$51,5,FALSE),0)</f>
        <v>166.2</v>
      </c>
      <c r="AJ43" s="2">
        <f>_xlfn.IFNA(VLOOKUP(A43,'Dec 2018'!$A$1:$M$62,5,FALSE),0)</f>
        <v>230.8</v>
      </c>
      <c r="AK43" s="2">
        <f>_xlfn.IFNA(VLOOKUP(A43,'Jan 2019'!$A$1:$M$57,5,FALSE),0)</f>
        <v>263.2</v>
      </c>
      <c r="AL43" s="2">
        <f>_xlfn.IFNA(VLOOKUP(Summary!A43,'Feb 2019'!$A$1:$M$55,5,FALSE),0)</f>
        <v>284.39999999999998</v>
      </c>
      <c r="AM43" s="2">
        <f>_xlfn.IFNA(VLOOKUP(A43,'Mar 2019'!$A$1:$M$53,5,FALSE),0)</f>
        <v>308.8</v>
      </c>
      <c r="AN43" s="2">
        <f>_xlfn.IFNA(VLOOKUP(A43,'Apr 2019'!$A$1:$M$57,5,FALSE),0)</f>
        <v>267</v>
      </c>
      <c r="AO43" s="2">
        <f>_xlfn.IFNA(VLOOKUP(A43,'May 2019'!$A$1:$M$54,5,FALSE),0)</f>
        <v>217.4</v>
      </c>
      <c r="AP43" s="2">
        <f>_xlfn.IFNA(VLOOKUP(A43,'Jun 2019'!$A$1:$M$133,5,FALSE),0)</f>
        <v>186.2</v>
      </c>
      <c r="AQ43" s="2">
        <f>_xlfn.IFNA(VLOOKUP(A43,'Jul 2019'!$A$1:$M$96,5,FALSE),0)</f>
        <v>0</v>
      </c>
      <c r="AR43" s="2">
        <f>_xlfn.IFNA(VLOOKUP(A43,'Aug 2019'!$A$1:$M$96,5,FALSE),0)</f>
        <v>0</v>
      </c>
      <c r="AS43" s="2">
        <f>_xlfn.IFNA(VLOOKUP(A43,'Sep 2019'!$A$1:$M$98,5,FALSE),0)</f>
        <v>0</v>
      </c>
      <c r="AT43" s="2">
        <f>_xlfn.IFNA(VLOOKUP(A43,'Oct 2019'!$A$1:$M$100,5,FALSE),0)</f>
        <v>0</v>
      </c>
      <c r="AU43" s="2">
        <f>_xlfn.IFNA(VLOOKUP(Summary!A43,'Nov 2019'!$A$1:$M$110,5,FALSE),0)</f>
        <v>0</v>
      </c>
      <c r="AV43" s="2">
        <f>_xlfn.IFNA(VLOOKUP(A43,'Dec 2019'!$A$1:$M$124,5,FALSE),0)</f>
        <v>0</v>
      </c>
    </row>
    <row r="44" spans="1:48" x14ac:dyDescent="0.35">
      <c r="A44" s="4" t="s">
        <v>56</v>
      </c>
      <c r="B44" s="4" t="s">
        <v>111</v>
      </c>
      <c r="C44" s="6">
        <f>VLOOKUP(A44,[0]!raw,5,FALSE)/VLOOKUP(A44,[0]!raw,4,FALSE)</f>
        <v>3.0020202020202018</v>
      </c>
      <c r="D44" s="3">
        <f>_xlfn.IFNA(VLOOKUP(A44,'Oct 2018'!$A$1:$M$48,4,FALSE),0)</f>
        <v>812</v>
      </c>
      <c r="E44" s="4">
        <f>_xlfn.IFNA(VLOOKUP(A44,'Nov 2018'!$A$1:$M$51,4,FALSE),0)</f>
        <v>734</v>
      </c>
      <c r="F44" s="4">
        <f>_xlfn.IFNA(VLOOKUP(A44,'Dec 2018'!$A$1:$M$62,4,FALSE),0)</f>
        <v>490</v>
      </c>
      <c r="G44" s="4">
        <f>_xlfn.IFNA(VLOOKUP(A44,'Jan 2019'!$A$1:$M$57,4,FALSE),0)</f>
        <v>658</v>
      </c>
      <c r="H44" s="4">
        <f>_xlfn.IFNA(VLOOKUP(Summary!A51,'Feb 2019'!$A$1:$M$55,4,FALSE),0)</f>
        <v>0</v>
      </c>
      <c r="I44" s="4">
        <f>_xlfn.IFNA(VLOOKUP(A44,'Mar 2019'!$A$1:$M$53,4,FALSE),0)</f>
        <v>576</v>
      </c>
      <c r="J44" s="4">
        <f>_xlfn.IFNA(VLOOKUP(A44,'Apr 2019'!$A$1:$M$57,4,FALSE),0)</f>
        <v>495</v>
      </c>
      <c r="K44" s="4">
        <f>_xlfn.IFNA(VLOOKUP(A44,'May 2019'!$A$1:$M$54,4,FALSE),0)</f>
        <v>394</v>
      </c>
      <c r="L44" s="4">
        <f>_xlfn.IFNA(VLOOKUP(A44,'Jun 2019'!$A$1:$M$133,4,FALSE),0)</f>
        <v>332</v>
      </c>
      <c r="M44" s="4">
        <f>_xlfn.IFNA(VLOOKUP(A44,'Jul 2019'!$A$1:$M$96,4,FALSE),0)</f>
        <v>0</v>
      </c>
      <c r="N44" s="4">
        <f>_xlfn.IFNA(VLOOKUP(A44,'Aug 2019'!$A$1:$M$96,4,FALSE),0)</f>
        <v>0</v>
      </c>
      <c r="O44" s="4">
        <f>_xlfn.IFNA(VLOOKUP(A44,'Sep 2019'!$A$1:$M$98,4,FALSE),0)</f>
        <v>0</v>
      </c>
      <c r="P44" s="4">
        <f>_xlfn.IFNA(VLOOKUP(A44,'Oct 2019'!$A$1:$M$100,4,FALSE),0)</f>
        <v>0</v>
      </c>
      <c r="Q44" s="4">
        <f>_xlfn.IFNA(VLOOKUP(Summary!A51,'Nov 2019'!$A$1:$M$110,4,FALSE),0)</f>
        <v>0</v>
      </c>
      <c r="R44" s="5">
        <f>_xlfn.IFNA(VLOOKUP(A44,'Dec 2019'!$A$1:$M$124,4,FALSE),0)</f>
        <v>0</v>
      </c>
      <c r="S44" s="8">
        <f>_xlfn.IFNA(VLOOKUP(A44,'Oct 2018'!$A$1:$M$48,8,FALSE),0)</f>
        <v>155.57</v>
      </c>
      <c r="T44" s="9">
        <f>_xlfn.IFNA(VLOOKUP(A44,'Nov 2018'!$A$1:$M$51,8,FALSE),0)</f>
        <v>147.83000000000001</v>
      </c>
      <c r="U44" s="9">
        <f>_xlfn.IFNA(VLOOKUP(A44,'Dec 2018'!$A$1:$M$62,8,FALSE),0)</f>
        <v>112.55</v>
      </c>
      <c r="V44" s="9">
        <f>_xlfn.IFNA(VLOOKUP(A44,'Jan 2019'!$A$1:$M$57,8,FALSE),0)</f>
        <v>97.42</v>
      </c>
      <c r="W44" s="9">
        <f>_xlfn.IFNA(VLOOKUP(Summary!A51,'Feb 2019'!$A$1:$M$55,8,FALSE),0)</f>
        <v>0</v>
      </c>
      <c r="X44" s="9">
        <f>_xlfn.IFNA(VLOOKUP(A44,'Mar 2019'!$A$1:$M$53,8,FALSE),0)</f>
        <v>97.32</v>
      </c>
      <c r="Y44" s="9">
        <f>_xlfn.IFNA(VLOOKUP(A44,'Apr 2019'!$A$1:$M$57,8,FALSE),0)</f>
        <v>34.96</v>
      </c>
      <c r="Z44" s="9">
        <f>_xlfn.IFNA(VLOOKUP(A44,'May 2019'!$A$1:$M$54,8,FALSE),0)</f>
        <v>17.98</v>
      </c>
      <c r="AA44" s="9">
        <f>_xlfn.IFNA(VLOOKUP(A44,'Jun 2019'!$A$1:$M$133,8,FALSE),0)</f>
        <v>26.01</v>
      </c>
      <c r="AB44" s="9">
        <f>_xlfn.IFNA(VLOOKUP(A44,'Jul 2019'!$A$1:$M$96,8,FALSE),0)</f>
        <v>0</v>
      </c>
      <c r="AC44" s="9">
        <f>_xlfn.IFNA(VLOOKUP(A44,'Aug 2019'!$A$1:$M$96,8,FALSE),0)</f>
        <v>0</v>
      </c>
      <c r="AD44" s="9">
        <f>_xlfn.IFNA(VLOOKUP(A44,'Sep 2019'!$A$1:$M$98,8,FALSE),0)</f>
        <v>0</v>
      </c>
      <c r="AE44" s="9">
        <f>_xlfn.IFNA(VLOOKUP(A44,'Oct 2019'!$A$1:$M$100,8,FALSE),0)</f>
        <v>0</v>
      </c>
      <c r="AF44" s="9">
        <f>_xlfn.IFNA(VLOOKUP(Summary!A51,'Nov 2019'!$A$1:$M$110,8,FALSE),0)</f>
        <v>0</v>
      </c>
      <c r="AG44" s="6">
        <f>_xlfn.IFNA(VLOOKUP(A44,'Dec 2019'!$A$1:$M$124,8,FALSE),0)</f>
        <v>0</v>
      </c>
      <c r="AH44" s="2">
        <f>_xlfn.IFNA(VLOOKUP(A44,'Oct 2018'!$A$1:$M$48,5,FALSE),0)</f>
        <v>2432.1999999999998</v>
      </c>
      <c r="AI44" s="2">
        <f>_xlfn.IFNA(VLOOKUP(A44,'Nov 2018'!$A$1:$M$51,5,FALSE),0)</f>
        <v>2215.4</v>
      </c>
      <c r="AJ44" s="2">
        <f>_xlfn.IFNA(VLOOKUP(A44,'Dec 2018'!$A$1:$M$62,5,FALSE),0)</f>
        <v>1496</v>
      </c>
      <c r="AK44" s="2">
        <f>_xlfn.IFNA(VLOOKUP(A44,'Jan 2019'!$A$1:$M$57,5,FALSE),0)</f>
        <v>1990.8</v>
      </c>
      <c r="AL44" s="2">
        <f>_xlfn.IFNA(VLOOKUP(Summary!A44,'Feb 2019'!$A$1:$M$55,5,FALSE),0)</f>
        <v>1426</v>
      </c>
      <c r="AM44" s="2">
        <f>_xlfn.IFNA(VLOOKUP(A44,'Mar 2019'!$A$1:$M$53,5,FALSE),0)</f>
        <v>1735.6</v>
      </c>
      <c r="AN44" s="2">
        <f>_xlfn.IFNA(VLOOKUP(A44,'Apr 2019'!$A$1:$M$57,5,FALSE),0)</f>
        <v>1486</v>
      </c>
      <c r="AO44" s="2">
        <f>_xlfn.IFNA(VLOOKUP(A44,'May 2019'!$A$1:$M$54,5,FALSE),0)</f>
        <v>1159.4000000000001</v>
      </c>
      <c r="AP44" s="2">
        <f>_xlfn.IFNA(VLOOKUP(A44,'Jun 2019'!$A$1:$M$133,5,FALSE),0)</f>
        <v>963.2</v>
      </c>
      <c r="AQ44" s="2">
        <f>_xlfn.IFNA(VLOOKUP(A44,'Jul 2019'!$A$1:$M$96,5,FALSE),0)</f>
        <v>0</v>
      </c>
      <c r="AR44" s="2">
        <f>_xlfn.IFNA(VLOOKUP(A44,'Aug 2019'!$A$1:$M$96,5,FALSE),0)</f>
        <v>0</v>
      </c>
      <c r="AS44" s="2">
        <f>_xlfn.IFNA(VLOOKUP(A44,'Sep 2019'!$A$1:$M$98,5,FALSE),0)</f>
        <v>0</v>
      </c>
      <c r="AT44" s="2">
        <f>_xlfn.IFNA(VLOOKUP(A44,'Oct 2019'!$A$1:$M$100,5,FALSE),0)</f>
        <v>0</v>
      </c>
      <c r="AU44" s="2">
        <f>_xlfn.IFNA(VLOOKUP(Summary!A44,'Nov 2019'!$A$1:$M$110,5,FALSE),0)</f>
        <v>0</v>
      </c>
      <c r="AV44" s="2">
        <f>_xlfn.IFNA(VLOOKUP(A44,'Dec 2019'!$A$1:$M$124,5,FALSE),0)</f>
        <v>0</v>
      </c>
    </row>
    <row r="45" spans="1:48" x14ac:dyDescent="0.35">
      <c r="A45" s="4" t="s">
        <v>57</v>
      </c>
      <c r="B45" s="4" t="s">
        <v>111</v>
      </c>
      <c r="C45" s="6">
        <f>VLOOKUP(A45,[0]!raw,5,FALSE)/VLOOKUP(A45,[0]!raw,4,FALSE)</f>
        <v>2.6405405405405404</v>
      </c>
      <c r="D45" s="3">
        <f>_xlfn.IFNA(VLOOKUP(A45,'Oct 2018'!$A$1:$M$48,4,FALSE),0)</f>
        <v>97</v>
      </c>
      <c r="E45" s="4">
        <f>_xlfn.IFNA(VLOOKUP(A45,'Nov 2018'!$A$1:$M$51,4,FALSE),0)</f>
        <v>95</v>
      </c>
      <c r="F45" s="4">
        <f>_xlfn.IFNA(VLOOKUP(A45,'Dec 2018'!$A$1:$M$62,4,FALSE),0)</f>
        <v>44</v>
      </c>
      <c r="G45" s="4">
        <f>_xlfn.IFNA(VLOOKUP(A45,'Jan 2019'!$A$1:$M$57,4,FALSE),0)</f>
        <v>67</v>
      </c>
      <c r="H45" s="4">
        <f>_xlfn.IFNA(VLOOKUP(Summary!A52,'Feb 2019'!$A$1:$M$55,4,FALSE),0)</f>
        <v>0</v>
      </c>
      <c r="I45" s="4">
        <f>_xlfn.IFNA(VLOOKUP(A45,'Mar 2019'!$A$1:$M$53,4,FALSE),0)</f>
        <v>58</v>
      </c>
      <c r="J45" s="4">
        <f>_xlfn.IFNA(VLOOKUP(A45,'Apr 2019'!$A$1:$M$57,4,FALSE),0)</f>
        <v>74</v>
      </c>
      <c r="K45" s="4">
        <f>_xlfn.IFNA(VLOOKUP(A45,'May 2019'!$A$1:$M$54,4,FALSE),0)</f>
        <v>54</v>
      </c>
      <c r="L45" s="4">
        <f>_xlfn.IFNA(VLOOKUP(A45,'Jun 2019'!$A$1:$M$133,4,FALSE),0)</f>
        <v>47</v>
      </c>
      <c r="M45" s="4">
        <f>_xlfn.IFNA(VLOOKUP(A45,'Jul 2019'!$A$1:$M$96,4,FALSE),0)</f>
        <v>0</v>
      </c>
      <c r="N45" s="4">
        <f>_xlfn.IFNA(VLOOKUP(A45,'Aug 2019'!$A$1:$M$96,4,FALSE),0)</f>
        <v>0</v>
      </c>
      <c r="O45" s="4">
        <f>_xlfn.IFNA(VLOOKUP(A45,'Sep 2019'!$A$1:$M$98,4,FALSE),0)</f>
        <v>0</v>
      </c>
      <c r="P45" s="4">
        <f>_xlfn.IFNA(VLOOKUP(A45,'Oct 2019'!$A$1:$M$100,4,FALSE),0)</f>
        <v>0</v>
      </c>
      <c r="Q45" s="4">
        <f>_xlfn.IFNA(VLOOKUP(Summary!A52,'Nov 2019'!$A$1:$M$110,4,FALSE),0)</f>
        <v>0</v>
      </c>
      <c r="R45" s="5">
        <f>_xlfn.IFNA(VLOOKUP(A45,'Dec 2019'!$A$1:$M$124,4,FALSE),0)</f>
        <v>0</v>
      </c>
      <c r="S45" s="8">
        <f>_xlfn.IFNA(VLOOKUP(A45,'Oct 2018'!$A$1:$M$48,8,FALSE),0)</f>
        <v>7.85</v>
      </c>
      <c r="T45" s="9">
        <f>_xlfn.IFNA(VLOOKUP(A45,'Nov 2018'!$A$1:$M$51,8,FALSE),0)</f>
        <v>14.25</v>
      </c>
      <c r="U45" s="9">
        <f>_xlfn.IFNA(VLOOKUP(A45,'Dec 2018'!$A$1:$M$62,8,FALSE),0)</f>
        <v>2.34</v>
      </c>
      <c r="V45" s="9">
        <f>_xlfn.IFNA(VLOOKUP(A45,'Jan 2019'!$A$1:$M$57,8,FALSE),0)</f>
        <v>1.97</v>
      </c>
      <c r="W45" s="9">
        <f>_xlfn.IFNA(VLOOKUP(Summary!A52,'Feb 2019'!$A$1:$M$55,8,FALSE),0)</f>
        <v>0</v>
      </c>
      <c r="X45" s="9">
        <f>_xlfn.IFNA(VLOOKUP(A45,'Mar 2019'!$A$1:$M$53,8,FALSE),0)</f>
        <v>8.59</v>
      </c>
      <c r="Y45" s="9">
        <f>_xlfn.IFNA(VLOOKUP(A45,'Apr 2019'!$A$1:$M$57,8,FALSE),0)</f>
        <v>1.67</v>
      </c>
      <c r="Z45" s="9">
        <f>_xlfn.IFNA(VLOOKUP(A45,'May 2019'!$A$1:$M$54,8,FALSE),0)</f>
        <v>6.95</v>
      </c>
      <c r="AA45" s="9">
        <f>_xlfn.IFNA(VLOOKUP(A45,'Jun 2019'!$A$1:$M$133,8,FALSE),0)</f>
        <v>5.84</v>
      </c>
      <c r="AB45" s="9">
        <f>_xlfn.IFNA(VLOOKUP(A45,'Jul 2019'!$A$1:$M$96,8,FALSE),0)</f>
        <v>0</v>
      </c>
      <c r="AC45" s="9">
        <f>_xlfn.IFNA(VLOOKUP(A45,'Aug 2019'!$A$1:$M$96,8,FALSE),0)</f>
        <v>0</v>
      </c>
      <c r="AD45" s="9">
        <f>_xlfn.IFNA(VLOOKUP(A45,'Sep 2019'!$A$1:$M$98,8,FALSE),0)</f>
        <v>0</v>
      </c>
      <c r="AE45" s="9">
        <f>_xlfn.IFNA(VLOOKUP(A45,'Oct 2019'!$A$1:$M$100,8,FALSE),0)</f>
        <v>0</v>
      </c>
      <c r="AF45" s="9">
        <f>_xlfn.IFNA(VLOOKUP(Summary!A52,'Nov 2019'!$A$1:$M$110,8,FALSE),0)</f>
        <v>0</v>
      </c>
      <c r="AG45" s="6">
        <f>_xlfn.IFNA(VLOOKUP(A45,'Dec 2019'!$A$1:$M$124,8,FALSE),0)</f>
        <v>0</v>
      </c>
      <c r="AH45" s="2">
        <f>_xlfn.IFNA(VLOOKUP(A45,'Oct 2018'!$A$1:$M$48,5,FALSE),0)</f>
        <v>259.2</v>
      </c>
      <c r="AI45" s="2">
        <f>_xlfn.IFNA(VLOOKUP(A45,'Nov 2018'!$A$1:$M$51,5,FALSE),0)</f>
        <v>255</v>
      </c>
      <c r="AJ45" s="2">
        <f>_xlfn.IFNA(VLOOKUP(A45,'Dec 2018'!$A$1:$M$62,5,FALSE),0)</f>
        <v>116.4</v>
      </c>
      <c r="AK45" s="2">
        <f>_xlfn.IFNA(VLOOKUP(A45,'Jan 2019'!$A$1:$M$57,5,FALSE),0)</f>
        <v>176.2</v>
      </c>
      <c r="AL45" s="2">
        <f>_xlfn.IFNA(VLOOKUP(Summary!A45,'Feb 2019'!$A$1:$M$55,5,FALSE),0)</f>
        <v>122.6</v>
      </c>
      <c r="AM45" s="2">
        <f>_xlfn.IFNA(VLOOKUP(A45,'Mar 2019'!$A$1:$M$53,5,FALSE),0)</f>
        <v>155.80000000000001</v>
      </c>
      <c r="AN45" s="2">
        <f>_xlfn.IFNA(VLOOKUP(A45,'Apr 2019'!$A$1:$M$57,5,FALSE),0)</f>
        <v>195.4</v>
      </c>
      <c r="AO45" s="2">
        <f>_xlfn.IFNA(VLOOKUP(A45,'May 2019'!$A$1:$M$54,5,FALSE),0)</f>
        <v>140.4</v>
      </c>
      <c r="AP45" s="2">
        <f>_xlfn.IFNA(VLOOKUP(A45,'Jun 2019'!$A$1:$M$133,5,FALSE),0)</f>
        <v>123.2</v>
      </c>
      <c r="AQ45" s="2">
        <f>_xlfn.IFNA(VLOOKUP(A45,'Jul 2019'!$A$1:$M$96,5,FALSE),0)</f>
        <v>0</v>
      </c>
      <c r="AR45" s="2">
        <f>_xlfn.IFNA(VLOOKUP(A45,'Aug 2019'!$A$1:$M$96,5,FALSE),0)</f>
        <v>0</v>
      </c>
      <c r="AS45" s="2">
        <f>_xlfn.IFNA(VLOOKUP(A45,'Sep 2019'!$A$1:$M$98,5,FALSE),0)</f>
        <v>0</v>
      </c>
      <c r="AT45" s="2">
        <f>_xlfn.IFNA(VLOOKUP(A45,'Oct 2019'!$A$1:$M$100,5,FALSE),0)</f>
        <v>0</v>
      </c>
      <c r="AU45" s="2">
        <f>_xlfn.IFNA(VLOOKUP(Summary!A45,'Nov 2019'!$A$1:$M$110,5,FALSE),0)</f>
        <v>0</v>
      </c>
      <c r="AV45" s="2">
        <f>_xlfn.IFNA(VLOOKUP(A45,'Dec 2019'!$A$1:$M$124,5,FALSE),0)</f>
        <v>0</v>
      </c>
    </row>
    <row r="46" spans="1:48" x14ac:dyDescent="0.35">
      <c r="A46" s="4" t="s">
        <v>157</v>
      </c>
      <c r="B46" s="4" t="s">
        <v>111</v>
      </c>
      <c r="C46" s="6">
        <f>VLOOKUP(A46,[0]!raw,5,FALSE)/VLOOKUP(A46,[0]!raw,4,FALSE)</f>
        <v>1.5</v>
      </c>
      <c r="D46" s="3">
        <f>_xlfn.IFNA(VLOOKUP(A46,'Oct 2018'!$A$1:$M$48,4,FALSE),0)</f>
        <v>0</v>
      </c>
      <c r="E46" s="4">
        <f>_xlfn.IFNA(VLOOKUP(A46,'Nov 2018'!$A$1:$M$51,4,FALSE),0)</f>
        <v>0</v>
      </c>
      <c r="F46" s="4">
        <f>_xlfn.IFNA(VLOOKUP(A46,'Dec 2018'!$A$1:$M$62,4,FALSE),0)</f>
        <v>0</v>
      </c>
      <c r="G46" s="4">
        <f>_xlfn.IFNA(VLOOKUP(A46,'Jan 2019'!$A$1:$M$57,4,FALSE),0)</f>
        <v>0</v>
      </c>
      <c r="H46" s="4">
        <f>_xlfn.IFNA(VLOOKUP(Summary!A147,'Feb 2019'!$A$1:$M$55,4,FALSE),0)</f>
        <v>0</v>
      </c>
      <c r="I46" s="4">
        <f>_xlfn.IFNA(VLOOKUP(A46,'Mar 2019'!$A$1:$M$53,4,FALSE),0)</f>
        <v>0</v>
      </c>
      <c r="J46" s="4">
        <f>_xlfn.IFNA(VLOOKUP(A46,'Apr 2019'!$A$1:$M$57,4,FALSE),0)</f>
        <v>0</v>
      </c>
      <c r="K46" s="4">
        <f>_xlfn.IFNA(VLOOKUP(A46,'May 2019'!$A$1:$M$54,4,FALSE),0)</f>
        <v>0</v>
      </c>
      <c r="L46" s="4">
        <f>_xlfn.IFNA(VLOOKUP(A46,'Jun 2019'!$A$1:$M$133,4,FALSE),0)</f>
        <v>0</v>
      </c>
      <c r="M46" s="4">
        <f>_xlfn.IFNA(VLOOKUP(A46,'Jul 2019'!$A$1:$M$96,4,FALSE),0)</f>
        <v>12</v>
      </c>
      <c r="N46" s="4">
        <f>_xlfn.IFNA(VLOOKUP(A46,'Aug 2019'!$A$1:$M$96,4,FALSE),0)</f>
        <v>41</v>
      </c>
      <c r="O46" s="4">
        <f>_xlfn.IFNA(VLOOKUP(A46,'Sep 2019'!$A$1:$M$98,4,FALSE),0)</f>
        <v>27</v>
      </c>
      <c r="P46" s="4">
        <f>_xlfn.IFNA(VLOOKUP(A46,'Oct 2019'!$A$1:$M$100,4,FALSE),0)</f>
        <v>44</v>
      </c>
      <c r="Q46" s="4">
        <f>_xlfn.IFNA(VLOOKUP(Summary!A147,'Nov 2019'!$A$1:$M$110,4,FALSE),0)</f>
        <v>1</v>
      </c>
      <c r="R46" s="5">
        <f>_xlfn.IFNA(VLOOKUP(A46,'Dec 2019'!$A$1:$M$124,4,FALSE),0)</f>
        <v>30</v>
      </c>
      <c r="S46" s="8">
        <f>_xlfn.IFNA(VLOOKUP(A46,'Oct 2018'!$A$1:$M$48,8,FALSE),0)</f>
        <v>0</v>
      </c>
      <c r="T46" s="9">
        <f>_xlfn.IFNA(VLOOKUP(A46,'Nov 2018'!$A$1:$M$51,8,FALSE),0)</f>
        <v>0</v>
      </c>
      <c r="U46" s="9">
        <f>_xlfn.IFNA(VLOOKUP(A46,'Dec 2018'!$A$1:$M$62,8,FALSE),0)</f>
        <v>0</v>
      </c>
      <c r="V46" s="9">
        <f>_xlfn.IFNA(VLOOKUP(A46,'Jan 2019'!$A$1:$M$57,8,FALSE),0)</f>
        <v>0</v>
      </c>
      <c r="W46" s="9">
        <f>_xlfn.IFNA(VLOOKUP(Summary!A147,'Feb 2019'!$A$1:$M$55,8,FALSE),0)</f>
        <v>0</v>
      </c>
      <c r="X46" s="9">
        <f>_xlfn.IFNA(VLOOKUP(A46,'Mar 2019'!$A$1:$M$53,8,FALSE),0)</f>
        <v>0</v>
      </c>
      <c r="Y46" s="9">
        <f>_xlfn.IFNA(VLOOKUP(A46,'Apr 2019'!$A$1:$M$57,8,FALSE),0)</f>
        <v>0</v>
      </c>
      <c r="Z46" s="9">
        <f>_xlfn.IFNA(VLOOKUP(A46,'May 2019'!$A$1:$M$54,8,FALSE),0)</f>
        <v>0</v>
      </c>
      <c r="AA46" s="9">
        <f>_xlfn.IFNA(VLOOKUP(A46,'Jun 2019'!$A$1:$M$133,8,FALSE),0)</f>
        <v>0</v>
      </c>
      <c r="AB46" s="9">
        <f>_xlfn.IFNA(VLOOKUP(A46,'Jul 2019'!$A$1:$M$96,8,FALSE),0)</f>
        <v>0</v>
      </c>
      <c r="AC46" s="9">
        <f>_xlfn.IFNA(VLOOKUP(A46,'Aug 2019'!$A$1:$M$96,8,FALSE),0)</f>
        <v>0.3</v>
      </c>
      <c r="AD46" s="9">
        <f>_xlfn.IFNA(VLOOKUP(A46,'Sep 2019'!$A$1:$M$98,8,FALSE),0)</f>
        <v>0.56999999999999995</v>
      </c>
      <c r="AE46" s="9">
        <f>_xlfn.IFNA(VLOOKUP(A46,'Oct 2019'!$A$1:$M$100,8,FALSE),0)</f>
        <v>1.05</v>
      </c>
      <c r="AF46" s="9">
        <f>_xlfn.IFNA(VLOOKUP(Summary!A147,'Nov 2019'!$A$1:$M$110,8,FALSE),0)</f>
        <v>0</v>
      </c>
      <c r="AG46" s="6">
        <f>_xlfn.IFNA(VLOOKUP(A46,'Dec 2019'!$A$1:$M$124,8,FALSE),0)</f>
        <v>0.47</v>
      </c>
      <c r="AH46" s="2">
        <f>_xlfn.IFNA(VLOOKUP(A46,'Oct 2018'!$A$1:$M$48,5,FALSE),0)</f>
        <v>0</v>
      </c>
      <c r="AI46" s="2">
        <f>_xlfn.IFNA(VLOOKUP(A46,'Nov 2018'!$A$1:$M$51,5,FALSE),0)</f>
        <v>0</v>
      </c>
      <c r="AJ46" s="2">
        <f>_xlfn.IFNA(VLOOKUP(A46,'Dec 2018'!$A$1:$M$62,5,FALSE),0)</f>
        <v>0</v>
      </c>
      <c r="AK46" s="2">
        <f>_xlfn.IFNA(VLOOKUP(A46,'Jan 2019'!$A$1:$M$57,5,FALSE),0)</f>
        <v>0</v>
      </c>
      <c r="AL46" s="2">
        <f>_xlfn.IFNA(VLOOKUP(Summary!A46,'Feb 2019'!$A$1:$M$55,5,FALSE),0)</f>
        <v>0</v>
      </c>
      <c r="AM46" s="2">
        <f>_xlfn.IFNA(VLOOKUP(A46,'Mar 2019'!$A$1:$M$53,5,FALSE),0)</f>
        <v>0</v>
      </c>
      <c r="AN46" s="2">
        <f>_xlfn.IFNA(VLOOKUP(A46,'Apr 2019'!$A$1:$M$57,5,FALSE),0)</f>
        <v>0</v>
      </c>
      <c r="AO46" s="2">
        <f>_xlfn.IFNA(VLOOKUP(A46,'May 2019'!$A$1:$M$54,5,FALSE),0)</f>
        <v>0</v>
      </c>
      <c r="AP46" s="2">
        <f>_xlfn.IFNA(VLOOKUP(A46,'Jun 2019'!$A$1:$M$133,5,FALSE),0)</f>
        <v>0</v>
      </c>
      <c r="AQ46" s="2">
        <f>_xlfn.IFNA(VLOOKUP(A46,'Jul 2019'!$A$1:$M$96,5,FALSE),0)</f>
        <v>18</v>
      </c>
      <c r="AR46" s="2">
        <f>_xlfn.IFNA(VLOOKUP(A46,'Aug 2019'!$A$1:$M$96,5,FALSE),0)</f>
        <v>61.5</v>
      </c>
      <c r="AS46" s="2">
        <f>_xlfn.IFNA(VLOOKUP(A46,'Sep 2019'!$A$1:$M$98,5,FALSE),0)</f>
        <v>40.5</v>
      </c>
      <c r="AT46" s="2">
        <f>_xlfn.IFNA(VLOOKUP(A46,'Oct 2019'!$A$1:$M$100,5,FALSE),0)</f>
        <v>66</v>
      </c>
      <c r="AU46" s="2">
        <f>_xlfn.IFNA(VLOOKUP(Summary!A46,'Nov 2019'!$A$1:$M$110,5,FALSE),0)</f>
        <v>37.5</v>
      </c>
      <c r="AV46" s="2">
        <f>_xlfn.IFNA(VLOOKUP(A46,'Dec 2019'!$A$1:$M$124,5,FALSE),0)</f>
        <v>45</v>
      </c>
    </row>
    <row r="47" spans="1:48" x14ac:dyDescent="0.35">
      <c r="A47" s="4" t="s">
        <v>61</v>
      </c>
      <c r="B47" s="4" t="s">
        <v>111</v>
      </c>
      <c r="C47" s="6">
        <f>VLOOKUP(A47,[0]!raw,5,FALSE)/VLOOKUP(A47,[0]!raw,4,FALSE)</f>
        <v>0</v>
      </c>
      <c r="D47" s="3">
        <f>_xlfn.IFNA(VLOOKUP(A47,'Oct 2018'!$A$1:$M$48,4,FALSE),0)</f>
        <v>93</v>
      </c>
      <c r="E47" s="4">
        <f>_xlfn.IFNA(VLOOKUP(A47,'Nov 2018'!$A$1:$M$51,4,FALSE),0)</f>
        <v>91</v>
      </c>
      <c r="F47" s="4">
        <f>_xlfn.IFNA(VLOOKUP(A47,'Dec 2018'!$A$1:$M$62,4,FALSE),0)</f>
        <v>5</v>
      </c>
      <c r="G47" s="4">
        <f>_xlfn.IFNA(VLOOKUP(A47,'Jan 2019'!$A$1:$M$57,4,FALSE),0)</f>
        <v>45</v>
      </c>
      <c r="H47" s="4">
        <f>_xlfn.IFNA(VLOOKUP(Summary!A56,'Feb 2019'!$A$1:$M$55,4,FALSE),0)</f>
        <v>0</v>
      </c>
      <c r="I47" s="4">
        <f>_xlfn.IFNA(VLOOKUP(A47,'Mar 2019'!$A$1:$M$53,4,FALSE),0)</f>
        <v>15</v>
      </c>
      <c r="J47" s="4">
        <f>_xlfn.IFNA(VLOOKUP(A47,'Apr 2019'!$A$1:$M$57,4,FALSE),0)</f>
        <v>12</v>
      </c>
      <c r="K47" s="4">
        <f>_xlfn.IFNA(VLOOKUP(A47,'May 2019'!$A$1:$M$54,4,FALSE),0)</f>
        <v>18</v>
      </c>
      <c r="L47" s="4">
        <f>_xlfn.IFNA(VLOOKUP(A47,'Jun 2019'!$A$1:$M$133,4,FALSE),0)</f>
        <v>10</v>
      </c>
      <c r="M47" s="4">
        <f>_xlfn.IFNA(VLOOKUP(A47,'Jul 2019'!$A$1:$M$96,4,FALSE),0)</f>
        <v>0</v>
      </c>
      <c r="N47" s="4">
        <f>_xlfn.IFNA(VLOOKUP(A47,'Aug 2019'!$A$1:$M$96,4,FALSE),0)</f>
        <v>0</v>
      </c>
      <c r="O47" s="4">
        <f>_xlfn.IFNA(VLOOKUP(A47,'Sep 2019'!$A$1:$M$98,4,FALSE),0)</f>
        <v>0</v>
      </c>
      <c r="P47" s="4">
        <f>_xlfn.IFNA(VLOOKUP(A47,'Oct 2019'!$A$1:$M$100,4,FALSE),0)</f>
        <v>0</v>
      </c>
      <c r="Q47" s="4">
        <f>_xlfn.IFNA(VLOOKUP(Summary!A56,'Nov 2019'!$A$1:$M$110,4,FALSE),0)</f>
        <v>31</v>
      </c>
      <c r="R47" s="5">
        <f>_xlfn.IFNA(VLOOKUP(A47,'Dec 2019'!$A$1:$M$124,4,FALSE),0)</f>
        <v>0</v>
      </c>
      <c r="S47" s="8">
        <f>_xlfn.IFNA(VLOOKUP(A47,'Oct 2018'!$A$1:$M$48,8,FALSE),0)</f>
        <v>0</v>
      </c>
      <c r="T47" s="9">
        <f>_xlfn.IFNA(VLOOKUP(A47,'Nov 2018'!$A$1:$M$51,8,FALSE),0)</f>
        <v>0</v>
      </c>
      <c r="U47" s="9">
        <f>_xlfn.IFNA(VLOOKUP(A47,'Dec 2018'!$A$1:$M$62,8,FALSE),0)</f>
        <v>0</v>
      </c>
      <c r="V47" s="9">
        <f>_xlfn.IFNA(VLOOKUP(A47,'Jan 2019'!$A$1:$M$57,8,FALSE),0)</f>
        <v>0</v>
      </c>
      <c r="W47" s="9">
        <f>_xlfn.IFNA(VLOOKUP(Summary!A56,'Feb 2019'!$A$1:$M$55,8,FALSE),0)</f>
        <v>0</v>
      </c>
      <c r="X47" s="9">
        <f>_xlfn.IFNA(VLOOKUP(A47,'Mar 2019'!$A$1:$M$53,8,FALSE),0)</f>
        <v>0</v>
      </c>
      <c r="Y47" s="9">
        <f>_xlfn.IFNA(VLOOKUP(A47,'Apr 2019'!$A$1:$M$57,8,FALSE),0)</f>
        <v>0</v>
      </c>
      <c r="Z47" s="9">
        <f>_xlfn.IFNA(VLOOKUP(A47,'May 2019'!$A$1:$M$54,8,FALSE),0)</f>
        <v>0</v>
      </c>
      <c r="AA47" s="9">
        <f>_xlfn.IFNA(VLOOKUP(A47,'Jun 2019'!$A$1:$M$133,8,FALSE),0)</f>
        <v>0</v>
      </c>
      <c r="AB47" s="9">
        <f>_xlfn.IFNA(VLOOKUP(A47,'Jul 2019'!$A$1:$M$96,8,FALSE),0)</f>
        <v>0</v>
      </c>
      <c r="AC47" s="9">
        <f>_xlfn.IFNA(VLOOKUP(A47,'Aug 2019'!$A$1:$M$96,8,FALSE),0)</f>
        <v>0</v>
      </c>
      <c r="AD47" s="9">
        <f>_xlfn.IFNA(VLOOKUP(A47,'Sep 2019'!$A$1:$M$98,8,FALSE),0)</f>
        <v>0</v>
      </c>
      <c r="AE47" s="9">
        <f>_xlfn.IFNA(VLOOKUP(A47,'Oct 2019'!$A$1:$M$100,8,FALSE),0)</f>
        <v>0</v>
      </c>
      <c r="AF47" s="9">
        <f>_xlfn.IFNA(VLOOKUP(Summary!A56,'Nov 2019'!$A$1:$M$110,8,FALSE),0)</f>
        <v>0.45</v>
      </c>
      <c r="AG47" s="6">
        <f>_xlfn.IFNA(VLOOKUP(A47,'Dec 2019'!$A$1:$M$124,8,FALSE),0)</f>
        <v>0</v>
      </c>
      <c r="AH47" s="2">
        <f>_xlfn.IFNA(VLOOKUP(A47,'Oct 2018'!$A$1:$M$48,5,FALSE),0)</f>
        <v>0</v>
      </c>
      <c r="AI47" s="2">
        <f>_xlfn.IFNA(VLOOKUP(A47,'Nov 2018'!$A$1:$M$51,5,FALSE),0)</f>
        <v>0</v>
      </c>
      <c r="AJ47" s="2">
        <f>_xlfn.IFNA(VLOOKUP(A47,'Dec 2018'!$A$1:$M$62,5,FALSE),0)</f>
        <v>0</v>
      </c>
      <c r="AK47" s="2">
        <f>_xlfn.IFNA(VLOOKUP(A47,'Jan 2019'!$A$1:$M$57,5,FALSE),0)</f>
        <v>0</v>
      </c>
      <c r="AL47" s="2">
        <f>_xlfn.IFNA(VLOOKUP(Summary!A47,'Feb 2019'!$A$1:$M$55,5,FALSE),0)</f>
        <v>0</v>
      </c>
      <c r="AM47" s="2">
        <f>_xlfn.IFNA(VLOOKUP(A47,'Mar 2019'!$A$1:$M$53,5,FALSE),0)</f>
        <v>0</v>
      </c>
      <c r="AN47" s="2">
        <f>_xlfn.IFNA(VLOOKUP(A47,'Apr 2019'!$A$1:$M$57,5,FALSE),0)</f>
        <v>0</v>
      </c>
      <c r="AO47" s="2">
        <f>_xlfn.IFNA(VLOOKUP(A47,'May 2019'!$A$1:$M$54,5,FALSE),0)</f>
        <v>0</v>
      </c>
      <c r="AP47" s="2">
        <f>_xlfn.IFNA(VLOOKUP(A47,'Jun 2019'!$A$1:$M$133,5,FALSE),0)</f>
        <v>0</v>
      </c>
      <c r="AQ47" s="2">
        <f>_xlfn.IFNA(VLOOKUP(A47,'Jul 2019'!$A$1:$M$96,5,FALSE),0)</f>
        <v>0</v>
      </c>
      <c r="AR47" s="2">
        <f>_xlfn.IFNA(VLOOKUP(A47,'Aug 2019'!$A$1:$M$96,5,FALSE),0)</f>
        <v>0</v>
      </c>
      <c r="AS47" s="2">
        <f>_xlfn.IFNA(VLOOKUP(A47,'Sep 2019'!$A$1:$M$98,5,FALSE),0)</f>
        <v>0</v>
      </c>
      <c r="AT47" s="2">
        <f>_xlfn.IFNA(VLOOKUP(A47,'Oct 2019'!$A$1:$M$100,5,FALSE),0)</f>
        <v>0</v>
      </c>
      <c r="AU47" s="2">
        <f>_xlfn.IFNA(VLOOKUP(Summary!A47,'Nov 2019'!$A$1:$M$110,5,FALSE),0)</f>
        <v>0</v>
      </c>
      <c r="AV47" s="2">
        <f>_xlfn.IFNA(VLOOKUP(A47,'Dec 2019'!$A$1:$M$124,5,FALSE),0)</f>
        <v>0</v>
      </c>
    </row>
    <row r="48" spans="1:48" x14ac:dyDescent="0.35">
      <c r="A48" s="4" t="s">
        <v>5</v>
      </c>
      <c r="B48" s="4" t="s">
        <v>6</v>
      </c>
      <c r="C48" s="6">
        <f>VLOOKUP(A48,[0]!raw,5,FALSE)/VLOOKUP(A48,[0]!raw,4,FALSE)</f>
        <v>200</v>
      </c>
      <c r="D48" s="3">
        <f>_xlfn.IFNA(VLOOKUP(A48,'Oct 2018'!$A$1:$M$48,4,FALSE),0)</f>
        <v>1</v>
      </c>
      <c r="E48" s="4">
        <f>_xlfn.IFNA(VLOOKUP(A48,'Nov 2018'!$A$1:$M$51,4,FALSE),0)</f>
        <v>4</v>
      </c>
      <c r="F48" s="4">
        <f>_xlfn.IFNA(VLOOKUP(A48,'Dec 2018'!$A$1:$M$62,4,FALSE),0)</f>
        <v>2</v>
      </c>
      <c r="G48" s="4">
        <f>_xlfn.IFNA(VLOOKUP(A48,'Jan 2019'!$A$1:$M$57,4,FALSE),0)</f>
        <v>4</v>
      </c>
      <c r="H48" s="4">
        <f>_xlfn.IFNA(VLOOKUP(Summary!A5,'Feb 2019'!$A$1:$M$55,4,FALSE),0)</f>
        <v>0</v>
      </c>
      <c r="I48" s="4">
        <f>_xlfn.IFNA(VLOOKUP(A48,'Mar 2019'!$A$1:$M$53,4,FALSE),0)</f>
        <v>2</v>
      </c>
      <c r="J48" s="4">
        <f>_xlfn.IFNA(VLOOKUP(A48,'Apr 2019'!$A$1:$M$57,4,FALSE),0)</f>
        <v>2</v>
      </c>
      <c r="K48" s="4">
        <f>_xlfn.IFNA(VLOOKUP(A48,'May 2019'!$A$1:$M$54,4,FALSE),0)</f>
        <v>1</v>
      </c>
      <c r="L48" s="4">
        <f>_xlfn.IFNA(VLOOKUP(A48,'Jun 2019'!$A$1:$M$133,4,FALSE),0)</f>
        <v>2</v>
      </c>
      <c r="M48" s="4">
        <f>_xlfn.IFNA(VLOOKUP(A48,'Jul 2019'!$A$1:$M$96,4,FALSE),0)</f>
        <v>0</v>
      </c>
      <c r="N48" s="4">
        <f>_xlfn.IFNA(VLOOKUP(A48,'Aug 2019'!$A$1:$M$96,4,FALSE),0)</f>
        <v>0</v>
      </c>
      <c r="O48" s="4">
        <f>_xlfn.IFNA(VLOOKUP(A48,'Sep 2019'!$A$1:$M$98,4,FALSE),0)</f>
        <v>0</v>
      </c>
      <c r="P48" s="4">
        <f>_xlfn.IFNA(VLOOKUP(A48,'Oct 2019'!$A$1:$M$100,4,FALSE),0)</f>
        <v>0</v>
      </c>
      <c r="Q48" s="4">
        <f>_xlfn.IFNA(VLOOKUP(Summary!A5,'Nov 2019'!$A$1:$M$110,4,FALSE),0)</f>
        <v>0</v>
      </c>
      <c r="R48" s="5">
        <f>_xlfn.IFNA(VLOOKUP(A48,'Dec 2019'!$A$1:$M$124,4,FALSE),0)</f>
        <v>0</v>
      </c>
      <c r="S48" s="8">
        <f>_xlfn.IFNA(VLOOKUP(A48,'Oct 2018'!$A$1:$M$48,8,FALSE),0)</f>
        <v>0</v>
      </c>
      <c r="T48" s="9">
        <f>_xlfn.IFNA(VLOOKUP(A48,'Nov 2018'!$A$1:$M$51,8,FALSE),0)</f>
        <v>0</v>
      </c>
      <c r="U48" s="9">
        <f>_xlfn.IFNA(VLOOKUP(A48,'Dec 2018'!$A$1:$M$62,8,FALSE),0)</f>
        <v>0</v>
      </c>
      <c r="V48" s="9">
        <f>_xlfn.IFNA(VLOOKUP(A48,'Jan 2019'!$A$1:$M$57,8,FALSE),0)</f>
        <v>0</v>
      </c>
      <c r="W48" s="9">
        <f>_xlfn.IFNA(VLOOKUP(Summary!A5,'Feb 2019'!$A$1:$M$55,8,FALSE),0)</f>
        <v>0</v>
      </c>
      <c r="X48" s="9">
        <f>_xlfn.IFNA(VLOOKUP(A48,'Mar 2019'!$A$1:$M$53,8,FALSE),0)</f>
        <v>0</v>
      </c>
      <c r="Y48" s="9">
        <f>_xlfn.IFNA(VLOOKUP(A48,'Apr 2019'!$A$1:$M$57,8,FALSE),0)</f>
        <v>0</v>
      </c>
      <c r="Z48" s="9">
        <f>_xlfn.IFNA(VLOOKUP(A48,'May 2019'!$A$1:$M$54,8,FALSE),0)</f>
        <v>0</v>
      </c>
      <c r="AA48" s="9">
        <f>_xlfn.IFNA(VLOOKUP(A48,'Jun 2019'!$A$1:$M$133,8,FALSE),0)</f>
        <v>0</v>
      </c>
      <c r="AB48" s="9">
        <f>_xlfn.IFNA(VLOOKUP(A48,'Jul 2019'!$A$1:$M$96,8,FALSE),0)</f>
        <v>0</v>
      </c>
      <c r="AC48" s="9">
        <f>_xlfn.IFNA(VLOOKUP(A48,'Aug 2019'!$A$1:$M$96,8,FALSE),0)</f>
        <v>0</v>
      </c>
      <c r="AD48" s="9">
        <f>_xlfn.IFNA(VLOOKUP(A48,'Sep 2019'!$A$1:$M$98,8,FALSE),0)</f>
        <v>0</v>
      </c>
      <c r="AE48" s="9">
        <f>_xlfn.IFNA(VLOOKUP(A48,'Oct 2019'!$A$1:$M$100,8,FALSE),0)</f>
        <v>0</v>
      </c>
      <c r="AF48" s="9">
        <f>_xlfn.IFNA(VLOOKUP(Summary!A5,'Nov 2019'!$A$1:$M$110,8,FALSE),0)</f>
        <v>0</v>
      </c>
      <c r="AG48" s="6">
        <f>_xlfn.IFNA(VLOOKUP(A48,'Dec 2019'!$A$1:$M$124,8,FALSE),0)</f>
        <v>0</v>
      </c>
      <c r="AH48" s="2">
        <f>_xlfn.IFNA(VLOOKUP(A48,'Oct 2018'!$A$1:$M$48,5,FALSE),0)</f>
        <v>200</v>
      </c>
      <c r="AI48" s="2">
        <f>_xlfn.IFNA(VLOOKUP(A48,'Nov 2018'!$A$1:$M$51,5,FALSE),0)</f>
        <v>800</v>
      </c>
      <c r="AJ48" s="2">
        <f>_xlfn.IFNA(VLOOKUP(A48,'Dec 2018'!$A$1:$M$62,5,FALSE),0)</f>
        <v>400</v>
      </c>
      <c r="AK48" s="2">
        <f>_xlfn.IFNA(VLOOKUP(A48,'Jan 2019'!$A$1:$M$57,5,FALSE),0)</f>
        <v>800</v>
      </c>
      <c r="AL48" s="2">
        <f>_xlfn.IFNA(VLOOKUP(Summary!A48,'Feb 2019'!$A$1:$M$55,5,FALSE),0)</f>
        <v>400</v>
      </c>
      <c r="AM48" s="2">
        <f>_xlfn.IFNA(VLOOKUP(A48,'Mar 2019'!$A$1:$M$53,5,FALSE),0)</f>
        <v>400</v>
      </c>
      <c r="AN48" s="2">
        <f>_xlfn.IFNA(VLOOKUP(A48,'Apr 2019'!$A$1:$M$57,5,FALSE),0)</f>
        <v>400</v>
      </c>
      <c r="AO48" s="2">
        <f>_xlfn.IFNA(VLOOKUP(A48,'May 2019'!$A$1:$M$54,5,FALSE),0)</f>
        <v>200</v>
      </c>
      <c r="AP48" s="2">
        <f>_xlfn.IFNA(VLOOKUP(A48,'Jun 2019'!$A$1:$M$133,5,FALSE),0)</f>
        <v>400</v>
      </c>
      <c r="AQ48" s="2">
        <f>_xlfn.IFNA(VLOOKUP(A48,'Jul 2019'!$A$1:$M$96,5,FALSE),0)</f>
        <v>0</v>
      </c>
      <c r="AR48" s="2">
        <f>_xlfn.IFNA(VLOOKUP(A48,'Aug 2019'!$A$1:$M$96,5,FALSE),0)</f>
        <v>0</v>
      </c>
      <c r="AS48" s="2">
        <f>_xlfn.IFNA(VLOOKUP(A48,'Sep 2019'!$A$1:$M$98,5,FALSE),0)</f>
        <v>0</v>
      </c>
      <c r="AT48" s="2">
        <f>_xlfn.IFNA(VLOOKUP(A48,'Oct 2019'!$A$1:$M$100,5,FALSE),0)</f>
        <v>0</v>
      </c>
      <c r="AU48" s="2">
        <f>_xlfn.IFNA(VLOOKUP(Summary!A48,'Nov 2019'!$A$1:$M$110,5,FALSE),0)</f>
        <v>0</v>
      </c>
      <c r="AV48" s="2">
        <f>_xlfn.IFNA(VLOOKUP(A48,'Dec 2019'!$A$1:$M$124,5,FALSE),0)</f>
        <v>0</v>
      </c>
    </row>
    <row r="49" spans="1:48" x14ac:dyDescent="0.35">
      <c r="A49" s="4" t="s">
        <v>164</v>
      </c>
      <c r="B49" s="4" t="s">
        <v>6</v>
      </c>
      <c r="C49" s="6">
        <f>VLOOKUP(A49,[0]!raw,5,FALSE)/VLOOKUP(A49,[0]!raw,4,FALSE)</f>
        <v>200</v>
      </c>
      <c r="D49" s="3">
        <f>_xlfn.IFNA(VLOOKUP(A49,'Oct 2018'!$A$1:$M$48,4,FALSE),0)</f>
        <v>0</v>
      </c>
      <c r="E49" s="4">
        <f>_xlfn.IFNA(VLOOKUP(A49,'Nov 2018'!$A$1:$M$51,4,FALSE),0)</f>
        <v>0</v>
      </c>
      <c r="F49" s="4">
        <f>_xlfn.IFNA(VLOOKUP(A49,'Dec 2018'!$A$1:$M$62,4,FALSE),0)</f>
        <v>1</v>
      </c>
      <c r="G49" s="4">
        <f>_xlfn.IFNA(VLOOKUP(A49,'Jan 2019'!$A$1:$M$57,4,FALSE),0)</f>
        <v>0</v>
      </c>
      <c r="H49" s="4">
        <f>_xlfn.IFNA(VLOOKUP(Summary!A154,'Feb 2019'!$A$1:$M$55,4,FALSE),0)</f>
        <v>0</v>
      </c>
      <c r="I49" s="4">
        <f>_xlfn.IFNA(VLOOKUP(A49,'Mar 2019'!$A$1:$M$53,4,FALSE),0)</f>
        <v>0</v>
      </c>
      <c r="J49" s="4">
        <f>_xlfn.IFNA(VLOOKUP(A49,'Apr 2019'!$A$1:$M$57,4,FALSE),0)</f>
        <v>0</v>
      </c>
      <c r="K49" s="4">
        <f>_xlfn.IFNA(VLOOKUP(A49,'May 2019'!$A$1:$M$54,4,FALSE),0)</f>
        <v>0</v>
      </c>
      <c r="L49" s="4">
        <f>_xlfn.IFNA(VLOOKUP(A49,'Jun 2019'!$A$1:$M$133,4,FALSE),0)</f>
        <v>0</v>
      </c>
      <c r="M49" s="4">
        <f>_xlfn.IFNA(VLOOKUP(A49,'Jul 2019'!$A$1:$M$96,4,FALSE),0)</f>
        <v>0</v>
      </c>
      <c r="N49" s="4">
        <f>_xlfn.IFNA(VLOOKUP(A49,'Aug 2019'!$A$1:$M$96,4,FALSE),0)</f>
        <v>0</v>
      </c>
      <c r="O49" s="4">
        <f>_xlfn.IFNA(VLOOKUP(A49,'Sep 2019'!$A$1:$M$98,4,FALSE),0)</f>
        <v>0</v>
      </c>
      <c r="P49" s="4">
        <f>_xlfn.IFNA(VLOOKUP(A49,'Oct 2019'!$A$1:$M$100,4,FALSE),0)</f>
        <v>0</v>
      </c>
      <c r="Q49" s="4">
        <f>_xlfn.IFNA(VLOOKUP(Summary!A154,'Nov 2019'!$A$1:$M$110,4,FALSE),0)</f>
        <v>122</v>
      </c>
      <c r="R49" s="5">
        <f>_xlfn.IFNA(VLOOKUP(A49,'Dec 2019'!$A$1:$M$124,4,FALSE),0)</f>
        <v>0</v>
      </c>
      <c r="S49" s="8">
        <f>_xlfn.IFNA(VLOOKUP(A49,'Oct 2018'!$A$1:$M$48,8,FALSE),0)</f>
        <v>0</v>
      </c>
      <c r="T49" s="9">
        <f>_xlfn.IFNA(VLOOKUP(A49,'Nov 2018'!$A$1:$M$51,8,FALSE),0)</f>
        <v>0</v>
      </c>
      <c r="U49" s="9">
        <f>_xlfn.IFNA(VLOOKUP(A49,'Dec 2018'!$A$1:$M$62,8,FALSE),0)</f>
        <v>0</v>
      </c>
      <c r="V49" s="9">
        <f>_xlfn.IFNA(VLOOKUP(A49,'Jan 2019'!$A$1:$M$57,8,FALSE),0)</f>
        <v>0</v>
      </c>
      <c r="W49" s="9">
        <f>_xlfn.IFNA(VLOOKUP(Summary!A154,'Feb 2019'!$A$1:$M$55,8,FALSE),0)</f>
        <v>0</v>
      </c>
      <c r="X49" s="9">
        <f>_xlfn.IFNA(VLOOKUP(A49,'Mar 2019'!$A$1:$M$53,8,FALSE),0)</f>
        <v>0</v>
      </c>
      <c r="Y49" s="9">
        <f>_xlfn.IFNA(VLOOKUP(A49,'Apr 2019'!$A$1:$M$57,8,FALSE),0)</f>
        <v>0</v>
      </c>
      <c r="Z49" s="9">
        <f>_xlfn.IFNA(VLOOKUP(A49,'May 2019'!$A$1:$M$54,8,FALSE),0)</f>
        <v>0</v>
      </c>
      <c r="AA49" s="9">
        <f>_xlfn.IFNA(VLOOKUP(A49,'Jun 2019'!$A$1:$M$133,8,FALSE),0)</f>
        <v>0</v>
      </c>
      <c r="AB49" s="9">
        <f>_xlfn.IFNA(VLOOKUP(A49,'Jul 2019'!$A$1:$M$96,8,FALSE),0)</f>
        <v>0</v>
      </c>
      <c r="AC49" s="9">
        <f>_xlfn.IFNA(VLOOKUP(A49,'Aug 2019'!$A$1:$M$96,8,FALSE),0)</f>
        <v>0</v>
      </c>
      <c r="AD49" s="9">
        <f>_xlfn.IFNA(VLOOKUP(A49,'Sep 2019'!$A$1:$M$98,8,FALSE),0)</f>
        <v>0</v>
      </c>
      <c r="AE49" s="9">
        <f>_xlfn.IFNA(VLOOKUP(A49,'Oct 2019'!$A$1:$M$100,8,FALSE),0)</f>
        <v>0</v>
      </c>
      <c r="AF49" s="9">
        <f>_xlfn.IFNA(VLOOKUP(Summary!A154,'Nov 2019'!$A$1:$M$110,8,FALSE),0)</f>
        <v>3.88</v>
      </c>
      <c r="AG49" s="6">
        <f>_xlfn.IFNA(VLOOKUP(A49,'Dec 2019'!$A$1:$M$124,8,FALSE),0)</f>
        <v>0</v>
      </c>
      <c r="AH49" s="2">
        <f>_xlfn.IFNA(VLOOKUP(A49,'Oct 2018'!$A$1:$M$48,5,FALSE),0)</f>
        <v>0</v>
      </c>
      <c r="AI49" s="2">
        <f>_xlfn.IFNA(VLOOKUP(A49,'Nov 2018'!$A$1:$M$51,5,FALSE),0)</f>
        <v>0</v>
      </c>
      <c r="AJ49" s="2">
        <f>_xlfn.IFNA(VLOOKUP(A49,'Dec 2018'!$A$1:$M$62,5,FALSE),0)</f>
        <v>200</v>
      </c>
      <c r="AK49" s="2">
        <f>_xlfn.IFNA(VLOOKUP(A49,'Jan 2019'!$A$1:$M$57,5,FALSE),0)</f>
        <v>0</v>
      </c>
      <c r="AL49" s="2">
        <f>_xlfn.IFNA(VLOOKUP(Summary!A49,'Feb 2019'!$A$1:$M$55,5,FALSE),0)</f>
        <v>0</v>
      </c>
      <c r="AM49" s="2">
        <f>_xlfn.IFNA(VLOOKUP(A49,'Mar 2019'!$A$1:$M$53,5,FALSE),0)</f>
        <v>0</v>
      </c>
      <c r="AN49" s="2">
        <f>_xlfn.IFNA(VLOOKUP(A49,'Apr 2019'!$A$1:$M$57,5,FALSE),0)</f>
        <v>0</v>
      </c>
      <c r="AO49" s="2">
        <f>_xlfn.IFNA(VLOOKUP(A49,'May 2019'!$A$1:$M$54,5,FALSE),0)</f>
        <v>0</v>
      </c>
      <c r="AP49" s="2">
        <f>_xlfn.IFNA(VLOOKUP(A49,'Jun 2019'!$A$1:$M$133,5,FALSE),0)</f>
        <v>0</v>
      </c>
      <c r="AQ49" s="2">
        <f>_xlfn.IFNA(VLOOKUP(A49,'Jul 2019'!$A$1:$M$96,5,FALSE),0)</f>
        <v>0</v>
      </c>
      <c r="AR49" s="2">
        <f>_xlfn.IFNA(VLOOKUP(A49,'Aug 2019'!$A$1:$M$96,5,FALSE),0)</f>
        <v>0</v>
      </c>
      <c r="AS49" s="2">
        <f>_xlfn.IFNA(VLOOKUP(A49,'Sep 2019'!$A$1:$M$98,5,FALSE),0)</f>
        <v>0</v>
      </c>
      <c r="AT49" s="2">
        <f>_xlfn.IFNA(VLOOKUP(A49,'Oct 2019'!$A$1:$M$100,5,FALSE),0)</f>
        <v>0</v>
      </c>
      <c r="AU49" s="2">
        <f>_xlfn.IFNA(VLOOKUP(Summary!A49,'Nov 2019'!$A$1:$M$110,5,FALSE),0)</f>
        <v>0</v>
      </c>
      <c r="AV49" s="2">
        <f>_xlfn.IFNA(VLOOKUP(A49,'Dec 2019'!$A$1:$M$124,5,FALSE),0)</f>
        <v>0</v>
      </c>
    </row>
    <row r="50" spans="1:48" x14ac:dyDescent="0.35">
      <c r="A50" s="4" t="s">
        <v>162</v>
      </c>
      <c r="B50" s="4" t="s">
        <v>144</v>
      </c>
      <c r="C50" s="6">
        <f>VLOOKUP(A50,[0]!raw,5,FALSE)/VLOOKUP(A50,[0]!raw,4,FALSE)</f>
        <v>2.8000000000000003</v>
      </c>
      <c r="D50" s="3">
        <f>_xlfn.IFNA(VLOOKUP(A50,'Oct 2018'!$A$1:$M$48,4,FALSE),0)</f>
        <v>7</v>
      </c>
      <c r="E50" s="4">
        <f>_xlfn.IFNA(VLOOKUP(A50,'Nov 2018'!$A$1:$M$51,4,FALSE),0)</f>
        <v>9</v>
      </c>
      <c r="F50" s="4">
        <f>_xlfn.IFNA(VLOOKUP(A50,'Dec 2018'!$A$1:$M$62,4,FALSE),0)</f>
        <v>3</v>
      </c>
      <c r="G50" s="4">
        <f>_xlfn.IFNA(VLOOKUP(A50,'Jan 2019'!$A$1:$M$57,4,FALSE),0)</f>
        <v>0</v>
      </c>
      <c r="H50" s="4">
        <f>_xlfn.IFNA(VLOOKUP(Summary!A152,'Feb 2019'!$A$1:$M$55,4,FALSE),0)</f>
        <v>0</v>
      </c>
      <c r="I50" s="4">
        <f>_xlfn.IFNA(VLOOKUP(A50,'Mar 2019'!$A$1:$M$53,4,FALSE),0)</f>
        <v>0</v>
      </c>
      <c r="J50" s="4">
        <f>_xlfn.IFNA(VLOOKUP(A50,'Apr 2019'!$A$1:$M$57,4,FALSE),0)</f>
        <v>0</v>
      </c>
      <c r="K50" s="4">
        <f>_xlfn.IFNA(VLOOKUP(A50,'May 2019'!$A$1:$M$54,4,FALSE),0)</f>
        <v>0</v>
      </c>
      <c r="L50" s="4">
        <f>_xlfn.IFNA(VLOOKUP(A50,'Jun 2019'!$A$1:$M$133,4,FALSE),0)</f>
        <v>0</v>
      </c>
      <c r="M50" s="4">
        <f>_xlfn.IFNA(VLOOKUP(A50,'Jul 2019'!$A$1:$M$96,4,FALSE),0)</f>
        <v>0</v>
      </c>
      <c r="N50" s="4">
        <f>_xlfn.IFNA(VLOOKUP(A50,'Aug 2019'!$A$1:$M$96,4,FALSE),0)</f>
        <v>0</v>
      </c>
      <c r="O50" s="4">
        <f>_xlfn.IFNA(VLOOKUP(A50,'Sep 2019'!$A$1:$M$98,4,FALSE),0)</f>
        <v>0</v>
      </c>
      <c r="P50" s="4">
        <f>_xlfn.IFNA(VLOOKUP(A50,'Oct 2019'!$A$1:$M$100,4,FALSE),0)</f>
        <v>0</v>
      </c>
      <c r="Q50" s="4">
        <f>_xlfn.IFNA(VLOOKUP(Summary!A152,'Nov 2019'!$A$1:$M$110,4,FALSE),0)</f>
        <v>0</v>
      </c>
      <c r="R50" s="5">
        <f>_xlfn.IFNA(VLOOKUP(A50,'Dec 2019'!$A$1:$M$124,4,FALSE),0)</f>
        <v>0</v>
      </c>
      <c r="S50" s="8">
        <f>_xlfn.IFNA(VLOOKUP(A50,'Oct 2018'!$A$1:$M$48,8,FALSE),0)</f>
        <v>3.22</v>
      </c>
      <c r="T50" s="9">
        <f>_xlfn.IFNA(VLOOKUP(A50,'Nov 2018'!$A$1:$M$51,8,FALSE),0)</f>
        <v>6.86</v>
      </c>
      <c r="U50" s="9">
        <f>_xlfn.IFNA(VLOOKUP(A50,'Dec 2018'!$A$1:$M$62,8,FALSE),0)</f>
        <v>0</v>
      </c>
      <c r="V50" s="9">
        <f>_xlfn.IFNA(VLOOKUP(A50,'Jan 2019'!$A$1:$M$57,8,FALSE),0)</f>
        <v>0</v>
      </c>
      <c r="W50" s="9">
        <f>_xlfn.IFNA(VLOOKUP(Summary!A152,'Feb 2019'!$A$1:$M$55,8,FALSE),0)</f>
        <v>0</v>
      </c>
      <c r="X50" s="9">
        <f>_xlfn.IFNA(VLOOKUP(A50,'Mar 2019'!$A$1:$M$53,8,FALSE),0)</f>
        <v>0</v>
      </c>
      <c r="Y50" s="9">
        <f>_xlfn.IFNA(VLOOKUP(A50,'Apr 2019'!$A$1:$M$57,8,FALSE),0)</f>
        <v>0</v>
      </c>
      <c r="Z50" s="9">
        <f>_xlfn.IFNA(VLOOKUP(A50,'May 2019'!$A$1:$M$54,8,FALSE),0)</f>
        <v>0</v>
      </c>
      <c r="AA50" s="9">
        <f>_xlfn.IFNA(VLOOKUP(A50,'Jun 2019'!$A$1:$M$133,8,FALSE),0)</f>
        <v>0</v>
      </c>
      <c r="AB50" s="9">
        <f>_xlfn.IFNA(VLOOKUP(A50,'Jul 2019'!$A$1:$M$96,8,FALSE),0)</f>
        <v>0</v>
      </c>
      <c r="AC50" s="9">
        <f>_xlfn.IFNA(VLOOKUP(A50,'Aug 2019'!$A$1:$M$96,8,FALSE),0)</f>
        <v>0</v>
      </c>
      <c r="AD50" s="9">
        <f>_xlfn.IFNA(VLOOKUP(A50,'Sep 2019'!$A$1:$M$98,8,FALSE),0)</f>
        <v>0</v>
      </c>
      <c r="AE50" s="9">
        <f>_xlfn.IFNA(VLOOKUP(A50,'Oct 2019'!$A$1:$M$100,8,FALSE),0)</f>
        <v>0</v>
      </c>
      <c r="AF50" s="9">
        <f>_xlfn.IFNA(VLOOKUP(Summary!A152,'Nov 2019'!$A$1:$M$110,8,FALSE),0)</f>
        <v>0</v>
      </c>
      <c r="AG50" s="6">
        <f>_xlfn.IFNA(VLOOKUP(A50,'Dec 2019'!$A$1:$M$124,8,FALSE),0)</f>
        <v>0</v>
      </c>
      <c r="AH50" s="2">
        <f>_xlfn.IFNA(VLOOKUP(A50,'Oct 2018'!$A$1:$M$48,5,FALSE),0)</f>
        <v>19.600000000000001</v>
      </c>
      <c r="AI50" s="2">
        <f>_xlfn.IFNA(VLOOKUP(A50,'Nov 2018'!$A$1:$M$51,5,FALSE),0)</f>
        <v>25.2</v>
      </c>
      <c r="AJ50" s="2">
        <f>_xlfn.IFNA(VLOOKUP(A50,'Dec 2018'!$A$1:$M$62,5,FALSE),0)</f>
        <v>8.4</v>
      </c>
      <c r="AK50" s="2">
        <f>_xlfn.IFNA(VLOOKUP(A50,'Jan 2019'!$A$1:$M$57,5,FALSE),0)</f>
        <v>0</v>
      </c>
      <c r="AL50" s="2">
        <f>_xlfn.IFNA(VLOOKUP(Summary!A50,'Feb 2019'!$A$1:$M$55,5,FALSE),0)</f>
        <v>0</v>
      </c>
      <c r="AM50" s="2">
        <f>_xlfn.IFNA(VLOOKUP(A50,'Mar 2019'!$A$1:$M$53,5,FALSE),0)</f>
        <v>0</v>
      </c>
      <c r="AN50" s="2">
        <f>_xlfn.IFNA(VLOOKUP(A50,'Apr 2019'!$A$1:$M$57,5,FALSE),0)</f>
        <v>0</v>
      </c>
      <c r="AO50" s="2">
        <f>_xlfn.IFNA(VLOOKUP(A50,'May 2019'!$A$1:$M$54,5,FALSE),0)</f>
        <v>0</v>
      </c>
      <c r="AP50" s="2">
        <f>_xlfn.IFNA(VLOOKUP(A50,'Jun 2019'!$A$1:$M$133,5,FALSE),0)</f>
        <v>0</v>
      </c>
      <c r="AQ50" s="2">
        <f>_xlfn.IFNA(VLOOKUP(A50,'Jul 2019'!$A$1:$M$96,5,FALSE),0)</f>
        <v>0</v>
      </c>
      <c r="AR50" s="2">
        <f>_xlfn.IFNA(VLOOKUP(A50,'Aug 2019'!$A$1:$M$96,5,FALSE),0)</f>
        <v>0</v>
      </c>
      <c r="AS50" s="2">
        <f>_xlfn.IFNA(VLOOKUP(A50,'Sep 2019'!$A$1:$M$98,5,FALSE),0)</f>
        <v>0</v>
      </c>
      <c r="AT50" s="2">
        <f>_xlfn.IFNA(VLOOKUP(A50,'Oct 2019'!$A$1:$M$100,5,FALSE),0)</f>
        <v>0</v>
      </c>
      <c r="AU50" s="2">
        <f>_xlfn.IFNA(VLOOKUP(Summary!A50,'Nov 2019'!$A$1:$M$110,5,FALSE),0)</f>
        <v>0</v>
      </c>
      <c r="AV50" s="2">
        <f>_xlfn.IFNA(VLOOKUP(A50,'Dec 2019'!$A$1:$M$124,5,FALSE),0)</f>
        <v>0</v>
      </c>
    </row>
    <row r="51" spans="1:48" x14ac:dyDescent="0.35">
      <c r="A51" s="4" t="s">
        <v>163</v>
      </c>
      <c r="B51" s="4" t="s">
        <v>144</v>
      </c>
      <c r="C51" s="6">
        <f>VLOOKUP(A51,[0]!raw,5,FALSE)/VLOOKUP(A51,[0]!raw,4,FALSE)</f>
        <v>3.8000000000000003</v>
      </c>
      <c r="D51" s="3">
        <f>_xlfn.IFNA(VLOOKUP(A51,'Oct 2018'!$A$1:$M$48,4,FALSE),0)</f>
        <v>2</v>
      </c>
      <c r="E51" s="4">
        <f>_xlfn.IFNA(VLOOKUP(A51,'Nov 2018'!$A$1:$M$51,4,FALSE),0)</f>
        <v>15</v>
      </c>
      <c r="F51" s="4">
        <f>_xlfn.IFNA(VLOOKUP(A51,'Dec 2018'!$A$1:$M$62,4,FALSE),0)</f>
        <v>7</v>
      </c>
      <c r="G51" s="4">
        <f>_xlfn.IFNA(VLOOKUP(A51,'Jan 2019'!$A$1:$M$57,4,FALSE),0)</f>
        <v>0</v>
      </c>
      <c r="H51" s="4">
        <f>_xlfn.IFNA(VLOOKUP(Summary!A153,'Feb 2019'!$A$1:$M$55,4,FALSE),0)</f>
        <v>0</v>
      </c>
      <c r="I51" s="4">
        <f>_xlfn.IFNA(VLOOKUP(A51,'Mar 2019'!$A$1:$M$53,4,FALSE),0)</f>
        <v>0</v>
      </c>
      <c r="J51" s="4">
        <f>_xlfn.IFNA(VLOOKUP(A51,'Apr 2019'!$A$1:$M$57,4,FALSE),0)</f>
        <v>0</v>
      </c>
      <c r="K51" s="4">
        <f>_xlfn.IFNA(VLOOKUP(A51,'May 2019'!$A$1:$M$54,4,FALSE),0)</f>
        <v>0</v>
      </c>
      <c r="L51" s="4">
        <f>_xlfn.IFNA(VLOOKUP(A51,'Jun 2019'!$A$1:$M$133,4,FALSE),0)</f>
        <v>0</v>
      </c>
      <c r="M51" s="4">
        <f>_xlfn.IFNA(VLOOKUP(A51,'Jul 2019'!$A$1:$M$96,4,FALSE),0)</f>
        <v>0</v>
      </c>
      <c r="N51" s="4">
        <f>_xlfn.IFNA(VLOOKUP(A51,'Aug 2019'!$A$1:$M$96,4,FALSE),0)</f>
        <v>0</v>
      </c>
      <c r="O51" s="4">
        <f>_xlfn.IFNA(VLOOKUP(A51,'Sep 2019'!$A$1:$M$98,4,FALSE),0)</f>
        <v>0</v>
      </c>
      <c r="P51" s="4">
        <f>_xlfn.IFNA(VLOOKUP(A51,'Oct 2019'!$A$1:$M$100,4,FALSE),0)</f>
        <v>0</v>
      </c>
      <c r="Q51" s="4">
        <f>_xlfn.IFNA(VLOOKUP(Summary!A153,'Nov 2019'!$A$1:$M$110,4,FALSE),0)</f>
        <v>65</v>
      </c>
      <c r="R51" s="5">
        <f>_xlfn.IFNA(VLOOKUP(A51,'Dec 2019'!$A$1:$M$124,4,FALSE),0)</f>
        <v>0</v>
      </c>
      <c r="S51" s="8">
        <f>_xlfn.IFNA(VLOOKUP(A51,'Oct 2018'!$A$1:$M$48,8,FALSE),0)</f>
        <v>3.8</v>
      </c>
      <c r="T51" s="9">
        <f>_xlfn.IFNA(VLOOKUP(A51,'Nov 2018'!$A$1:$M$51,8,FALSE),0)</f>
        <v>9.69</v>
      </c>
      <c r="U51" s="9">
        <f>_xlfn.IFNA(VLOOKUP(A51,'Dec 2018'!$A$1:$M$62,8,FALSE),0)</f>
        <v>1.1399999999999999</v>
      </c>
      <c r="V51" s="9">
        <f>_xlfn.IFNA(VLOOKUP(A51,'Jan 2019'!$A$1:$M$57,8,FALSE),0)</f>
        <v>0</v>
      </c>
      <c r="W51" s="9">
        <f>_xlfn.IFNA(VLOOKUP(Summary!A153,'Feb 2019'!$A$1:$M$55,8,FALSE),0)</f>
        <v>0</v>
      </c>
      <c r="X51" s="9">
        <f>_xlfn.IFNA(VLOOKUP(A51,'Mar 2019'!$A$1:$M$53,8,FALSE),0)</f>
        <v>0</v>
      </c>
      <c r="Y51" s="9">
        <f>_xlfn.IFNA(VLOOKUP(A51,'Apr 2019'!$A$1:$M$57,8,FALSE),0)</f>
        <v>0</v>
      </c>
      <c r="Z51" s="9">
        <f>_xlfn.IFNA(VLOOKUP(A51,'May 2019'!$A$1:$M$54,8,FALSE),0)</f>
        <v>0</v>
      </c>
      <c r="AA51" s="9">
        <f>_xlfn.IFNA(VLOOKUP(A51,'Jun 2019'!$A$1:$M$133,8,FALSE),0)</f>
        <v>0</v>
      </c>
      <c r="AB51" s="9">
        <f>_xlfn.IFNA(VLOOKUP(A51,'Jul 2019'!$A$1:$M$96,8,FALSE),0)</f>
        <v>0</v>
      </c>
      <c r="AC51" s="9">
        <f>_xlfn.IFNA(VLOOKUP(A51,'Aug 2019'!$A$1:$M$96,8,FALSE),0)</f>
        <v>0</v>
      </c>
      <c r="AD51" s="9">
        <f>_xlfn.IFNA(VLOOKUP(A51,'Sep 2019'!$A$1:$M$98,8,FALSE),0)</f>
        <v>0</v>
      </c>
      <c r="AE51" s="9">
        <f>_xlfn.IFNA(VLOOKUP(A51,'Oct 2019'!$A$1:$M$100,8,FALSE),0)</f>
        <v>0</v>
      </c>
      <c r="AF51" s="9">
        <f>_xlfn.IFNA(VLOOKUP(Summary!A153,'Nov 2019'!$A$1:$M$110,8,FALSE),0)</f>
        <v>10.51</v>
      </c>
      <c r="AG51" s="6">
        <f>_xlfn.IFNA(VLOOKUP(A51,'Dec 2019'!$A$1:$M$124,8,FALSE),0)</f>
        <v>0</v>
      </c>
      <c r="AH51" s="2">
        <f>_xlfn.IFNA(VLOOKUP(A51,'Oct 2018'!$A$1:$M$48,5,FALSE),0)</f>
        <v>7.6</v>
      </c>
      <c r="AI51" s="2">
        <f>_xlfn.IFNA(VLOOKUP(A51,'Nov 2018'!$A$1:$M$51,5,FALSE),0)</f>
        <v>57</v>
      </c>
      <c r="AJ51" s="2">
        <f>_xlfn.IFNA(VLOOKUP(A51,'Dec 2018'!$A$1:$M$62,5,FALSE),0)</f>
        <v>26.6</v>
      </c>
      <c r="AK51" s="2">
        <f>_xlfn.IFNA(VLOOKUP(A51,'Jan 2019'!$A$1:$M$57,5,FALSE),0)</f>
        <v>0</v>
      </c>
      <c r="AL51" s="2">
        <f>_xlfn.IFNA(VLOOKUP(Summary!A51,'Feb 2019'!$A$1:$M$55,5,FALSE),0)</f>
        <v>0</v>
      </c>
      <c r="AM51" s="2">
        <f>_xlfn.IFNA(VLOOKUP(A51,'Mar 2019'!$A$1:$M$53,5,FALSE),0)</f>
        <v>0</v>
      </c>
      <c r="AN51" s="2">
        <f>_xlfn.IFNA(VLOOKUP(A51,'Apr 2019'!$A$1:$M$57,5,FALSE),0)</f>
        <v>0</v>
      </c>
      <c r="AO51" s="2">
        <f>_xlfn.IFNA(VLOOKUP(A51,'May 2019'!$A$1:$M$54,5,FALSE),0)</f>
        <v>0</v>
      </c>
      <c r="AP51" s="2">
        <f>_xlfn.IFNA(VLOOKUP(A51,'Jun 2019'!$A$1:$M$133,5,FALSE),0)</f>
        <v>0</v>
      </c>
      <c r="AQ51" s="2">
        <f>_xlfn.IFNA(VLOOKUP(A51,'Jul 2019'!$A$1:$M$96,5,FALSE),0)</f>
        <v>0</v>
      </c>
      <c r="AR51" s="2">
        <f>_xlfn.IFNA(VLOOKUP(A51,'Aug 2019'!$A$1:$M$96,5,FALSE),0)</f>
        <v>0</v>
      </c>
      <c r="AS51" s="2">
        <f>_xlfn.IFNA(VLOOKUP(A51,'Sep 2019'!$A$1:$M$98,5,FALSE),0)</f>
        <v>0</v>
      </c>
      <c r="AT51" s="2">
        <f>_xlfn.IFNA(VLOOKUP(A51,'Oct 2019'!$A$1:$M$100,5,FALSE),0)</f>
        <v>0</v>
      </c>
      <c r="AU51" s="2">
        <f>_xlfn.IFNA(VLOOKUP(Summary!A51,'Nov 2019'!$A$1:$M$110,5,FALSE),0)</f>
        <v>0</v>
      </c>
      <c r="AV51" s="2">
        <f>_xlfn.IFNA(VLOOKUP(A51,'Dec 2019'!$A$1:$M$124,5,FALSE),0)</f>
        <v>0</v>
      </c>
    </row>
    <row r="52" spans="1:48" x14ac:dyDescent="0.35">
      <c r="A52" s="4" t="s">
        <v>209</v>
      </c>
      <c r="B52" s="4" t="s">
        <v>144</v>
      </c>
      <c r="C52" s="6">
        <f>VLOOKUP(A52,[0]!raw,5,FALSE)/VLOOKUP(A52,[0]!raw,4,FALSE)</f>
        <v>8.5</v>
      </c>
      <c r="D52" s="3">
        <f>_xlfn.IFNA(VLOOKUP(A52,'Oct 2018'!$A$1:$M$48,4,FALSE),0)</f>
        <v>0</v>
      </c>
      <c r="E52" s="4">
        <f>_xlfn.IFNA(VLOOKUP(A52,'Nov 2018'!$A$1:$M$51,4,FALSE),0)</f>
        <v>0</v>
      </c>
      <c r="F52" s="4">
        <f>_xlfn.IFNA(VLOOKUP(A52,'Dec 2018'!$A$1:$M$62,4,FALSE),0)</f>
        <v>0</v>
      </c>
      <c r="G52" s="4">
        <f>_xlfn.IFNA(VLOOKUP(A52,'Jan 2019'!$A$1:$M$57,4,FALSE),0)</f>
        <v>0</v>
      </c>
      <c r="H52" s="4">
        <f>_xlfn.IFNA(VLOOKUP(Summary!A198,'Feb 2019'!$A$1:$M$55,4,FALSE),0)</f>
        <v>0</v>
      </c>
      <c r="I52" s="4">
        <f>_xlfn.IFNA(VLOOKUP(A52,'Mar 2019'!$A$1:$M$53,4,FALSE),0)</f>
        <v>0</v>
      </c>
      <c r="J52" s="4">
        <f>_xlfn.IFNA(VLOOKUP(A52,'Apr 2019'!$A$1:$M$57,4,FALSE),0)</f>
        <v>0</v>
      </c>
      <c r="K52" s="4">
        <f>_xlfn.IFNA(VLOOKUP(A52,'May 2019'!$A$1:$M$54,4,FALSE),0)</f>
        <v>0</v>
      </c>
      <c r="L52" s="4">
        <f>_xlfn.IFNA(VLOOKUP(A52,'Jun 2019'!$A$1:$M$133,4,FALSE),0)</f>
        <v>0</v>
      </c>
      <c r="M52" s="4">
        <f>_xlfn.IFNA(VLOOKUP(A52,'Jul 2019'!$A$1:$M$96,4,FALSE),0)</f>
        <v>0</v>
      </c>
      <c r="N52" s="4">
        <f>_xlfn.IFNA(VLOOKUP(A52,'Aug 2019'!$A$1:$M$96,4,FALSE),0)</f>
        <v>0</v>
      </c>
      <c r="O52" s="4">
        <f>_xlfn.IFNA(VLOOKUP(A52,'Sep 2019'!$A$1:$M$98,4,FALSE),0)</f>
        <v>0</v>
      </c>
      <c r="P52" s="4">
        <f>_xlfn.IFNA(VLOOKUP(A52,'Oct 2019'!$A$1:$M$100,4,FALSE),0)</f>
        <v>0</v>
      </c>
      <c r="Q52" s="4">
        <f>_xlfn.IFNA(VLOOKUP(Summary!A198,'Nov 2019'!$A$1:$M$110,4,FALSE),0)</f>
        <v>0</v>
      </c>
      <c r="R52" s="5">
        <f>_xlfn.IFNA(VLOOKUP(A52,'Dec 2019'!$A$1:$M$124,4,FALSE),0)</f>
        <v>3</v>
      </c>
      <c r="S52" s="8">
        <f>_xlfn.IFNA(VLOOKUP(A52,'Oct 2018'!$A$1:$M$48,8,FALSE),0)</f>
        <v>0</v>
      </c>
      <c r="T52" s="9">
        <f>_xlfn.IFNA(VLOOKUP(A52,'Nov 2018'!$A$1:$M$51,8,FALSE),0)</f>
        <v>0</v>
      </c>
      <c r="U52" s="9">
        <f>_xlfn.IFNA(VLOOKUP(A52,'Dec 2018'!$A$1:$M$62,8,FALSE),0)</f>
        <v>0</v>
      </c>
      <c r="V52" s="9">
        <f>_xlfn.IFNA(VLOOKUP(A52,'Jan 2019'!$A$1:$M$57,8,FALSE),0)</f>
        <v>0</v>
      </c>
      <c r="W52" s="9">
        <f>_xlfn.IFNA(VLOOKUP(Summary!A198,'Feb 2019'!$A$1:$M$55,8,FALSE),0)</f>
        <v>0</v>
      </c>
      <c r="X52" s="9">
        <f>_xlfn.IFNA(VLOOKUP(A52,'Mar 2019'!$A$1:$M$53,8,FALSE),0)</f>
        <v>0</v>
      </c>
      <c r="Y52" s="9">
        <f>_xlfn.IFNA(VLOOKUP(A52,'Apr 2019'!$A$1:$M$57,8,FALSE),0)</f>
        <v>0</v>
      </c>
      <c r="Z52" s="9">
        <f>_xlfn.IFNA(VLOOKUP(A52,'May 2019'!$A$1:$M$54,8,FALSE),0)</f>
        <v>0</v>
      </c>
      <c r="AA52" s="9">
        <f>_xlfn.IFNA(VLOOKUP(A52,'Jun 2019'!$A$1:$M$133,8,FALSE),0)</f>
        <v>0</v>
      </c>
      <c r="AB52" s="9">
        <f>_xlfn.IFNA(VLOOKUP(A52,'Jul 2019'!$A$1:$M$96,8,FALSE),0)</f>
        <v>0</v>
      </c>
      <c r="AC52" s="9">
        <f>_xlfn.IFNA(VLOOKUP(A52,'Aug 2019'!$A$1:$M$96,8,FALSE),0)</f>
        <v>0</v>
      </c>
      <c r="AD52" s="9">
        <f>_xlfn.IFNA(VLOOKUP(A52,'Sep 2019'!$A$1:$M$98,8,FALSE),0)</f>
        <v>0</v>
      </c>
      <c r="AE52" s="9">
        <f>_xlfn.IFNA(VLOOKUP(A52,'Oct 2019'!$A$1:$M$100,8,FALSE),0)</f>
        <v>0</v>
      </c>
      <c r="AF52" s="9">
        <f>_xlfn.IFNA(VLOOKUP(Summary!A198,'Nov 2019'!$A$1:$M$110,8,FALSE),0)</f>
        <v>0</v>
      </c>
      <c r="AG52" s="6">
        <f>_xlfn.IFNA(VLOOKUP(A52,'Dec 2019'!$A$1:$M$124,8,FALSE),0)</f>
        <v>0</v>
      </c>
      <c r="AH52" s="2">
        <f>_xlfn.IFNA(VLOOKUP(A52,'Oct 2018'!$A$1:$M$48,5,FALSE),0)</f>
        <v>0</v>
      </c>
      <c r="AI52" s="2">
        <f>_xlfn.IFNA(VLOOKUP(A52,'Nov 2018'!$A$1:$M$51,5,FALSE),0)</f>
        <v>0</v>
      </c>
      <c r="AJ52" s="2">
        <f>_xlfn.IFNA(VLOOKUP(A52,'Dec 2018'!$A$1:$M$62,5,FALSE),0)</f>
        <v>0</v>
      </c>
      <c r="AK52" s="2">
        <f>_xlfn.IFNA(VLOOKUP(A52,'Jan 2019'!$A$1:$M$57,5,FALSE),0)</f>
        <v>0</v>
      </c>
      <c r="AL52" s="2">
        <f>_xlfn.IFNA(VLOOKUP(Summary!A52,'Feb 2019'!$A$1:$M$55,5,FALSE),0)</f>
        <v>0</v>
      </c>
      <c r="AM52" s="2">
        <f>_xlfn.IFNA(VLOOKUP(A52,'Mar 2019'!$A$1:$M$53,5,FALSE),0)</f>
        <v>0</v>
      </c>
      <c r="AN52" s="2">
        <f>_xlfn.IFNA(VLOOKUP(A52,'Apr 2019'!$A$1:$M$57,5,FALSE),0)</f>
        <v>0</v>
      </c>
      <c r="AO52" s="2">
        <f>_xlfn.IFNA(VLOOKUP(A52,'May 2019'!$A$1:$M$54,5,FALSE),0)</f>
        <v>0</v>
      </c>
      <c r="AP52" s="2">
        <f>_xlfn.IFNA(VLOOKUP(A52,'Jun 2019'!$A$1:$M$133,5,FALSE),0)</f>
        <v>0</v>
      </c>
      <c r="AQ52" s="2">
        <f>_xlfn.IFNA(VLOOKUP(A52,'Jul 2019'!$A$1:$M$96,5,FALSE),0)</f>
        <v>0</v>
      </c>
      <c r="AR52" s="2">
        <f>_xlfn.IFNA(VLOOKUP(A52,'Aug 2019'!$A$1:$M$96,5,FALSE),0)</f>
        <v>0</v>
      </c>
      <c r="AS52" s="2">
        <f>_xlfn.IFNA(VLOOKUP(A52,'Sep 2019'!$A$1:$M$98,5,FALSE),0)</f>
        <v>0</v>
      </c>
      <c r="AT52" s="2">
        <f>_xlfn.IFNA(VLOOKUP(A52,'Oct 2019'!$A$1:$M$100,5,FALSE),0)</f>
        <v>0</v>
      </c>
      <c r="AU52" s="2">
        <f>_xlfn.IFNA(VLOOKUP(Summary!A52,'Nov 2019'!$A$1:$M$110,5,FALSE),0)</f>
        <v>0</v>
      </c>
      <c r="AV52" s="2">
        <f>_xlfn.IFNA(VLOOKUP(A52,'Dec 2019'!$A$1:$M$124,5,FALSE),0)</f>
        <v>25.5</v>
      </c>
    </row>
    <row r="53" spans="1:48" x14ac:dyDescent="0.35">
      <c r="A53" s="4" t="s">
        <v>145</v>
      </c>
      <c r="B53" s="4" t="s">
        <v>144</v>
      </c>
      <c r="C53" s="6">
        <f>VLOOKUP(A53,[0]!raw,5,FALSE)/VLOOKUP(A53,[0]!raw,4,FALSE)</f>
        <v>2</v>
      </c>
      <c r="D53" s="3">
        <f>_xlfn.IFNA(VLOOKUP(A53,'Oct 2018'!$A$1:$M$48,4,FALSE),0)</f>
        <v>0</v>
      </c>
      <c r="E53" s="4">
        <f>_xlfn.IFNA(VLOOKUP(A53,'Nov 2018'!$A$1:$M$51,4,FALSE),0)</f>
        <v>0</v>
      </c>
      <c r="F53" s="4">
        <f>_xlfn.IFNA(VLOOKUP(A53,'Dec 2018'!$A$1:$M$62,4,FALSE),0)</f>
        <v>0</v>
      </c>
      <c r="G53" s="4">
        <f>_xlfn.IFNA(VLOOKUP(A53,'Jan 2019'!$A$1:$M$57,4,FALSE),0)</f>
        <v>0</v>
      </c>
      <c r="H53" s="4">
        <f>_xlfn.IFNA(VLOOKUP(Summary!A135,'Feb 2019'!$A$1:$M$55,4,FALSE),0)</f>
        <v>100</v>
      </c>
      <c r="I53" s="4">
        <f>_xlfn.IFNA(VLOOKUP(A53,'Mar 2019'!$A$1:$M$53,4,FALSE),0)</f>
        <v>0</v>
      </c>
      <c r="J53" s="4">
        <f>_xlfn.IFNA(VLOOKUP(A53,'Apr 2019'!$A$1:$M$57,4,FALSE),0)</f>
        <v>0</v>
      </c>
      <c r="K53" s="4">
        <f>_xlfn.IFNA(VLOOKUP(A53,'May 2019'!$A$1:$M$54,4,FALSE),0)</f>
        <v>0</v>
      </c>
      <c r="L53" s="4">
        <f>_xlfn.IFNA(VLOOKUP(A53,'Jun 2019'!$A$1:$M$133,4,FALSE),0)</f>
        <v>4</v>
      </c>
      <c r="M53" s="4">
        <f>_xlfn.IFNA(VLOOKUP(A53,'Jul 2019'!$A$1:$M$96,4,FALSE),0)</f>
        <v>15</v>
      </c>
      <c r="N53" s="4">
        <f>_xlfn.IFNA(VLOOKUP(A53,'Aug 2019'!$A$1:$M$96,4,FALSE),0)</f>
        <v>11</v>
      </c>
      <c r="O53" s="4">
        <f>_xlfn.IFNA(VLOOKUP(A53,'Sep 2019'!$A$1:$M$98,4,FALSE),0)</f>
        <v>2</v>
      </c>
      <c r="P53" s="4">
        <f>_xlfn.IFNA(VLOOKUP(A53,'Oct 2019'!$A$1:$M$100,4,FALSE),0)</f>
        <v>26</v>
      </c>
      <c r="Q53" s="4">
        <f>_xlfn.IFNA(VLOOKUP(Summary!A135,'Nov 2019'!$A$1:$M$110,4,FALSE),0)</f>
        <v>0</v>
      </c>
      <c r="R53" s="5">
        <f>_xlfn.IFNA(VLOOKUP(A53,'Dec 2019'!$A$1:$M$124,4,FALSE),0)</f>
        <v>39</v>
      </c>
      <c r="S53" s="8">
        <f>_xlfn.IFNA(VLOOKUP(A53,'Oct 2018'!$A$1:$M$48,8,FALSE),0)</f>
        <v>0</v>
      </c>
      <c r="T53" s="9">
        <f>_xlfn.IFNA(VLOOKUP(A53,'Nov 2018'!$A$1:$M$51,8,FALSE),0)</f>
        <v>0</v>
      </c>
      <c r="U53" s="9">
        <f>_xlfn.IFNA(VLOOKUP(A53,'Dec 2018'!$A$1:$M$62,8,FALSE),0)</f>
        <v>0</v>
      </c>
      <c r="V53" s="9">
        <f>_xlfn.IFNA(VLOOKUP(A53,'Jan 2019'!$A$1:$M$57,8,FALSE),0)</f>
        <v>0</v>
      </c>
      <c r="W53" s="9">
        <f>_xlfn.IFNA(VLOOKUP(Summary!A135,'Feb 2019'!$A$1:$M$55,8,FALSE),0)</f>
        <v>46.24</v>
      </c>
      <c r="X53" s="9">
        <f>_xlfn.IFNA(VLOOKUP(A53,'Mar 2019'!$A$1:$M$53,8,FALSE),0)</f>
        <v>0</v>
      </c>
      <c r="Y53" s="9">
        <f>_xlfn.IFNA(VLOOKUP(A53,'Apr 2019'!$A$1:$M$57,8,FALSE),0)</f>
        <v>0</v>
      </c>
      <c r="Z53" s="9">
        <f>_xlfn.IFNA(VLOOKUP(A53,'May 2019'!$A$1:$M$54,8,FALSE),0)</f>
        <v>0</v>
      </c>
      <c r="AA53" s="9">
        <f>_xlfn.IFNA(VLOOKUP(A53,'Jun 2019'!$A$1:$M$133,8,FALSE),0)</f>
        <v>0</v>
      </c>
      <c r="AB53" s="9">
        <f>_xlfn.IFNA(VLOOKUP(A53,'Jul 2019'!$A$1:$M$96,8,FALSE),0)</f>
        <v>2</v>
      </c>
      <c r="AC53" s="9">
        <f>_xlfn.IFNA(VLOOKUP(A53,'Aug 2019'!$A$1:$M$96,8,FALSE),0)</f>
        <v>0</v>
      </c>
      <c r="AD53" s="9">
        <f>_xlfn.IFNA(VLOOKUP(A53,'Sep 2019'!$A$1:$M$98,8,FALSE),0)</f>
        <v>0.4</v>
      </c>
      <c r="AE53" s="9">
        <f>_xlfn.IFNA(VLOOKUP(A53,'Oct 2019'!$A$1:$M$100,8,FALSE),0)</f>
        <v>0.32</v>
      </c>
      <c r="AF53" s="9">
        <f>_xlfn.IFNA(VLOOKUP(Summary!A135,'Nov 2019'!$A$1:$M$110,8,FALSE),0)</f>
        <v>0</v>
      </c>
      <c r="AG53" s="6">
        <f>_xlfn.IFNA(VLOOKUP(A53,'Dec 2019'!$A$1:$M$124,8,FALSE),0)</f>
        <v>0.28000000000000003</v>
      </c>
      <c r="AH53" s="2">
        <f>_xlfn.IFNA(VLOOKUP(A53,'Oct 2018'!$A$1:$M$48,5,FALSE),0)</f>
        <v>0</v>
      </c>
      <c r="AI53" s="2">
        <f>_xlfn.IFNA(VLOOKUP(A53,'Nov 2018'!$A$1:$M$51,5,FALSE),0)</f>
        <v>0</v>
      </c>
      <c r="AJ53" s="2">
        <f>_xlfn.IFNA(VLOOKUP(A53,'Dec 2018'!$A$1:$M$62,5,FALSE),0)</f>
        <v>0</v>
      </c>
      <c r="AK53" s="2">
        <f>_xlfn.IFNA(VLOOKUP(A53,'Jan 2019'!$A$1:$M$57,5,FALSE),0)</f>
        <v>0</v>
      </c>
      <c r="AL53" s="2">
        <f>_xlfn.IFNA(VLOOKUP(Summary!A53,'Feb 2019'!$A$1:$M$55,5,FALSE),0)</f>
        <v>0</v>
      </c>
      <c r="AM53" s="2">
        <f>_xlfn.IFNA(VLOOKUP(A53,'Mar 2019'!$A$1:$M$53,5,FALSE),0)</f>
        <v>0</v>
      </c>
      <c r="AN53" s="2">
        <f>_xlfn.IFNA(VLOOKUP(A53,'Apr 2019'!$A$1:$M$57,5,FALSE),0)</f>
        <v>0</v>
      </c>
      <c r="AO53" s="2">
        <f>_xlfn.IFNA(VLOOKUP(A53,'May 2019'!$A$1:$M$54,5,FALSE),0)</f>
        <v>0</v>
      </c>
      <c r="AP53" s="2">
        <f>_xlfn.IFNA(VLOOKUP(A53,'Jun 2019'!$A$1:$M$133,5,FALSE),0)</f>
        <v>8</v>
      </c>
      <c r="AQ53" s="2">
        <f>_xlfn.IFNA(VLOOKUP(A53,'Jul 2019'!$A$1:$M$96,5,FALSE),0)</f>
        <v>30</v>
      </c>
      <c r="AR53" s="2">
        <f>_xlfn.IFNA(VLOOKUP(A53,'Aug 2019'!$A$1:$M$96,5,FALSE),0)</f>
        <v>22</v>
      </c>
      <c r="AS53" s="2">
        <f>_xlfn.IFNA(VLOOKUP(A53,'Sep 2019'!$A$1:$M$98,5,FALSE),0)</f>
        <v>4</v>
      </c>
      <c r="AT53" s="2">
        <f>_xlfn.IFNA(VLOOKUP(A53,'Oct 2019'!$A$1:$M$100,5,FALSE),0)</f>
        <v>52</v>
      </c>
      <c r="AU53" s="2">
        <f>_xlfn.IFNA(VLOOKUP(Summary!A53,'Nov 2019'!$A$1:$M$110,5,FALSE),0)</f>
        <v>72</v>
      </c>
      <c r="AV53" s="2">
        <f>_xlfn.IFNA(VLOOKUP(A53,'Dec 2019'!$A$1:$M$124,5,FALSE),0)</f>
        <v>78</v>
      </c>
    </row>
    <row r="54" spans="1:48" x14ac:dyDescent="0.35">
      <c r="A54" s="4" t="s">
        <v>143</v>
      </c>
      <c r="B54" s="4" t="s">
        <v>144</v>
      </c>
      <c r="C54" s="6">
        <f>VLOOKUP(A54,[0]!raw,5,FALSE)/VLOOKUP(A54,[0]!raw,4,FALSE)</f>
        <v>5.8</v>
      </c>
      <c r="D54" s="3">
        <f>_xlfn.IFNA(VLOOKUP(A54,'Oct 2018'!$A$1:$M$48,4,FALSE),0)</f>
        <v>0</v>
      </c>
      <c r="E54" s="4">
        <f>_xlfn.IFNA(VLOOKUP(A54,'Nov 2018'!$A$1:$M$51,4,FALSE),0)</f>
        <v>0</v>
      </c>
      <c r="F54" s="4">
        <f>_xlfn.IFNA(VLOOKUP(A54,'Dec 2018'!$A$1:$M$62,4,FALSE),0)</f>
        <v>0</v>
      </c>
      <c r="G54" s="4">
        <f>_xlfn.IFNA(VLOOKUP(A54,'Jan 2019'!$A$1:$M$57,4,FALSE),0)</f>
        <v>0</v>
      </c>
      <c r="H54" s="4">
        <f>_xlfn.IFNA(VLOOKUP(Summary!A134,'Feb 2019'!$A$1:$M$55,4,FALSE),0)</f>
        <v>0</v>
      </c>
      <c r="I54" s="4">
        <f>_xlfn.IFNA(VLOOKUP(A54,'Mar 2019'!$A$1:$M$53,4,FALSE),0)</f>
        <v>0</v>
      </c>
      <c r="J54" s="4">
        <f>_xlfn.IFNA(VLOOKUP(A54,'Apr 2019'!$A$1:$M$57,4,FALSE),0)</f>
        <v>0</v>
      </c>
      <c r="K54" s="4">
        <f>_xlfn.IFNA(VLOOKUP(A54,'May 2019'!$A$1:$M$54,4,FALSE),0)</f>
        <v>0</v>
      </c>
      <c r="L54" s="4">
        <f>_xlfn.IFNA(VLOOKUP(A54,'Jun 2019'!$A$1:$M$133,4,FALSE),0)</f>
        <v>26</v>
      </c>
      <c r="M54" s="4">
        <f>_xlfn.IFNA(VLOOKUP(A54,'Jul 2019'!$A$1:$M$96,4,FALSE),0)</f>
        <v>42</v>
      </c>
      <c r="N54" s="4">
        <f>_xlfn.IFNA(VLOOKUP(A54,'Aug 2019'!$A$1:$M$96,4,FALSE),0)</f>
        <v>29</v>
      </c>
      <c r="O54" s="4">
        <f>_xlfn.IFNA(VLOOKUP(A54,'Sep 2019'!$A$1:$M$98,4,FALSE),0)</f>
        <v>8</v>
      </c>
      <c r="P54" s="4">
        <f>_xlfn.IFNA(VLOOKUP(A54,'Oct 2019'!$A$1:$M$100,4,FALSE),0)</f>
        <v>80</v>
      </c>
      <c r="Q54" s="4">
        <f>_xlfn.IFNA(VLOOKUP(Summary!A134,'Nov 2019'!$A$1:$M$110,4,FALSE),0)</f>
        <v>0</v>
      </c>
      <c r="R54" s="5">
        <f>_xlfn.IFNA(VLOOKUP(A54,'Dec 2019'!$A$1:$M$124,4,FALSE),0)</f>
        <v>77</v>
      </c>
      <c r="S54" s="8">
        <f>_xlfn.IFNA(VLOOKUP(A54,'Oct 2018'!$A$1:$M$48,8,FALSE),0)</f>
        <v>0</v>
      </c>
      <c r="T54" s="9">
        <f>_xlfn.IFNA(VLOOKUP(A54,'Nov 2018'!$A$1:$M$51,8,FALSE),0)</f>
        <v>0</v>
      </c>
      <c r="U54" s="9">
        <f>_xlfn.IFNA(VLOOKUP(A54,'Dec 2018'!$A$1:$M$62,8,FALSE),0)</f>
        <v>0</v>
      </c>
      <c r="V54" s="9">
        <f>_xlfn.IFNA(VLOOKUP(A54,'Jan 2019'!$A$1:$M$57,8,FALSE),0)</f>
        <v>0</v>
      </c>
      <c r="W54" s="9">
        <f>_xlfn.IFNA(VLOOKUP(Summary!A134,'Feb 2019'!$A$1:$M$55,8,FALSE),0)</f>
        <v>0</v>
      </c>
      <c r="X54" s="9">
        <f>_xlfn.IFNA(VLOOKUP(A54,'Mar 2019'!$A$1:$M$53,8,FALSE),0)</f>
        <v>0</v>
      </c>
      <c r="Y54" s="9">
        <f>_xlfn.IFNA(VLOOKUP(A54,'Apr 2019'!$A$1:$M$57,8,FALSE),0)</f>
        <v>0</v>
      </c>
      <c r="Z54" s="9">
        <f>_xlfn.IFNA(VLOOKUP(A54,'May 2019'!$A$1:$M$54,8,FALSE),0)</f>
        <v>0</v>
      </c>
      <c r="AA54" s="9">
        <f>_xlfn.IFNA(VLOOKUP(A54,'Jun 2019'!$A$1:$M$133,8,FALSE),0)</f>
        <v>0.26</v>
      </c>
      <c r="AB54" s="9">
        <f>_xlfn.IFNA(VLOOKUP(A54,'Jul 2019'!$A$1:$M$96,8,FALSE),0)</f>
        <v>1.1599999999999999</v>
      </c>
      <c r="AC54" s="9">
        <f>_xlfn.IFNA(VLOOKUP(A54,'Aug 2019'!$A$1:$M$96,8,FALSE),0)</f>
        <v>0.02</v>
      </c>
      <c r="AD54" s="9">
        <f>_xlfn.IFNA(VLOOKUP(A54,'Sep 2019'!$A$1:$M$98,8,FALSE),0)</f>
        <v>2.8</v>
      </c>
      <c r="AE54" s="9">
        <f>_xlfn.IFNA(VLOOKUP(A54,'Oct 2019'!$A$1:$M$100,8,FALSE),0)</f>
        <v>9.27</v>
      </c>
      <c r="AF54" s="9">
        <f>_xlfn.IFNA(VLOOKUP(Summary!A134,'Nov 2019'!$A$1:$M$110,8,FALSE),0)</f>
        <v>0</v>
      </c>
      <c r="AG54" s="6">
        <f>_xlfn.IFNA(VLOOKUP(A54,'Dec 2019'!$A$1:$M$124,8,FALSE),0)</f>
        <v>8.18</v>
      </c>
      <c r="AH54" s="2">
        <f>_xlfn.IFNA(VLOOKUP(A54,'Oct 2018'!$A$1:$M$48,5,FALSE),0)</f>
        <v>0</v>
      </c>
      <c r="AI54" s="2">
        <f>_xlfn.IFNA(VLOOKUP(A54,'Nov 2018'!$A$1:$M$51,5,FALSE),0)</f>
        <v>0</v>
      </c>
      <c r="AJ54" s="2">
        <f>_xlfn.IFNA(VLOOKUP(A54,'Dec 2018'!$A$1:$M$62,5,FALSE),0)</f>
        <v>0</v>
      </c>
      <c r="AK54" s="2">
        <f>_xlfn.IFNA(VLOOKUP(A54,'Jan 2019'!$A$1:$M$57,5,FALSE),0)</f>
        <v>0</v>
      </c>
      <c r="AL54" s="2">
        <f>_xlfn.IFNA(VLOOKUP(Summary!A54,'Feb 2019'!$A$1:$M$55,5,FALSE),0)</f>
        <v>0</v>
      </c>
      <c r="AM54" s="2">
        <f>_xlfn.IFNA(VLOOKUP(A54,'Mar 2019'!$A$1:$M$53,5,FALSE),0)</f>
        <v>0</v>
      </c>
      <c r="AN54" s="2">
        <f>_xlfn.IFNA(VLOOKUP(A54,'Apr 2019'!$A$1:$M$57,5,FALSE),0)</f>
        <v>0</v>
      </c>
      <c r="AO54" s="2">
        <f>_xlfn.IFNA(VLOOKUP(A54,'May 2019'!$A$1:$M$54,5,FALSE),0)</f>
        <v>0</v>
      </c>
      <c r="AP54" s="2">
        <f>_xlfn.IFNA(VLOOKUP(A54,'Jun 2019'!$A$1:$M$133,5,FALSE),0)</f>
        <v>150.80000000000001</v>
      </c>
      <c r="AQ54" s="2">
        <f>_xlfn.IFNA(VLOOKUP(A54,'Jul 2019'!$A$1:$M$96,5,FALSE),0)</f>
        <v>243.6</v>
      </c>
      <c r="AR54" s="2">
        <f>_xlfn.IFNA(VLOOKUP(A54,'Aug 2019'!$A$1:$M$96,5,FALSE),0)</f>
        <v>168.2</v>
      </c>
      <c r="AS54" s="2">
        <f>_xlfn.IFNA(VLOOKUP(A54,'Sep 2019'!$A$1:$M$98,5,FALSE),0)</f>
        <v>46.4</v>
      </c>
      <c r="AT54" s="2">
        <f>_xlfn.IFNA(VLOOKUP(A54,'Oct 2019'!$A$1:$M$100,5,FALSE),0)</f>
        <v>464</v>
      </c>
      <c r="AU54" s="2">
        <f>_xlfn.IFNA(VLOOKUP(Summary!A54,'Nov 2019'!$A$1:$M$110,5,FALSE),0)</f>
        <v>498.8</v>
      </c>
      <c r="AV54" s="2">
        <f>_xlfn.IFNA(VLOOKUP(A54,'Dec 2019'!$A$1:$M$124,5,FALSE),0)</f>
        <v>446.6</v>
      </c>
    </row>
    <row r="55" spans="1:48" x14ac:dyDescent="0.35">
      <c r="A55" s="4" t="s">
        <v>210</v>
      </c>
      <c r="B55" s="4" t="s">
        <v>144</v>
      </c>
      <c r="C55" s="6">
        <f>VLOOKUP(A55,[0]!raw,5,FALSE)/VLOOKUP(A55,[0]!raw,4,FALSE)</f>
        <v>4.5</v>
      </c>
      <c r="D55" s="3">
        <f>_xlfn.IFNA(VLOOKUP(A55,'Oct 2018'!$A$1:$M$48,4,FALSE),0)</f>
        <v>0</v>
      </c>
      <c r="E55" s="4">
        <f>_xlfn.IFNA(VLOOKUP(A55,'Nov 2018'!$A$1:$M$51,4,FALSE),0)</f>
        <v>0</v>
      </c>
      <c r="F55" s="4">
        <f>_xlfn.IFNA(VLOOKUP(A55,'Dec 2018'!$A$1:$M$62,4,FALSE),0)</f>
        <v>0</v>
      </c>
      <c r="G55" s="4">
        <f>_xlfn.IFNA(VLOOKUP(A55,'Jan 2019'!$A$1:$M$57,4,FALSE),0)</f>
        <v>0</v>
      </c>
      <c r="H55" s="4">
        <f>_xlfn.IFNA(VLOOKUP(Summary!A199,'Feb 2019'!$A$1:$M$55,4,FALSE),0)</f>
        <v>0</v>
      </c>
      <c r="I55" s="4">
        <f>_xlfn.IFNA(VLOOKUP(A55,'Mar 2019'!$A$1:$M$53,4,FALSE),0)</f>
        <v>0</v>
      </c>
      <c r="J55" s="4">
        <f>_xlfn.IFNA(VLOOKUP(A55,'Apr 2019'!$A$1:$M$57,4,FALSE),0)</f>
        <v>0</v>
      </c>
      <c r="K55" s="4">
        <f>_xlfn.IFNA(VLOOKUP(A55,'May 2019'!$A$1:$M$54,4,FALSE),0)</f>
        <v>0</v>
      </c>
      <c r="L55" s="4">
        <f>_xlfn.IFNA(VLOOKUP(A55,'Jun 2019'!$A$1:$M$133,4,FALSE),0)</f>
        <v>0</v>
      </c>
      <c r="M55" s="4">
        <f>_xlfn.IFNA(VLOOKUP(A55,'Jul 2019'!$A$1:$M$96,4,FALSE),0)</f>
        <v>0</v>
      </c>
      <c r="N55" s="4">
        <f>_xlfn.IFNA(VLOOKUP(A55,'Aug 2019'!$A$1:$M$96,4,FALSE),0)</f>
        <v>0</v>
      </c>
      <c r="O55" s="4">
        <f>_xlfn.IFNA(VLOOKUP(A55,'Sep 2019'!$A$1:$M$98,4,FALSE),0)</f>
        <v>0</v>
      </c>
      <c r="P55" s="4">
        <f>_xlfn.IFNA(VLOOKUP(A55,'Oct 2019'!$A$1:$M$100,4,FALSE),0)</f>
        <v>0</v>
      </c>
      <c r="Q55" s="4">
        <f>_xlfn.IFNA(VLOOKUP(Summary!A199,'Nov 2019'!$A$1:$M$110,4,FALSE),0)</f>
        <v>0</v>
      </c>
      <c r="R55" s="5">
        <f>_xlfn.IFNA(VLOOKUP(A55,'Dec 2019'!$A$1:$M$124,4,FALSE),0)</f>
        <v>1</v>
      </c>
      <c r="S55" s="8">
        <f>_xlfn.IFNA(VLOOKUP(A55,'Oct 2018'!$A$1:$M$48,8,FALSE),0)</f>
        <v>0</v>
      </c>
      <c r="T55" s="9">
        <f>_xlfn.IFNA(VLOOKUP(A55,'Nov 2018'!$A$1:$M$51,8,FALSE),0)</f>
        <v>0</v>
      </c>
      <c r="U55" s="9">
        <f>_xlfn.IFNA(VLOOKUP(A55,'Dec 2018'!$A$1:$M$62,8,FALSE),0)</f>
        <v>0</v>
      </c>
      <c r="V55" s="9">
        <f>_xlfn.IFNA(VLOOKUP(A55,'Jan 2019'!$A$1:$M$57,8,FALSE),0)</f>
        <v>0</v>
      </c>
      <c r="W55" s="9">
        <f>_xlfn.IFNA(VLOOKUP(Summary!A199,'Feb 2019'!$A$1:$M$55,8,FALSE),0)</f>
        <v>0</v>
      </c>
      <c r="X55" s="9">
        <f>_xlfn.IFNA(VLOOKUP(A55,'Mar 2019'!$A$1:$M$53,8,FALSE),0)</f>
        <v>0</v>
      </c>
      <c r="Y55" s="9">
        <f>_xlfn.IFNA(VLOOKUP(A55,'Apr 2019'!$A$1:$M$57,8,FALSE),0)</f>
        <v>0</v>
      </c>
      <c r="Z55" s="9">
        <f>_xlfn.IFNA(VLOOKUP(A55,'May 2019'!$A$1:$M$54,8,FALSE),0)</f>
        <v>0</v>
      </c>
      <c r="AA55" s="9">
        <f>_xlfn.IFNA(VLOOKUP(A55,'Jun 2019'!$A$1:$M$133,8,FALSE),0)</f>
        <v>0</v>
      </c>
      <c r="AB55" s="9">
        <f>_xlfn.IFNA(VLOOKUP(A55,'Jul 2019'!$A$1:$M$96,8,FALSE),0)</f>
        <v>0</v>
      </c>
      <c r="AC55" s="9">
        <f>_xlfn.IFNA(VLOOKUP(A55,'Aug 2019'!$A$1:$M$96,8,FALSE),0)</f>
        <v>0</v>
      </c>
      <c r="AD55" s="9">
        <f>_xlfn.IFNA(VLOOKUP(A55,'Sep 2019'!$A$1:$M$98,8,FALSE),0)</f>
        <v>0</v>
      </c>
      <c r="AE55" s="9">
        <f>_xlfn.IFNA(VLOOKUP(A55,'Oct 2019'!$A$1:$M$100,8,FALSE),0)</f>
        <v>0</v>
      </c>
      <c r="AF55" s="9">
        <f>_xlfn.IFNA(VLOOKUP(Summary!A199,'Nov 2019'!$A$1:$M$110,8,FALSE),0)</f>
        <v>0</v>
      </c>
      <c r="AG55" s="6">
        <f>_xlfn.IFNA(VLOOKUP(A55,'Dec 2019'!$A$1:$M$124,8,FALSE),0)</f>
        <v>0.79</v>
      </c>
      <c r="AH55" s="2">
        <f>_xlfn.IFNA(VLOOKUP(A55,'Oct 2018'!$A$1:$M$48,5,FALSE),0)</f>
        <v>0</v>
      </c>
      <c r="AI55" s="2">
        <f>_xlfn.IFNA(VLOOKUP(A55,'Nov 2018'!$A$1:$M$51,5,FALSE),0)</f>
        <v>0</v>
      </c>
      <c r="AJ55" s="2">
        <f>_xlfn.IFNA(VLOOKUP(A55,'Dec 2018'!$A$1:$M$62,5,FALSE),0)</f>
        <v>0</v>
      </c>
      <c r="AK55" s="2">
        <f>_xlfn.IFNA(VLOOKUP(A55,'Jan 2019'!$A$1:$M$57,5,FALSE),0)</f>
        <v>0</v>
      </c>
      <c r="AL55" s="2">
        <f>_xlfn.IFNA(VLOOKUP(Summary!A55,'Feb 2019'!$A$1:$M$55,5,FALSE),0)</f>
        <v>0</v>
      </c>
      <c r="AM55" s="2">
        <f>_xlfn.IFNA(VLOOKUP(A55,'Mar 2019'!$A$1:$M$53,5,FALSE),0)</f>
        <v>0</v>
      </c>
      <c r="AN55" s="2">
        <f>_xlfn.IFNA(VLOOKUP(A55,'Apr 2019'!$A$1:$M$57,5,FALSE),0)</f>
        <v>0</v>
      </c>
      <c r="AO55" s="2">
        <f>_xlfn.IFNA(VLOOKUP(A55,'May 2019'!$A$1:$M$54,5,FALSE),0)</f>
        <v>0</v>
      </c>
      <c r="AP55" s="2">
        <f>_xlfn.IFNA(VLOOKUP(A55,'Jun 2019'!$A$1:$M$133,5,FALSE),0)</f>
        <v>0</v>
      </c>
      <c r="AQ55" s="2">
        <f>_xlfn.IFNA(VLOOKUP(A55,'Jul 2019'!$A$1:$M$96,5,FALSE),0)</f>
        <v>0</v>
      </c>
      <c r="AR55" s="2">
        <f>_xlfn.IFNA(VLOOKUP(A55,'Aug 2019'!$A$1:$M$96,5,FALSE),0)</f>
        <v>0</v>
      </c>
      <c r="AS55" s="2">
        <f>_xlfn.IFNA(VLOOKUP(A55,'Sep 2019'!$A$1:$M$98,5,FALSE),0)</f>
        <v>0</v>
      </c>
      <c r="AT55" s="2">
        <f>_xlfn.IFNA(VLOOKUP(A55,'Oct 2019'!$A$1:$M$100,5,FALSE),0)</f>
        <v>0</v>
      </c>
      <c r="AU55" s="2">
        <f>_xlfn.IFNA(VLOOKUP(Summary!A55,'Nov 2019'!$A$1:$M$110,5,FALSE),0)</f>
        <v>0</v>
      </c>
      <c r="AV55" s="2">
        <f>_xlfn.IFNA(VLOOKUP(A55,'Dec 2019'!$A$1:$M$124,5,FALSE),0)</f>
        <v>4.5</v>
      </c>
    </row>
    <row r="56" spans="1:48" x14ac:dyDescent="0.35">
      <c r="A56" s="4" t="s">
        <v>146</v>
      </c>
      <c r="B56" s="4" t="s">
        <v>144</v>
      </c>
      <c r="C56" s="6">
        <f>VLOOKUP(A56,[0]!raw,5,FALSE)/VLOOKUP(A56,[0]!raw,4,FALSE)</f>
        <v>1.5</v>
      </c>
      <c r="D56" s="3">
        <f>_xlfn.IFNA(VLOOKUP(A56,'Oct 2018'!$A$1:$M$48,4,FALSE),0)</f>
        <v>0</v>
      </c>
      <c r="E56" s="4">
        <f>_xlfn.IFNA(VLOOKUP(A56,'Nov 2018'!$A$1:$M$51,4,FALSE),0)</f>
        <v>0</v>
      </c>
      <c r="F56" s="4">
        <f>_xlfn.IFNA(VLOOKUP(A56,'Dec 2018'!$A$1:$M$62,4,FALSE),0)</f>
        <v>0</v>
      </c>
      <c r="G56" s="4">
        <f>_xlfn.IFNA(VLOOKUP(A56,'Jan 2019'!$A$1:$M$57,4,FALSE),0)</f>
        <v>0</v>
      </c>
      <c r="H56" s="4">
        <f>_xlfn.IFNA(VLOOKUP(Summary!A136,'Feb 2019'!$A$1:$M$55,4,FALSE),0)</f>
        <v>40</v>
      </c>
      <c r="I56" s="4">
        <f>_xlfn.IFNA(VLOOKUP(A56,'Mar 2019'!$A$1:$M$53,4,FALSE),0)</f>
        <v>0</v>
      </c>
      <c r="J56" s="4">
        <f>_xlfn.IFNA(VLOOKUP(A56,'Apr 2019'!$A$1:$M$57,4,FALSE),0)</f>
        <v>0</v>
      </c>
      <c r="K56" s="4">
        <f>_xlfn.IFNA(VLOOKUP(A56,'May 2019'!$A$1:$M$54,4,FALSE),0)</f>
        <v>0</v>
      </c>
      <c r="L56" s="4">
        <f>_xlfn.IFNA(VLOOKUP(A56,'Jun 2019'!$A$1:$M$133,4,FALSE),0)</f>
        <v>7</v>
      </c>
      <c r="M56" s="4">
        <f>_xlfn.IFNA(VLOOKUP(A56,'Jul 2019'!$A$1:$M$96,4,FALSE),0)</f>
        <v>37</v>
      </c>
      <c r="N56" s="4">
        <f>_xlfn.IFNA(VLOOKUP(A56,'Aug 2019'!$A$1:$M$96,4,FALSE),0)</f>
        <v>36</v>
      </c>
      <c r="O56" s="4">
        <f>_xlfn.IFNA(VLOOKUP(A56,'Sep 2019'!$A$1:$M$98,4,FALSE),0)</f>
        <v>46</v>
      </c>
      <c r="P56" s="4">
        <f>_xlfn.IFNA(VLOOKUP(A56,'Oct 2019'!$A$1:$M$100,4,FALSE),0)</f>
        <v>25</v>
      </c>
      <c r="Q56" s="4">
        <f>_xlfn.IFNA(VLOOKUP(Summary!A136,'Nov 2019'!$A$1:$M$110,4,FALSE),0)</f>
        <v>0</v>
      </c>
      <c r="R56" s="5">
        <f>_xlfn.IFNA(VLOOKUP(A56,'Dec 2019'!$A$1:$M$124,4,FALSE),0)</f>
        <v>45</v>
      </c>
      <c r="S56" s="8">
        <f>_xlfn.IFNA(VLOOKUP(A56,'Oct 2018'!$A$1:$M$48,8,FALSE),0)</f>
        <v>0</v>
      </c>
      <c r="T56" s="9">
        <f>_xlfn.IFNA(VLOOKUP(A56,'Nov 2018'!$A$1:$M$51,8,FALSE),0)</f>
        <v>0</v>
      </c>
      <c r="U56" s="9">
        <f>_xlfn.IFNA(VLOOKUP(A56,'Dec 2018'!$A$1:$M$62,8,FALSE),0)</f>
        <v>0</v>
      </c>
      <c r="V56" s="9">
        <f>_xlfn.IFNA(VLOOKUP(A56,'Jan 2019'!$A$1:$M$57,8,FALSE),0)</f>
        <v>0</v>
      </c>
      <c r="W56" s="9">
        <f>_xlfn.IFNA(VLOOKUP(Summary!A136,'Feb 2019'!$A$1:$M$55,8,FALSE),0)</f>
        <v>13.92</v>
      </c>
      <c r="X56" s="9">
        <f>_xlfn.IFNA(VLOOKUP(A56,'Mar 2019'!$A$1:$M$53,8,FALSE),0)</f>
        <v>0</v>
      </c>
      <c r="Y56" s="9">
        <f>_xlfn.IFNA(VLOOKUP(A56,'Apr 2019'!$A$1:$M$57,8,FALSE),0)</f>
        <v>0</v>
      </c>
      <c r="Z56" s="9">
        <f>_xlfn.IFNA(VLOOKUP(A56,'May 2019'!$A$1:$M$54,8,FALSE),0)</f>
        <v>0</v>
      </c>
      <c r="AA56" s="9">
        <f>_xlfn.IFNA(VLOOKUP(A56,'Jun 2019'!$A$1:$M$133,8,FALSE),0)</f>
        <v>0.15</v>
      </c>
      <c r="AB56" s="9">
        <f>_xlfn.IFNA(VLOOKUP(A56,'Jul 2019'!$A$1:$M$96,8,FALSE),0)</f>
        <v>0.3</v>
      </c>
      <c r="AC56" s="9">
        <f>_xlfn.IFNA(VLOOKUP(A56,'Aug 2019'!$A$1:$M$96,8,FALSE),0)</f>
        <v>0</v>
      </c>
      <c r="AD56" s="9">
        <f>_xlfn.IFNA(VLOOKUP(A56,'Sep 2019'!$A$1:$M$98,8,FALSE),0)</f>
        <v>2.77</v>
      </c>
      <c r="AE56" s="9">
        <f>_xlfn.IFNA(VLOOKUP(A56,'Oct 2019'!$A$1:$M$100,8,FALSE),0)</f>
        <v>0.6</v>
      </c>
      <c r="AF56" s="9">
        <f>_xlfn.IFNA(VLOOKUP(Summary!A136,'Nov 2019'!$A$1:$M$110,8,FALSE),0)</f>
        <v>0</v>
      </c>
      <c r="AG56" s="6">
        <f>_xlfn.IFNA(VLOOKUP(A56,'Dec 2019'!$A$1:$M$124,8,FALSE),0)</f>
        <v>3.67</v>
      </c>
      <c r="AH56" s="2">
        <f>_xlfn.IFNA(VLOOKUP(A56,'Oct 2018'!$A$1:$M$48,5,FALSE),0)</f>
        <v>0</v>
      </c>
      <c r="AI56" s="2">
        <f>_xlfn.IFNA(VLOOKUP(A56,'Nov 2018'!$A$1:$M$51,5,FALSE),0)</f>
        <v>0</v>
      </c>
      <c r="AJ56" s="2">
        <f>_xlfn.IFNA(VLOOKUP(A56,'Dec 2018'!$A$1:$M$62,5,FALSE),0)</f>
        <v>0</v>
      </c>
      <c r="AK56" s="2">
        <f>_xlfn.IFNA(VLOOKUP(A56,'Jan 2019'!$A$1:$M$57,5,FALSE),0)</f>
        <v>0</v>
      </c>
      <c r="AL56" s="2">
        <f>_xlfn.IFNA(VLOOKUP(Summary!A56,'Feb 2019'!$A$1:$M$55,5,FALSE),0)</f>
        <v>0</v>
      </c>
      <c r="AM56" s="2">
        <f>_xlfn.IFNA(VLOOKUP(A56,'Mar 2019'!$A$1:$M$53,5,FALSE),0)</f>
        <v>0</v>
      </c>
      <c r="AN56" s="2">
        <f>_xlfn.IFNA(VLOOKUP(A56,'Apr 2019'!$A$1:$M$57,5,FALSE),0)</f>
        <v>0</v>
      </c>
      <c r="AO56" s="2">
        <f>_xlfn.IFNA(VLOOKUP(A56,'May 2019'!$A$1:$M$54,5,FALSE),0)</f>
        <v>0</v>
      </c>
      <c r="AP56" s="2">
        <f>_xlfn.IFNA(VLOOKUP(A56,'Jun 2019'!$A$1:$M$133,5,FALSE),0)</f>
        <v>10.5</v>
      </c>
      <c r="AQ56" s="2">
        <f>_xlfn.IFNA(VLOOKUP(A56,'Jul 2019'!$A$1:$M$96,5,FALSE),0)</f>
        <v>55.5</v>
      </c>
      <c r="AR56" s="2">
        <f>_xlfn.IFNA(VLOOKUP(A56,'Aug 2019'!$A$1:$M$96,5,FALSE),0)</f>
        <v>54</v>
      </c>
      <c r="AS56" s="2">
        <f>_xlfn.IFNA(VLOOKUP(A56,'Sep 2019'!$A$1:$M$98,5,FALSE),0)</f>
        <v>69</v>
      </c>
      <c r="AT56" s="2">
        <f>_xlfn.IFNA(VLOOKUP(A56,'Oct 2019'!$A$1:$M$100,5,FALSE),0)</f>
        <v>37.5</v>
      </c>
      <c r="AU56" s="2">
        <f>_xlfn.IFNA(VLOOKUP(Summary!A56,'Nov 2019'!$A$1:$M$110,5,FALSE),0)</f>
        <v>46.5</v>
      </c>
      <c r="AV56" s="2">
        <f>_xlfn.IFNA(VLOOKUP(A56,'Dec 2019'!$A$1:$M$124,5,FALSE),0)</f>
        <v>67.5</v>
      </c>
    </row>
    <row r="57" spans="1:48" x14ac:dyDescent="0.35">
      <c r="A57" s="4" t="s">
        <v>147</v>
      </c>
      <c r="B57" s="4" t="s">
        <v>144</v>
      </c>
      <c r="C57" s="6">
        <f>VLOOKUP(A57,[0]!raw,5,FALSE)/VLOOKUP(A57,[0]!raw,4,FALSE)</f>
        <v>2.8000000000000003</v>
      </c>
      <c r="D57" s="3">
        <f>_xlfn.IFNA(VLOOKUP(A57,'Oct 2018'!$A$1:$M$48,4,FALSE),0)</f>
        <v>0</v>
      </c>
      <c r="E57" s="4">
        <f>_xlfn.IFNA(VLOOKUP(A57,'Nov 2018'!$A$1:$M$51,4,FALSE),0)</f>
        <v>0</v>
      </c>
      <c r="F57" s="4">
        <f>_xlfn.IFNA(VLOOKUP(A57,'Dec 2018'!$A$1:$M$62,4,FALSE),0)</f>
        <v>0</v>
      </c>
      <c r="G57" s="4">
        <f>_xlfn.IFNA(VLOOKUP(A57,'Jan 2019'!$A$1:$M$57,4,FALSE),0)</f>
        <v>0</v>
      </c>
      <c r="H57" s="4">
        <f>_xlfn.IFNA(VLOOKUP(Summary!A137,'Feb 2019'!$A$1:$M$55,4,FALSE),0)</f>
        <v>0</v>
      </c>
      <c r="I57" s="4">
        <f>_xlfn.IFNA(VLOOKUP(A57,'Mar 2019'!$A$1:$M$53,4,FALSE),0)</f>
        <v>0</v>
      </c>
      <c r="J57" s="4">
        <f>_xlfn.IFNA(VLOOKUP(A57,'Apr 2019'!$A$1:$M$57,4,FALSE),0)</f>
        <v>0</v>
      </c>
      <c r="K57" s="4">
        <f>_xlfn.IFNA(VLOOKUP(A57,'May 2019'!$A$1:$M$54,4,FALSE),0)</f>
        <v>0</v>
      </c>
      <c r="L57" s="4">
        <f>_xlfn.IFNA(VLOOKUP(A57,'Jun 2019'!$A$1:$M$133,4,FALSE),0)</f>
        <v>8</v>
      </c>
      <c r="M57" s="4">
        <f>_xlfn.IFNA(VLOOKUP(A57,'Jul 2019'!$A$1:$M$96,4,FALSE),0)</f>
        <v>58</v>
      </c>
      <c r="N57" s="4">
        <f>_xlfn.IFNA(VLOOKUP(A57,'Aug 2019'!$A$1:$M$96,4,FALSE),0)</f>
        <v>53</v>
      </c>
      <c r="O57" s="4">
        <f>_xlfn.IFNA(VLOOKUP(A57,'Sep 2019'!$A$1:$M$98,4,FALSE),0)</f>
        <v>86</v>
      </c>
      <c r="P57" s="4">
        <f>_xlfn.IFNA(VLOOKUP(A57,'Oct 2019'!$A$1:$M$100,4,FALSE),0)</f>
        <v>54</v>
      </c>
      <c r="Q57" s="4">
        <f>_xlfn.IFNA(VLOOKUP(Summary!A137,'Nov 2019'!$A$1:$M$110,4,FALSE),0)</f>
        <v>0</v>
      </c>
      <c r="R57" s="5">
        <f>_xlfn.IFNA(VLOOKUP(A57,'Dec 2019'!$A$1:$M$124,4,FALSE),0)</f>
        <v>51</v>
      </c>
      <c r="S57" s="8">
        <f>_xlfn.IFNA(VLOOKUP(A57,'Oct 2018'!$A$1:$M$48,8,FALSE),0)</f>
        <v>0</v>
      </c>
      <c r="T57" s="9">
        <f>_xlfn.IFNA(VLOOKUP(A57,'Nov 2018'!$A$1:$M$51,8,FALSE),0)</f>
        <v>0</v>
      </c>
      <c r="U57" s="9">
        <f>_xlfn.IFNA(VLOOKUP(A57,'Dec 2018'!$A$1:$M$62,8,FALSE),0)</f>
        <v>0</v>
      </c>
      <c r="V57" s="9">
        <f>_xlfn.IFNA(VLOOKUP(A57,'Jan 2019'!$A$1:$M$57,8,FALSE),0)</f>
        <v>0</v>
      </c>
      <c r="W57" s="9">
        <f>_xlfn.IFNA(VLOOKUP(Summary!A137,'Feb 2019'!$A$1:$M$55,8,FALSE),0)</f>
        <v>0</v>
      </c>
      <c r="X57" s="9">
        <f>_xlfn.IFNA(VLOOKUP(A57,'Mar 2019'!$A$1:$M$53,8,FALSE),0)</f>
        <v>0</v>
      </c>
      <c r="Y57" s="9">
        <f>_xlfn.IFNA(VLOOKUP(A57,'Apr 2019'!$A$1:$M$57,8,FALSE),0)</f>
        <v>0</v>
      </c>
      <c r="Z57" s="9">
        <f>_xlfn.IFNA(VLOOKUP(A57,'May 2019'!$A$1:$M$54,8,FALSE),0)</f>
        <v>0</v>
      </c>
      <c r="AA57" s="9">
        <f>_xlfn.IFNA(VLOOKUP(A57,'Jun 2019'!$A$1:$M$133,8,FALSE),0)</f>
        <v>0</v>
      </c>
      <c r="AB57" s="9">
        <f>_xlfn.IFNA(VLOOKUP(A57,'Jul 2019'!$A$1:$M$96,8,FALSE),0)</f>
        <v>0.56000000000000005</v>
      </c>
      <c r="AC57" s="9">
        <f>_xlfn.IFNA(VLOOKUP(A57,'Aug 2019'!$A$1:$M$96,8,FALSE),0)</f>
        <v>0.89</v>
      </c>
      <c r="AD57" s="9">
        <f>_xlfn.IFNA(VLOOKUP(A57,'Sep 2019'!$A$1:$M$98,8,FALSE),0)</f>
        <v>3.45</v>
      </c>
      <c r="AE57" s="9">
        <f>_xlfn.IFNA(VLOOKUP(A57,'Oct 2019'!$A$1:$M$100,8,FALSE),0)</f>
        <v>0.56000000000000005</v>
      </c>
      <c r="AF57" s="9">
        <f>_xlfn.IFNA(VLOOKUP(Summary!A137,'Nov 2019'!$A$1:$M$110,8,FALSE),0)</f>
        <v>0</v>
      </c>
      <c r="AG57" s="6">
        <f>_xlfn.IFNA(VLOOKUP(A57,'Dec 2019'!$A$1:$M$124,8,FALSE),0)</f>
        <v>0.56000000000000005</v>
      </c>
      <c r="AH57" s="2">
        <f>_xlfn.IFNA(VLOOKUP(A57,'Oct 2018'!$A$1:$M$48,5,FALSE),0)</f>
        <v>0</v>
      </c>
      <c r="AI57" s="2">
        <f>_xlfn.IFNA(VLOOKUP(A57,'Nov 2018'!$A$1:$M$51,5,FALSE),0)</f>
        <v>0</v>
      </c>
      <c r="AJ57" s="2">
        <f>_xlfn.IFNA(VLOOKUP(A57,'Dec 2018'!$A$1:$M$62,5,FALSE),0)</f>
        <v>0</v>
      </c>
      <c r="AK57" s="2">
        <f>_xlfn.IFNA(VLOOKUP(A57,'Jan 2019'!$A$1:$M$57,5,FALSE),0)</f>
        <v>0</v>
      </c>
      <c r="AL57" s="2">
        <f>_xlfn.IFNA(VLOOKUP(Summary!A57,'Feb 2019'!$A$1:$M$55,5,FALSE),0)</f>
        <v>0</v>
      </c>
      <c r="AM57" s="2">
        <f>_xlfn.IFNA(VLOOKUP(A57,'Mar 2019'!$A$1:$M$53,5,FALSE),0)</f>
        <v>0</v>
      </c>
      <c r="AN57" s="2">
        <f>_xlfn.IFNA(VLOOKUP(A57,'Apr 2019'!$A$1:$M$57,5,FALSE),0)</f>
        <v>0</v>
      </c>
      <c r="AO57" s="2">
        <f>_xlfn.IFNA(VLOOKUP(A57,'May 2019'!$A$1:$M$54,5,FALSE),0)</f>
        <v>0</v>
      </c>
      <c r="AP57" s="2">
        <f>_xlfn.IFNA(VLOOKUP(A57,'Jun 2019'!$A$1:$M$133,5,FALSE),0)</f>
        <v>22.4</v>
      </c>
      <c r="AQ57" s="2">
        <f>_xlfn.IFNA(VLOOKUP(A57,'Jul 2019'!$A$1:$M$96,5,FALSE),0)</f>
        <v>162.4</v>
      </c>
      <c r="AR57" s="2">
        <f>_xlfn.IFNA(VLOOKUP(A57,'Aug 2019'!$A$1:$M$96,5,FALSE),0)</f>
        <v>148.4</v>
      </c>
      <c r="AS57" s="2">
        <f>_xlfn.IFNA(VLOOKUP(A57,'Sep 2019'!$A$1:$M$98,5,FALSE),0)</f>
        <v>240.8</v>
      </c>
      <c r="AT57" s="2">
        <f>_xlfn.IFNA(VLOOKUP(A57,'Oct 2019'!$A$1:$M$100,5,FALSE),0)</f>
        <v>151.19999999999999</v>
      </c>
      <c r="AU57" s="2">
        <f>_xlfn.IFNA(VLOOKUP(Summary!A57,'Nov 2019'!$A$1:$M$110,5,FALSE),0)</f>
        <v>193.2</v>
      </c>
      <c r="AV57" s="2">
        <f>_xlfn.IFNA(VLOOKUP(A57,'Dec 2019'!$A$1:$M$124,5,FALSE),0)</f>
        <v>142.80000000000001</v>
      </c>
    </row>
    <row r="58" spans="1:48" x14ac:dyDescent="0.35">
      <c r="A58" s="4" t="s">
        <v>211</v>
      </c>
      <c r="B58" s="4" t="s">
        <v>144</v>
      </c>
      <c r="C58" s="6">
        <f>VLOOKUP(A58,[0]!raw,5,FALSE)/VLOOKUP(A58,[0]!raw,4,FALSE)</f>
        <v>6</v>
      </c>
      <c r="D58" s="3">
        <f>_xlfn.IFNA(VLOOKUP(A58,'Oct 2018'!$A$1:$M$48,4,FALSE),0)</f>
        <v>0</v>
      </c>
      <c r="E58" s="4">
        <f>_xlfn.IFNA(VLOOKUP(A58,'Nov 2018'!$A$1:$M$51,4,FALSE),0)</f>
        <v>0</v>
      </c>
      <c r="F58" s="4">
        <f>_xlfn.IFNA(VLOOKUP(A58,'Dec 2018'!$A$1:$M$62,4,FALSE),0)</f>
        <v>0</v>
      </c>
      <c r="G58" s="4">
        <f>_xlfn.IFNA(VLOOKUP(A58,'Jan 2019'!$A$1:$M$57,4,FALSE),0)</f>
        <v>0</v>
      </c>
      <c r="H58" s="4">
        <f>_xlfn.IFNA(VLOOKUP(Summary!A200,'Feb 2019'!$A$1:$M$55,4,FALSE),0)</f>
        <v>0</v>
      </c>
      <c r="I58" s="4">
        <f>_xlfn.IFNA(VLOOKUP(A58,'Mar 2019'!$A$1:$M$53,4,FALSE),0)</f>
        <v>0</v>
      </c>
      <c r="J58" s="4">
        <f>_xlfn.IFNA(VLOOKUP(A58,'Apr 2019'!$A$1:$M$57,4,FALSE),0)</f>
        <v>0</v>
      </c>
      <c r="K58" s="4">
        <f>_xlfn.IFNA(VLOOKUP(A58,'May 2019'!$A$1:$M$54,4,FALSE),0)</f>
        <v>0</v>
      </c>
      <c r="L58" s="4">
        <f>_xlfn.IFNA(VLOOKUP(A58,'Jun 2019'!$A$1:$M$133,4,FALSE),0)</f>
        <v>0</v>
      </c>
      <c r="M58" s="4">
        <f>_xlfn.IFNA(VLOOKUP(A58,'Jul 2019'!$A$1:$M$96,4,FALSE),0)</f>
        <v>0</v>
      </c>
      <c r="N58" s="4">
        <f>_xlfn.IFNA(VLOOKUP(A58,'Aug 2019'!$A$1:$M$96,4,FALSE),0)</f>
        <v>0</v>
      </c>
      <c r="O58" s="4">
        <f>_xlfn.IFNA(VLOOKUP(A58,'Sep 2019'!$A$1:$M$98,4,FALSE),0)</f>
        <v>0</v>
      </c>
      <c r="P58" s="4">
        <f>_xlfn.IFNA(VLOOKUP(A58,'Oct 2019'!$A$1:$M$100,4,FALSE),0)</f>
        <v>0</v>
      </c>
      <c r="Q58" s="4">
        <f>_xlfn.IFNA(VLOOKUP(Summary!A200,'Nov 2019'!$A$1:$M$110,4,FALSE),0)</f>
        <v>18</v>
      </c>
      <c r="R58" s="5">
        <f>_xlfn.IFNA(VLOOKUP(A58,'Dec 2019'!$A$1:$M$124,4,FALSE),0)</f>
        <v>1</v>
      </c>
      <c r="S58" s="8">
        <f>_xlfn.IFNA(VLOOKUP(A58,'Oct 2018'!$A$1:$M$48,8,FALSE),0)</f>
        <v>0</v>
      </c>
      <c r="T58" s="9">
        <f>_xlfn.IFNA(VLOOKUP(A58,'Nov 2018'!$A$1:$M$51,8,FALSE),0)</f>
        <v>0</v>
      </c>
      <c r="U58" s="9">
        <f>_xlfn.IFNA(VLOOKUP(A58,'Dec 2018'!$A$1:$M$62,8,FALSE),0)</f>
        <v>0</v>
      </c>
      <c r="V58" s="9">
        <f>_xlfn.IFNA(VLOOKUP(A58,'Jan 2019'!$A$1:$M$57,8,FALSE),0)</f>
        <v>0</v>
      </c>
      <c r="W58" s="9">
        <f>_xlfn.IFNA(VLOOKUP(Summary!A200,'Feb 2019'!$A$1:$M$55,8,FALSE),0)</f>
        <v>0</v>
      </c>
      <c r="X58" s="9">
        <f>_xlfn.IFNA(VLOOKUP(A58,'Mar 2019'!$A$1:$M$53,8,FALSE),0)</f>
        <v>0</v>
      </c>
      <c r="Y58" s="9">
        <f>_xlfn.IFNA(VLOOKUP(A58,'Apr 2019'!$A$1:$M$57,8,FALSE),0)</f>
        <v>0</v>
      </c>
      <c r="Z58" s="9">
        <f>_xlfn.IFNA(VLOOKUP(A58,'May 2019'!$A$1:$M$54,8,FALSE),0)</f>
        <v>0</v>
      </c>
      <c r="AA58" s="9">
        <f>_xlfn.IFNA(VLOOKUP(A58,'Jun 2019'!$A$1:$M$133,8,FALSE),0)</f>
        <v>0</v>
      </c>
      <c r="AB58" s="9">
        <f>_xlfn.IFNA(VLOOKUP(A58,'Jul 2019'!$A$1:$M$96,8,FALSE),0)</f>
        <v>0</v>
      </c>
      <c r="AC58" s="9">
        <f>_xlfn.IFNA(VLOOKUP(A58,'Aug 2019'!$A$1:$M$96,8,FALSE),0)</f>
        <v>0</v>
      </c>
      <c r="AD58" s="9">
        <f>_xlfn.IFNA(VLOOKUP(A58,'Sep 2019'!$A$1:$M$98,8,FALSE),0)</f>
        <v>0</v>
      </c>
      <c r="AE58" s="9">
        <f>_xlfn.IFNA(VLOOKUP(A58,'Oct 2019'!$A$1:$M$100,8,FALSE),0)</f>
        <v>0</v>
      </c>
      <c r="AF58" s="9">
        <f>_xlfn.IFNA(VLOOKUP(Summary!A200,'Nov 2019'!$A$1:$M$110,8,FALSE),0)</f>
        <v>1.18</v>
      </c>
      <c r="AG58" s="6">
        <f>_xlfn.IFNA(VLOOKUP(A58,'Dec 2019'!$A$1:$M$124,8,FALSE),0)</f>
        <v>0</v>
      </c>
      <c r="AH58" s="2">
        <f>_xlfn.IFNA(VLOOKUP(A58,'Oct 2018'!$A$1:$M$48,5,FALSE),0)</f>
        <v>0</v>
      </c>
      <c r="AI58" s="2">
        <f>_xlfn.IFNA(VLOOKUP(A58,'Nov 2018'!$A$1:$M$51,5,FALSE),0)</f>
        <v>0</v>
      </c>
      <c r="AJ58" s="2">
        <f>_xlfn.IFNA(VLOOKUP(A58,'Dec 2018'!$A$1:$M$62,5,FALSE),0)</f>
        <v>0</v>
      </c>
      <c r="AK58" s="2">
        <f>_xlfn.IFNA(VLOOKUP(A58,'Jan 2019'!$A$1:$M$57,5,FALSE),0)</f>
        <v>0</v>
      </c>
      <c r="AL58" s="2">
        <f>_xlfn.IFNA(VLOOKUP(Summary!A58,'Feb 2019'!$A$1:$M$55,5,FALSE),0)</f>
        <v>0</v>
      </c>
      <c r="AM58" s="2">
        <f>_xlfn.IFNA(VLOOKUP(A58,'Mar 2019'!$A$1:$M$53,5,FALSE),0)</f>
        <v>0</v>
      </c>
      <c r="AN58" s="2">
        <f>_xlfn.IFNA(VLOOKUP(A58,'Apr 2019'!$A$1:$M$57,5,FALSE),0)</f>
        <v>0</v>
      </c>
      <c r="AO58" s="2">
        <f>_xlfn.IFNA(VLOOKUP(A58,'May 2019'!$A$1:$M$54,5,FALSE),0)</f>
        <v>0</v>
      </c>
      <c r="AP58" s="2">
        <f>_xlfn.IFNA(VLOOKUP(A58,'Jun 2019'!$A$1:$M$133,5,FALSE),0)</f>
        <v>0</v>
      </c>
      <c r="AQ58" s="2">
        <f>_xlfn.IFNA(VLOOKUP(A58,'Jul 2019'!$A$1:$M$96,5,FALSE),0)</f>
        <v>0</v>
      </c>
      <c r="AR58" s="2">
        <f>_xlfn.IFNA(VLOOKUP(A58,'Aug 2019'!$A$1:$M$96,5,FALSE),0)</f>
        <v>0</v>
      </c>
      <c r="AS58" s="2">
        <f>_xlfn.IFNA(VLOOKUP(A58,'Sep 2019'!$A$1:$M$98,5,FALSE),0)</f>
        <v>0</v>
      </c>
      <c r="AT58" s="2">
        <f>_xlfn.IFNA(VLOOKUP(A58,'Oct 2019'!$A$1:$M$100,5,FALSE),0)</f>
        <v>0</v>
      </c>
      <c r="AU58" s="2">
        <f>_xlfn.IFNA(VLOOKUP(Summary!A58,'Nov 2019'!$A$1:$M$110,5,FALSE),0)</f>
        <v>0</v>
      </c>
      <c r="AV58" s="2">
        <f>_xlfn.IFNA(VLOOKUP(A58,'Dec 2019'!$A$1:$M$124,5,FALSE),0)</f>
        <v>6</v>
      </c>
    </row>
    <row r="59" spans="1:48" x14ac:dyDescent="0.35">
      <c r="A59" s="4" t="s">
        <v>149</v>
      </c>
      <c r="B59" s="4" t="s">
        <v>144</v>
      </c>
      <c r="C59" s="6">
        <f>VLOOKUP(A59,[0]!raw,5,FALSE)/VLOOKUP(A59,[0]!raw,4,FALSE)</f>
        <v>1.8</v>
      </c>
      <c r="D59" s="3">
        <f>_xlfn.IFNA(VLOOKUP(A59,'Oct 2018'!$A$1:$M$48,4,FALSE),0)</f>
        <v>0</v>
      </c>
      <c r="E59" s="4">
        <f>_xlfn.IFNA(VLOOKUP(A59,'Nov 2018'!$A$1:$M$51,4,FALSE),0)</f>
        <v>0</v>
      </c>
      <c r="F59" s="4">
        <f>_xlfn.IFNA(VLOOKUP(A59,'Dec 2018'!$A$1:$M$62,4,FALSE),0)</f>
        <v>0</v>
      </c>
      <c r="G59" s="4">
        <f>_xlfn.IFNA(VLOOKUP(A59,'Jan 2019'!$A$1:$M$57,4,FALSE),0)</f>
        <v>0</v>
      </c>
      <c r="H59" s="4">
        <f>_xlfn.IFNA(VLOOKUP(Summary!A139,'Feb 2019'!$A$1:$M$55,4,FALSE),0)</f>
        <v>206</v>
      </c>
      <c r="I59" s="4">
        <f>_xlfn.IFNA(VLOOKUP(A59,'Mar 2019'!$A$1:$M$53,4,FALSE),0)</f>
        <v>0</v>
      </c>
      <c r="J59" s="4">
        <f>_xlfn.IFNA(VLOOKUP(A59,'Apr 2019'!$A$1:$M$57,4,FALSE),0)</f>
        <v>0</v>
      </c>
      <c r="K59" s="4">
        <f>_xlfn.IFNA(VLOOKUP(A59,'May 2019'!$A$1:$M$54,4,FALSE),0)</f>
        <v>0</v>
      </c>
      <c r="L59" s="4">
        <f>_xlfn.IFNA(VLOOKUP(A59,'Jun 2019'!$A$1:$M$133,4,FALSE),0)</f>
        <v>6</v>
      </c>
      <c r="M59" s="4">
        <f>_xlfn.IFNA(VLOOKUP(A59,'Jul 2019'!$A$1:$M$96,4,FALSE),0)</f>
        <v>37</v>
      </c>
      <c r="N59" s="4">
        <f>_xlfn.IFNA(VLOOKUP(A59,'Aug 2019'!$A$1:$M$96,4,FALSE),0)</f>
        <v>24</v>
      </c>
      <c r="O59" s="4">
        <f>_xlfn.IFNA(VLOOKUP(A59,'Sep 2019'!$A$1:$M$98,4,FALSE),0)</f>
        <v>35</v>
      </c>
      <c r="P59" s="4">
        <f>_xlfn.IFNA(VLOOKUP(A59,'Oct 2019'!$A$1:$M$100,4,FALSE),0)</f>
        <v>35</v>
      </c>
      <c r="Q59" s="4">
        <f>_xlfn.IFNA(VLOOKUP(Summary!A139,'Nov 2019'!$A$1:$M$110,4,FALSE),0)</f>
        <v>0</v>
      </c>
      <c r="R59" s="5">
        <f>_xlfn.IFNA(VLOOKUP(A59,'Dec 2019'!$A$1:$M$124,4,FALSE),0)</f>
        <v>21</v>
      </c>
      <c r="S59" s="8">
        <f>_xlfn.IFNA(VLOOKUP(A59,'Oct 2018'!$A$1:$M$48,8,FALSE),0)</f>
        <v>0</v>
      </c>
      <c r="T59" s="9">
        <f>_xlfn.IFNA(VLOOKUP(A59,'Nov 2018'!$A$1:$M$51,8,FALSE),0)</f>
        <v>0</v>
      </c>
      <c r="U59" s="9">
        <f>_xlfn.IFNA(VLOOKUP(A59,'Dec 2018'!$A$1:$M$62,8,FALSE),0)</f>
        <v>0</v>
      </c>
      <c r="V59" s="9">
        <f>_xlfn.IFNA(VLOOKUP(A59,'Jan 2019'!$A$1:$M$57,8,FALSE),0)</f>
        <v>0</v>
      </c>
      <c r="W59" s="9">
        <f>_xlfn.IFNA(VLOOKUP(Summary!A139,'Feb 2019'!$A$1:$M$55,8,FALSE),0)</f>
        <v>42</v>
      </c>
      <c r="X59" s="9">
        <f>_xlfn.IFNA(VLOOKUP(A59,'Mar 2019'!$A$1:$M$53,8,FALSE),0)</f>
        <v>0</v>
      </c>
      <c r="Y59" s="9">
        <f>_xlfn.IFNA(VLOOKUP(A59,'Apr 2019'!$A$1:$M$57,8,FALSE),0)</f>
        <v>0</v>
      </c>
      <c r="Z59" s="9">
        <f>_xlfn.IFNA(VLOOKUP(A59,'May 2019'!$A$1:$M$54,8,FALSE),0)</f>
        <v>0</v>
      </c>
      <c r="AA59" s="9">
        <f>_xlfn.IFNA(VLOOKUP(A59,'Jun 2019'!$A$1:$M$133,8,FALSE),0)</f>
        <v>0</v>
      </c>
      <c r="AB59" s="9">
        <f>_xlfn.IFNA(VLOOKUP(A59,'Jul 2019'!$A$1:$M$96,8,FALSE),0)</f>
        <v>1.98</v>
      </c>
      <c r="AC59" s="9">
        <f>_xlfn.IFNA(VLOOKUP(A59,'Aug 2019'!$A$1:$M$96,8,FALSE),0)</f>
        <v>0.25</v>
      </c>
      <c r="AD59" s="9">
        <f>_xlfn.IFNA(VLOOKUP(A59,'Sep 2019'!$A$1:$M$98,8,FALSE),0)</f>
        <v>2.94</v>
      </c>
      <c r="AE59" s="9">
        <f>_xlfn.IFNA(VLOOKUP(A59,'Oct 2019'!$A$1:$M$100,8,FALSE),0)</f>
        <v>0.61</v>
      </c>
      <c r="AF59" s="9">
        <f>_xlfn.IFNA(VLOOKUP(Summary!A139,'Nov 2019'!$A$1:$M$110,8,FALSE),0)</f>
        <v>0</v>
      </c>
      <c r="AG59" s="6">
        <f>_xlfn.IFNA(VLOOKUP(A59,'Dec 2019'!$A$1:$M$124,8,FALSE),0)</f>
        <v>0.65</v>
      </c>
      <c r="AH59" s="2">
        <f>_xlfn.IFNA(VLOOKUP(A59,'Oct 2018'!$A$1:$M$48,5,FALSE),0)</f>
        <v>0</v>
      </c>
      <c r="AI59" s="2">
        <f>_xlfn.IFNA(VLOOKUP(A59,'Nov 2018'!$A$1:$M$51,5,FALSE),0)</f>
        <v>0</v>
      </c>
      <c r="AJ59" s="2">
        <f>_xlfn.IFNA(VLOOKUP(A59,'Dec 2018'!$A$1:$M$62,5,FALSE),0)</f>
        <v>0</v>
      </c>
      <c r="AK59" s="2">
        <f>_xlfn.IFNA(VLOOKUP(A59,'Jan 2019'!$A$1:$M$57,5,FALSE),0)</f>
        <v>0</v>
      </c>
      <c r="AL59" s="2">
        <f>_xlfn.IFNA(VLOOKUP(Summary!A59,'Feb 2019'!$A$1:$M$55,5,FALSE),0)</f>
        <v>0</v>
      </c>
      <c r="AM59" s="2">
        <f>_xlfn.IFNA(VLOOKUP(A59,'Mar 2019'!$A$1:$M$53,5,FALSE),0)</f>
        <v>0</v>
      </c>
      <c r="AN59" s="2">
        <f>_xlfn.IFNA(VLOOKUP(A59,'Apr 2019'!$A$1:$M$57,5,FALSE),0)</f>
        <v>0</v>
      </c>
      <c r="AO59" s="2">
        <f>_xlfn.IFNA(VLOOKUP(A59,'May 2019'!$A$1:$M$54,5,FALSE),0)</f>
        <v>0</v>
      </c>
      <c r="AP59" s="2">
        <f>_xlfn.IFNA(VLOOKUP(A59,'Jun 2019'!$A$1:$M$133,5,FALSE),0)</f>
        <v>10.8</v>
      </c>
      <c r="AQ59" s="2">
        <f>_xlfn.IFNA(VLOOKUP(A59,'Jul 2019'!$A$1:$M$96,5,FALSE),0)</f>
        <v>66.599999999999994</v>
      </c>
      <c r="AR59" s="2">
        <f>_xlfn.IFNA(VLOOKUP(A59,'Aug 2019'!$A$1:$M$96,5,FALSE),0)</f>
        <v>43.2</v>
      </c>
      <c r="AS59" s="2">
        <f>_xlfn.IFNA(VLOOKUP(A59,'Sep 2019'!$A$1:$M$98,5,FALSE),0)</f>
        <v>63</v>
      </c>
      <c r="AT59" s="2">
        <f>_xlfn.IFNA(VLOOKUP(A59,'Oct 2019'!$A$1:$M$100,5,FALSE),0)</f>
        <v>63</v>
      </c>
      <c r="AU59" s="2">
        <f>_xlfn.IFNA(VLOOKUP(Summary!A59,'Nov 2019'!$A$1:$M$110,5,FALSE),0)</f>
        <v>43.2</v>
      </c>
      <c r="AV59" s="2">
        <f>_xlfn.IFNA(VLOOKUP(A59,'Dec 2019'!$A$1:$M$124,5,FALSE),0)</f>
        <v>37.799999999999997</v>
      </c>
    </row>
    <row r="60" spans="1:48" x14ac:dyDescent="0.35">
      <c r="A60" s="4" t="s">
        <v>148</v>
      </c>
      <c r="B60" s="4" t="s">
        <v>144</v>
      </c>
      <c r="C60" s="6">
        <f>VLOOKUP(A60,[0]!raw,5,FALSE)/VLOOKUP(A60,[0]!raw,4,FALSE)</f>
        <v>4</v>
      </c>
      <c r="D60" s="3">
        <f>_xlfn.IFNA(VLOOKUP(A60,'Oct 2018'!$A$1:$M$48,4,FALSE),0)</f>
        <v>0</v>
      </c>
      <c r="E60" s="4">
        <f>_xlfn.IFNA(VLOOKUP(A60,'Nov 2018'!$A$1:$M$51,4,FALSE),0)</f>
        <v>0</v>
      </c>
      <c r="F60" s="4">
        <f>_xlfn.IFNA(VLOOKUP(A60,'Dec 2018'!$A$1:$M$62,4,FALSE),0)</f>
        <v>0</v>
      </c>
      <c r="G60" s="4">
        <f>_xlfn.IFNA(VLOOKUP(A60,'Jan 2019'!$A$1:$M$57,4,FALSE),0)</f>
        <v>0</v>
      </c>
      <c r="H60" s="4">
        <f>_xlfn.IFNA(VLOOKUP(Summary!A138,'Feb 2019'!$A$1:$M$55,4,FALSE),0)</f>
        <v>0</v>
      </c>
      <c r="I60" s="4">
        <f>_xlfn.IFNA(VLOOKUP(A60,'Mar 2019'!$A$1:$M$53,4,FALSE),0)</f>
        <v>0</v>
      </c>
      <c r="J60" s="4">
        <f>_xlfn.IFNA(VLOOKUP(A60,'Apr 2019'!$A$1:$M$57,4,FALSE),0)</f>
        <v>0</v>
      </c>
      <c r="K60" s="4">
        <f>_xlfn.IFNA(VLOOKUP(A60,'May 2019'!$A$1:$M$54,4,FALSE),0)</f>
        <v>0</v>
      </c>
      <c r="L60" s="4">
        <f>_xlfn.IFNA(VLOOKUP(A60,'Jun 2019'!$A$1:$M$133,4,FALSE),0)</f>
        <v>7</v>
      </c>
      <c r="M60" s="4">
        <f>_xlfn.IFNA(VLOOKUP(A60,'Jul 2019'!$A$1:$M$96,4,FALSE),0)</f>
        <v>28</v>
      </c>
      <c r="N60" s="4">
        <f>_xlfn.IFNA(VLOOKUP(A60,'Aug 2019'!$A$1:$M$96,4,FALSE),0)</f>
        <v>35</v>
      </c>
      <c r="O60" s="4">
        <f>_xlfn.IFNA(VLOOKUP(A60,'Sep 2019'!$A$1:$M$98,4,FALSE),0)</f>
        <v>53</v>
      </c>
      <c r="P60" s="4">
        <f>_xlfn.IFNA(VLOOKUP(A60,'Oct 2019'!$A$1:$M$100,4,FALSE),0)</f>
        <v>38</v>
      </c>
      <c r="Q60" s="4">
        <f>_xlfn.IFNA(VLOOKUP(Summary!A138,'Nov 2019'!$A$1:$M$110,4,FALSE),0)</f>
        <v>0</v>
      </c>
      <c r="R60" s="5">
        <f>_xlfn.IFNA(VLOOKUP(A60,'Dec 2019'!$A$1:$M$124,4,FALSE),0)</f>
        <v>17</v>
      </c>
      <c r="S60" s="8">
        <f>_xlfn.IFNA(VLOOKUP(A60,'Oct 2018'!$A$1:$M$48,8,FALSE),0)</f>
        <v>0</v>
      </c>
      <c r="T60" s="9">
        <f>_xlfn.IFNA(VLOOKUP(A60,'Nov 2018'!$A$1:$M$51,8,FALSE),0)</f>
        <v>0</v>
      </c>
      <c r="U60" s="9">
        <f>_xlfn.IFNA(VLOOKUP(A60,'Dec 2018'!$A$1:$M$62,8,FALSE),0)</f>
        <v>0</v>
      </c>
      <c r="V60" s="9">
        <f>_xlfn.IFNA(VLOOKUP(A60,'Jan 2019'!$A$1:$M$57,8,FALSE),0)</f>
        <v>0</v>
      </c>
      <c r="W60" s="9">
        <f>_xlfn.IFNA(VLOOKUP(Summary!A138,'Feb 2019'!$A$1:$M$55,8,FALSE),0)</f>
        <v>0</v>
      </c>
      <c r="X60" s="9">
        <f>_xlfn.IFNA(VLOOKUP(A60,'Mar 2019'!$A$1:$M$53,8,FALSE),0)</f>
        <v>0</v>
      </c>
      <c r="Y60" s="9">
        <f>_xlfn.IFNA(VLOOKUP(A60,'Apr 2019'!$A$1:$M$57,8,FALSE),0)</f>
        <v>0</v>
      </c>
      <c r="Z60" s="9">
        <f>_xlfn.IFNA(VLOOKUP(A60,'May 2019'!$A$1:$M$54,8,FALSE),0)</f>
        <v>0</v>
      </c>
      <c r="AA60" s="9">
        <f>_xlfn.IFNA(VLOOKUP(A60,'Jun 2019'!$A$1:$M$133,8,FALSE),0)</f>
        <v>0</v>
      </c>
      <c r="AB60" s="9">
        <f>_xlfn.IFNA(VLOOKUP(A60,'Jul 2019'!$A$1:$M$96,8,FALSE),0)</f>
        <v>0.8</v>
      </c>
      <c r="AC60" s="9">
        <f>_xlfn.IFNA(VLOOKUP(A60,'Aug 2019'!$A$1:$M$96,8,FALSE),0)</f>
        <v>1.77</v>
      </c>
      <c r="AD60" s="9">
        <f>_xlfn.IFNA(VLOOKUP(A60,'Sep 2019'!$A$1:$M$98,8,FALSE),0)</f>
        <v>4.3</v>
      </c>
      <c r="AE60" s="9">
        <f>_xlfn.IFNA(VLOOKUP(A60,'Oct 2019'!$A$1:$M$100,8,FALSE),0)</f>
        <v>5.9</v>
      </c>
      <c r="AF60" s="9">
        <f>_xlfn.IFNA(VLOOKUP(Summary!A138,'Nov 2019'!$A$1:$M$110,8,FALSE),0)</f>
        <v>0</v>
      </c>
      <c r="AG60" s="6">
        <f>_xlfn.IFNA(VLOOKUP(A60,'Dec 2019'!$A$1:$M$124,8,FALSE),0)</f>
        <v>1.6</v>
      </c>
      <c r="AH60" s="2">
        <f>_xlfn.IFNA(VLOOKUP(A60,'Oct 2018'!$A$1:$M$48,5,FALSE),0)</f>
        <v>0</v>
      </c>
      <c r="AI60" s="2">
        <f>_xlfn.IFNA(VLOOKUP(A60,'Nov 2018'!$A$1:$M$51,5,FALSE),0)</f>
        <v>0</v>
      </c>
      <c r="AJ60" s="2">
        <f>_xlfn.IFNA(VLOOKUP(A60,'Dec 2018'!$A$1:$M$62,5,FALSE),0)</f>
        <v>0</v>
      </c>
      <c r="AK60" s="2">
        <f>_xlfn.IFNA(VLOOKUP(A60,'Jan 2019'!$A$1:$M$57,5,FALSE),0)</f>
        <v>0</v>
      </c>
      <c r="AL60" s="2">
        <f>_xlfn.IFNA(VLOOKUP(Summary!A60,'Feb 2019'!$A$1:$M$55,5,FALSE),0)</f>
        <v>0</v>
      </c>
      <c r="AM60" s="2">
        <f>_xlfn.IFNA(VLOOKUP(A60,'Mar 2019'!$A$1:$M$53,5,FALSE),0)</f>
        <v>0</v>
      </c>
      <c r="AN60" s="2">
        <f>_xlfn.IFNA(VLOOKUP(A60,'Apr 2019'!$A$1:$M$57,5,FALSE),0)</f>
        <v>0</v>
      </c>
      <c r="AO60" s="2">
        <f>_xlfn.IFNA(VLOOKUP(A60,'May 2019'!$A$1:$M$54,5,FALSE),0)</f>
        <v>0</v>
      </c>
      <c r="AP60" s="2">
        <f>_xlfn.IFNA(VLOOKUP(A60,'Jun 2019'!$A$1:$M$133,5,FALSE),0)</f>
        <v>28</v>
      </c>
      <c r="AQ60" s="2">
        <f>_xlfn.IFNA(VLOOKUP(A60,'Jul 2019'!$A$1:$M$96,5,FALSE),0)</f>
        <v>112</v>
      </c>
      <c r="AR60" s="2">
        <f>_xlfn.IFNA(VLOOKUP(A60,'Aug 2019'!$A$1:$M$96,5,FALSE),0)</f>
        <v>140</v>
      </c>
      <c r="AS60" s="2">
        <f>_xlfn.IFNA(VLOOKUP(A60,'Sep 2019'!$A$1:$M$98,5,FALSE),0)</f>
        <v>212</v>
      </c>
      <c r="AT60" s="2">
        <f>_xlfn.IFNA(VLOOKUP(A60,'Oct 2019'!$A$1:$M$100,5,FALSE),0)</f>
        <v>152</v>
      </c>
      <c r="AU60" s="2">
        <f>_xlfn.IFNA(VLOOKUP(Summary!A60,'Nov 2019'!$A$1:$M$110,5,FALSE),0)</f>
        <v>116</v>
      </c>
      <c r="AV60" s="2">
        <f>_xlfn.IFNA(VLOOKUP(A60,'Dec 2019'!$A$1:$M$124,5,FALSE),0)</f>
        <v>68</v>
      </c>
    </row>
    <row r="61" spans="1:48" x14ac:dyDescent="0.35">
      <c r="A61" s="4" t="s">
        <v>235</v>
      </c>
      <c r="B61" s="4" t="s">
        <v>144</v>
      </c>
      <c r="C61" s="6">
        <f>VLOOKUP(A61,[0]!raw,5,FALSE)/VLOOKUP(A61,[0]!raw,4,FALSE)</f>
        <v>5.5</v>
      </c>
      <c r="D61" s="3">
        <f>_xlfn.IFNA(VLOOKUP(A61,'Oct 2018'!$A$1:$M$48,4,FALSE),0)</f>
        <v>0</v>
      </c>
      <c r="E61" s="4">
        <f>_xlfn.IFNA(VLOOKUP(A61,'Nov 2018'!$A$1:$M$51,4,FALSE),0)</f>
        <v>0</v>
      </c>
      <c r="F61" s="4">
        <f>_xlfn.IFNA(VLOOKUP(A61,'Dec 2018'!$A$1:$M$62,4,FALSE),0)</f>
        <v>0</v>
      </c>
      <c r="G61" s="4">
        <f>_xlfn.IFNA(VLOOKUP(A61,'Jan 2019'!$A$1:$M$57,4,FALSE),0)</f>
        <v>0</v>
      </c>
      <c r="H61" s="4">
        <f>_xlfn.IFNA(VLOOKUP(Summary!A224,'Feb 2019'!$A$1:$M$55,4,FALSE),0)</f>
        <v>113</v>
      </c>
      <c r="I61" s="4">
        <f>_xlfn.IFNA(VLOOKUP(A61,'Mar 2019'!$A$1:$M$53,4,FALSE),0)</f>
        <v>0</v>
      </c>
      <c r="J61" s="4">
        <f>_xlfn.IFNA(VLOOKUP(A61,'Apr 2019'!$A$1:$M$57,4,FALSE),0)</f>
        <v>0</v>
      </c>
      <c r="K61" s="4">
        <f>_xlfn.IFNA(VLOOKUP(A61,'May 2019'!$A$1:$M$54,4,FALSE),0)</f>
        <v>0</v>
      </c>
      <c r="L61" s="4">
        <f>_xlfn.IFNA(VLOOKUP(A61,'Jun 2019'!$A$1:$M$133,4,FALSE),0)</f>
        <v>0</v>
      </c>
      <c r="M61" s="4">
        <f>_xlfn.IFNA(VLOOKUP(A61,'Jul 2019'!$A$1:$M$96,4,FALSE),0)</f>
        <v>0</v>
      </c>
      <c r="N61" s="4">
        <f>_xlfn.IFNA(VLOOKUP(A61,'Aug 2019'!$A$1:$M$96,4,FALSE),0)</f>
        <v>0</v>
      </c>
      <c r="O61" s="4">
        <f>_xlfn.IFNA(VLOOKUP(A61,'Sep 2019'!$A$1:$M$98,4,FALSE),0)</f>
        <v>0</v>
      </c>
      <c r="P61" s="4">
        <f>_xlfn.IFNA(VLOOKUP(A61,'Oct 2019'!$A$1:$M$100,4,FALSE),0)</f>
        <v>0</v>
      </c>
      <c r="Q61" s="4">
        <f>_xlfn.IFNA(VLOOKUP(Summary!A224,'Nov 2019'!$A$1:$M$110,4,FALSE),0)</f>
        <v>0</v>
      </c>
      <c r="R61" s="5">
        <f>_xlfn.IFNA(VLOOKUP(A61,'Dec 2019'!$A$1:$M$124,4,FALSE),0)</f>
        <v>0</v>
      </c>
      <c r="S61" s="8">
        <f>_xlfn.IFNA(VLOOKUP(A61,'Oct 2018'!$A$1:$M$48,8,FALSE),0)</f>
        <v>0</v>
      </c>
      <c r="T61" s="9">
        <f>_xlfn.IFNA(VLOOKUP(A61,'Nov 2018'!$A$1:$M$51,8,FALSE),0)</f>
        <v>0</v>
      </c>
      <c r="U61" s="9">
        <f>_xlfn.IFNA(VLOOKUP(A61,'Dec 2018'!$A$1:$M$62,8,FALSE),0)</f>
        <v>0</v>
      </c>
      <c r="V61" s="9">
        <f>_xlfn.IFNA(VLOOKUP(A61,'Jan 2019'!$A$1:$M$57,8,FALSE),0)</f>
        <v>0</v>
      </c>
      <c r="W61" s="9">
        <f>_xlfn.IFNA(VLOOKUP(Summary!A224,'Feb 2019'!$A$1:$M$55,8,FALSE),0)</f>
        <v>26.58</v>
      </c>
      <c r="X61" s="9">
        <f>_xlfn.IFNA(VLOOKUP(A61,'Mar 2019'!$A$1:$M$53,8,FALSE),0)</f>
        <v>0</v>
      </c>
      <c r="Y61" s="9">
        <f>_xlfn.IFNA(VLOOKUP(A61,'Apr 2019'!$A$1:$M$57,8,FALSE),0)</f>
        <v>0</v>
      </c>
      <c r="Z61" s="9">
        <f>_xlfn.IFNA(VLOOKUP(A61,'May 2019'!$A$1:$M$54,8,FALSE),0)</f>
        <v>0</v>
      </c>
      <c r="AA61" s="9">
        <f>_xlfn.IFNA(VLOOKUP(A61,'Jun 2019'!$A$1:$M$133,8,FALSE),0)</f>
        <v>0</v>
      </c>
      <c r="AB61" s="9">
        <f>_xlfn.IFNA(VLOOKUP(A61,'Jul 2019'!$A$1:$M$96,8,FALSE),0)</f>
        <v>0</v>
      </c>
      <c r="AC61" s="9">
        <f>_xlfn.IFNA(VLOOKUP(A61,'Aug 2019'!$A$1:$M$96,8,FALSE),0)</f>
        <v>0</v>
      </c>
      <c r="AD61" s="9">
        <f>_xlfn.IFNA(VLOOKUP(A61,'Sep 2019'!$A$1:$M$98,8,FALSE),0)</f>
        <v>0</v>
      </c>
      <c r="AE61" s="9">
        <f>_xlfn.IFNA(VLOOKUP(A61,'Oct 2019'!$A$1:$M$100,8,FALSE),0)</f>
        <v>0</v>
      </c>
      <c r="AF61" s="9">
        <f>_xlfn.IFNA(VLOOKUP(Summary!A224,'Nov 2019'!$A$1:$M$110,8,FALSE),0)</f>
        <v>0</v>
      </c>
      <c r="AG61" s="6">
        <f>_xlfn.IFNA(VLOOKUP(A61,'Dec 2019'!$A$1:$M$124,8,FALSE),0)</f>
        <v>0</v>
      </c>
      <c r="AH61" s="2">
        <f>_xlfn.IFNA(VLOOKUP(A61,'Oct 2018'!$A$1:$M$48,5,FALSE),0)</f>
        <v>0</v>
      </c>
      <c r="AI61" s="2">
        <f>_xlfn.IFNA(VLOOKUP(A61,'Nov 2018'!$A$1:$M$51,5,FALSE),0)</f>
        <v>0</v>
      </c>
      <c r="AJ61" s="2">
        <f>_xlfn.IFNA(VLOOKUP(A61,'Dec 2018'!$A$1:$M$62,5,FALSE),0)</f>
        <v>0</v>
      </c>
      <c r="AK61" s="2">
        <f>_xlfn.IFNA(VLOOKUP(A61,'Jan 2019'!$A$1:$M$57,5,FALSE),0)</f>
        <v>0</v>
      </c>
      <c r="AL61" s="2">
        <f>_xlfn.IFNA(VLOOKUP(Summary!A61,'Feb 2019'!$A$1:$M$55,5,FALSE),0)</f>
        <v>0</v>
      </c>
      <c r="AM61" s="2">
        <f>_xlfn.IFNA(VLOOKUP(A61,'Mar 2019'!$A$1:$M$53,5,FALSE),0)</f>
        <v>0</v>
      </c>
      <c r="AN61" s="2">
        <f>_xlfn.IFNA(VLOOKUP(A61,'Apr 2019'!$A$1:$M$57,5,FALSE),0)</f>
        <v>0</v>
      </c>
      <c r="AO61" s="2">
        <f>_xlfn.IFNA(VLOOKUP(A61,'May 2019'!$A$1:$M$54,5,FALSE),0)</f>
        <v>0</v>
      </c>
      <c r="AP61" s="2">
        <f>_xlfn.IFNA(VLOOKUP(A61,'Jun 2019'!$A$1:$M$133,5,FALSE),0)</f>
        <v>0</v>
      </c>
      <c r="AQ61" s="2">
        <f>_xlfn.IFNA(VLOOKUP(A61,'Jul 2019'!$A$1:$M$96,5,FALSE),0)</f>
        <v>0</v>
      </c>
      <c r="AR61" s="2">
        <f>_xlfn.IFNA(VLOOKUP(A61,'Aug 2019'!$A$1:$M$96,5,FALSE),0)</f>
        <v>0</v>
      </c>
      <c r="AS61" s="2">
        <f>_xlfn.IFNA(VLOOKUP(A61,'Sep 2019'!$A$1:$M$98,5,FALSE),0)</f>
        <v>0</v>
      </c>
      <c r="AT61" s="2">
        <f>_xlfn.IFNA(VLOOKUP(A61,'Oct 2019'!$A$1:$M$100,5,FALSE),0)</f>
        <v>0</v>
      </c>
      <c r="AU61" s="2">
        <f>_xlfn.IFNA(VLOOKUP(Summary!A61,'Nov 2019'!$A$1:$M$110,5,FALSE),0)</f>
        <v>5.5</v>
      </c>
      <c r="AV61" s="2">
        <f>_xlfn.IFNA(VLOOKUP(A61,'Dec 2019'!$A$1:$M$124,5,FALSE),0)</f>
        <v>0</v>
      </c>
    </row>
    <row r="62" spans="1:48" x14ac:dyDescent="0.35">
      <c r="A62" s="4" t="s">
        <v>151</v>
      </c>
      <c r="B62" s="4" t="s">
        <v>144</v>
      </c>
      <c r="C62" s="6">
        <f>VLOOKUP(A62,[0]!raw,5,FALSE)/VLOOKUP(A62,[0]!raw,4,FALSE)</f>
        <v>1.8</v>
      </c>
      <c r="D62" s="3">
        <f>_xlfn.IFNA(VLOOKUP(A62,'Oct 2018'!$A$1:$M$48,4,FALSE),0)</f>
        <v>0</v>
      </c>
      <c r="E62" s="4">
        <f>_xlfn.IFNA(VLOOKUP(A62,'Nov 2018'!$A$1:$M$51,4,FALSE),0)</f>
        <v>0</v>
      </c>
      <c r="F62" s="4">
        <f>_xlfn.IFNA(VLOOKUP(A62,'Dec 2018'!$A$1:$M$62,4,FALSE),0)</f>
        <v>0</v>
      </c>
      <c r="G62" s="4">
        <f>_xlfn.IFNA(VLOOKUP(A62,'Jan 2019'!$A$1:$M$57,4,FALSE),0)</f>
        <v>0</v>
      </c>
      <c r="H62" s="4">
        <f>_xlfn.IFNA(VLOOKUP(Summary!A141,'Feb 2019'!$A$1:$M$55,4,FALSE),0)</f>
        <v>0</v>
      </c>
      <c r="I62" s="4">
        <f>_xlfn.IFNA(VLOOKUP(A62,'Mar 2019'!$A$1:$M$53,4,FALSE),0)</f>
        <v>0</v>
      </c>
      <c r="J62" s="4">
        <f>_xlfn.IFNA(VLOOKUP(A62,'Apr 2019'!$A$1:$M$57,4,FALSE),0)</f>
        <v>0</v>
      </c>
      <c r="K62" s="4">
        <f>_xlfn.IFNA(VLOOKUP(A62,'May 2019'!$A$1:$M$54,4,FALSE),0)</f>
        <v>0</v>
      </c>
      <c r="L62" s="4">
        <f>_xlfn.IFNA(VLOOKUP(A62,'Jun 2019'!$A$1:$M$133,4,FALSE),0)</f>
        <v>6</v>
      </c>
      <c r="M62" s="4">
        <f>_xlfn.IFNA(VLOOKUP(A62,'Jul 2019'!$A$1:$M$96,4,FALSE),0)</f>
        <v>14</v>
      </c>
      <c r="N62" s="4">
        <f>_xlfn.IFNA(VLOOKUP(A62,'Aug 2019'!$A$1:$M$96,4,FALSE),0)</f>
        <v>5</v>
      </c>
      <c r="O62" s="4">
        <f>_xlfn.IFNA(VLOOKUP(A62,'Sep 2019'!$A$1:$M$98,4,FALSE),0)</f>
        <v>1</v>
      </c>
      <c r="P62" s="4">
        <f>_xlfn.IFNA(VLOOKUP(A62,'Oct 2019'!$A$1:$M$100,4,FALSE),0)</f>
        <v>28</v>
      </c>
      <c r="Q62" s="4">
        <f>_xlfn.IFNA(VLOOKUP(Summary!A141,'Nov 2019'!$A$1:$M$110,4,FALSE),0)</f>
        <v>0</v>
      </c>
      <c r="R62" s="5">
        <f>_xlfn.IFNA(VLOOKUP(A62,'Dec 2019'!$A$1:$M$124,4,FALSE),0)</f>
        <v>11</v>
      </c>
      <c r="S62" s="8">
        <f>_xlfn.IFNA(VLOOKUP(A62,'Oct 2018'!$A$1:$M$48,8,FALSE),0)</f>
        <v>0</v>
      </c>
      <c r="T62" s="9">
        <f>_xlfn.IFNA(VLOOKUP(A62,'Nov 2018'!$A$1:$M$51,8,FALSE),0)</f>
        <v>0</v>
      </c>
      <c r="U62" s="9">
        <f>_xlfn.IFNA(VLOOKUP(A62,'Dec 2018'!$A$1:$M$62,8,FALSE),0)</f>
        <v>0</v>
      </c>
      <c r="V62" s="9">
        <f>_xlfn.IFNA(VLOOKUP(A62,'Jan 2019'!$A$1:$M$57,8,FALSE),0)</f>
        <v>0</v>
      </c>
      <c r="W62" s="9">
        <f>_xlfn.IFNA(VLOOKUP(Summary!A141,'Feb 2019'!$A$1:$M$55,8,FALSE),0)</f>
        <v>0</v>
      </c>
      <c r="X62" s="9">
        <f>_xlfn.IFNA(VLOOKUP(A62,'Mar 2019'!$A$1:$M$53,8,FALSE),0)</f>
        <v>0</v>
      </c>
      <c r="Y62" s="9">
        <f>_xlfn.IFNA(VLOOKUP(A62,'Apr 2019'!$A$1:$M$57,8,FALSE),0)</f>
        <v>0</v>
      </c>
      <c r="Z62" s="9">
        <f>_xlfn.IFNA(VLOOKUP(A62,'May 2019'!$A$1:$M$54,8,FALSE),0)</f>
        <v>0</v>
      </c>
      <c r="AA62" s="9">
        <f>_xlfn.IFNA(VLOOKUP(A62,'Jun 2019'!$A$1:$M$133,8,FALSE),0)</f>
        <v>0</v>
      </c>
      <c r="AB62" s="9">
        <f>_xlfn.IFNA(VLOOKUP(A62,'Jul 2019'!$A$1:$M$96,8,FALSE),0)</f>
        <v>1.8</v>
      </c>
      <c r="AC62" s="9">
        <f>_xlfn.IFNA(VLOOKUP(A62,'Aug 2019'!$A$1:$M$96,8,FALSE),0)</f>
        <v>0</v>
      </c>
      <c r="AD62" s="9">
        <f>_xlfn.IFNA(VLOOKUP(A62,'Sep 2019'!$A$1:$M$98,8,FALSE),0)</f>
        <v>0.08</v>
      </c>
      <c r="AE62" s="9">
        <f>_xlfn.IFNA(VLOOKUP(A62,'Oct 2019'!$A$1:$M$100,8,FALSE),0)</f>
        <v>0.24</v>
      </c>
      <c r="AF62" s="9">
        <f>_xlfn.IFNA(VLOOKUP(Summary!A141,'Nov 2019'!$A$1:$M$110,8,FALSE),0)</f>
        <v>0</v>
      </c>
      <c r="AG62" s="6">
        <f>_xlfn.IFNA(VLOOKUP(A62,'Dec 2019'!$A$1:$M$124,8,FALSE),0)</f>
        <v>0.03</v>
      </c>
      <c r="AH62" s="2">
        <f>_xlfn.IFNA(VLOOKUP(A62,'Oct 2018'!$A$1:$M$48,5,FALSE),0)</f>
        <v>0</v>
      </c>
      <c r="AI62" s="2">
        <f>_xlfn.IFNA(VLOOKUP(A62,'Nov 2018'!$A$1:$M$51,5,FALSE),0)</f>
        <v>0</v>
      </c>
      <c r="AJ62" s="2">
        <f>_xlfn.IFNA(VLOOKUP(A62,'Dec 2018'!$A$1:$M$62,5,FALSE),0)</f>
        <v>0</v>
      </c>
      <c r="AK62" s="2">
        <f>_xlfn.IFNA(VLOOKUP(A62,'Jan 2019'!$A$1:$M$57,5,FALSE),0)</f>
        <v>0</v>
      </c>
      <c r="AL62" s="2">
        <f>_xlfn.IFNA(VLOOKUP(Summary!A62,'Feb 2019'!$A$1:$M$55,5,FALSE),0)</f>
        <v>0</v>
      </c>
      <c r="AM62" s="2">
        <f>_xlfn.IFNA(VLOOKUP(A62,'Mar 2019'!$A$1:$M$53,5,FALSE),0)</f>
        <v>0</v>
      </c>
      <c r="AN62" s="2">
        <f>_xlfn.IFNA(VLOOKUP(A62,'Apr 2019'!$A$1:$M$57,5,FALSE),0)</f>
        <v>0</v>
      </c>
      <c r="AO62" s="2">
        <f>_xlfn.IFNA(VLOOKUP(A62,'May 2019'!$A$1:$M$54,5,FALSE),0)</f>
        <v>0</v>
      </c>
      <c r="AP62" s="2">
        <f>_xlfn.IFNA(VLOOKUP(A62,'Jun 2019'!$A$1:$M$133,5,FALSE),0)</f>
        <v>10.8</v>
      </c>
      <c r="AQ62" s="2">
        <f>_xlfn.IFNA(VLOOKUP(A62,'Jul 2019'!$A$1:$M$96,5,FALSE),0)</f>
        <v>25.2</v>
      </c>
      <c r="AR62" s="2">
        <f>_xlfn.IFNA(VLOOKUP(A62,'Aug 2019'!$A$1:$M$96,5,FALSE),0)</f>
        <v>9</v>
      </c>
      <c r="AS62" s="2">
        <f>_xlfn.IFNA(VLOOKUP(A62,'Sep 2019'!$A$1:$M$98,5,FALSE),0)</f>
        <v>1.8</v>
      </c>
      <c r="AT62" s="2">
        <f>_xlfn.IFNA(VLOOKUP(A62,'Oct 2019'!$A$1:$M$100,5,FALSE),0)</f>
        <v>50.4</v>
      </c>
      <c r="AU62" s="2">
        <f>_xlfn.IFNA(VLOOKUP(Summary!A62,'Nov 2019'!$A$1:$M$110,5,FALSE),0)</f>
        <v>59.4</v>
      </c>
      <c r="AV62" s="2">
        <f>_xlfn.IFNA(VLOOKUP(A62,'Dec 2019'!$A$1:$M$124,5,FALSE),0)</f>
        <v>19.8</v>
      </c>
    </row>
    <row r="63" spans="1:48" x14ac:dyDescent="0.35">
      <c r="A63" s="4" t="s">
        <v>150</v>
      </c>
      <c r="B63" s="4" t="s">
        <v>144</v>
      </c>
      <c r="C63" s="6">
        <f>VLOOKUP(A63,[0]!raw,5,FALSE)/VLOOKUP(A63,[0]!raw,4,FALSE)</f>
        <v>3.8</v>
      </c>
      <c r="D63" s="3">
        <f>_xlfn.IFNA(VLOOKUP(A63,'Oct 2018'!$A$1:$M$48,4,FALSE),0)</f>
        <v>0</v>
      </c>
      <c r="E63" s="4">
        <f>_xlfn.IFNA(VLOOKUP(A63,'Nov 2018'!$A$1:$M$51,4,FALSE),0)</f>
        <v>0</v>
      </c>
      <c r="F63" s="4">
        <f>_xlfn.IFNA(VLOOKUP(A63,'Dec 2018'!$A$1:$M$62,4,FALSE),0)</f>
        <v>0</v>
      </c>
      <c r="G63" s="4">
        <f>_xlfn.IFNA(VLOOKUP(A63,'Jan 2019'!$A$1:$M$57,4,FALSE),0)</f>
        <v>0</v>
      </c>
      <c r="H63" s="4">
        <f>_xlfn.IFNA(VLOOKUP(Summary!A140,'Feb 2019'!$A$1:$M$55,4,FALSE),0)</f>
        <v>62</v>
      </c>
      <c r="I63" s="4">
        <f>_xlfn.IFNA(VLOOKUP(A63,'Mar 2019'!$A$1:$M$53,4,FALSE),0)</f>
        <v>0</v>
      </c>
      <c r="J63" s="4">
        <f>_xlfn.IFNA(VLOOKUP(A63,'Apr 2019'!$A$1:$M$57,4,FALSE),0)</f>
        <v>0</v>
      </c>
      <c r="K63" s="4">
        <f>_xlfn.IFNA(VLOOKUP(A63,'May 2019'!$A$1:$M$54,4,FALSE),0)</f>
        <v>0</v>
      </c>
      <c r="L63" s="4">
        <f>_xlfn.IFNA(VLOOKUP(A63,'Jun 2019'!$A$1:$M$133,4,FALSE),0)</f>
        <v>7</v>
      </c>
      <c r="M63" s="4">
        <f>_xlfn.IFNA(VLOOKUP(A63,'Jul 2019'!$A$1:$M$96,4,FALSE),0)</f>
        <v>11</v>
      </c>
      <c r="N63" s="4">
        <f>_xlfn.IFNA(VLOOKUP(A63,'Aug 2019'!$A$1:$M$96,4,FALSE),0)</f>
        <v>4</v>
      </c>
      <c r="O63" s="4">
        <f>_xlfn.IFNA(VLOOKUP(A63,'Sep 2019'!$A$1:$M$98,4,FALSE),0)</f>
        <v>3</v>
      </c>
      <c r="P63" s="4">
        <f>_xlfn.IFNA(VLOOKUP(A63,'Oct 2019'!$A$1:$M$100,4,FALSE),0)</f>
        <v>33</v>
      </c>
      <c r="Q63" s="4">
        <f>_xlfn.IFNA(VLOOKUP(Summary!A140,'Nov 2019'!$A$1:$M$110,4,FALSE),0)</f>
        <v>0</v>
      </c>
      <c r="R63" s="5">
        <f>_xlfn.IFNA(VLOOKUP(A63,'Dec 2019'!$A$1:$M$124,4,FALSE),0)</f>
        <v>23</v>
      </c>
      <c r="S63" s="8">
        <f>_xlfn.IFNA(VLOOKUP(A63,'Oct 2018'!$A$1:$M$48,8,FALSE),0)</f>
        <v>0</v>
      </c>
      <c r="T63" s="9">
        <f>_xlfn.IFNA(VLOOKUP(A63,'Nov 2018'!$A$1:$M$51,8,FALSE),0)</f>
        <v>0</v>
      </c>
      <c r="U63" s="9">
        <f>_xlfn.IFNA(VLOOKUP(A63,'Dec 2018'!$A$1:$M$62,8,FALSE),0)</f>
        <v>0</v>
      </c>
      <c r="V63" s="9">
        <f>_xlfn.IFNA(VLOOKUP(A63,'Jan 2019'!$A$1:$M$57,8,FALSE),0)</f>
        <v>0</v>
      </c>
      <c r="W63" s="9">
        <f>_xlfn.IFNA(VLOOKUP(Summary!A140,'Feb 2019'!$A$1:$M$55,8,FALSE),0)</f>
        <v>3.87</v>
      </c>
      <c r="X63" s="9">
        <f>_xlfn.IFNA(VLOOKUP(A63,'Mar 2019'!$A$1:$M$53,8,FALSE),0)</f>
        <v>0</v>
      </c>
      <c r="Y63" s="9">
        <f>_xlfn.IFNA(VLOOKUP(A63,'Apr 2019'!$A$1:$M$57,8,FALSE),0)</f>
        <v>0</v>
      </c>
      <c r="Z63" s="9">
        <f>_xlfn.IFNA(VLOOKUP(A63,'May 2019'!$A$1:$M$54,8,FALSE),0)</f>
        <v>0</v>
      </c>
      <c r="AA63" s="9">
        <f>_xlfn.IFNA(VLOOKUP(A63,'Jun 2019'!$A$1:$M$133,8,FALSE),0)</f>
        <v>0</v>
      </c>
      <c r="AB63" s="9">
        <f>_xlfn.IFNA(VLOOKUP(A63,'Jul 2019'!$A$1:$M$96,8,FALSE),0)</f>
        <v>0.38</v>
      </c>
      <c r="AC63" s="9">
        <f>_xlfn.IFNA(VLOOKUP(A63,'Aug 2019'!$A$1:$M$96,8,FALSE),0)</f>
        <v>0</v>
      </c>
      <c r="AD63" s="9">
        <f>_xlfn.IFNA(VLOOKUP(A63,'Sep 2019'!$A$1:$M$98,8,FALSE),0)</f>
        <v>0.2</v>
      </c>
      <c r="AE63" s="9">
        <f>_xlfn.IFNA(VLOOKUP(A63,'Oct 2019'!$A$1:$M$100,8,FALSE),0)</f>
        <v>0.76</v>
      </c>
      <c r="AF63" s="9">
        <f>_xlfn.IFNA(VLOOKUP(Summary!A140,'Nov 2019'!$A$1:$M$110,8,FALSE),0)</f>
        <v>0</v>
      </c>
      <c r="AG63" s="6">
        <f>_xlfn.IFNA(VLOOKUP(A63,'Dec 2019'!$A$1:$M$124,8,FALSE),0)</f>
        <v>0.76</v>
      </c>
      <c r="AH63" s="2">
        <f>_xlfn.IFNA(VLOOKUP(A63,'Oct 2018'!$A$1:$M$48,5,FALSE),0)</f>
        <v>0</v>
      </c>
      <c r="AI63" s="2">
        <f>_xlfn.IFNA(VLOOKUP(A63,'Nov 2018'!$A$1:$M$51,5,FALSE),0)</f>
        <v>0</v>
      </c>
      <c r="AJ63" s="2">
        <f>_xlfn.IFNA(VLOOKUP(A63,'Dec 2018'!$A$1:$M$62,5,FALSE),0)</f>
        <v>0</v>
      </c>
      <c r="AK63" s="2">
        <f>_xlfn.IFNA(VLOOKUP(A63,'Jan 2019'!$A$1:$M$57,5,FALSE),0)</f>
        <v>0</v>
      </c>
      <c r="AL63" s="2">
        <f>_xlfn.IFNA(VLOOKUP(Summary!A63,'Feb 2019'!$A$1:$M$55,5,FALSE),0)</f>
        <v>0</v>
      </c>
      <c r="AM63" s="2">
        <f>_xlfn.IFNA(VLOOKUP(A63,'Mar 2019'!$A$1:$M$53,5,FALSE),0)</f>
        <v>0</v>
      </c>
      <c r="AN63" s="2">
        <f>_xlfn.IFNA(VLOOKUP(A63,'Apr 2019'!$A$1:$M$57,5,FALSE),0)</f>
        <v>0</v>
      </c>
      <c r="AO63" s="2">
        <f>_xlfn.IFNA(VLOOKUP(A63,'May 2019'!$A$1:$M$54,5,FALSE),0)</f>
        <v>0</v>
      </c>
      <c r="AP63" s="2">
        <f>_xlfn.IFNA(VLOOKUP(A63,'Jun 2019'!$A$1:$M$133,5,FALSE),0)</f>
        <v>26.6</v>
      </c>
      <c r="AQ63" s="2">
        <f>_xlfn.IFNA(VLOOKUP(A63,'Jul 2019'!$A$1:$M$96,5,FALSE),0)</f>
        <v>41.8</v>
      </c>
      <c r="AR63" s="2">
        <f>_xlfn.IFNA(VLOOKUP(A63,'Aug 2019'!$A$1:$M$96,5,FALSE),0)</f>
        <v>15.2</v>
      </c>
      <c r="AS63" s="2">
        <f>_xlfn.IFNA(VLOOKUP(A63,'Sep 2019'!$A$1:$M$98,5,FALSE),0)</f>
        <v>11.4</v>
      </c>
      <c r="AT63" s="2">
        <f>_xlfn.IFNA(VLOOKUP(A63,'Oct 2019'!$A$1:$M$100,5,FALSE),0)</f>
        <v>125.4</v>
      </c>
      <c r="AU63" s="2">
        <f>_xlfn.IFNA(VLOOKUP(Summary!A63,'Nov 2019'!$A$1:$M$110,5,FALSE),0)</f>
        <v>228</v>
      </c>
      <c r="AV63" s="2">
        <f>_xlfn.IFNA(VLOOKUP(A63,'Dec 2019'!$A$1:$M$124,5,FALSE),0)</f>
        <v>87.4</v>
      </c>
    </row>
    <row r="64" spans="1:48" x14ac:dyDescent="0.35">
      <c r="A64" s="4" t="s">
        <v>212</v>
      </c>
      <c r="B64" s="4" t="s">
        <v>144</v>
      </c>
      <c r="C64" s="6">
        <f>VLOOKUP(A64,[0]!raw,5,FALSE)/VLOOKUP(A64,[0]!raw,4,FALSE)</f>
        <v>5.5</v>
      </c>
      <c r="D64" s="3">
        <f>_xlfn.IFNA(VLOOKUP(A64,'Oct 2018'!$A$1:$M$48,4,FALSE),0)</f>
        <v>0</v>
      </c>
      <c r="E64" s="4">
        <f>_xlfn.IFNA(VLOOKUP(A64,'Nov 2018'!$A$1:$M$51,4,FALSE),0)</f>
        <v>0</v>
      </c>
      <c r="F64" s="4">
        <f>_xlfn.IFNA(VLOOKUP(A64,'Dec 2018'!$A$1:$M$62,4,FALSE),0)</f>
        <v>0</v>
      </c>
      <c r="G64" s="4">
        <f>_xlfn.IFNA(VLOOKUP(A64,'Jan 2019'!$A$1:$M$57,4,FALSE),0)</f>
        <v>0</v>
      </c>
      <c r="H64" s="4">
        <f>_xlfn.IFNA(VLOOKUP(Summary!A201,'Feb 2019'!$A$1:$M$55,4,FALSE),0)</f>
        <v>0</v>
      </c>
      <c r="I64" s="4">
        <f>_xlfn.IFNA(VLOOKUP(A64,'Mar 2019'!$A$1:$M$53,4,FALSE),0)</f>
        <v>0</v>
      </c>
      <c r="J64" s="4">
        <f>_xlfn.IFNA(VLOOKUP(A64,'Apr 2019'!$A$1:$M$57,4,FALSE),0)</f>
        <v>0</v>
      </c>
      <c r="K64" s="4">
        <f>_xlfn.IFNA(VLOOKUP(A64,'May 2019'!$A$1:$M$54,4,FALSE),0)</f>
        <v>0</v>
      </c>
      <c r="L64" s="4">
        <f>_xlfn.IFNA(VLOOKUP(A64,'Jun 2019'!$A$1:$M$133,4,FALSE),0)</f>
        <v>0</v>
      </c>
      <c r="M64" s="4">
        <f>_xlfn.IFNA(VLOOKUP(A64,'Jul 2019'!$A$1:$M$96,4,FALSE),0)</f>
        <v>0</v>
      </c>
      <c r="N64" s="4">
        <f>_xlfn.IFNA(VLOOKUP(A64,'Aug 2019'!$A$1:$M$96,4,FALSE),0)</f>
        <v>0</v>
      </c>
      <c r="O64" s="4">
        <f>_xlfn.IFNA(VLOOKUP(A64,'Sep 2019'!$A$1:$M$98,4,FALSE),0)</f>
        <v>0</v>
      </c>
      <c r="P64" s="4">
        <f>_xlfn.IFNA(VLOOKUP(A64,'Oct 2019'!$A$1:$M$100,4,FALSE),0)</f>
        <v>0</v>
      </c>
      <c r="Q64" s="4">
        <f>_xlfn.IFNA(VLOOKUP(Summary!A201,'Nov 2019'!$A$1:$M$110,4,FALSE),0)</f>
        <v>0</v>
      </c>
      <c r="R64" s="5">
        <f>_xlfn.IFNA(VLOOKUP(A64,'Dec 2019'!$A$1:$M$124,4,FALSE),0)</f>
        <v>1</v>
      </c>
      <c r="S64" s="8">
        <f>_xlfn.IFNA(VLOOKUP(A64,'Oct 2018'!$A$1:$M$48,8,FALSE),0)</f>
        <v>0</v>
      </c>
      <c r="T64" s="9">
        <f>_xlfn.IFNA(VLOOKUP(A64,'Nov 2018'!$A$1:$M$51,8,FALSE),0)</f>
        <v>0</v>
      </c>
      <c r="U64" s="9">
        <f>_xlfn.IFNA(VLOOKUP(A64,'Dec 2018'!$A$1:$M$62,8,FALSE),0)</f>
        <v>0</v>
      </c>
      <c r="V64" s="9">
        <f>_xlfn.IFNA(VLOOKUP(A64,'Jan 2019'!$A$1:$M$57,8,FALSE),0)</f>
        <v>0</v>
      </c>
      <c r="W64" s="9">
        <f>_xlfn.IFNA(VLOOKUP(Summary!A201,'Feb 2019'!$A$1:$M$55,8,FALSE),0)</f>
        <v>0</v>
      </c>
      <c r="X64" s="9">
        <f>_xlfn.IFNA(VLOOKUP(A64,'Mar 2019'!$A$1:$M$53,8,FALSE),0)</f>
        <v>0</v>
      </c>
      <c r="Y64" s="9">
        <f>_xlfn.IFNA(VLOOKUP(A64,'Apr 2019'!$A$1:$M$57,8,FALSE),0)</f>
        <v>0</v>
      </c>
      <c r="Z64" s="9">
        <f>_xlfn.IFNA(VLOOKUP(A64,'May 2019'!$A$1:$M$54,8,FALSE),0)</f>
        <v>0</v>
      </c>
      <c r="AA64" s="9">
        <f>_xlfn.IFNA(VLOOKUP(A64,'Jun 2019'!$A$1:$M$133,8,FALSE),0)</f>
        <v>0</v>
      </c>
      <c r="AB64" s="9">
        <f>_xlfn.IFNA(VLOOKUP(A64,'Jul 2019'!$A$1:$M$96,8,FALSE),0)</f>
        <v>0</v>
      </c>
      <c r="AC64" s="9">
        <f>_xlfn.IFNA(VLOOKUP(A64,'Aug 2019'!$A$1:$M$96,8,FALSE),0)</f>
        <v>0</v>
      </c>
      <c r="AD64" s="9">
        <f>_xlfn.IFNA(VLOOKUP(A64,'Sep 2019'!$A$1:$M$98,8,FALSE),0)</f>
        <v>0</v>
      </c>
      <c r="AE64" s="9">
        <f>_xlfn.IFNA(VLOOKUP(A64,'Oct 2019'!$A$1:$M$100,8,FALSE),0)</f>
        <v>0</v>
      </c>
      <c r="AF64" s="9">
        <f>_xlfn.IFNA(VLOOKUP(Summary!A201,'Nov 2019'!$A$1:$M$110,8,FALSE),0)</f>
        <v>0</v>
      </c>
      <c r="AG64" s="6">
        <f>_xlfn.IFNA(VLOOKUP(A64,'Dec 2019'!$A$1:$M$124,8,FALSE),0)</f>
        <v>0.98</v>
      </c>
      <c r="AH64" s="2">
        <f>_xlfn.IFNA(VLOOKUP(A64,'Oct 2018'!$A$1:$M$48,5,FALSE),0)</f>
        <v>0</v>
      </c>
      <c r="AI64" s="2">
        <f>_xlfn.IFNA(VLOOKUP(A64,'Nov 2018'!$A$1:$M$51,5,FALSE),0)</f>
        <v>0</v>
      </c>
      <c r="AJ64" s="2">
        <f>_xlfn.IFNA(VLOOKUP(A64,'Dec 2018'!$A$1:$M$62,5,FALSE),0)</f>
        <v>0</v>
      </c>
      <c r="AK64" s="2">
        <f>_xlfn.IFNA(VLOOKUP(A64,'Jan 2019'!$A$1:$M$57,5,FALSE),0)</f>
        <v>0</v>
      </c>
      <c r="AL64" s="2">
        <f>_xlfn.IFNA(VLOOKUP(Summary!A64,'Feb 2019'!$A$1:$M$55,5,FALSE),0)</f>
        <v>0</v>
      </c>
      <c r="AM64" s="2">
        <f>_xlfn.IFNA(VLOOKUP(A64,'Mar 2019'!$A$1:$M$53,5,FALSE),0)</f>
        <v>0</v>
      </c>
      <c r="AN64" s="2">
        <f>_xlfn.IFNA(VLOOKUP(A64,'Apr 2019'!$A$1:$M$57,5,FALSE),0)</f>
        <v>0</v>
      </c>
      <c r="AO64" s="2">
        <f>_xlfn.IFNA(VLOOKUP(A64,'May 2019'!$A$1:$M$54,5,FALSE),0)</f>
        <v>0</v>
      </c>
      <c r="AP64" s="2">
        <f>_xlfn.IFNA(VLOOKUP(A64,'Jun 2019'!$A$1:$M$133,5,FALSE),0)</f>
        <v>0</v>
      </c>
      <c r="AQ64" s="2">
        <f>_xlfn.IFNA(VLOOKUP(A64,'Jul 2019'!$A$1:$M$96,5,FALSE),0)</f>
        <v>0</v>
      </c>
      <c r="AR64" s="2">
        <f>_xlfn.IFNA(VLOOKUP(A64,'Aug 2019'!$A$1:$M$96,5,FALSE),0)</f>
        <v>0</v>
      </c>
      <c r="AS64" s="2">
        <f>_xlfn.IFNA(VLOOKUP(A64,'Sep 2019'!$A$1:$M$98,5,FALSE),0)</f>
        <v>0</v>
      </c>
      <c r="AT64" s="2">
        <f>_xlfn.IFNA(VLOOKUP(A64,'Oct 2019'!$A$1:$M$100,5,FALSE),0)</f>
        <v>0</v>
      </c>
      <c r="AU64" s="2">
        <f>_xlfn.IFNA(VLOOKUP(Summary!A64,'Nov 2019'!$A$1:$M$110,5,FALSE),0)</f>
        <v>0</v>
      </c>
      <c r="AV64" s="2">
        <f>_xlfn.IFNA(VLOOKUP(A64,'Dec 2019'!$A$1:$M$124,5,FALSE),0)</f>
        <v>5.5</v>
      </c>
    </row>
    <row r="65" spans="1:48" x14ac:dyDescent="0.35">
      <c r="A65" s="4" t="s">
        <v>213</v>
      </c>
      <c r="B65" s="4" t="s">
        <v>144</v>
      </c>
      <c r="C65" s="6">
        <f>VLOOKUP(A65,[0]!raw,5,FALSE)/VLOOKUP(A65,[0]!raw,4,FALSE)</f>
        <v>1.7999999999999998</v>
      </c>
      <c r="D65" s="3">
        <f>_xlfn.IFNA(VLOOKUP(A65,'Oct 2018'!$A$1:$M$48,4,FALSE),0)</f>
        <v>0</v>
      </c>
      <c r="E65" s="4">
        <f>_xlfn.IFNA(VLOOKUP(A65,'Nov 2018'!$A$1:$M$51,4,FALSE),0)</f>
        <v>0</v>
      </c>
      <c r="F65" s="4">
        <f>_xlfn.IFNA(VLOOKUP(A65,'Dec 2018'!$A$1:$M$62,4,FALSE),0)</f>
        <v>0</v>
      </c>
      <c r="G65" s="4">
        <f>_xlfn.IFNA(VLOOKUP(A65,'Jan 2019'!$A$1:$M$57,4,FALSE),0)</f>
        <v>0</v>
      </c>
      <c r="H65" s="4">
        <f>_xlfn.IFNA(VLOOKUP(Summary!A202,'Feb 2019'!$A$1:$M$55,4,FALSE),0)</f>
        <v>0</v>
      </c>
      <c r="I65" s="4">
        <f>_xlfn.IFNA(VLOOKUP(A65,'Mar 2019'!$A$1:$M$53,4,FALSE),0)</f>
        <v>0</v>
      </c>
      <c r="J65" s="4">
        <f>_xlfn.IFNA(VLOOKUP(A65,'Apr 2019'!$A$1:$M$57,4,FALSE),0)</f>
        <v>0</v>
      </c>
      <c r="K65" s="4">
        <f>_xlfn.IFNA(VLOOKUP(A65,'May 2019'!$A$1:$M$54,4,FALSE),0)</f>
        <v>0</v>
      </c>
      <c r="L65" s="4">
        <f>_xlfn.IFNA(VLOOKUP(A65,'Jun 2019'!$A$1:$M$133,4,FALSE),0)</f>
        <v>0</v>
      </c>
      <c r="M65" s="4">
        <f>_xlfn.IFNA(VLOOKUP(A65,'Jul 2019'!$A$1:$M$96,4,FALSE),0)</f>
        <v>0</v>
      </c>
      <c r="N65" s="4">
        <f>_xlfn.IFNA(VLOOKUP(A65,'Aug 2019'!$A$1:$M$96,4,FALSE),0)</f>
        <v>0</v>
      </c>
      <c r="O65" s="4">
        <f>_xlfn.IFNA(VLOOKUP(A65,'Sep 2019'!$A$1:$M$98,4,FALSE),0)</f>
        <v>1</v>
      </c>
      <c r="P65" s="4">
        <f>_xlfn.IFNA(VLOOKUP(A65,'Oct 2019'!$A$1:$M$100,4,FALSE),0)</f>
        <v>17</v>
      </c>
      <c r="Q65" s="4">
        <f>_xlfn.IFNA(VLOOKUP(Summary!A202,'Nov 2019'!$A$1:$M$110,4,FALSE),0)</f>
        <v>18</v>
      </c>
      <c r="R65" s="5">
        <f>_xlfn.IFNA(VLOOKUP(A65,'Dec 2019'!$A$1:$M$124,4,FALSE),0)</f>
        <v>9</v>
      </c>
      <c r="S65" s="8">
        <f>_xlfn.IFNA(VLOOKUP(A65,'Oct 2018'!$A$1:$M$48,8,FALSE),0)</f>
        <v>0</v>
      </c>
      <c r="T65" s="9">
        <f>_xlfn.IFNA(VLOOKUP(A65,'Nov 2018'!$A$1:$M$51,8,FALSE),0)</f>
        <v>0</v>
      </c>
      <c r="U65" s="9">
        <f>_xlfn.IFNA(VLOOKUP(A65,'Dec 2018'!$A$1:$M$62,8,FALSE),0)</f>
        <v>0</v>
      </c>
      <c r="V65" s="9">
        <f>_xlfn.IFNA(VLOOKUP(A65,'Jan 2019'!$A$1:$M$57,8,FALSE),0)</f>
        <v>0</v>
      </c>
      <c r="W65" s="9">
        <f>_xlfn.IFNA(VLOOKUP(Summary!A202,'Feb 2019'!$A$1:$M$55,8,FALSE),0)</f>
        <v>0</v>
      </c>
      <c r="X65" s="9">
        <f>_xlfn.IFNA(VLOOKUP(A65,'Mar 2019'!$A$1:$M$53,8,FALSE),0)</f>
        <v>0</v>
      </c>
      <c r="Y65" s="9">
        <f>_xlfn.IFNA(VLOOKUP(A65,'Apr 2019'!$A$1:$M$57,8,FALSE),0)</f>
        <v>0</v>
      </c>
      <c r="Z65" s="9">
        <f>_xlfn.IFNA(VLOOKUP(A65,'May 2019'!$A$1:$M$54,8,FALSE),0)</f>
        <v>0</v>
      </c>
      <c r="AA65" s="9">
        <f>_xlfn.IFNA(VLOOKUP(A65,'Jun 2019'!$A$1:$M$133,8,FALSE),0)</f>
        <v>0</v>
      </c>
      <c r="AB65" s="9">
        <f>_xlfn.IFNA(VLOOKUP(A65,'Jul 2019'!$A$1:$M$96,8,FALSE),0)</f>
        <v>0</v>
      </c>
      <c r="AC65" s="9">
        <f>_xlfn.IFNA(VLOOKUP(A65,'Aug 2019'!$A$1:$M$96,8,FALSE),0)</f>
        <v>0</v>
      </c>
      <c r="AD65" s="9">
        <f>_xlfn.IFNA(VLOOKUP(A65,'Sep 2019'!$A$1:$M$98,8,FALSE),0)</f>
        <v>0.13</v>
      </c>
      <c r="AE65" s="9">
        <f>_xlfn.IFNA(VLOOKUP(A65,'Oct 2019'!$A$1:$M$100,8,FALSE),0)</f>
        <v>0.36</v>
      </c>
      <c r="AF65" s="9">
        <f>_xlfn.IFNA(VLOOKUP(Summary!A202,'Nov 2019'!$A$1:$M$110,8,FALSE),0)</f>
        <v>1.6</v>
      </c>
      <c r="AG65" s="6">
        <f>_xlfn.IFNA(VLOOKUP(A65,'Dec 2019'!$A$1:$M$124,8,FALSE),0)</f>
        <v>0.36</v>
      </c>
      <c r="AH65" s="2">
        <f>_xlfn.IFNA(VLOOKUP(A65,'Oct 2018'!$A$1:$M$48,5,FALSE),0)</f>
        <v>0</v>
      </c>
      <c r="AI65" s="2">
        <f>_xlfn.IFNA(VLOOKUP(A65,'Nov 2018'!$A$1:$M$51,5,FALSE),0)</f>
        <v>0</v>
      </c>
      <c r="AJ65" s="2">
        <f>_xlfn.IFNA(VLOOKUP(A65,'Dec 2018'!$A$1:$M$62,5,FALSE),0)</f>
        <v>0</v>
      </c>
      <c r="AK65" s="2">
        <f>_xlfn.IFNA(VLOOKUP(A65,'Jan 2019'!$A$1:$M$57,5,FALSE),0)</f>
        <v>0</v>
      </c>
      <c r="AL65" s="2">
        <f>_xlfn.IFNA(VLOOKUP(Summary!A65,'Feb 2019'!$A$1:$M$55,5,FALSE),0)</f>
        <v>0</v>
      </c>
      <c r="AM65" s="2">
        <f>_xlfn.IFNA(VLOOKUP(A65,'Mar 2019'!$A$1:$M$53,5,FALSE),0)</f>
        <v>0</v>
      </c>
      <c r="AN65" s="2">
        <f>_xlfn.IFNA(VLOOKUP(A65,'Apr 2019'!$A$1:$M$57,5,FALSE),0)</f>
        <v>0</v>
      </c>
      <c r="AO65" s="2">
        <f>_xlfn.IFNA(VLOOKUP(A65,'May 2019'!$A$1:$M$54,5,FALSE),0)</f>
        <v>0</v>
      </c>
      <c r="AP65" s="2">
        <f>_xlfn.IFNA(VLOOKUP(A65,'Jun 2019'!$A$1:$M$133,5,FALSE),0)</f>
        <v>0</v>
      </c>
      <c r="AQ65" s="2">
        <f>_xlfn.IFNA(VLOOKUP(A65,'Jul 2019'!$A$1:$M$96,5,FALSE),0)</f>
        <v>0</v>
      </c>
      <c r="AR65" s="2">
        <f>_xlfn.IFNA(VLOOKUP(A65,'Aug 2019'!$A$1:$M$96,5,FALSE),0)</f>
        <v>0</v>
      </c>
      <c r="AS65" s="2">
        <f>_xlfn.IFNA(VLOOKUP(A65,'Sep 2019'!$A$1:$M$98,5,FALSE),0)</f>
        <v>1.8</v>
      </c>
      <c r="AT65" s="2">
        <f>_xlfn.IFNA(VLOOKUP(A65,'Oct 2019'!$A$1:$M$100,5,FALSE),0)</f>
        <v>30.6</v>
      </c>
      <c r="AU65" s="2">
        <f>_xlfn.IFNA(VLOOKUP(Summary!A65,'Nov 2019'!$A$1:$M$110,5,FALSE),0)</f>
        <v>32.4</v>
      </c>
      <c r="AV65" s="2">
        <f>_xlfn.IFNA(VLOOKUP(A65,'Dec 2019'!$A$1:$M$124,5,FALSE),0)</f>
        <v>16.2</v>
      </c>
    </row>
    <row r="66" spans="1:48" x14ac:dyDescent="0.35">
      <c r="A66" s="4" t="s">
        <v>214</v>
      </c>
      <c r="B66" s="4" t="s">
        <v>144</v>
      </c>
      <c r="C66" s="6">
        <f>VLOOKUP(A66,[0]!raw,5,FALSE)/VLOOKUP(A66,[0]!raw,4,FALSE)</f>
        <v>3.8000000000000003</v>
      </c>
      <c r="D66" s="3">
        <f>_xlfn.IFNA(VLOOKUP(A66,'Oct 2018'!$A$1:$M$48,4,FALSE),0)</f>
        <v>0</v>
      </c>
      <c r="E66" s="4">
        <f>_xlfn.IFNA(VLOOKUP(A66,'Nov 2018'!$A$1:$M$51,4,FALSE),0)</f>
        <v>0</v>
      </c>
      <c r="F66" s="4">
        <f>_xlfn.IFNA(VLOOKUP(A66,'Dec 2018'!$A$1:$M$62,4,FALSE),0)</f>
        <v>0</v>
      </c>
      <c r="G66" s="4">
        <f>_xlfn.IFNA(VLOOKUP(A66,'Jan 2019'!$A$1:$M$57,4,FALSE),0)</f>
        <v>0</v>
      </c>
      <c r="H66" s="4">
        <f>_xlfn.IFNA(VLOOKUP(Summary!A203,'Feb 2019'!$A$1:$M$55,4,FALSE),0)</f>
        <v>0</v>
      </c>
      <c r="I66" s="4">
        <f>_xlfn.IFNA(VLOOKUP(A66,'Mar 2019'!$A$1:$M$53,4,FALSE),0)</f>
        <v>0</v>
      </c>
      <c r="J66" s="4">
        <f>_xlfn.IFNA(VLOOKUP(A66,'Apr 2019'!$A$1:$M$57,4,FALSE),0)</f>
        <v>0</v>
      </c>
      <c r="K66" s="4">
        <f>_xlfn.IFNA(VLOOKUP(A66,'May 2019'!$A$1:$M$54,4,FALSE),0)</f>
        <v>0</v>
      </c>
      <c r="L66" s="4">
        <f>_xlfn.IFNA(VLOOKUP(A66,'Jun 2019'!$A$1:$M$133,4,FALSE),0)</f>
        <v>0</v>
      </c>
      <c r="M66" s="4">
        <f>_xlfn.IFNA(VLOOKUP(A66,'Jul 2019'!$A$1:$M$96,4,FALSE),0)</f>
        <v>0</v>
      </c>
      <c r="N66" s="4">
        <f>_xlfn.IFNA(VLOOKUP(A66,'Aug 2019'!$A$1:$M$96,4,FALSE),0)</f>
        <v>0</v>
      </c>
      <c r="O66" s="4">
        <f>_xlfn.IFNA(VLOOKUP(A66,'Sep 2019'!$A$1:$M$98,4,FALSE),0)</f>
        <v>4</v>
      </c>
      <c r="P66" s="4">
        <f>_xlfn.IFNA(VLOOKUP(A66,'Oct 2019'!$A$1:$M$100,4,FALSE),0)</f>
        <v>23</v>
      </c>
      <c r="Q66" s="4">
        <f>_xlfn.IFNA(VLOOKUP(Summary!A203,'Nov 2019'!$A$1:$M$110,4,FALSE),0)</f>
        <v>233</v>
      </c>
      <c r="R66" s="5">
        <f>_xlfn.IFNA(VLOOKUP(A66,'Dec 2019'!$A$1:$M$124,4,FALSE),0)</f>
        <v>9</v>
      </c>
      <c r="S66" s="8">
        <f>_xlfn.IFNA(VLOOKUP(A66,'Oct 2018'!$A$1:$M$48,8,FALSE),0)</f>
        <v>0</v>
      </c>
      <c r="T66" s="9">
        <f>_xlfn.IFNA(VLOOKUP(A66,'Nov 2018'!$A$1:$M$51,8,FALSE),0)</f>
        <v>0</v>
      </c>
      <c r="U66" s="9">
        <f>_xlfn.IFNA(VLOOKUP(A66,'Dec 2018'!$A$1:$M$62,8,FALSE),0)</f>
        <v>0</v>
      </c>
      <c r="V66" s="9">
        <f>_xlfn.IFNA(VLOOKUP(A66,'Jan 2019'!$A$1:$M$57,8,FALSE),0)</f>
        <v>0</v>
      </c>
      <c r="W66" s="9">
        <f>_xlfn.IFNA(VLOOKUP(Summary!A203,'Feb 2019'!$A$1:$M$55,8,FALSE),0)</f>
        <v>0</v>
      </c>
      <c r="X66" s="9">
        <f>_xlfn.IFNA(VLOOKUP(A66,'Mar 2019'!$A$1:$M$53,8,FALSE),0)</f>
        <v>0</v>
      </c>
      <c r="Y66" s="9">
        <f>_xlfn.IFNA(VLOOKUP(A66,'Apr 2019'!$A$1:$M$57,8,FALSE),0)</f>
        <v>0</v>
      </c>
      <c r="Z66" s="9">
        <f>_xlfn.IFNA(VLOOKUP(A66,'May 2019'!$A$1:$M$54,8,FALSE),0)</f>
        <v>0</v>
      </c>
      <c r="AA66" s="9">
        <f>_xlfn.IFNA(VLOOKUP(A66,'Jun 2019'!$A$1:$M$133,8,FALSE),0)</f>
        <v>0</v>
      </c>
      <c r="AB66" s="9">
        <f>_xlfn.IFNA(VLOOKUP(A66,'Jul 2019'!$A$1:$M$96,8,FALSE),0)</f>
        <v>0</v>
      </c>
      <c r="AC66" s="9">
        <f>_xlfn.IFNA(VLOOKUP(A66,'Aug 2019'!$A$1:$M$96,8,FALSE),0)</f>
        <v>0</v>
      </c>
      <c r="AD66" s="9">
        <f>_xlfn.IFNA(VLOOKUP(A66,'Sep 2019'!$A$1:$M$98,8,FALSE),0)</f>
        <v>0.35</v>
      </c>
      <c r="AE66" s="9">
        <f>_xlfn.IFNA(VLOOKUP(A66,'Oct 2019'!$A$1:$M$100,8,FALSE),0)</f>
        <v>0.87</v>
      </c>
      <c r="AF66" s="9">
        <f>_xlfn.IFNA(VLOOKUP(Summary!A203,'Nov 2019'!$A$1:$M$110,8,FALSE),0)</f>
        <v>8.4</v>
      </c>
      <c r="AG66" s="6">
        <f>_xlfn.IFNA(VLOOKUP(A66,'Dec 2019'!$A$1:$M$124,8,FALSE),0)</f>
        <v>0</v>
      </c>
      <c r="AH66" s="2">
        <f>_xlfn.IFNA(VLOOKUP(A66,'Oct 2018'!$A$1:$M$48,5,FALSE),0)</f>
        <v>0</v>
      </c>
      <c r="AI66" s="2">
        <f>_xlfn.IFNA(VLOOKUP(A66,'Nov 2018'!$A$1:$M$51,5,FALSE),0)</f>
        <v>0</v>
      </c>
      <c r="AJ66" s="2">
        <f>_xlfn.IFNA(VLOOKUP(A66,'Dec 2018'!$A$1:$M$62,5,FALSE),0)</f>
        <v>0</v>
      </c>
      <c r="AK66" s="2">
        <f>_xlfn.IFNA(VLOOKUP(A66,'Jan 2019'!$A$1:$M$57,5,FALSE),0)</f>
        <v>0</v>
      </c>
      <c r="AL66" s="2">
        <f>_xlfn.IFNA(VLOOKUP(Summary!A66,'Feb 2019'!$A$1:$M$55,5,FALSE),0)</f>
        <v>0</v>
      </c>
      <c r="AM66" s="2">
        <f>_xlfn.IFNA(VLOOKUP(A66,'Mar 2019'!$A$1:$M$53,5,FALSE),0)</f>
        <v>0</v>
      </c>
      <c r="AN66" s="2">
        <f>_xlfn.IFNA(VLOOKUP(A66,'Apr 2019'!$A$1:$M$57,5,FALSE),0)</f>
        <v>0</v>
      </c>
      <c r="AO66" s="2">
        <f>_xlfn.IFNA(VLOOKUP(A66,'May 2019'!$A$1:$M$54,5,FALSE),0)</f>
        <v>0</v>
      </c>
      <c r="AP66" s="2">
        <f>_xlfn.IFNA(VLOOKUP(A66,'Jun 2019'!$A$1:$M$133,5,FALSE),0)</f>
        <v>0</v>
      </c>
      <c r="AQ66" s="2">
        <f>_xlfn.IFNA(VLOOKUP(A66,'Jul 2019'!$A$1:$M$96,5,FALSE),0)</f>
        <v>0</v>
      </c>
      <c r="AR66" s="2">
        <f>_xlfn.IFNA(VLOOKUP(A66,'Aug 2019'!$A$1:$M$96,5,FALSE),0)</f>
        <v>0</v>
      </c>
      <c r="AS66" s="2">
        <f>_xlfn.IFNA(VLOOKUP(A66,'Sep 2019'!$A$1:$M$98,5,FALSE),0)</f>
        <v>15.2</v>
      </c>
      <c r="AT66" s="2">
        <f>_xlfn.IFNA(VLOOKUP(A66,'Oct 2019'!$A$1:$M$100,5,FALSE),0)</f>
        <v>87.4</v>
      </c>
      <c r="AU66" s="2">
        <f>_xlfn.IFNA(VLOOKUP(Summary!A66,'Nov 2019'!$A$1:$M$110,5,FALSE),0)</f>
        <v>91.2</v>
      </c>
      <c r="AV66" s="2">
        <f>_xlfn.IFNA(VLOOKUP(A66,'Dec 2019'!$A$1:$M$124,5,FALSE),0)</f>
        <v>34.200000000000003</v>
      </c>
    </row>
    <row r="67" spans="1:48" x14ac:dyDescent="0.35">
      <c r="A67" s="4" t="s">
        <v>28</v>
      </c>
      <c r="B67" s="4" t="s">
        <v>144</v>
      </c>
      <c r="C67" s="6">
        <f>VLOOKUP(A67,[0]!raw,5,FALSE)/VLOOKUP(A67,[0]!raw,4,FALSE)</f>
        <v>1.5</v>
      </c>
      <c r="D67" s="3">
        <f>_xlfn.IFNA(VLOOKUP(A67,'Oct 2018'!$A$1:$M$48,4,FALSE),0)</f>
        <v>0</v>
      </c>
      <c r="E67" s="4">
        <f>_xlfn.IFNA(VLOOKUP(A67,'Nov 2018'!$A$1:$M$51,4,FALSE),0)</f>
        <v>0</v>
      </c>
      <c r="F67" s="4">
        <f>_xlfn.IFNA(VLOOKUP(A67,'Dec 2018'!$A$1:$M$62,4,FALSE),0)</f>
        <v>33</v>
      </c>
      <c r="G67" s="4">
        <f>_xlfn.IFNA(VLOOKUP(A67,'Jan 2019'!$A$1:$M$57,4,FALSE),0)</f>
        <v>234</v>
      </c>
      <c r="H67" s="4">
        <f>_xlfn.IFNA(VLOOKUP(Summary!A24,'Feb 2019'!$A$1:$M$55,4,FALSE),0)</f>
        <v>0</v>
      </c>
      <c r="I67" s="4">
        <f>_xlfn.IFNA(VLOOKUP(A67,'Mar 2019'!$A$1:$M$53,4,FALSE),0)</f>
        <v>90</v>
      </c>
      <c r="J67" s="4">
        <f>_xlfn.IFNA(VLOOKUP(A67,'Apr 2019'!$A$1:$M$57,4,FALSE),0)</f>
        <v>87</v>
      </c>
      <c r="K67" s="4">
        <f>_xlfn.IFNA(VLOOKUP(A67,'May 2019'!$A$1:$M$54,4,FALSE),0)</f>
        <v>47</v>
      </c>
      <c r="L67" s="4">
        <f>_xlfn.IFNA(VLOOKUP(A67,'Jun 2019'!$A$1:$M$133,4,FALSE),0)</f>
        <v>22</v>
      </c>
      <c r="M67" s="4">
        <f>_xlfn.IFNA(VLOOKUP(A67,'Jul 2019'!$A$1:$M$96,4,FALSE),0)</f>
        <v>0</v>
      </c>
      <c r="N67" s="4">
        <f>_xlfn.IFNA(VLOOKUP(A67,'Aug 2019'!$A$1:$M$96,4,FALSE),0)</f>
        <v>0</v>
      </c>
      <c r="O67" s="4">
        <f>_xlfn.IFNA(VLOOKUP(A67,'Sep 2019'!$A$1:$M$98,4,FALSE),0)</f>
        <v>0</v>
      </c>
      <c r="P67" s="4">
        <f>_xlfn.IFNA(VLOOKUP(A67,'Oct 2019'!$A$1:$M$100,4,FALSE),0)</f>
        <v>0</v>
      </c>
      <c r="Q67" s="4">
        <f>_xlfn.IFNA(VLOOKUP(Summary!A24,'Nov 2019'!$A$1:$M$110,4,FALSE),0)</f>
        <v>29</v>
      </c>
      <c r="R67" s="5">
        <f>_xlfn.IFNA(VLOOKUP(A67,'Dec 2019'!$A$1:$M$124,4,FALSE),0)</f>
        <v>0</v>
      </c>
      <c r="S67" s="8">
        <f>_xlfn.IFNA(VLOOKUP(A67,'Oct 2018'!$A$1:$M$48,8,FALSE),0)</f>
        <v>0</v>
      </c>
      <c r="T67" s="9">
        <f>_xlfn.IFNA(VLOOKUP(A67,'Nov 2018'!$A$1:$M$51,8,FALSE),0)</f>
        <v>0</v>
      </c>
      <c r="U67" s="9">
        <f>_xlfn.IFNA(VLOOKUP(A67,'Dec 2018'!$A$1:$M$62,8,FALSE),0)</f>
        <v>3.01</v>
      </c>
      <c r="V67" s="9">
        <f>_xlfn.IFNA(VLOOKUP(A67,'Jan 2019'!$A$1:$M$57,8,FALSE),0)</f>
        <v>12.38</v>
      </c>
      <c r="W67" s="9">
        <f>_xlfn.IFNA(VLOOKUP(Summary!A24,'Feb 2019'!$A$1:$M$55,8,FALSE),0)</f>
        <v>0</v>
      </c>
      <c r="X67" s="9">
        <f>_xlfn.IFNA(VLOOKUP(A67,'Mar 2019'!$A$1:$M$53,8,FALSE),0)</f>
        <v>16</v>
      </c>
      <c r="Y67" s="9">
        <f>_xlfn.IFNA(VLOOKUP(A67,'Apr 2019'!$A$1:$M$57,8,FALSE),0)</f>
        <v>15.75</v>
      </c>
      <c r="Z67" s="9">
        <f>_xlfn.IFNA(VLOOKUP(A67,'May 2019'!$A$1:$M$54,8,FALSE),0)</f>
        <v>10.55</v>
      </c>
      <c r="AA67" s="9">
        <f>_xlfn.IFNA(VLOOKUP(A67,'Jun 2019'!$A$1:$M$133,8,FALSE),0)</f>
        <v>0.45</v>
      </c>
      <c r="AB67" s="9">
        <f>_xlfn.IFNA(VLOOKUP(A67,'Jul 2019'!$A$1:$M$96,8,FALSE),0)</f>
        <v>0</v>
      </c>
      <c r="AC67" s="9">
        <f>_xlfn.IFNA(VLOOKUP(A67,'Aug 2019'!$A$1:$M$96,8,FALSE),0)</f>
        <v>0</v>
      </c>
      <c r="AD67" s="9">
        <f>_xlfn.IFNA(VLOOKUP(A67,'Sep 2019'!$A$1:$M$98,8,FALSE),0)</f>
        <v>0</v>
      </c>
      <c r="AE67" s="9">
        <f>_xlfn.IFNA(VLOOKUP(A67,'Oct 2019'!$A$1:$M$100,8,FALSE),0)</f>
        <v>0</v>
      </c>
      <c r="AF67" s="9">
        <f>_xlfn.IFNA(VLOOKUP(Summary!A24,'Nov 2019'!$A$1:$M$110,8,FALSE),0)</f>
        <v>0.06</v>
      </c>
      <c r="AG67" s="6">
        <f>_xlfn.IFNA(VLOOKUP(A67,'Dec 2019'!$A$1:$M$124,8,FALSE),0)</f>
        <v>0</v>
      </c>
      <c r="AH67" s="2">
        <f>_xlfn.IFNA(VLOOKUP(A67,'Oct 2018'!$A$1:$M$48,5,FALSE),0)</f>
        <v>0</v>
      </c>
      <c r="AI67" s="2">
        <f>_xlfn.IFNA(VLOOKUP(A67,'Nov 2018'!$A$1:$M$51,5,FALSE),0)</f>
        <v>0</v>
      </c>
      <c r="AJ67" s="2">
        <f>_xlfn.IFNA(VLOOKUP(A67,'Dec 2018'!$A$1:$M$62,5,FALSE),0)</f>
        <v>49.5</v>
      </c>
      <c r="AK67" s="2">
        <f>_xlfn.IFNA(VLOOKUP(A67,'Jan 2019'!$A$1:$M$57,5,FALSE),0)</f>
        <v>351</v>
      </c>
      <c r="AL67" s="2">
        <f>_xlfn.IFNA(VLOOKUP(Summary!A67,'Feb 2019'!$A$1:$M$55,5,FALSE),0)</f>
        <v>237</v>
      </c>
      <c r="AM67" s="2">
        <f>_xlfn.IFNA(VLOOKUP(A67,'Mar 2019'!$A$1:$M$53,5,FALSE),0)</f>
        <v>135</v>
      </c>
      <c r="AN67" s="2">
        <f>_xlfn.IFNA(VLOOKUP(A67,'Apr 2019'!$A$1:$M$57,5,FALSE),0)</f>
        <v>130.5</v>
      </c>
      <c r="AO67" s="2">
        <f>_xlfn.IFNA(VLOOKUP(A67,'May 2019'!$A$1:$M$54,5,FALSE),0)</f>
        <v>70.5</v>
      </c>
      <c r="AP67" s="2">
        <f>_xlfn.IFNA(VLOOKUP(A67,'Jun 2019'!$A$1:$M$133,5,FALSE),0)</f>
        <v>33</v>
      </c>
      <c r="AQ67" s="2">
        <f>_xlfn.IFNA(VLOOKUP(A67,'Jul 2019'!$A$1:$M$96,5,FALSE),0)</f>
        <v>0</v>
      </c>
      <c r="AR67" s="2">
        <f>_xlfn.IFNA(VLOOKUP(A67,'Aug 2019'!$A$1:$M$96,5,FALSE),0)</f>
        <v>0</v>
      </c>
      <c r="AS67" s="2">
        <f>_xlfn.IFNA(VLOOKUP(A67,'Sep 2019'!$A$1:$M$98,5,FALSE),0)</f>
        <v>0</v>
      </c>
      <c r="AT67" s="2">
        <f>_xlfn.IFNA(VLOOKUP(A67,'Oct 2019'!$A$1:$M$100,5,FALSE),0)</f>
        <v>0</v>
      </c>
      <c r="AU67" s="2">
        <f>_xlfn.IFNA(VLOOKUP(Summary!A67,'Nov 2019'!$A$1:$M$110,5,FALSE),0)</f>
        <v>0</v>
      </c>
      <c r="AV67" s="2">
        <f>_xlfn.IFNA(VLOOKUP(A67,'Dec 2019'!$A$1:$M$124,5,FALSE),0)</f>
        <v>0</v>
      </c>
    </row>
    <row r="68" spans="1:48" x14ac:dyDescent="0.35">
      <c r="A68" s="4" t="s">
        <v>35</v>
      </c>
      <c r="B68" s="4" t="s">
        <v>144</v>
      </c>
      <c r="C68" s="6">
        <f>VLOOKUP(A68,[0]!raw,5,FALSE)/VLOOKUP(A68,[0]!raw,4,FALSE)</f>
        <v>3.8000000000000003</v>
      </c>
      <c r="D68" s="3">
        <f>_xlfn.IFNA(VLOOKUP(A68,'Oct 2018'!$A$1:$M$48,4,FALSE),0)</f>
        <v>0</v>
      </c>
      <c r="E68" s="4">
        <f>_xlfn.IFNA(VLOOKUP(A68,'Nov 2018'!$A$1:$M$51,4,FALSE),0)</f>
        <v>6</v>
      </c>
      <c r="F68" s="4">
        <f>_xlfn.IFNA(VLOOKUP(A68,'Dec 2018'!$A$1:$M$62,4,FALSE),0)</f>
        <v>25</v>
      </c>
      <c r="G68" s="4">
        <f>_xlfn.IFNA(VLOOKUP(A68,'Jan 2019'!$A$1:$M$57,4,FALSE),0)</f>
        <v>30</v>
      </c>
      <c r="H68" s="4">
        <f>_xlfn.IFNA(VLOOKUP(Summary!A31,'Feb 2019'!$A$1:$M$55,4,FALSE),0)</f>
        <v>0</v>
      </c>
      <c r="I68" s="4">
        <f>_xlfn.IFNA(VLOOKUP(A68,'Mar 2019'!$A$1:$M$53,4,FALSE),0)</f>
        <v>55</v>
      </c>
      <c r="J68" s="4">
        <f>_xlfn.IFNA(VLOOKUP(A68,'Apr 2019'!$A$1:$M$57,4,FALSE),0)</f>
        <v>33</v>
      </c>
      <c r="K68" s="4">
        <f>_xlfn.IFNA(VLOOKUP(A68,'May 2019'!$A$1:$M$54,4,FALSE),0)</f>
        <v>31</v>
      </c>
      <c r="L68" s="4">
        <f>_xlfn.IFNA(VLOOKUP(A68,'Jun 2019'!$A$1:$M$133,4,FALSE),0)</f>
        <v>30</v>
      </c>
      <c r="M68" s="4">
        <f>_xlfn.IFNA(VLOOKUP(A68,'Jul 2019'!$A$1:$M$96,4,FALSE),0)</f>
        <v>0</v>
      </c>
      <c r="N68" s="4">
        <f>_xlfn.IFNA(VLOOKUP(A68,'Aug 2019'!$A$1:$M$96,4,FALSE),0)</f>
        <v>0</v>
      </c>
      <c r="O68" s="4">
        <f>_xlfn.IFNA(VLOOKUP(A68,'Sep 2019'!$A$1:$M$98,4,FALSE),0)</f>
        <v>0</v>
      </c>
      <c r="P68" s="4">
        <f>_xlfn.IFNA(VLOOKUP(A68,'Oct 2019'!$A$1:$M$100,4,FALSE),0)</f>
        <v>0</v>
      </c>
      <c r="Q68" s="4">
        <f>_xlfn.IFNA(VLOOKUP(Summary!A31,'Nov 2019'!$A$1:$M$110,4,FALSE),0)</f>
        <v>15</v>
      </c>
      <c r="R68" s="5">
        <f>_xlfn.IFNA(VLOOKUP(A68,'Dec 2019'!$A$1:$M$124,4,FALSE),0)</f>
        <v>0</v>
      </c>
      <c r="S68" s="8">
        <f>_xlfn.IFNA(VLOOKUP(A68,'Oct 2018'!$A$1:$M$48,8,FALSE),0)</f>
        <v>0</v>
      </c>
      <c r="T68" s="9">
        <f>_xlfn.IFNA(VLOOKUP(A68,'Nov 2018'!$A$1:$M$51,8,FALSE),0)</f>
        <v>4.37</v>
      </c>
      <c r="U68" s="9">
        <f>_xlfn.IFNA(VLOOKUP(A68,'Dec 2018'!$A$1:$M$62,8,FALSE),0)</f>
        <v>15.83</v>
      </c>
      <c r="V68" s="9">
        <f>_xlfn.IFNA(VLOOKUP(A68,'Jan 2019'!$A$1:$M$57,8,FALSE),0)</f>
        <v>5.7</v>
      </c>
      <c r="W68" s="9">
        <f>_xlfn.IFNA(VLOOKUP(Summary!A31,'Feb 2019'!$A$1:$M$55,8,FALSE),0)</f>
        <v>0</v>
      </c>
      <c r="X68" s="9">
        <f>_xlfn.IFNA(VLOOKUP(A68,'Mar 2019'!$A$1:$M$53,8,FALSE),0)</f>
        <v>19.88</v>
      </c>
      <c r="Y68" s="9">
        <f>_xlfn.IFNA(VLOOKUP(A68,'Apr 2019'!$A$1:$M$57,8,FALSE),0)</f>
        <v>2.57</v>
      </c>
      <c r="Z68" s="9">
        <f>_xlfn.IFNA(VLOOKUP(A68,'May 2019'!$A$1:$M$54,8,FALSE),0)</f>
        <v>5.7</v>
      </c>
      <c r="AA68" s="9">
        <f>_xlfn.IFNA(VLOOKUP(A68,'Jun 2019'!$A$1:$M$133,8,FALSE),0)</f>
        <v>4.9400000000000004</v>
      </c>
      <c r="AB68" s="9">
        <f>_xlfn.IFNA(VLOOKUP(A68,'Jul 2019'!$A$1:$M$96,8,FALSE),0)</f>
        <v>0</v>
      </c>
      <c r="AC68" s="9">
        <f>_xlfn.IFNA(VLOOKUP(A68,'Aug 2019'!$A$1:$M$96,8,FALSE),0)</f>
        <v>0</v>
      </c>
      <c r="AD68" s="9">
        <f>_xlfn.IFNA(VLOOKUP(A68,'Sep 2019'!$A$1:$M$98,8,FALSE),0)</f>
        <v>0</v>
      </c>
      <c r="AE68" s="9">
        <f>_xlfn.IFNA(VLOOKUP(A68,'Oct 2019'!$A$1:$M$100,8,FALSE),0)</f>
        <v>0</v>
      </c>
      <c r="AF68" s="9">
        <f>_xlfn.IFNA(VLOOKUP(Summary!A31,'Nov 2019'!$A$1:$M$110,8,FALSE),0)</f>
        <v>0.36</v>
      </c>
      <c r="AG68" s="6">
        <f>_xlfn.IFNA(VLOOKUP(A68,'Dec 2019'!$A$1:$M$124,8,FALSE),0)</f>
        <v>0</v>
      </c>
      <c r="AH68" s="2">
        <f>_xlfn.IFNA(VLOOKUP(A68,'Oct 2018'!$A$1:$M$48,5,FALSE),0)</f>
        <v>0</v>
      </c>
      <c r="AI68" s="2">
        <f>_xlfn.IFNA(VLOOKUP(A68,'Nov 2018'!$A$1:$M$51,5,FALSE),0)</f>
        <v>22.8</v>
      </c>
      <c r="AJ68" s="2">
        <f>_xlfn.IFNA(VLOOKUP(A68,'Dec 2018'!$A$1:$M$62,5,FALSE),0)</f>
        <v>95</v>
      </c>
      <c r="AK68" s="2">
        <f>_xlfn.IFNA(VLOOKUP(A68,'Jan 2019'!$A$1:$M$57,5,FALSE),0)</f>
        <v>114</v>
      </c>
      <c r="AL68" s="2">
        <f>_xlfn.IFNA(VLOOKUP(Summary!A68,'Feb 2019'!$A$1:$M$55,5,FALSE),0)</f>
        <v>76</v>
      </c>
      <c r="AM68" s="2">
        <f>_xlfn.IFNA(VLOOKUP(A68,'Mar 2019'!$A$1:$M$53,5,FALSE),0)</f>
        <v>209</v>
      </c>
      <c r="AN68" s="2">
        <f>_xlfn.IFNA(VLOOKUP(A68,'Apr 2019'!$A$1:$M$57,5,FALSE),0)</f>
        <v>125.4</v>
      </c>
      <c r="AO68" s="2">
        <f>_xlfn.IFNA(VLOOKUP(A68,'May 2019'!$A$1:$M$54,5,FALSE),0)</f>
        <v>117.8</v>
      </c>
      <c r="AP68" s="2">
        <f>_xlfn.IFNA(VLOOKUP(A68,'Jun 2019'!$A$1:$M$133,5,FALSE),0)</f>
        <v>114</v>
      </c>
      <c r="AQ68" s="2">
        <f>_xlfn.IFNA(VLOOKUP(A68,'Jul 2019'!$A$1:$M$96,5,FALSE),0)</f>
        <v>0</v>
      </c>
      <c r="AR68" s="2">
        <f>_xlfn.IFNA(VLOOKUP(A68,'Aug 2019'!$A$1:$M$96,5,FALSE),0)</f>
        <v>0</v>
      </c>
      <c r="AS68" s="2">
        <f>_xlfn.IFNA(VLOOKUP(A68,'Sep 2019'!$A$1:$M$98,5,FALSE),0)</f>
        <v>0</v>
      </c>
      <c r="AT68" s="2">
        <f>_xlfn.IFNA(VLOOKUP(A68,'Oct 2019'!$A$1:$M$100,5,FALSE),0)</f>
        <v>0</v>
      </c>
      <c r="AU68" s="2">
        <f>_xlfn.IFNA(VLOOKUP(Summary!A68,'Nov 2019'!$A$1:$M$110,5,FALSE),0)</f>
        <v>0</v>
      </c>
      <c r="AV68" s="2">
        <f>_xlfn.IFNA(VLOOKUP(A68,'Dec 2019'!$A$1:$M$124,5,FALSE),0)</f>
        <v>0</v>
      </c>
    </row>
    <row r="69" spans="1:48" x14ac:dyDescent="0.35">
      <c r="A69" s="4" t="s">
        <v>36</v>
      </c>
      <c r="B69" s="4" t="s">
        <v>144</v>
      </c>
      <c r="C69" s="6">
        <f>VLOOKUP(A69,[0]!raw,5,FALSE)/VLOOKUP(A69,[0]!raw,4,FALSE)</f>
        <v>5.8</v>
      </c>
      <c r="D69" s="3">
        <f>_xlfn.IFNA(VLOOKUP(A69,'Oct 2018'!$A$1:$M$48,4,FALSE),0)</f>
        <v>146</v>
      </c>
      <c r="E69" s="4">
        <f>_xlfn.IFNA(VLOOKUP(A69,'Nov 2018'!$A$1:$M$51,4,FALSE),0)</f>
        <v>106</v>
      </c>
      <c r="F69" s="4">
        <f>_xlfn.IFNA(VLOOKUP(A69,'Dec 2018'!$A$1:$M$62,4,FALSE),0)</f>
        <v>136</v>
      </c>
      <c r="G69" s="4">
        <f>_xlfn.IFNA(VLOOKUP(A69,'Jan 2019'!$A$1:$M$57,4,FALSE),0)</f>
        <v>122</v>
      </c>
      <c r="H69" s="4">
        <f>_xlfn.IFNA(VLOOKUP(Summary!A32,'Feb 2019'!$A$1:$M$55,4,FALSE),0)</f>
        <v>0</v>
      </c>
      <c r="I69" s="4">
        <f>_xlfn.IFNA(VLOOKUP(A69,'Mar 2019'!$A$1:$M$53,4,FALSE),0)</f>
        <v>152</v>
      </c>
      <c r="J69" s="4">
        <f>_xlfn.IFNA(VLOOKUP(A69,'Apr 2019'!$A$1:$M$57,4,FALSE),0)</f>
        <v>131</v>
      </c>
      <c r="K69" s="4">
        <f>_xlfn.IFNA(VLOOKUP(A69,'May 2019'!$A$1:$M$54,4,FALSE),0)</f>
        <v>115</v>
      </c>
      <c r="L69" s="4">
        <f>_xlfn.IFNA(VLOOKUP(A69,'Jun 2019'!$A$1:$M$133,4,FALSE),0)</f>
        <v>65</v>
      </c>
      <c r="M69" s="4">
        <f>_xlfn.IFNA(VLOOKUP(A69,'Jul 2019'!$A$1:$M$96,4,FALSE),0)</f>
        <v>0</v>
      </c>
      <c r="N69" s="4">
        <f>_xlfn.IFNA(VLOOKUP(A69,'Aug 2019'!$A$1:$M$96,4,FALSE),0)</f>
        <v>0</v>
      </c>
      <c r="O69" s="4">
        <f>_xlfn.IFNA(VLOOKUP(A69,'Sep 2019'!$A$1:$M$98,4,FALSE),0)</f>
        <v>0</v>
      </c>
      <c r="P69" s="4">
        <f>_xlfn.IFNA(VLOOKUP(A69,'Oct 2019'!$A$1:$M$100,4,FALSE),0)</f>
        <v>0</v>
      </c>
      <c r="Q69" s="4">
        <f>_xlfn.IFNA(VLOOKUP(Summary!A32,'Nov 2019'!$A$1:$M$110,4,FALSE),0)</f>
        <v>1</v>
      </c>
      <c r="R69" s="5">
        <f>_xlfn.IFNA(VLOOKUP(A69,'Dec 2019'!$A$1:$M$124,4,FALSE),0)</f>
        <v>0</v>
      </c>
      <c r="S69" s="8">
        <f>_xlfn.IFNA(VLOOKUP(A69,'Oct 2018'!$A$1:$M$48,8,FALSE),0)</f>
        <v>48.14</v>
      </c>
      <c r="T69" s="9">
        <f>_xlfn.IFNA(VLOOKUP(A69,'Nov 2018'!$A$1:$M$51,8,FALSE),0)</f>
        <v>71.34</v>
      </c>
      <c r="U69" s="9">
        <f>_xlfn.IFNA(VLOOKUP(A69,'Dec 2018'!$A$1:$M$62,8,FALSE),0)</f>
        <v>41.15</v>
      </c>
      <c r="V69" s="9">
        <f>_xlfn.IFNA(VLOOKUP(A69,'Jan 2019'!$A$1:$M$57,8,FALSE),0)</f>
        <v>22.62</v>
      </c>
      <c r="W69" s="9">
        <f>_xlfn.IFNA(VLOOKUP(Summary!A32,'Feb 2019'!$A$1:$M$55,8,FALSE),0)</f>
        <v>0</v>
      </c>
      <c r="X69" s="9">
        <f>_xlfn.IFNA(VLOOKUP(A69,'Mar 2019'!$A$1:$M$53,8,FALSE),0)</f>
        <v>39.67</v>
      </c>
      <c r="Y69" s="9">
        <f>_xlfn.IFNA(VLOOKUP(A69,'Apr 2019'!$A$1:$M$57,8,FALSE),0)</f>
        <v>28.01</v>
      </c>
      <c r="Z69" s="9">
        <f>_xlfn.IFNA(VLOOKUP(A69,'May 2019'!$A$1:$M$54,8,FALSE),0)</f>
        <v>17.079999999999998</v>
      </c>
      <c r="AA69" s="9">
        <f>_xlfn.IFNA(VLOOKUP(A69,'Jun 2019'!$A$1:$M$133,8,FALSE),0)</f>
        <v>24.94</v>
      </c>
      <c r="AB69" s="9">
        <f>_xlfn.IFNA(VLOOKUP(A69,'Jul 2019'!$A$1:$M$96,8,FALSE),0)</f>
        <v>0</v>
      </c>
      <c r="AC69" s="9">
        <f>_xlfn.IFNA(VLOOKUP(A69,'Aug 2019'!$A$1:$M$96,8,FALSE),0)</f>
        <v>0</v>
      </c>
      <c r="AD69" s="9">
        <f>_xlfn.IFNA(VLOOKUP(A69,'Sep 2019'!$A$1:$M$98,8,FALSE),0)</f>
        <v>0</v>
      </c>
      <c r="AE69" s="9">
        <f>_xlfn.IFNA(VLOOKUP(A69,'Oct 2019'!$A$1:$M$100,8,FALSE),0)</f>
        <v>0</v>
      </c>
      <c r="AF69" s="9">
        <f>_xlfn.IFNA(VLOOKUP(Summary!A32,'Nov 2019'!$A$1:$M$110,8,FALSE),0)</f>
        <v>0</v>
      </c>
      <c r="AG69" s="6">
        <f>_xlfn.IFNA(VLOOKUP(A69,'Dec 2019'!$A$1:$M$124,8,FALSE),0)</f>
        <v>0</v>
      </c>
      <c r="AH69" s="2">
        <f>_xlfn.IFNA(VLOOKUP(A69,'Oct 2018'!$A$1:$M$48,5,FALSE),0)</f>
        <v>846.8</v>
      </c>
      <c r="AI69" s="2">
        <f>_xlfn.IFNA(VLOOKUP(A69,'Nov 2018'!$A$1:$M$51,5,FALSE),0)</f>
        <v>614.79999999999995</v>
      </c>
      <c r="AJ69" s="2">
        <f>_xlfn.IFNA(VLOOKUP(A69,'Dec 2018'!$A$1:$M$62,5,FALSE),0)</f>
        <v>788.8</v>
      </c>
      <c r="AK69" s="2">
        <f>_xlfn.IFNA(VLOOKUP(A69,'Jan 2019'!$A$1:$M$57,5,FALSE),0)</f>
        <v>707.6</v>
      </c>
      <c r="AL69" s="2">
        <f>_xlfn.IFNA(VLOOKUP(Summary!A69,'Feb 2019'!$A$1:$M$55,5,FALSE),0)</f>
        <v>539.4</v>
      </c>
      <c r="AM69" s="2">
        <f>_xlfn.IFNA(VLOOKUP(A69,'Mar 2019'!$A$1:$M$53,5,FALSE),0)</f>
        <v>881.6</v>
      </c>
      <c r="AN69" s="2">
        <f>_xlfn.IFNA(VLOOKUP(A69,'Apr 2019'!$A$1:$M$57,5,FALSE),0)</f>
        <v>759.8</v>
      </c>
      <c r="AO69" s="2">
        <f>_xlfn.IFNA(VLOOKUP(A69,'May 2019'!$A$1:$M$54,5,FALSE),0)</f>
        <v>667</v>
      </c>
      <c r="AP69" s="2">
        <f>_xlfn.IFNA(VLOOKUP(A69,'Jun 2019'!$A$1:$M$133,5,FALSE),0)</f>
        <v>377</v>
      </c>
      <c r="AQ69" s="2">
        <f>_xlfn.IFNA(VLOOKUP(A69,'Jul 2019'!$A$1:$M$96,5,FALSE),0)</f>
        <v>0</v>
      </c>
      <c r="AR69" s="2">
        <f>_xlfn.IFNA(VLOOKUP(A69,'Aug 2019'!$A$1:$M$96,5,FALSE),0)</f>
        <v>0</v>
      </c>
      <c r="AS69" s="2">
        <f>_xlfn.IFNA(VLOOKUP(A69,'Sep 2019'!$A$1:$M$98,5,FALSE),0)</f>
        <v>0</v>
      </c>
      <c r="AT69" s="2">
        <f>_xlfn.IFNA(VLOOKUP(A69,'Oct 2019'!$A$1:$M$100,5,FALSE),0)</f>
        <v>0</v>
      </c>
      <c r="AU69" s="2">
        <f>_xlfn.IFNA(VLOOKUP(Summary!A69,'Nov 2019'!$A$1:$M$110,5,FALSE),0)</f>
        <v>0</v>
      </c>
      <c r="AV69" s="2">
        <f>_xlfn.IFNA(VLOOKUP(A69,'Dec 2019'!$A$1:$M$124,5,FALSE),0)</f>
        <v>0</v>
      </c>
    </row>
    <row r="70" spans="1:48" x14ac:dyDescent="0.35">
      <c r="A70" s="4" t="s">
        <v>43</v>
      </c>
      <c r="B70" s="4" t="s">
        <v>144</v>
      </c>
      <c r="C70" s="6">
        <f>VLOOKUP(A70,[0]!raw,5,FALSE)/VLOOKUP(A70,[0]!raw,4,FALSE)</f>
        <v>2.8000000000000003</v>
      </c>
      <c r="D70" s="3">
        <f>_xlfn.IFNA(VLOOKUP(A70,'Oct 2018'!$A$1:$M$48,4,FALSE),0)</f>
        <v>72</v>
      </c>
      <c r="E70" s="4">
        <f>_xlfn.IFNA(VLOOKUP(A70,'Nov 2018'!$A$1:$M$51,4,FALSE),0)</f>
        <v>93</v>
      </c>
      <c r="F70" s="4">
        <f>_xlfn.IFNA(VLOOKUP(A70,'Dec 2018'!$A$1:$M$62,4,FALSE),0)</f>
        <v>63</v>
      </c>
      <c r="G70" s="4">
        <f>_xlfn.IFNA(VLOOKUP(A70,'Jan 2019'!$A$1:$M$57,4,FALSE),0)</f>
        <v>53</v>
      </c>
      <c r="H70" s="4">
        <f>_xlfn.IFNA(VLOOKUP(Summary!A39,'Feb 2019'!$A$1:$M$55,4,FALSE),0)</f>
        <v>185</v>
      </c>
      <c r="I70" s="4">
        <f>_xlfn.IFNA(VLOOKUP(A70,'Mar 2019'!$A$1:$M$53,4,FALSE),0)</f>
        <v>89</v>
      </c>
      <c r="J70" s="4">
        <f>_xlfn.IFNA(VLOOKUP(A70,'Apr 2019'!$A$1:$M$57,4,FALSE),0)</f>
        <v>66</v>
      </c>
      <c r="K70" s="4">
        <f>_xlfn.IFNA(VLOOKUP(A70,'May 2019'!$A$1:$M$54,4,FALSE),0)</f>
        <v>63</v>
      </c>
      <c r="L70" s="4">
        <f>_xlfn.IFNA(VLOOKUP(A70,'Jun 2019'!$A$1:$M$133,4,FALSE),0)</f>
        <v>50</v>
      </c>
      <c r="M70" s="4">
        <f>_xlfn.IFNA(VLOOKUP(A70,'Jul 2019'!$A$1:$M$96,4,FALSE),0)</f>
        <v>0</v>
      </c>
      <c r="N70" s="4">
        <f>_xlfn.IFNA(VLOOKUP(A70,'Aug 2019'!$A$1:$M$96,4,FALSE),0)</f>
        <v>0</v>
      </c>
      <c r="O70" s="4">
        <f>_xlfn.IFNA(VLOOKUP(A70,'Sep 2019'!$A$1:$M$98,4,FALSE),0)</f>
        <v>0</v>
      </c>
      <c r="P70" s="4">
        <f>_xlfn.IFNA(VLOOKUP(A70,'Oct 2019'!$A$1:$M$100,4,FALSE),0)</f>
        <v>0</v>
      </c>
      <c r="Q70" s="4">
        <f>_xlfn.IFNA(VLOOKUP(Summary!A39,'Nov 2019'!$A$1:$M$110,4,FALSE),0)</f>
        <v>0</v>
      </c>
      <c r="R70" s="5">
        <f>_xlfn.IFNA(VLOOKUP(A70,'Dec 2019'!$A$1:$M$124,4,FALSE),0)</f>
        <v>0</v>
      </c>
      <c r="S70" s="8">
        <f>_xlfn.IFNA(VLOOKUP(A70,'Oct 2018'!$A$1:$M$48,8,FALSE),0)</f>
        <v>12.74</v>
      </c>
      <c r="T70" s="9">
        <f>_xlfn.IFNA(VLOOKUP(A70,'Nov 2018'!$A$1:$M$51,8,FALSE),0)</f>
        <v>19.88</v>
      </c>
      <c r="U70" s="9">
        <f>_xlfn.IFNA(VLOOKUP(A70,'Dec 2018'!$A$1:$M$62,8,FALSE),0)</f>
        <v>6.44</v>
      </c>
      <c r="V70" s="9">
        <f>_xlfn.IFNA(VLOOKUP(A70,'Jan 2019'!$A$1:$M$57,8,FALSE),0)</f>
        <v>2.1</v>
      </c>
      <c r="W70" s="9">
        <f>_xlfn.IFNA(VLOOKUP(Summary!A39,'Feb 2019'!$A$1:$M$55,8,FALSE),0)</f>
        <v>25.26</v>
      </c>
      <c r="X70" s="9">
        <f>_xlfn.IFNA(VLOOKUP(A70,'Mar 2019'!$A$1:$M$53,8,FALSE),0)</f>
        <v>12.38</v>
      </c>
      <c r="Y70" s="9">
        <f>_xlfn.IFNA(VLOOKUP(A70,'Apr 2019'!$A$1:$M$57,8,FALSE),0)</f>
        <v>2.83</v>
      </c>
      <c r="Z70" s="9">
        <f>_xlfn.IFNA(VLOOKUP(A70,'May 2019'!$A$1:$M$54,8,FALSE),0)</f>
        <v>3.92</v>
      </c>
      <c r="AA70" s="9">
        <f>_xlfn.IFNA(VLOOKUP(A70,'Jun 2019'!$A$1:$M$133,8,FALSE),0)</f>
        <v>0.84</v>
      </c>
      <c r="AB70" s="9">
        <f>_xlfn.IFNA(VLOOKUP(A70,'Jul 2019'!$A$1:$M$96,8,FALSE),0)</f>
        <v>0</v>
      </c>
      <c r="AC70" s="9">
        <f>_xlfn.IFNA(VLOOKUP(A70,'Aug 2019'!$A$1:$M$96,8,FALSE),0)</f>
        <v>0</v>
      </c>
      <c r="AD70" s="9">
        <f>_xlfn.IFNA(VLOOKUP(A70,'Sep 2019'!$A$1:$M$98,8,FALSE),0)</f>
        <v>0</v>
      </c>
      <c r="AE70" s="9">
        <f>_xlfn.IFNA(VLOOKUP(A70,'Oct 2019'!$A$1:$M$100,8,FALSE),0)</f>
        <v>0</v>
      </c>
      <c r="AF70" s="9">
        <f>_xlfn.IFNA(VLOOKUP(Summary!A39,'Nov 2019'!$A$1:$M$110,8,FALSE),0)</f>
        <v>0</v>
      </c>
      <c r="AG70" s="6">
        <f>_xlfn.IFNA(VLOOKUP(A70,'Dec 2019'!$A$1:$M$124,8,FALSE),0)</f>
        <v>0</v>
      </c>
      <c r="AH70" s="2">
        <f>_xlfn.IFNA(VLOOKUP(A70,'Oct 2018'!$A$1:$M$48,5,FALSE),0)</f>
        <v>201.6</v>
      </c>
      <c r="AI70" s="2">
        <f>_xlfn.IFNA(VLOOKUP(A70,'Nov 2018'!$A$1:$M$51,5,FALSE),0)</f>
        <v>260.39999999999998</v>
      </c>
      <c r="AJ70" s="2">
        <f>_xlfn.IFNA(VLOOKUP(A70,'Dec 2018'!$A$1:$M$62,5,FALSE),0)</f>
        <v>176.4</v>
      </c>
      <c r="AK70" s="2">
        <f>_xlfn.IFNA(VLOOKUP(A70,'Jan 2019'!$A$1:$M$57,5,FALSE),0)</f>
        <v>148.4</v>
      </c>
      <c r="AL70" s="2">
        <f>_xlfn.IFNA(VLOOKUP(Summary!A70,'Feb 2019'!$A$1:$M$55,5,FALSE),0)</f>
        <v>193.2</v>
      </c>
      <c r="AM70" s="2">
        <f>_xlfn.IFNA(VLOOKUP(A70,'Mar 2019'!$A$1:$M$53,5,FALSE),0)</f>
        <v>249.2</v>
      </c>
      <c r="AN70" s="2">
        <f>_xlfn.IFNA(VLOOKUP(A70,'Apr 2019'!$A$1:$M$57,5,FALSE),0)</f>
        <v>184.8</v>
      </c>
      <c r="AO70" s="2">
        <f>_xlfn.IFNA(VLOOKUP(A70,'May 2019'!$A$1:$M$54,5,FALSE),0)</f>
        <v>176.4</v>
      </c>
      <c r="AP70" s="2">
        <f>_xlfn.IFNA(VLOOKUP(A70,'Jun 2019'!$A$1:$M$133,5,FALSE),0)</f>
        <v>140</v>
      </c>
      <c r="AQ70" s="2">
        <f>_xlfn.IFNA(VLOOKUP(A70,'Jul 2019'!$A$1:$M$96,5,FALSE),0)</f>
        <v>0</v>
      </c>
      <c r="AR70" s="2">
        <f>_xlfn.IFNA(VLOOKUP(A70,'Aug 2019'!$A$1:$M$96,5,FALSE),0)</f>
        <v>0</v>
      </c>
      <c r="AS70" s="2">
        <f>_xlfn.IFNA(VLOOKUP(A70,'Sep 2019'!$A$1:$M$98,5,FALSE),0)</f>
        <v>0</v>
      </c>
      <c r="AT70" s="2">
        <f>_xlfn.IFNA(VLOOKUP(A70,'Oct 2019'!$A$1:$M$100,5,FALSE),0)</f>
        <v>0</v>
      </c>
      <c r="AU70" s="2">
        <f>_xlfn.IFNA(VLOOKUP(Summary!A70,'Nov 2019'!$A$1:$M$110,5,FALSE),0)</f>
        <v>0</v>
      </c>
      <c r="AV70" s="2">
        <f>_xlfn.IFNA(VLOOKUP(A70,'Dec 2019'!$A$1:$M$124,5,FALSE),0)</f>
        <v>0</v>
      </c>
    </row>
    <row r="71" spans="1:48" x14ac:dyDescent="0.35">
      <c r="A71" s="4" t="s">
        <v>47</v>
      </c>
      <c r="B71" s="4" t="s">
        <v>144</v>
      </c>
      <c r="C71" s="6">
        <f>VLOOKUP(A71,[0]!raw,5,FALSE)/VLOOKUP(A71,[0]!raw,4,FALSE)</f>
        <v>4</v>
      </c>
      <c r="D71" s="3">
        <f>_xlfn.IFNA(VLOOKUP(A71,'Oct 2018'!$A$1:$M$48,4,FALSE),0)</f>
        <v>87</v>
      </c>
      <c r="E71" s="4">
        <f>_xlfn.IFNA(VLOOKUP(A71,'Nov 2018'!$A$1:$M$51,4,FALSE),0)</f>
        <v>71</v>
      </c>
      <c r="F71" s="4">
        <f>_xlfn.IFNA(VLOOKUP(A71,'Dec 2018'!$A$1:$M$62,4,FALSE),0)</f>
        <v>91</v>
      </c>
      <c r="G71" s="4">
        <f>_xlfn.IFNA(VLOOKUP(A71,'Jan 2019'!$A$1:$M$57,4,FALSE),0)</f>
        <v>65</v>
      </c>
      <c r="H71" s="4">
        <f>_xlfn.IFNA(VLOOKUP(Summary!A42,'Feb 2019'!$A$1:$M$55,4,FALSE),0)</f>
        <v>0</v>
      </c>
      <c r="I71" s="4">
        <f>_xlfn.IFNA(VLOOKUP(A71,'Mar 2019'!$A$1:$M$53,4,FALSE),0)</f>
        <v>96</v>
      </c>
      <c r="J71" s="4">
        <f>_xlfn.IFNA(VLOOKUP(A71,'Apr 2019'!$A$1:$M$57,4,FALSE),0)</f>
        <v>64</v>
      </c>
      <c r="K71" s="4">
        <f>_xlfn.IFNA(VLOOKUP(A71,'May 2019'!$A$1:$M$54,4,FALSE),0)</f>
        <v>29</v>
      </c>
      <c r="L71" s="4">
        <f>_xlfn.IFNA(VLOOKUP(A71,'Jun 2019'!$A$1:$M$133,4,FALSE),0)</f>
        <v>39</v>
      </c>
      <c r="M71" s="4">
        <f>_xlfn.IFNA(VLOOKUP(A71,'Jul 2019'!$A$1:$M$96,4,FALSE),0)</f>
        <v>0</v>
      </c>
      <c r="N71" s="4">
        <f>_xlfn.IFNA(VLOOKUP(A71,'Aug 2019'!$A$1:$M$96,4,FALSE),0)</f>
        <v>0</v>
      </c>
      <c r="O71" s="4">
        <f>_xlfn.IFNA(VLOOKUP(A71,'Sep 2019'!$A$1:$M$98,4,FALSE),0)</f>
        <v>0</v>
      </c>
      <c r="P71" s="4">
        <f>_xlfn.IFNA(VLOOKUP(A71,'Oct 2019'!$A$1:$M$100,4,FALSE),0)</f>
        <v>0</v>
      </c>
      <c r="Q71" s="4">
        <f>_xlfn.IFNA(VLOOKUP(Summary!A42,'Nov 2019'!$A$1:$M$110,4,FALSE),0)</f>
        <v>18</v>
      </c>
      <c r="R71" s="5">
        <f>_xlfn.IFNA(VLOOKUP(A71,'Dec 2019'!$A$1:$M$124,4,FALSE),0)</f>
        <v>0</v>
      </c>
      <c r="S71" s="8">
        <f>_xlfn.IFNA(VLOOKUP(A71,'Oct 2018'!$A$1:$M$48,8,FALSE),0)</f>
        <v>26.6</v>
      </c>
      <c r="T71" s="9">
        <f>_xlfn.IFNA(VLOOKUP(A71,'Nov 2018'!$A$1:$M$51,8,FALSE),0)</f>
        <v>57.4</v>
      </c>
      <c r="U71" s="9">
        <f>_xlfn.IFNA(VLOOKUP(A71,'Dec 2018'!$A$1:$M$62,8,FALSE),0)</f>
        <v>60.38</v>
      </c>
      <c r="V71" s="9">
        <f>_xlfn.IFNA(VLOOKUP(A71,'Jan 2019'!$A$1:$M$57,8,FALSE),0)</f>
        <v>30.8</v>
      </c>
      <c r="W71" s="9">
        <f>_xlfn.IFNA(VLOOKUP(Summary!A42,'Feb 2019'!$A$1:$M$55,8,FALSE),0)</f>
        <v>0</v>
      </c>
      <c r="X71" s="9">
        <f>_xlfn.IFNA(VLOOKUP(A71,'Mar 2019'!$A$1:$M$53,8,FALSE),0)</f>
        <v>48.88</v>
      </c>
      <c r="Y71" s="9">
        <f>_xlfn.IFNA(VLOOKUP(A71,'Apr 2019'!$A$1:$M$57,8,FALSE),0)</f>
        <v>9.0299999999999994</v>
      </c>
      <c r="Z71" s="9">
        <f>_xlfn.IFNA(VLOOKUP(A71,'May 2019'!$A$1:$M$54,8,FALSE),0)</f>
        <v>1.53</v>
      </c>
      <c r="AA71" s="9">
        <f>_xlfn.IFNA(VLOOKUP(A71,'Jun 2019'!$A$1:$M$133,8,FALSE),0)</f>
        <v>17.2</v>
      </c>
      <c r="AB71" s="9">
        <f>_xlfn.IFNA(VLOOKUP(A71,'Jul 2019'!$A$1:$M$96,8,FALSE),0)</f>
        <v>0</v>
      </c>
      <c r="AC71" s="9">
        <f>_xlfn.IFNA(VLOOKUP(A71,'Aug 2019'!$A$1:$M$96,8,FALSE),0)</f>
        <v>0</v>
      </c>
      <c r="AD71" s="9">
        <f>_xlfn.IFNA(VLOOKUP(A71,'Sep 2019'!$A$1:$M$98,8,FALSE),0)</f>
        <v>0</v>
      </c>
      <c r="AE71" s="9">
        <f>_xlfn.IFNA(VLOOKUP(A71,'Oct 2019'!$A$1:$M$100,8,FALSE),0)</f>
        <v>0</v>
      </c>
      <c r="AF71" s="9">
        <f>_xlfn.IFNA(VLOOKUP(Summary!A42,'Nov 2019'!$A$1:$M$110,8,FALSE),0)</f>
        <v>0.15</v>
      </c>
      <c r="AG71" s="6">
        <f>_xlfn.IFNA(VLOOKUP(A71,'Dec 2019'!$A$1:$M$124,8,FALSE),0)</f>
        <v>0</v>
      </c>
      <c r="AH71" s="2">
        <f>_xlfn.IFNA(VLOOKUP(A71,'Oct 2018'!$A$1:$M$48,5,FALSE),0)</f>
        <v>348</v>
      </c>
      <c r="AI71" s="2">
        <f>_xlfn.IFNA(VLOOKUP(A71,'Nov 2018'!$A$1:$M$51,5,FALSE),0)</f>
        <v>284</v>
      </c>
      <c r="AJ71" s="2">
        <f>_xlfn.IFNA(VLOOKUP(A71,'Dec 2018'!$A$1:$M$62,5,FALSE),0)</f>
        <v>364</v>
      </c>
      <c r="AK71" s="2">
        <f>_xlfn.IFNA(VLOOKUP(A71,'Jan 2019'!$A$1:$M$57,5,FALSE),0)</f>
        <v>260</v>
      </c>
      <c r="AL71" s="2">
        <f>_xlfn.IFNA(VLOOKUP(Summary!A71,'Feb 2019'!$A$1:$M$55,5,FALSE),0)</f>
        <v>352</v>
      </c>
      <c r="AM71" s="2">
        <f>_xlfn.IFNA(VLOOKUP(A71,'Mar 2019'!$A$1:$M$53,5,FALSE),0)</f>
        <v>384</v>
      </c>
      <c r="AN71" s="2">
        <f>_xlfn.IFNA(VLOOKUP(A71,'Apr 2019'!$A$1:$M$57,5,FALSE),0)</f>
        <v>256</v>
      </c>
      <c r="AO71" s="2">
        <f>_xlfn.IFNA(VLOOKUP(A71,'May 2019'!$A$1:$M$54,5,FALSE),0)</f>
        <v>116</v>
      </c>
      <c r="AP71" s="2">
        <f>_xlfn.IFNA(VLOOKUP(A71,'Jun 2019'!$A$1:$M$133,5,FALSE),0)</f>
        <v>156</v>
      </c>
      <c r="AQ71" s="2">
        <f>_xlfn.IFNA(VLOOKUP(A71,'Jul 2019'!$A$1:$M$96,5,FALSE),0)</f>
        <v>0</v>
      </c>
      <c r="AR71" s="2">
        <f>_xlfn.IFNA(VLOOKUP(A71,'Aug 2019'!$A$1:$M$96,5,FALSE),0)</f>
        <v>0</v>
      </c>
      <c r="AS71" s="2">
        <f>_xlfn.IFNA(VLOOKUP(A71,'Sep 2019'!$A$1:$M$98,5,FALSE),0)</f>
        <v>0</v>
      </c>
      <c r="AT71" s="2">
        <f>_xlfn.IFNA(VLOOKUP(A71,'Oct 2019'!$A$1:$M$100,5,FALSE),0)</f>
        <v>0</v>
      </c>
      <c r="AU71" s="2">
        <f>_xlfn.IFNA(VLOOKUP(Summary!A71,'Nov 2019'!$A$1:$M$110,5,FALSE),0)</f>
        <v>0</v>
      </c>
      <c r="AV71" s="2">
        <f>_xlfn.IFNA(VLOOKUP(A71,'Dec 2019'!$A$1:$M$124,5,FALSE),0)</f>
        <v>0</v>
      </c>
    </row>
    <row r="72" spans="1:48" x14ac:dyDescent="0.35">
      <c r="A72" s="4" t="s">
        <v>170</v>
      </c>
      <c r="B72" s="4" t="s">
        <v>171</v>
      </c>
      <c r="C72" s="6">
        <f>VLOOKUP(A72,[0]!raw,5,FALSE)/VLOOKUP(A72,[0]!raw,4,FALSE)</f>
        <v>5.5</v>
      </c>
      <c r="D72" s="3">
        <f>_xlfn.IFNA(VLOOKUP(A72,'Oct 2018'!$A$1:$M$48,4,FALSE),0)</f>
        <v>0</v>
      </c>
      <c r="E72" s="4">
        <f>_xlfn.IFNA(VLOOKUP(A72,'Nov 2018'!$A$1:$M$51,4,FALSE),0)</f>
        <v>0</v>
      </c>
      <c r="F72" s="4">
        <f>_xlfn.IFNA(VLOOKUP(A72,'Dec 2018'!$A$1:$M$62,4,FALSE),0)</f>
        <v>0</v>
      </c>
      <c r="G72" s="4">
        <f>_xlfn.IFNA(VLOOKUP(A72,'Jan 2019'!$A$1:$M$57,4,FALSE),0)</f>
        <v>0</v>
      </c>
      <c r="H72" s="4">
        <f>_xlfn.IFNA(VLOOKUP(Summary!A160,'Feb 2019'!$A$1:$M$55,4,FALSE),0)</f>
        <v>0</v>
      </c>
      <c r="I72" s="4">
        <f>_xlfn.IFNA(VLOOKUP(A72,'Mar 2019'!$A$1:$M$53,4,FALSE),0)</f>
        <v>0</v>
      </c>
      <c r="J72" s="4">
        <f>_xlfn.IFNA(VLOOKUP(A72,'Apr 2019'!$A$1:$M$57,4,FALSE),0)</f>
        <v>0</v>
      </c>
      <c r="K72" s="4">
        <f>_xlfn.IFNA(VLOOKUP(A72,'May 2019'!$A$1:$M$54,4,FALSE),0)</f>
        <v>0</v>
      </c>
      <c r="L72" s="4">
        <f>_xlfn.IFNA(VLOOKUP(A72,'Jun 2019'!$A$1:$M$133,4,FALSE),0)</f>
        <v>0</v>
      </c>
      <c r="M72" s="4">
        <f>_xlfn.IFNA(VLOOKUP(A72,'Jul 2019'!$A$1:$M$96,4,FALSE),0)</f>
        <v>0</v>
      </c>
      <c r="N72" s="4">
        <f>_xlfn.IFNA(VLOOKUP(A72,'Aug 2019'!$A$1:$M$96,4,FALSE),0)</f>
        <v>0</v>
      </c>
      <c r="O72" s="4">
        <f>_xlfn.IFNA(VLOOKUP(A72,'Sep 2019'!$A$1:$M$98,4,FALSE),0)</f>
        <v>0</v>
      </c>
      <c r="P72" s="4">
        <f>_xlfn.IFNA(VLOOKUP(A72,'Oct 2019'!$A$1:$M$100,4,FALSE),0)</f>
        <v>1</v>
      </c>
      <c r="Q72" s="4">
        <f>_xlfn.IFNA(VLOOKUP(Summary!A160,'Nov 2019'!$A$1:$M$110,4,FALSE),0)</f>
        <v>212</v>
      </c>
      <c r="R72" s="5">
        <f>_xlfn.IFNA(VLOOKUP(A72,'Dec 2019'!$A$1:$M$124,4,FALSE),0)</f>
        <v>4</v>
      </c>
      <c r="S72" s="8">
        <f>_xlfn.IFNA(VLOOKUP(A72,'Oct 2018'!$A$1:$M$48,8,FALSE),0)</f>
        <v>0</v>
      </c>
      <c r="T72" s="9">
        <f>_xlfn.IFNA(VLOOKUP(A72,'Nov 2018'!$A$1:$M$51,8,FALSE),0)</f>
        <v>0</v>
      </c>
      <c r="U72" s="9">
        <f>_xlfn.IFNA(VLOOKUP(A72,'Dec 2018'!$A$1:$M$62,8,FALSE),0)</f>
        <v>0</v>
      </c>
      <c r="V72" s="9">
        <f>_xlfn.IFNA(VLOOKUP(A72,'Jan 2019'!$A$1:$M$57,8,FALSE),0)</f>
        <v>0</v>
      </c>
      <c r="W72" s="9">
        <f>_xlfn.IFNA(VLOOKUP(Summary!A160,'Feb 2019'!$A$1:$M$55,8,FALSE),0)</f>
        <v>0</v>
      </c>
      <c r="X72" s="9">
        <f>_xlfn.IFNA(VLOOKUP(A72,'Mar 2019'!$A$1:$M$53,8,FALSE),0)</f>
        <v>0</v>
      </c>
      <c r="Y72" s="9">
        <f>_xlfn.IFNA(VLOOKUP(A72,'Apr 2019'!$A$1:$M$57,8,FALSE),0)</f>
        <v>0</v>
      </c>
      <c r="Z72" s="9">
        <f>_xlfn.IFNA(VLOOKUP(A72,'May 2019'!$A$1:$M$54,8,FALSE),0)</f>
        <v>0</v>
      </c>
      <c r="AA72" s="9">
        <f>_xlfn.IFNA(VLOOKUP(A72,'Jun 2019'!$A$1:$M$133,8,FALSE),0)</f>
        <v>0</v>
      </c>
      <c r="AB72" s="9">
        <f>_xlfn.IFNA(VLOOKUP(A72,'Jul 2019'!$A$1:$M$96,8,FALSE),0)</f>
        <v>0</v>
      </c>
      <c r="AC72" s="9">
        <f>_xlfn.IFNA(VLOOKUP(A72,'Aug 2019'!$A$1:$M$96,8,FALSE),0)</f>
        <v>0</v>
      </c>
      <c r="AD72" s="9">
        <f>_xlfn.IFNA(VLOOKUP(A72,'Sep 2019'!$A$1:$M$98,8,FALSE),0)</f>
        <v>0</v>
      </c>
      <c r="AE72" s="9">
        <f>_xlfn.IFNA(VLOOKUP(A72,'Oct 2019'!$A$1:$M$100,8,FALSE),0)</f>
        <v>0.55000000000000004</v>
      </c>
      <c r="AF72" s="9">
        <f>_xlfn.IFNA(VLOOKUP(Summary!A160,'Nov 2019'!$A$1:$M$110,8,FALSE),0)</f>
        <v>1.83</v>
      </c>
      <c r="AG72" s="6">
        <f>_xlfn.IFNA(VLOOKUP(A72,'Dec 2019'!$A$1:$M$124,8,FALSE),0)</f>
        <v>0</v>
      </c>
      <c r="AH72" s="2">
        <f>_xlfn.IFNA(VLOOKUP(A72,'Oct 2018'!$A$1:$M$48,5,FALSE),0)</f>
        <v>0</v>
      </c>
      <c r="AI72" s="2">
        <f>_xlfn.IFNA(VLOOKUP(A72,'Nov 2018'!$A$1:$M$51,5,FALSE),0)</f>
        <v>0</v>
      </c>
      <c r="AJ72" s="2">
        <f>_xlfn.IFNA(VLOOKUP(A72,'Dec 2018'!$A$1:$M$62,5,FALSE),0)</f>
        <v>0</v>
      </c>
      <c r="AK72" s="2">
        <f>_xlfn.IFNA(VLOOKUP(A72,'Jan 2019'!$A$1:$M$57,5,FALSE),0)</f>
        <v>0</v>
      </c>
      <c r="AL72" s="2">
        <f>_xlfn.IFNA(VLOOKUP(Summary!A72,'Feb 2019'!$A$1:$M$55,5,FALSE),0)</f>
        <v>0</v>
      </c>
      <c r="AM72" s="2">
        <f>_xlfn.IFNA(VLOOKUP(A72,'Mar 2019'!$A$1:$M$53,5,FALSE),0)</f>
        <v>0</v>
      </c>
      <c r="AN72" s="2">
        <f>_xlfn.IFNA(VLOOKUP(A72,'Apr 2019'!$A$1:$M$57,5,FALSE),0)</f>
        <v>0</v>
      </c>
      <c r="AO72" s="2">
        <f>_xlfn.IFNA(VLOOKUP(A72,'May 2019'!$A$1:$M$54,5,FALSE),0)</f>
        <v>0</v>
      </c>
      <c r="AP72" s="2">
        <f>_xlfn.IFNA(VLOOKUP(A72,'Jun 2019'!$A$1:$M$133,5,FALSE),0)</f>
        <v>0</v>
      </c>
      <c r="AQ72" s="2">
        <f>_xlfn.IFNA(VLOOKUP(A72,'Jul 2019'!$A$1:$M$96,5,FALSE),0)</f>
        <v>0</v>
      </c>
      <c r="AR72" s="2">
        <f>_xlfn.IFNA(VLOOKUP(A72,'Aug 2019'!$A$1:$M$96,5,FALSE),0)</f>
        <v>0</v>
      </c>
      <c r="AS72" s="2">
        <f>_xlfn.IFNA(VLOOKUP(A72,'Sep 2019'!$A$1:$M$98,5,FALSE),0)</f>
        <v>0</v>
      </c>
      <c r="AT72" s="2">
        <f>_xlfn.IFNA(VLOOKUP(A72,'Oct 2019'!$A$1:$M$100,5,FALSE),0)</f>
        <v>5.5</v>
      </c>
      <c r="AU72" s="2">
        <f>_xlfn.IFNA(VLOOKUP(Summary!A72,'Nov 2019'!$A$1:$M$110,5,FALSE),0)</f>
        <v>91</v>
      </c>
      <c r="AV72" s="2">
        <f>_xlfn.IFNA(VLOOKUP(A72,'Dec 2019'!$A$1:$M$124,5,FALSE),0)</f>
        <v>22</v>
      </c>
    </row>
    <row r="73" spans="1:48" x14ac:dyDescent="0.35">
      <c r="A73" s="4" t="s">
        <v>172</v>
      </c>
      <c r="B73" s="4" t="s">
        <v>171</v>
      </c>
      <c r="C73" s="6">
        <f>VLOOKUP(A73,[0]!raw,5,FALSE)/VLOOKUP(A73,[0]!raw,4,FALSE)</f>
        <v>8.5</v>
      </c>
      <c r="D73" s="3">
        <f>_xlfn.IFNA(VLOOKUP(A73,'Oct 2018'!$A$1:$M$48,4,FALSE),0)</f>
        <v>0</v>
      </c>
      <c r="E73" s="4">
        <f>_xlfn.IFNA(VLOOKUP(A73,'Nov 2018'!$A$1:$M$51,4,FALSE),0)</f>
        <v>0</v>
      </c>
      <c r="F73" s="4">
        <f>_xlfn.IFNA(VLOOKUP(A73,'Dec 2018'!$A$1:$M$62,4,FALSE),0)</f>
        <v>0</v>
      </c>
      <c r="G73" s="4">
        <f>_xlfn.IFNA(VLOOKUP(A73,'Jan 2019'!$A$1:$M$57,4,FALSE),0)</f>
        <v>0</v>
      </c>
      <c r="H73" s="4">
        <f>_xlfn.IFNA(VLOOKUP(Summary!A161,'Feb 2019'!$A$1:$M$55,4,FALSE),0)</f>
        <v>0</v>
      </c>
      <c r="I73" s="4">
        <f>_xlfn.IFNA(VLOOKUP(A73,'Mar 2019'!$A$1:$M$53,4,FALSE),0)</f>
        <v>0</v>
      </c>
      <c r="J73" s="4">
        <f>_xlfn.IFNA(VLOOKUP(A73,'Apr 2019'!$A$1:$M$57,4,FALSE),0)</f>
        <v>0</v>
      </c>
      <c r="K73" s="4">
        <f>_xlfn.IFNA(VLOOKUP(A73,'May 2019'!$A$1:$M$54,4,FALSE),0)</f>
        <v>0</v>
      </c>
      <c r="L73" s="4">
        <f>_xlfn.IFNA(VLOOKUP(A73,'Jun 2019'!$A$1:$M$133,4,FALSE),0)</f>
        <v>0</v>
      </c>
      <c r="M73" s="4">
        <f>_xlfn.IFNA(VLOOKUP(A73,'Jul 2019'!$A$1:$M$96,4,FALSE),0)</f>
        <v>0</v>
      </c>
      <c r="N73" s="4">
        <f>_xlfn.IFNA(VLOOKUP(A73,'Aug 2019'!$A$1:$M$96,4,FALSE),0)</f>
        <v>0</v>
      </c>
      <c r="O73" s="4">
        <f>_xlfn.IFNA(VLOOKUP(A73,'Sep 2019'!$A$1:$M$98,4,FALSE),0)</f>
        <v>0</v>
      </c>
      <c r="P73" s="4">
        <f>_xlfn.IFNA(VLOOKUP(A73,'Oct 2019'!$A$1:$M$100,4,FALSE),0)</f>
        <v>0</v>
      </c>
      <c r="Q73" s="4">
        <f>_xlfn.IFNA(VLOOKUP(Summary!A161,'Nov 2019'!$A$1:$M$110,4,FALSE),0)</f>
        <v>0</v>
      </c>
      <c r="R73" s="5">
        <f>_xlfn.IFNA(VLOOKUP(A73,'Dec 2019'!$A$1:$M$124,4,FALSE),0)</f>
        <v>7</v>
      </c>
      <c r="S73" s="8">
        <f>_xlfn.IFNA(VLOOKUP(A73,'Oct 2018'!$A$1:$M$48,8,FALSE),0)</f>
        <v>0</v>
      </c>
      <c r="T73" s="9">
        <f>_xlfn.IFNA(VLOOKUP(A73,'Nov 2018'!$A$1:$M$51,8,FALSE),0)</f>
        <v>0</v>
      </c>
      <c r="U73" s="9">
        <f>_xlfn.IFNA(VLOOKUP(A73,'Dec 2018'!$A$1:$M$62,8,FALSE),0)</f>
        <v>0</v>
      </c>
      <c r="V73" s="9">
        <f>_xlfn.IFNA(VLOOKUP(A73,'Jan 2019'!$A$1:$M$57,8,FALSE),0)</f>
        <v>0</v>
      </c>
      <c r="W73" s="9">
        <f>_xlfn.IFNA(VLOOKUP(Summary!A161,'Feb 2019'!$A$1:$M$55,8,FALSE),0)</f>
        <v>0</v>
      </c>
      <c r="X73" s="9">
        <f>_xlfn.IFNA(VLOOKUP(A73,'Mar 2019'!$A$1:$M$53,8,FALSE),0)</f>
        <v>0</v>
      </c>
      <c r="Y73" s="9">
        <f>_xlfn.IFNA(VLOOKUP(A73,'Apr 2019'!$A$1:$M$57,8,FALSE),0)</f>
        <v>0</v>
      </c>
      <c r="Z73" s="9">
        <f>_xlfn.IFNA(VLOOKUP(A73,'May 2019'!$A$1:$M$54,8,FALSE),0)</f>
        <v>0</v>
      </c>
      <c r="AA73" s="9">
        <f>_xlfn.IFNA(VLOOKUP(A73,'Jun 2019'!$A$1:$M$133,8,FALSE),0)</f>
        <v>0</v>
      </c>
      <c r="AB73" s="9">
        <f>_xlfn.IFNA(VLOOKUP(A73,'Jul 2019'!$A$1:$M$96,8,FALSE),0)</f>
        <v>0</v>
      </c>
      <c r="AC73" s="9">
        <f>_xlfn.IFNA(VLOOKUP(A73,'Aug 2019'!$A$1:$M$96,8,FALSE),0)</f>
        <v>0</v>
      </c>
      <c r="AD73" s="9">
        <f>_xlfn.IFNA(VLOOKUP(A73,'Sep 2019'!$A$1:$M$98,8,FALSE),0)</f>
        <v>0</v>
      </c>
      <c r="AE73" s="9">
        <f>_xlfn.IFNA(VLOOKUP(A73,'Oct 2019'!$A$1:$M$100,8,FALSE),0)</f>
        <v>0</v>
      </c>
      <c r="AF73" s="9">
        <f>_xlfn.IFNA(VLOOKUP(Summary!A161,'Nov 2019'!$A$1:$M$110,8,FALSE),0)</f>
        <v>0</v>
      </c>
      <c r="AG73" s="6">
        <f>_xlfn.IFNA(VLOOKUP(A73,'Dec 2019'!$A$1:$M$124,8,FALSE),0)</f>
        <v>0.85</v>
      </c>
      <c r="AH73" s="2">
        <f>_xlfn.IFNA(VLOOKUP(A73,'Oct 2018'!$A$1:$M$48,5,FALSE),0)</f>
        <v>0</v>
      </c>
      <c r="AI73" s="2">
        <f>_xlfn.IFNA(VLOOKUP(A73,'Nov 2018'!$A$1:$M$51,5,FALSE),0)</f>
        <v>0</v>
      </c>
      <c r="AJ73" s="2">
        <f>_xlfn.IFNA(VLOOKUP(A73,'Dec 2018'!$A$1:$M$62,5,FALSE),0)</f>
        <v>0</v>
      </c>
      <c r="AK73" s="2">
        <f>_xlfn.IFNA(VLOOKUP(A73,'Jan 2019'!$A$1:$M$57,5,FALSE),0)</f>
        <v>0</v>
      </c>
      <c r="AL73" s="2">
        <f>_xlfn.IFNA(VLOOKUP(Summary!A73,'Feb 2019'!$A$1:$M$55,5,FALSE),0)</f>
        <v>0</v>
      </c>
      <c r="AM73" s="2">
        <f>_xlfn.IFNA(VLOOKUP(A73,'Mar 2019'!$A$1:$M$53,5,FALSE),0)</f>
        <v>0</v>
      </c>
      <c r="AN73" s="2">
        <f>_xlfn.IFNA(VLOOKUP(A73,'Apr 2019'!$A$1:$M$57,5,FALSE),0)</f>
        <v>0</v>
      </c>
      <c r="AO73" s="2">
        <f>_xlfn.IFNA(VLOOKUP(A73,'May 2019'!$A$1:$M$54,5,FALSE),0)</f>
        <v>0</v>
      </c>
      <c r="AP73" s="2">
        <f>_xlfn.IFNA(VLOOKUP(A73,'Jun 2019'!$A$1:$M$133,5,FALSE),0)</f>
        <v>0</v>
      </c>
      <c r="AQ73" s="2">
        <f>_xlfn.IFNA(VLOOKUP(A73,'Jul 2019'!$A$1:$M$96,5,FALSE),0)</f>
        <v>0</v>
      </c>
      <c r="AR73" s="2">
        <f>_xlfn.IFNA(VLOOKUP(A73,'Aug 2019'!$A$1:$M$96,5,FALSE),0)</f>
        <v>0</v>
      </c>
      <c r="AS73" s="2">
        <f>_xlfn.IFNA(VLOOKUP(A73,'Sep 2019'!$A$1:$M$98,5,FALSE),0)</f>
        <v>0</v>
      </c>
      <c r="AT73" s="2">
        <f>_xlfn.IFNA(VLOOKUP(A73,'Oct 2019'!$A$1:$M$100,5,FALSE),0)</f>
        <v>0</v>
      </c>
      <c r="AU73" s="2">
        <f>_xlfn.IFNA(VLOOKUP(Summary!A73,'Nov 2019'!$A$1:$M$110,5,FALSE),0)</f>
        <v>51</v>
      </c>
      <c r="AV73" s="2">
        <f>_xlfn.IFNA(VLOOKUP(A73,'Dec 2019'!$A$1:$M$124,5,FALSE),0)</f>
        <v>59.5</v>
      </c>
    </row>
    <row r="74" spans="1:48" x14ac:dyDescent="0.35">
      <c r="A74" s="4" t="s">
        <v>173</v>
      </c>
      <c r="B74" s="4" t="s">
        <v>171</v>
      </c>
      <c r="C74" s="6">
        <f>VLOOKUP(A74,[0]!raw,5,FALSE)/VLOOKUP(A74,[0]!raw,4,FALSE)</f>
        <v>5.6111111111111107</v>
      </c>
      <c r="D74" s="3">
        <f>_xlfn.IFNA(VLOOKUP(A74,'Oct 2018'!$A$1:$M$48,4,FALSE),0)</f>
        <v>0</v>
      </c>
      <c r="E74" s="4">
        <f>_xlfn.IFNA(VLOOKUP(A74,'Nov 2018'!$A$1:$M$51,4,FALSE),0)</f>
        <v>0</v>
      </c>
      <c r="F74" s="4">
        <f>_xlfn.IFNA(VLOOKUP(A74,'Dec 2018'!$A$1:$M$62,4,FALSE),0)</f>
        <v>0</v>
      </c>
      <c r="G74" s="4">
        <f>_xlfn.IFNA(VLOOKUP(A74,'Jan 2019'!$A$1:$M$57,4,FALSE),0)</f>
        <v>0</v>
      </c>
      <c r="H74" s="4">
        <f>_xlfn.IFNA(VLOOKUP(Summary!A162,'Feb 2019'!$A$1:$M$55,4,FALSE),0)</f>
        <v>0</v>
      </c>
      <c r="I74" s="4">
        <f>_xlfn.IFNA(VLOOKUP(A74,'Mar 2019'!$A$1:$M$53,4,FALSE),0)</f>
        <v>0</v>
      </c>
      <c r="J74" s="4">
        <f>_xlfn.IFNA(VLOOKUP(A74,'Apr 2019'!$A$1:$M$57,4,FALSE),0)</f>
        <v>0</v>
      </c>
      <c r="K74" s="4">
        <f>_xlfn.IFNA(VLOOKUP(A74,'May 2019'!$A$1:$M$54,4,FALSE),0)</f>
        <v>0</v>
      </c>
      <c r="L74" s="4">
        <f>_xlfn.IFNA(VLOOKUP(A74,'Jun 2019'!$A$1:$M$133,4,FALSE),0)</f>
        <v>0</v>
      </c>
      <c r="M74" s="4">
        <f>_xlfn.IFNA(VLOOKUP(A74,'Jul 2019'!$A$1:$M$96,4,FALSE),0)</f>
        <v>0</v>
      </c>
      <c r="N74" s="4">
        <f>_xlfn.IFNA(VLOOKUP(A74,'Aug 2019'!$A$1:$M$96,4,FALSE),0)</f>
        <v>0</v>
      </c>
      <c r="O74" s="4">
        <f>_xlfn.IFNA(VLOOKUP(A74,'Sep 2019'!$A$1:$M$98,4,FALSE),0)</f>
        <v>1</v>
      </c>
      <c r="P74" s="4">
        <f>_xlfn.IFNA(VLOOKUP(A74,'Oct 2019'!$A$1:$M$100,4,FALSE),0)</f>
        <v>0</v>
      </c>
      <c r="Q74" s="4">
        <f>_xlfn.IFNA(VLOOKUP(Summary!A162,'Nov 2019'!$A$1:$M$110,4,FALSE),0)</f>
        <v>0</v>
      </c>
      <c r="R74" s="5">
        <f>_xlfn.IFNA(VLOOKUP(A74,'Dec 2019'!$A$1:$M$124,4,FALSE),0)</f>
        <v>9</v>
      </c>
      <c r="S74" s="8">
        <f>_xlfn.IFNA(VLOOKUP(A74,'Oct 2018'!$A$1:$M$48,8,FALSE),0)</f>
        <v>0</v>
      </c>
      <c r="T74" s="9">
        <f>_xlfn.IFNA(VLOOKUP(A74,'Nov 2018'!$A$1:$M$51,8,FALSE),0)</f>
        <v>0</v>
      </c>
      <c r="U74" s="9">
        <f>_xlfn.IFNA(VLOOKUP(A74,'Dec 2018'!$A$1:$M$62,8,FALSE),0)</f>
        <v>0</v>
      </c>
      <c r="V74" s="9">
        <f>_xlfn.IFNA(VLOOKUP(A74,'Jan 2019'!$A$1:$M$57,8,FALSE),0)</f>
        <v>0</v>
      </c>
      <c r="W74" s="9">
        <f>_xlfn.IFNA(VLOOKUP(Summary!A162,'Feb 2019'!$A$1:$M$55,8,FALSE),0)</f>
        <v>0</v>
      </c>
      <c r="X74" s="9">
        <f>_xlfn.IFNA(VLOOKUP(A74,'Mar 2019'!$A$1:$M$53,8,FALSE),0)</f>
        <v>0</v>
      </c>
      <c r="Y74" s="9">
        <f>_xlfn.IFNA(VLOOKUP(A74,'Apr 2019'!$A$1:$M$57,8,FALSE),0)</f>
        <v>0</v>
      </c>
      <c r="Z74" s="9">
        <f>_xlfn.IFNA(VLOOKUP(A74,'May 2019'!$A$1:$M$54,8,FALSE),0)</f>
        <v>0</v>
      </c>
      <c r="AA74" s="9">
        <f>_xlfn.IFNA(VLOOKUP(A74,'Jun 2019'!$A$1:$M$133,8,FALSE),0)</f>
        <v>0</v>
      </c>
      <c r="AB74" s="9">
        <f>_xlfn.IFNA(VLOOKUP(A74,'Jul 2019'!$A$1:$M$96,8,FALSE),0)</f>
        <v>0</v>
      </c>
      <c r="AC74" s="9">
        <f>_xlfn.IFNA(VLOOKUP(A74,'Aug 2019'!$A$1:$M$96,8,FALSE),0)</f>
        <v>0</v>
      </c>
      <c r="AD74" s="9">
        <f>_xlfn.IFNA(VLOOKUP(A74,'Sep 2019'!$A$1:$M$98,8,FALSE),0)</f>
        <v>0</v>
      </c>
      <c r="AE74" s="9">
        <f>_xlfn.IFNA(VLOOKUP(A74,'Oct 2019'!$A$1:$M$100,8,FALSE),0)</f>
        <v>0</v>
      </c>
      <c r="AF74" s="9">
        <f>_xlfn.IFNA(VLOOKUP(Summary!A162,'Nov 2019'!$A$1:$M$110,8,FALSE),0)</f>
        <v>0</v>
      </c>
      <c r="AG74" s="6">
        <f>_xlfn.IFNA(VLOOKUP(A74,'Dec 2019'!$A$1:$M$124,8,FALSE),0)</f>
        <v>0.55000000000000004</v>
      </c>
      <c r="AH74" s="2">
        <f>_xlfn.IFNA(VLOOKUP(A74,'Oct 2018'!$A$1:$M$48,5,FALSE),0)</f>
        <v>0</v>
      </c>
      <c r="AI74" s="2">
        <f>_xlfn.IFNA(VLOOKUP(A74,'Nov 2018'!$A$1:$M$51,5,FALSE),0)</f>
        <v>0</v>
      </c>
      <c r="AJ74" s="2">
        <f>_xlfn.IFNA(VLOOKUP(A74,'Dec 2018'!$A$1:$M$62,5,FALSE),0)</f>
        <v>0</v>
      </c>
      <c r="AK74" s="2">
        <f>_xlfn.IFNA(VLOOKUP(A74,'Jan 2019'!$A$1:$M$57,5,FALSE),0)</f>
        <v>0</v>
      </c>
      <c r="AL74" s="2">
        <f>_xlfn.IFNA(VLOOKUP(Summary!A74,'Feb 2019'!$A$1:$M$55,5,FALSE),0)</f>
        <v>0</v>
      </c>
      <c r="AM74" s="2">
        <f>_xlfn.IFNA(VLOOKUP(A74,'Mar 2019'!$A$1:$M$53,5,FALSE),0)</f>
        <v>0</v>
      </c>
      <c r="AN74" s="2">
        <f>_xlfn.IFNA(VLOOKUP(A74,'Apr 2019'!$A$1:$M$57,5,FALSE),0)</f>
        <v>0</v>
      </c>
      <c r="AO74" s="2">
        <f>_xlfn.IFNA(VLOOKUP(A74,'May 2019'!$A$1:$M$54,5,FALSE),0)</f>
        <v>0</v>
      </c>
      <c r="AP74" s="2">
        <f>_xlfn.IFNA(VLOOKUP(A74,'Jun 2019'!$A$1:$M$133,5,FALSE),0)</f>
        <v>0</v>
      </c>
      <c r="AQ74" s="2">
        <f>_xlfn.IFNA(VLOOKUP(A74,'Jul 2019'!$A$1:$M$96,5,FALSE),0)</f>
        <v>0</v>
      </c>
      <c r="AR74" s="2">
        <f>_xlfn.IFNA(VLOOKUP(A74,'Aug 2019'!$A$1:$M$96,5,FALSE),0)</f>
        <v>0</v>
      </c>
      <c r="AS74" s="2">
        <f>_xlfn.IFNA(VLOOKUP(A74,'Sep 2019'!$A$1:$M$98,5,FALSE),0)</f>
        <v>5.5</v>
      </c>
      <c r="AT74" s="2">
        <f>_xlfn.IFNA(VLOOKUP(A74,'Oct 2019'!$A$1:$M$100,5,FALSE),0)</f>
        <v>0</v>
      </c>
      <c r="AU74" s="2">
        <f>_xlfn.IFNA(VLOOKUP(Summary!A74,'Nov 2019'!$A$1:$M$110,5,FALSE),0)</f>
        <v>11</v>
      </c>
      <c r="AV74" s="2">
        <f>_xlfn.IFNA(VLOOKUP(A74,'Dec 2019'!$A$1:$M$124,5,FALSE),0)</f>
        <v>50.5</v>
      </c>
    </row>
    <row r="75" spans="1:48" x14ac:dyDescent="0.35">
      <c r="A75" s="4" t="s">
        <v>174</v>
      </c>
      <c r="B75" s="4" t="s">
        <v>171</v>
      </c>
      <c r="C75" s="6">
        <f>VLOOKUP(A75,[0]!raw,5,FALSE)/VLOOKUP(A75,[0]!raw,4,FALSE)</f>
        <v>8.75</v>
      </c>
      <c r="D75" s="3">
        <f>_xlfn.IFNA(VLOOKUP(A75,'Oct 2018'!$A$1:$M$48,4,FALSE),0)</f>
        <v>0</v>
      </c>
      <c r="E75" s="4">
        <f>_xlfn.IFNA(VLOOKUP(A75,'Nov 2018'!$A$1:$M$51,4,FALSE),0)</f>
        <v>0</v>
      </c>
      <c r="F75" s="4">
        <f>_xlfn.IFNA(VLOOKUP(A75,'Dec 2018'!$A$1:$M$62,4,FALSE),0)</f>
        <v>0</v>
      </c>
      <c r="G75" s="4">
        <f>_xlfn.IFNA(VLOOKUP(A75,'Jan 2019'!$A$1:$M$57,4,FALSE),0)</f>
        <v>0</v>
      </c>
      <c r="H75" s="4">
        <f>_xlfn.IFNA(VLOOKUP(Summary!A163,'Feb 2019'!$A$1:$M$55,4,FALSE),0)</f>
        <v>0</v>
      </c>
      <c r="I75" s="4">
        <f>_xlfn.IFNA(VLOOKUP(A75,'Mar 2019'!$A$1:$M$53,4,FALSE),0)</f>
        <v>0</v>
      </c>
      <c r="J75" s="4">
        <f>_xlfn.IFNA(VLOOKUP(A75,'Apr 2019'!$A$1:$M$57,4,FALSE),0)</f>
        <v>0</v>
      </c>
      <c r="K75" s="4">
        <f>_xlfn.IFNA(VLOOKUP(A75,'May 2019'!$A$1:$M$54,4,FALSE),0)</f>
        <v>0</v>
      </c>
      <c r="L75" s="4">
        <f>_xlfn.IFNA(VLOOKUP(A75,'Jun 2019'!$A$1:$M$133,4,FALSE),0)</f>
        <v>0</v>
      </c>
      <c r="M75" s="4">
        <f>_xlfn.IFNA(VLOOKUP(A75,'Jul 2019'!$A$1:$M$96,4,FALSE),0)</f>
        <v>0</v>
      </c>
      <c r="N75" s="4">
        <f>_xlfn.IFNA(VLOOKUP(A75,'Aug 2019'!$A$1:$M$96,4,FALSE),0)</f>
        <v>0</v>
      </c>
      <c r="O75" s="4">
        <f>_xlfn.IFNA(VLOOKUP(A75,'Sep 2019'!$A$1:$M$98,4,FALSE),0)</f>
        <v>0</v>
      </c>
      <c r="P75" s="4">
        <f>_xlfn.IFNA(VLOOKUP(A75,'Oct 2019'!$A$1:$M$100,4,FALSE),0)</f>
        <v>0</v>
      </c>
      <c r="Q75" s="4">
        <f>_xlfn.IFNA(VLOOKUP(Summary!A163,'Nov 2019'!$A$1:$M$110,4,FALSE),0)</f>
        <v>0</v>
      </c>
      <c r="R75" s="5">
        <f>_xlfn.IFNA(VLOOKUP(A75,'Dec 2019'!$A$1:$M$124,4,FALSE),0)</f>
        <v>4</v>
      </c>
      <c r="S75" s="8">
        <f>_xlfn.IFNA(VLOOKUP(A75,'Oct 2018'!$A$1:$M$48,8,FALSE),0)</f>
        <v>0</v>
      </c>
      <c r="T75" s="9">
        <f>_xlfn.IFNA(VLOOKUP(A75,'Nov 2018'!$A$1:$M$51,8,FALSE),0)</f>
        <v>0</v>
      </c>
      <c r="U75" s="9">
        <f>_xlfn.IFNA(VLOOKUP(A75,'Dec 2018'!$A$1:$M$62,8,FALSE),0)</f>
        <v>0</v>
      </c>
      <c r="V75" s="9">
        <f>_xlfn.IFNA(VLOOKUP(A75,'Jan 2019'!$A$1:$M$57,8,FALSE),0)</f>
        <v>0</v>
      </c>
      <c r="W75" s="9">
        <f>_xlfn.IFNA(VLOOKUP(Summary!A163,'Feb 2019'!$A$1:$M$55,8,FALSE),0)</f>
        <v>0</v>
      </c>
      <c r="X75" s="9">
        <f>_xlfn.IFNA(VLOOKUP(A75,'Mar 2019'!$A$1:$M$53,8,FALSE),0)</f>
        <v>0</v>
      </c>
      <c r="Y75" s="9">
        <f>_xlfn.IFNA(VLOOKUP(A75,'Apr 2019'!$A$1:$M$57,8,FALSE),0)</f>
        <v>0</v>
      </c>
      <c r="Z75" s="9">
        <f>_xlfn.IFNA(VLOOKUP(A75,'May 2019'!$A$1:$M$54,8,FALSE),0)</f>
        <v>0</v>
      </c>
      <c r="AA75" s="9">
        <f>_xlfn.IFNA(VLOOKUP(A75,'Jun 2019'!$A$1:$M$133,8,FALSE),0)</f>
        <v>0</v>
      </c>
      <c r="AB75" s="9">
        <f>_xlfn.IFNA(VLOOKUP(A75,'Jul 2019'!$A$1:$M$96,8,FALSE),0)</f>
        <v>0</v>
      </c>
      <c r="AC75" s="9">
        <f>_xlfn.IFNA(VLOOKUP(A75,'Aug 2019'!$A$1:$M$96,8,FALSE),0)</f>
        <v>0</v>
      </c>
      <c r="AD75" s="9">
        <f>_xlfn.IFNA(VLOOKUP(A75,'Sep 2019'!$A$1:$M$98,8,FALSE),0)</f>
        <v>0</v>
      </c>
      <c r="AE75" s="9">
        <f>_xlfn.IFNA(VLOOKUP(A75,'Oct 2019'!$A$1:$M$100,8,FALSE),0)</f>
        <v>0</v>
      </c>
      <c r="AF75" s="9">
        <f>_xlfn.IFNA(VLOOKUP(Summary!A163,'Nov 2019'!$A$1:$M$110,8,FALSE),0)</f>
        <v>0</v>
      </c>
      <c r="AG75" s="6">
        <f>_xlfn.IFNA(VLOOKUP(A75,'Dec 2019'!$A$1:$M$124,8,FALSE),0)</f>
        <v>0.85</v>
      </c>
      <c r="AH75" s="2">
        <f>_xlfn.IFNA(VLOOKUP(A75,'Oct 2018'!$A$1:$M$48,5,FALSE),0)</f>
        <v>0</v>
      </c>
      <c r="AI75" s="2">
        <f>_xlfn.IFNA(VLOOKUP(A75,'Nov 2018'!$A$1:$M$51,5,FALSE),0)</f>
        <v>0</v>
      </c>
      <c r="AJ75" s="2">
        <f>_xlfn.IFNA(VLOOKUP(A75,'Dec 2018'!$A$1:$M$62,5,FALSE),0)</f>
        <v>0</v>
      </c>
      <c r="AK75" s="2">
        <f>_xlfn.IFNA(VLOOKUP(A75,'Jan 2019'!$A$1:$M$57,5,FALSE),0)</f>
        <v>0</v>
      </c>
      <c r="AL75" s="2">
        <f>_xlfn.IFNA(VLOOKUP(Summary!A75,'Feb 2019'!$A$1:$M$55,5,FALSE),0)</f>
        <v>0</v>
      </c>
      <c r="AM75" s="2">
        <f>_xlfn.IFNA(VLOOKUP(A75,'Mar 2019'!$A$1:$M$53,5,FALSE),0)</f>
        <v>0</v>
      </c>
      <c r="AN75" s="2">
        <f>_xlfn.IFNA(VLOOKUP(A75,'Apr 2019'!$A$1:$M$57,5,FALSE),0)</f>
        <v>0</v>
      </c>
      <c r="AO75" s="2">
        <f>_xlfn.IFNA(VLOOKUP(A75,'May 2019'!$A$1:$M$54,5,FALSE),0)</f>
        <v>0</v>
      </c>
      <c r="AP75" s="2">
        <f>_xlfn.IFNA(VLOOKUP(A75,'Jun 2019'!$A$1:$M$133,5,FALSE),0)</f>
        <v>0</v>
      </c>
      <c r="AQ75" s="2">
        <f>_xlfn.IFNA(VLOOKUP(A75,'Jul 2019'!$A$1:$M$96,5,FALSE),0)</f>
        <v>0</v>
      </c>
      <c r="AR75" s="2">
        <f>_xlfn.IFNA(VLOOKUP(A75,'Aug 2019'!$A$1:$M$96,5,FALSE),0)</f>
        <v>0</v>
      </c>
      <c r="AS75" s="2">
        <f>_xlfn.IFNA(VLOOKUP(A75,'Sep 2019'!$A$1:$M$98,5,FALSE),0)</f>
        <v>0</v>
      </c>
      <c r="AT75" s="2">
        <f>_xlfn.IFNA(VLOOKUP(A75,'Oct 2019'!$A$1:$M$100,5,FALSE),0)</f>
        <v>0</v>
      </c>
      <c r="AU75" s="2">
        <f>_xlfn.IFNA(VLOOKUP(Summary!A75,'Nov 2019'!$A$1:$M$110,5,FALSE),0)</f>
        <v>0</v>
      </c>
      <c r="AV75" s="2">
        <f>_xlfn.IFNA(VLOOKUP(A75,'Dec 2019'!$A$1:$M$124,5,FALSE),0)</f>
        <v>35</v>
      </c>
    </row>
    <row r="76" spans="1:48" x14ac:dyDescent="0.35">
      <c r="A76" s="4" t="s">
        <v>118</v>
      </c>
      <c r="B76" s="4" t="s">
        <v>119</v>
      </c>
      <c r="C76" s="6">
        <f>VLOOKUP(A76,[0]!raw,5,FALSE)/VLOOKUP(A76,[0]!raw,4,FALSE)</f>
        <v>1.8</v>
      </c>
      <c r="D76" s="3">
        <f>_xlfn.IFNA(VLOOKUP(A76,'Oct 2018'!$A$1:$M$48,4,FALSE),0)</f>
        <v>0</v>
      </c>
      <c r="E76" s="4">
        <f>_xlfn.IFNA(VLOOKUP(A76,'Nov 2018'!$A$1:$M$51,4,FALSE),0)</f>
        <v>0</v>
      </c>
      <c r="F76" s="4">
        <f>_xlfn.IFNA(VLOOKUP(A76,'Dec 2018'!$A$1:$M$62,4,FALSE),0)</f>
        <v>0</v>
      </c>
      <c r="G76" s="4">
        <f>_xlfn.IFNA(VLOOKUP(A76,'Jan 2019'!$A$1:$M$57,4,FALSE),0)</f>
        <v>0</v>
      </c>
      <c r="H76" s="4">
        <f>_xlfn.IFNA(VLOOKUP(Summary!A110,'Feb 2019'!$A$1:$M$55,4,FALSE),0)</f>
        <v>0</v>
      </c>
      <c r="I76" s="4">
        <f>_xlfn.IFNA(VLOOKUP(A76,'Mar 2019'!$A$1:$M$53,4,FALSE),0)</f>
        <v>0</v>
      </c>
      <c r="J76" s="4">
        <f>_xlfn.IFNA(VLOOKUP(A76,'Apr 2019'!$A$1:$M$57,4,FALSE),0)</f>
        <v>0</v>
      </c>
      <c r="K76" s="4">
        <f>_xlfn.IFNA(VLOOKUP(A76,'May 2019'!$A$1:$M$54,4,FALSE),0)</f>
        <v>0</v>
      </c>
      <c r="L76" s="4">
        <f>_xlfn.IFNA(VLOOKUP(A76,'Jun 2019'!$A$1:$M$133,4,FALSE),0)</f>
        <v>17</v>
      </c>
      <c r="M76" s="4">
        <f>_xlfn.IFNA(VLOOKUP(A76,'Jul 2019'!$A$1:$M$96,4,FALSE),0)</f>
        <v>82</v>
      </c>
      <c r="N76" s="4">
        <f>_xlfn.IFNA(VLOOKUP(A76,'Aug 2019'!$A$1:$M$96,4,FALSE),0)</f>
        <v>43</v>
      </c>
      <c r="O76" s="4">
        <f>_xlfn.IFNA(VLOOKUP(A76,'Sep 2019'!$A$1:$M$98,4,FALSE),0)</f>
        <v>46</v>
      </c>
      <c r="P76" s="4">
        <f>_xlfn.IFNA(VLOOKUP(A76,'Oct 2019'!$A$1:$M$100,4,FALSE),0)</f>
        <v>70</v>
      </c>
      <c r="Q76" s="4">
        <f>_xlfn.IFNA(VLOOKUP(Summary!A110,'Nov 2019'!$A$1:$M$110,4,FALSE),0)</f>
        <v>30</v>
      </c>
      <c r="R76" s="5">
        <f>_xlfn.IFNA(VLOOKUP(A76,'Dec 2019'!$A$1:$M$124,4,FALSE),0)</f>
        <v>0</v>
      </c>
      <c r="S76" s="8">
        <f>_xlfn.IFNA(VLOOKUP(A76,'Oct 2018'!$A$1:$M$48,8,FALSE),0)</f>
        <v>0</v>
      </c>
      <c r="T76" s="9">
        <f>_xlfn.IFNA(VLOOKUP(A76,'Nov 2018'!$A$1:$M$51,8,FALSE),0)</f>
        <v>0</v>
      </c>
      <c r="U76" s="9">
        <f>_xlfn.IFNA(VLOOKUP(A76,'Dec 2018'!$A$1:$M$62,8,FALSE),0)</f>
        <v>0</v>
      </c>
      <c r="V76" s="9">
        <f>_xlfn.IFNA(VLOOKUP(A76,'Jan 2019'!$A$1:$M$57,8,FALSE),0)</f>
        <v>0</v>
      </c>
      <c r="W76" s="9">
        <f>_xlfn.IFNA(VLOOKUP(Summary!A110,'Feb 2019'!$A$1:$M$55,8,FALSE),0)</f>
        <v>0</v>
      </c>
      <c r="X76" s="9">
        <f>_xlfn.IFNA(VLOOKUP(A76,'Mar 2019'!$A$1:$M$53,8,FALSE),0)</f>
        <v>0</v>
      </c>
      <c r="Y76" s="9">
        <f>_xlfn.IFNA(VLOOKUP(A76,'Apr 2019'!$A$1:$M$57,8,FALSE),0)</f>
        <v>0</v>
      </c>
      <c r="Z76" s="9">
        <f>_xlfn.IFNA(VLOOKUP(A76,'May 2019'!$A$1:$M$54,8,FALSE),0)</f>
        <v>0</v>
      </c>
      <c r="AA76" s="9">
        <f>_xlfn.IFNA(VLOOKUP(A76,'Jun 2019'!$A$1:$M$133,8,FALSE),0)</f>
        <v>0.18</v>
      </c>
      <c r="AB76" s="9">
        <f>_xlfn.IFNA(VLOOKUP(A76,'Jul 2019'!$A$1:$M$96,8,FALSE),0)</f>
        <v>1.98</v>
      </c>
      <c r="AC76" s="9">
        <f>_xlfn.IFNA(VLOOKUP(A76,'Aug 2019'!$A$1:$M$96,8,FALSE),0)</f>
        <v>0</v>
      </c>
      <c r="AD76" s="9">
        <f>_xlfn.IFNA(VLOOKUP(A76,'Sep 2019'!$A$1:$M$98,8,FALSE),0)</f>
        <v>3.34</v>
      </c>
      <c r="AE76" s="9">
        <f>_xlfn.IFNA(VLOOKUP(A76,'Oct 2019'!$A$1:$M$100,8,FALSE),0)</f>
        <v>0.54</v>
      </c>
      <c r="AF76" s="9">
        <f>_xlfn.IFNA(VLOOKUP(Summary!A110,'Nov 2019'!$A$1:$M$110,8,FALSE),0)</f>
        <v>0.22</v>
      </c>
      <c r="AG76" s="6">
        <f>_xlfn.IFNA(VLOOKUP(A76,'Dec 2019'!$A$1:$M$124,8,FALSE),0)</f>
        <v>0</v>
      </c>
      <c r="AH76" s="2">
        <f>_xlfn.IFNA(VLOOKUP(A76,'Oct 2018'!$A$1:$M$48,5,FALSE),0)</f>
        <v>0</v>
      </c>
      <c r="AI76" s="2">
        <f>_xlfn.IFNA(VLOOKUP(A76,'Nov 2018'!$A$1:$M$51,5,FALSE),0)</f>
        <v>0</v>
      </c>
      <c r="AJ76" s="2">
        <f>_xlfn.IFNA(VLOOKUP(A76,'Dec 2018'!$A$1:$M$62,5,FALSE),0)</f>
        <v>0</v>
      </c>
      <c r="AK76" s="2">
        <f>_xlfn.IFNA(VLOOKUP(A76,'Jan 2019'!$A$1:$M$57,5,FALSE),0)</f>
        <v>0</v>
      </c>
      <c r="AL76" s="2">
        <f>_xlfn.IFNA(VLOOKUP(Summary!A76,'Feb 2019'!$A$1:$M$55,5,FALSE),0)</f>
        <v>0</v>
      </c>
      <c r="AM76" s="2">
        <f>_xlfn.IFNA(VLOOKUP(A76,'Mar 2019'!$A$1:$M$53,5,FALSE),0)</f>
        <v>0</v>
      </c>
      <c r="AN76" s="2">
        <f>_xlfn.IFNA(VLOOKUP(A76,'Apr 2019'!$A$1:$M$57,5,FALSE),0)</f>
        <v>0</v>
      </c>
      <c r="AO76" s="2">
        <f>_xlfn.IFNA(VLOOKUP(A76,'May 2019'!$A$1:$M$54,5,FALSE),0)</f>
        <v>0</v>
      </c>
      <c r="AP76" s="2">
        <f>_xlfn.IFNA(VLOOKUP(A76,'Jun 2019'!$A$1:$M$133,5,FALSE),0)</f>
        <v>30.6</v>
      </c>
      <c r="AQ76" s="2">
        <f>_xlfn.IFNA(VLOOKUP(A76,'Jul 2019'!$A$1:$M$96,5,FALSE),0)</f>
        <v>147.6</v>
      </c>
      <c r="AR76" s="2">
        <f>_xlfn.IFNA(VLOOKUP(A76,'Aug 2019'!$A$1:$M$96,5,FALSE),0)</f>
        <v>77.400000000000006</v>
      </c>
      <c r="AS76" s="2">
        <f>_xlfn.IFNA(VLOOKUP(A76,'Sep 2019'!$A$1:$M$98,5,FALSE),0)</f>
        <v>82.8</v>
      </c>
      <c r="AT76" s="2">
        <f>_xlfn.IFNA(VLOOKUP(A76,'Oct 2019'!$A$1:$M$100,5,FALSE),0)</f>
        <v>126</v>
      </c>
      <c r="AU76" s="2">
        <f>_xlfn.IFNA(VLOOKUP(Summary!A76,'Nov 2019'!$A$1:$M$110,5,FALSE),0)</f>
        <v>142.19999999999999</v>
      </c>
      <c r="AV76" s="2">
        <f>_xlfn.IFNA(VLOOKUP(A76,'Dec 2019'!$A$1:$M$124,5,FALSE),0)</f>
        <v>0</v>
      </c>
    </row>
    <row r="77" spans="1:48" x14ac:dyDescent="0.35">
      <c r="A77" s="4" t="s">
        <v>200</v>
      </c>
      <c r="B77" s="4" t="s">
        <v>119</v>
      </c>
      <c r="C77" s="6">
        <f>VLOOKUP(A77,[0]!raw,5,FALSE)/VLOOKUP(A77,[0]!raw,4,FALSE)</f>
        <v>1.8</v>
      </c>
      <c r="D77" s="3">
        <f>_xlfn.IFNA(VLOOKUP(A77,'Oct 2018'!$A$1:$M$48,4,FALSE),0)</f>
        <v>0</v>
      </c>
      <c r="E77" s="4">
        <f>_xlfn.IFNA(VLOOKUP(A77,'Nov 2018'!$A$1:$M$51,4,FALSE),0)</f>
        <v>0</v>
      </c>
      <c r="F77" s="4">
        <f>_xlfn.IFNA(VLOOKUP(A77,'Dec 2018'!$A$1:$M$62,4,FALSE),0)</f>
        <v>0</v>
      </c>
      <c r="G77" s="4">
        <f>_xlfn.IFNA(VLOOKUP(A77,'Jan 2019'!$A$1:$M$57,4,FALSE),0)</f>
        <v>0</v>
      </c>
      <c r="H77" s="4">
        <f>_xlfn.IFNA(VLOOKUP(Summary!A189,'Feb 2019'!$A$1:$M$55,4,FALSE),0)</f>
        <v>0</v>
      </c>
      <c r="I77" s="4">
        <f>_xlfn.IFNA(VLOOKUP(A77,'Mar 2019'!$A$1:$M$53,4,FALSE),0)</f>
        <v>0</v>
      </c>
      <c r="J77" s="4">
        <f>_xlfn.IFNA(VLOOKUP(A77,'Apr 2019'!$A$1:$M$57,4,FALSE),0)</f>
        <v>0</v>
      </c>
      <c r="K77" s="4">
        <f>_xlfn.IFNA(VLOOKUP(A77,'May 2019'!$A$1:$M$54,4,FALSE),0)</f>
        <v>0</v>
      </c>
      <c r="L77" s="4">
        <f>_xlfn.IFNA(VLOOKUP(A77,'Jun 2019'!$A$1:$M$133,4,FALSE),0)</f>
        <v>0</v>
      </c>
      <c r="M77" s="4">
        <f>_xlfn.IFNA(VLOOKUP(A77,'Jul 2019'!$A$1:$M$96,4,FALSE),0)</f>
        <v>0</v>
      </c>
      <c r="N77" s="4">
        <f>_xlfn.IFNA(VLOOKUP(A77,'Aug 2019'!$A$1:$M$96,4,FALSE),0)</f>
        <v>0</v>
      </c>
      <c r="O77" s="4">
        <f>_xlfn.IFNA(VLOOKUP(A77,'Sep 2019'!$A$1:$M$98,4,FALSE),0)</f>
        <v>0</v>
      </c>
      <c r="P77" s="4">
        <f>_xlfn.IFNA(VLOOKUP(A77,'Oct 2019'!$A$1:$M$100,4,FALSE),0)</f>
        <v>0</v>
      </c>
      <c r="Q77" s="4">
        <f>_xlfn.IFNA(VLOOKUP(Summary!A189,'Nov 2019'!$A$1:$M$110,4,FALSE),0)</f>
        <v>0</v>
      </c>
      <c r="R77" s="5">
        <f>_xlfn.IFNA(VLOOKUP(A77,'Dec 2019'!$A$1:$M$124,4,FALSE),0)</f>
        <v>64</v>
      </c>
      <c r="S77" s="8">
        <f>_xlfn.IFNA(VLOOKUP(A77,'Oct 2018'!$A$1:$M$48,8,FALSE),0)</f>
        <v>0</v>
      </c>
      <c r="T77" s="9">
        <f>_xlfn.IFNA(VLOOKUP(A77,'Nov 2018'!$A$1:$M$51,8,FALSE),0)</f>
        <v>0</v>
      </c>
      <c r="U77" s="9">
        <f>_xlfn.IFNA(VLOOKUP(A77,'Dec 2018'!$A$1:$M$62,8,FALSE),0)</f>
        <v>0</v>
      </c>
      <c r="V77" s="9">
        <f>_xlfn.IFNA(VLOOKUP(A77,'Jan 2019'!$A$1:$M$57,8,FALSE),0)</f>
        <v>0</v>
      </c>
      <c r="W77" s="9">
        <f>_xlfn.IFNA(VLOOKUP(Summary!A189,'Feb 2019'!$A$1:$M$55,8,FALSE),0)</f>
        <v>0</v>
      </c>
      <c r="X77" s="9">
        <f>_xlfn.IFNA(VLOOKUP(A77,'Mar 2019'!$A$1:$M$53,8,FALSE),0)</f>
        <v>0</v>
      </c>
      <c r="Y77" s="9">
        <f>_xlfn.IFNA(VLOOKUP(A77,'Apr 2019'!$A$1:$M$57,8,FALSE),0)</f>
        <v>0</v>
      </c>
      <c r="Z77" s="9">
        <f>_xlfn.IFNA(VLOOKUP(A77,'May 2019'!$A$1:$M$54,8,FALSE),0)</f>
        <v>0</v>
      </c>
      <c r="AA77" s="9">
        <f>_xlfn.IFNA(VLOOKUP(A77,'Jun 2019'!$A$1:$M$133,8,FALSE),0)</f>
        <v>0</v>
      </c>
      <c r="AB77" s="9">
        <f>_xlfn.IFNA(VLOOKUP(A77,'Jul 2019'!$A$1:$M$96,8,FALSE),0)</f>
        <v>0</v>
      </c>
      <c r="AC77" s="9">
        <f>_xlfn.IFNA(VLOOKUP(A77,'Aug 2019'!$A$1:$M$96,8,FALSE),0)</f>
        <v>0</v>
      </c>
      <c r="AD77" s="9">
        <f>_xlfn.IFNA(VLOOKUP(A77,'Sep 2019'!$A$1:$M$98,8,FALSE),0)</f>
        <v>0</v>
      </c>
      <c r="AE77" s="9">
        <f>_xlfn.IFNA(VLOOKUP(A77,'Oct 2019'!$A$1:$M$100,8,FALSE),0)</f>
        <v>0</v>
      </c>
      <c r="AF77" s="9">
        <f>_xlfn.IFNA(VLOOKUP(Summary!A189,'Nov 2019'!$A$1:$M$110,8,FALSE),0)</f>
        <v>0</v>
      </c>
      <c r="AG77" s="6">
        <f>_xlfn.IFNA(VLOOKUP(A77,'Dec 2019'!$A$1:$M$124,8,FALSE),0)</f>
        <v>1.44</v>
      </c>
      <c r="AH77" s="2">
        <f>_xlfn.IFNA(VLOOKUP(A77,'Oct 2018'!$A$1:$M$48,5,FALSE),0)</f>
        <v>0</v>
      </c>
      <c r="AI77" s="2">
        <f>_xlfn.IFNA(VLOOKUP(A77,'Nov 2018'!$A$1:$M$51,5,FALSE),0)</f>
        <v>0</v>
      </c>
      <c r="AJ77" s="2">
        <f>_xlfn.IFNA(VLOOKUP(A77,'Dec 2018'!$A$1:$M$62,5,FALSE),0)</f>
        <v>0</v>
      </c>
      <c r="AK77" s="2">
        <f>_xlfn.IFNA(VLOOKUP(A77,'Jan 2019'!$A$1:$M$57,5,FALSE),0)</f>
        <v>0</v>
      </c>
      <c r="AL77" s="2">
        <f>_xlfn.IFNA(VLOOKUP(Summary!A77,'Feb 2019'!$A$1:$M$55,5,FALSE),0)</f>
        <v>0</v>
      </c>
      <c r="AM77" s="2">
        <f>_xlfn.IFNA(VLOOKUP(A77,'Mar 2019'!$A$1:$M$53,5,FALSE),0)</f>
        <v>0</v>
      </c>
      <c r="AN77" s="2">
        <f>_xlfn.IFNA(VLOOKUP(A77,'Apr 2019'!$A$1:$M$57,5,FALSE),0)</f>
        <v>0</v>
      </c>
      <c r="AO77" s="2">
        <f>_xlfn.IFNA(VLOOKUP(A77,'May 2019'!$A$1:$M$54,5,FALSE),0)</f>
        <v>0</v>
      </c>
      <c r="AP77" s="2">
        <f>_xlfn.IFNA(VLOOKUP(A77,'Jun 2019'!$A$1:$M$133,5,FALSE),0)</f>
        <v>0</v>
      </c>
      <c r="AQ77" s="2">
        <f>_xlfn.IFNA(VLOOKUP(A77,'Jul 2019'!$A$1:$M$96,5,FALSE),0)</f>
        <v>0</v>
      </c>
      <c r="AR77" s="2">
        <f>_xlfn.IFNA(VLOOKUP(A77,'Aug 2019'!$A$1:$M$96,5,FALSE),0)</f>
        <v>0</v>
      </c>
      <c r="AS77" s="2">
        <f>_xlfn.IFNA(VLOOKUP(A77,'Sep 2019'!$A$1:$M$98,5,FALSE),0)</f>
        <v>0</v>
      </c>
      <c r="AT77" s="2">
        <f>_xlfn.IFNA(VLOOKUP(A77,'Oct 2019'!$A$1:$M$100,5,FALSE),0)</f>
        <v>0</v>
      </c>
      <c r="AU77" s="2">
        <f>_xlfn.IFNA(VLOOKUP(Summary!A77,'Nov 2019'!$A$1:$M$110,5,FALSE),0)</f>
        <v>0</v>
      </c>
      <c r="AV77" s="2">
        <f>_xlfn.IFNA(VLOOKUP(A77,'Dec 2019'!$A$1:$M$124,5,FALSE),0)</f>
        <v>115.2</v>
      </c>
    </row>
    <row r="78" spans="1:48" x14ac:dyDescent="0.35">
      <c r="A78" s="4" t="s">
        <v>120</v>
      </c>
      <c r="B78" s="4" t="s">
        <v>119</v>
      </c>
      <c r="C78" s="6">
        <f>VLOOKUP(A78,[0]!raw,5,FALSE)/VLOOKUP(A78,[0]!raw,4,FALSE)</f>
        <v>1.8</v>
      </c>
      <c r="D78" s="3">
        <f>_xlfn.IFNA(VLOOKUP(A78,'Oct 2018'!$A$1:$M$48,4,FALSE),0)</f>
        <v>0</v>
      </c>
      <c r="E78" s="4">
        <f>_xlfn.IFNA(VLOOKUP(A78,'Nov 2018'!$A$1:$M$51,4,FALSE),0)</f>
        <v>0</v>
      </c>
      <c r="F78" s="4">
        <f>_xlfn.IFNA(VLOOKUP(A78,'Dec 2018'!$A$1:$M$62,4,FALSE),0)</f>
        <v>0</v>
      </c>
      <c r="G78" s="4">
        <f>_xlfn.IFNA(VLOOKUP(A78,'Jan 2019'!$A$1:$M$57,4,FALSE),0)</f>
        <v>0</v>
      </c>
      <c r="H78" s="4">
        <f>_xlfn.IFNA(VLOOKUP(Summary!A111,'Feb 2019'!$A$1:$M$55,4,FALSE),0)</f>
        <v>0</v>
      </c>
      <c r="I78" s="4">
        <f>_xlfn.IFNA(VLOOKUP(A78,'Mar 2019'!$A$1:$M$53,4,FALSE),0)</f>
        <v>0</v>
      </c>
      <c r="J78" s="4">
        <f>_xlfn.IFNA(VLOOKUP(A78,'Apr 2019'!$A$1:$M$57,4,FALSE),0)</f>
        <v>0</v>
      </c>
      <c r="K78" s="4">
        <f>_xlfn.IFNA(VLOOKUP(A78,'May 2019'!$A$1:$M$54,4,FALSE),0)</f>
        <v>0</v>
      </c>
      <c r="L78" s="4">
        <f>_xlfn.IFNA(VLOOKUP(A78,'Jun 2019'!$A$1:$M$133,4,FALSE),0)</f>
        <v>3</v>
      </c>
      <c r="M78" s="4">
        <f>_xlfn.IFNA(VLOOKUP(A78,'Jul 2019'!$A$1:$M$96,4,FALSE),0)</f>
        <v>9</v>
      </c>
      <c r="N78" s="4">
        <f>_xlfn.IFNA(VLOOKUP(A78,'Aug 2019'!$A$1:$M$96,4,FALSE),0)</f>
        <v>10</v>
      </c>
      <c r="O78" s="4">
        <f>_xlfn.IFNA(VLOOKUP(A78,'Sep 2019'!$A$1:$M$98,4,FALSE),0)</f>
        <v>7</v>
      </c>
      <c r="P78" s="4">
        <f>_xlfn.IFNA(VLOOKUP(A78,'Oct 2019'!$A$1:$M$100,4,FALSE),0)</f>
        <v>17</v>
      </c>
      <c r="Q78" s="4">
        <f>_xlfn.IFNA(VLOOKUP(Summary!A111,'Nov 2019'!$A$1:$M$110,4,FALSE),0)</f>
        <v>6</v>
      </c>
      <c r="R78" s="5">
        <f>_xlfn.IFNA(VLOOKUP(A78,'Dec 2019'!$A$1:$M$124,4,FALSE),0)</f>
        <v>0</v>
      </c>
      <c r="S78" s="8">
        <f>_xlfn.IFNA(VLOOKUP(A78,'Oct 2018'!$A$1:$M$48,8,FALSE),0)</f>
        <v>0</v>
      </c>
      <c r="T78" s="9">
        <f>_xlfn.IFNA(VLOOKUP(A78,'Nov 2018'!$A$1:$M$51,8,FALSE),0)</f>
        <v>0</v>
      </c>
      <c r="U78" s="9">
        <f>_xlfn.IFNA(VLOOKUP(A78,'Dec 2018'!$A$1:$M$62,8,FALSE),0)</f>
        <v>0</v>
      </c>
      <c r="V78" s="9">
        <f>_xlfn.IFNA(VLOOKUP(A78,'Jan 2019'!$A$1:$M$57,8,FALSE),0)</f>
        <v>0</v>
      </c>
      <c r="W78" s="9">
        <f>_xlfn.IFNA(VLOOKUP(Summary!A111,'Feb 2019'!$A$1:$M$55,8,FALSE),0)</f>
        <v>0</v>
      </c>
      <c r="X78" s="9">
        <f>_xlfn.IFNA(VLOOKUP(A78,'Mar 2019'!$A$1:$M$53,8,FALSE),0)</f>
        <v>0</v>
      </c>
      <c r="Y78" s="9">
        <f>_xlfn.IFNA(VLOOKUP(A78,'Apr 2019'!$A$1:$M$57,8,FALSE),0)</f>
        <v>0</v>
      </c>
      <c r="Z78" s="9">
        <f>_xlfn.IFNA(VLOOKUP(A78,'May 2019'!$A$1:$M$54,8,FALSE),0)</f>
        <v>0</v>
      </c>
      <c r="AA78" s="9">
        <f>_xlfn.IFNA(VLOOKUP(A78,'Jun 2019'!$A$1:$M$133,8,FALSE),0)</f>
        <v>0</v>
      </c>
      <c r="AB78" s="9">
        <f>_xlfn.IFNA(VLOOKUP(A78,'Jul 2019'!$A$1:$M$96,8,FALSE),0)</f>
        <v>0</v>
      </c>
      <c r="AC78" s="9">
        <f>_xlfn.IFNA(VLOOKUP(A78,'Aug 2019'!$A$1:$M$96,8,FALSE),0)</f>
        <v>0</v>
      </c>
      <c r="AD78" s="9">
        <f>_xlfn.IFNA(VLOOKUP(A78,'Sep 2019'!$A$1:$M$98,8,FALSE),0)</f>
        <v>0.21</v>
      </c>
      <c r="AE78" s="9">
        <f>_xlfn.IFNA(VLOOKUP(A78,'Oct 2019'!$A$1:$M$100,8,FALSE),0)</f>
        <v>0.18</v>
      </c>
      <c r="AF78" s="9">
        <f>_xlfn.IFNA(VLOOKUP(Summary!A111,'Nov 2019'!$A$1:$M$110,8,FALSE),0)</f>
        <v>0</v>
      </c>
      <c r="AG78" s="6">
        <f>_xlfn.IFNA(VLOOKUP(A78,'Dec 2019'!$A$1:$M$124,8,FALSE),0)</f>
        <v>0</v>
      </c>
      <c r="AH78" s="2">
        <f>_xlfn.IFNA(VLOOKUP(A78,'Oct 2018'!$A$1:$M$48,5,FALSE),0)</f>
        <v>0</v>
      </c>
      <c r="AI78" s="2">
        <f>_xlfn.IFNA(VLOOKUP(A78,'Nov 2018'!$A$1:$M$51,5,FALSE),0)</f>
        <v>0</v>
      </c>
      <c r="AJ78" s="2">
        <f>_xlfn.IFNA(VLOOKUP(A78,'Dec 2018'!$A$1:$M$62,5,FALSE),0)</f>
        <v>0</v>
      </c>
      <c r="AK78" s="2">
        <f>_xlfn.IFNA(VLOOKUP(A78,'Jan 2019'!$A$1:$M$57,5,FALSE),0)</f>
        <v>0</v>
      </c>
      <c r="AL78" s="2">
        <f>_xlfn.IFNA(VLOOKUP(Summary!A78,'Feb 2019'!$A$1:$M$55,5,FALSE),0)</f>
        <v>0</v>
      </c>
      <c r="AM78" s="2">
        <f>_xlfn.IFNA(VLOOKUP(A78,'Mar 2019'!$A$1:$M$53,5,FALSE),0)</f>
        <v>0</v>
      </c>
      <c r="AN78" s="2">
        <f>_xlfn.IFNA(VLOOKUP(A78,'Apr 2019'!$A$1:$M$57,5,FALSE),0)</f>
        <v>0</v>
      </c>
      <c r="AO78" s="2">
        <f>_xlfn.IFNA(VLOOKUP(A78,'May 2019'!$A$1:$M$54,5,FALSE),0)</f>
        <v>0</v>
      </c>
      <c r="AP78" s="2">
        <f>_xlfn.IFNA(VLOOKUP(A78,'Jun 2019'!$A$1:$M$133,5,FALSE),0)</f>
        <v>5.4</v>
      </c>
      <c r="AQ78" s="2">
        <f>_xlfn.IFNA(VLOOKUP(A78,'Jul 2019'!$A$1:$M$96,5,FALSE),0)</f>
        <v>16.2</v>
      </c>
      <c r="AR78" s="2">
        <f>_xlfn.IFNA(VLOOKUP(A78,'Aug 2019'!$A$1:$M$96,5,FALSE),0)</f>
        <v>18</v>
      </c>
      <c r="AS78" s="2">
        <f>_xlfn.IFNA(VLOOKUP(A78,'Sep 2019'!$A$1:$M$98,5,FALSE),0)</f>
        <v>12.6</v>
      </c>
      <c r="AT78" s="2">
        <f>_xlfn.IFNA(VLOOKUP(A78,'Oct 2019'!$A$1:$M$100,5,FALSE),0)</f>
        <v>30.6</v>
      </c>
      <c r="AU78" s="2">
        <f>_xlfn.IFNA(VLOOKUP(Summary!A78,'Nov 2019'!$A$1:$M$110,5,FALSE),0)</f>
        <v>0</v>
      </c>
      <c r="AV78" s="2">
        <f>_xlfn.IFNA(VLOOKUP(A78,'Dec 2019'!$A$1:$M$124,5,FALSE),0)</f>
        <v>0</v>
      </c>
    </row>
    <row r="79" spans="1:48" x14ac:dyDescent="0.35">
      <c r="A79" s="4" t="s">
        <v>201</v>
      </c>
      <c r="B79" s="4" t="s">
        <v>119</v>
      </c>
      <c r="C79" s="6">
        <f>VLOOKUP(A79,[0]!raw,5,FALSE)/VLOOKUP(A79,[0]!raw,4,FALSE)</f>
        <v>1.8</v>
      </c>
      <c r="D79" s="3">
        <f>_xlfn.IFNA(VLOOKUP(A79,'Oct 2018'!$A$1:$M$48,4,FALSE),0)</f>
        <v>0</v>
      </c>
      <c r="E79" s="4">
        <f>_xlfn.IFNA(VLOOKUP(A79,'Nov 2018'!$A$1:$M$51,4,FALSE),0)</f>
        <v>0</v>
      </c>
      <c r="F79" s="4">
        <f>_xlfn.IFNA(VLOOKUP(A79,'Dec 2018'!$A$1:$M$62,4,FALSE),0)</f>
        <v>0</v>
      </c>
      <c r="G79" s="4">
        <f>_xlfn.IFNA(VLOOKUP(A79,'Jan 2019'!$A$1:$M$57,4,FALSE),0)</f>
        <v>0</v>
      </c>
      <c r="H79" s="4">
        <f>_xlfn.IFNA(VLOOKUP(Summary!A190,'Feb 2019'!$A$1:$M$55,4,FALSE),0)</f>
        <v>0</v>
      </c>
      <c r="I79" s="4">
        <f>_xlfn.IFNA(VLOOKUP(A79,'Mar 2019'!$A$1:$M$53,4,FALSE),0)</f>
        <v>0</v>
      </c>
      <c r="J79" s="4">
        <f>_xlfn.IFNA(VLOOKUP(A79,'Apr 2019'!$A$1:$M$57,4,FALSE),0)</f>
        <v>0</v>
      </c>
      <c r="K79" s="4">
        <f>_xlfn.IFNA(VLOOKUP(A79,'May 2019'!$A$1:$M$54,4,FALSE),0)</f>
        <v>0</v>
      </c>
      <c r="L79" s="4">
        <f>_xlfn.IFNA(VLOOKUP(A79,'Jun 2019'!$A$1:$M$133,4,FALSE),0)</f>
        <v>0</v>
      </c>
      <c r="M79" s="4">
        <f>_xlfn.IFNA(VLOOKUP(A79,'Jul 2019'!$A$1:$M$96,4,FALSE),0)</f>
        <v>0</v>
      </c>
      <c r="N79" s="4">
        <f>_xlfn.IFNA(VLOOKUP(A79,'Aug 2019'!$A$1:$M$96,4,FALSE),0)</f>
        <v>0</v>
      </c>
      <c r="O79" s="4">
        <f>_xlfn.IFNA(VLOOKUP(A79,'Sep 2019'!$A$1:$M$98,4,FALSE),0)</f>
        <v>0</v>
      </c>
      <c r="P79" s="4">
        <f>_xlfn.IFNA(VLOOKUP(A79,'Oct 2019'!$A$1:$M$100,4,FALSE),0)</f>
        <v>0</v>
      </c>
      <c r="Q79" s="4">
        <f>_xlfn.IFNA(VLOOKUP(Summary!A190,'Nov 2019'!$A$1:$M$110,4,FALSE),0)</f>
        <v>0</v>
      </c>
      <c r="R79" s="5">
        <f>_xlfn.IFNA(VLOOKUP(A79,'Dec 2019'!$A$1:$M$124,4,FALSE),0)</f>
        <v>22</v>
      </c>
      <c r="S79" s="8">
        <f>_xlfn.IFNA(VLOOKUP(A79,'Oct 2018'!$A$1:$M$48,8,FALSE),0)</f>
        <v>0</v>
      </c>
      <c r="T79" s="9">
        <f>_xlfn.IFNA(VLOOKUP(A79,'Nov 2018'!$A$1:$M$51,8,FALSE),0)</f>
        <v>0</v>
      </c>
      <c r="U79" s="9">
        <f>_xlfn.IFNA(VLOOKUP(A79,'Dec 2018'!$A$1:$M$62,8,FALSE),0)</f>
        <v>0</v>
      </c>
      <c r="V79" s="9">
        <f>_xlfn.IFNA(VLOOKUP(A79,'Jan 2019'!$A$1:$M$57,8,FALSE),0)</f>
        <v>0</v>
      </c>
      <c r="W79" s="9">
        <f>_xlfn.IFNA(VLOOKUP(Summary!A190,'Feb 2019'!$A$1:$M$55,8,FALSE),0)</f>
        <v>0</v>
      </c>
      <c r="X79" s="9">
        <f>_xlfn.IFNA(VLOOKUP(A79,'Mar 2019'!$A$1:$M$53,8,FALSE),0)</f>
        <v>0</v>
      </c>
      <c r="Y79" s="9">
        <f>_xlfn.IFNA(VLOOKUP(A79,'Apr 2019'!$A$1:$M$57,8,FALSE),0)</f>
        <v>0</v>
      </c>
      <c r="Z79" s="9">
        <f>_xlfn.IFNA(VLOOKUP(A79,'May 2019'!$A$1:$M$54,8,FALSE),0)</f>
        <v>0</v>
      </c>
      <c r="AA79" s="9">
        <f>_xlfn.IFNA(VLOOKUP(A79,'Jun 2019'!$A$1:$M$133,8,FALSE),0)</f>
        <v>0</v>
      </c>
      <c r="AB79" s="9">
        <f>_xlfn.IFNA(VLOOKUP(A79,'Jul 2019'!$A$1:$M$96,8,FALSE),0)</f>
        <v>0</v>
      </c>
      <c r="AC79" s="9">
        <f>_xlfn.IFNA(VLOOKUP(A79,'Aug 2019'!$A$1:$M$96,8,FALSE),0)</f>
        <v>0</v>
      </c>
      <c r="AD79" s="9">
        <f>_xlfn.IFNA(VLOOKUP(A79,'Sep 2019'!$A$1:$M$98,8,FALSE),0)</f>
        <v>0</v>
      </c>
      <c r="AE79" s="9">
        <f>_xlfn.IFNA(VLOOKUP(A79,'Oct 2019'!$A$1:$M$100,8,FALSE),0)</f>
        <v>0</v>
      </c>
      <c r="AF79" s="9">
        <f>_xlfn.IFNA(VLOOKUP(Summary!A190,'Nov 2019'!$A$1:$M$110,8,FALSE),0)</f>
        <v>0</v>
      </c>
      <c r="AG79" s="6">
        <f>_xlfn.IFNA(VLOOKUP(A79,'Dec 2019'!$A$1:$M$124,8,FALSE),0)</f>
        <v>0.45</v>
      </c>
      <c r="AH79" s="2">
        <f>_xlfn.IFNA(VLOOKUP(A79,'Oct 2018'!$A$1:$M$48,5,FALSE),0)</f>
        <v>0</v>
      </c>
      <c r="AI79" s="2">
        <f>_xlfn.IFNA(VLOOKUP(A79,'Nov 2018'!$A$1:$M$51,5,FALSE),0)</f>
        <v>0</v>
      </c>
      <c r="AJ79" s="2">
        <f>_xlfn.IFNA(VLOOKUP(A79,'Dec 2018'!$A$1:$M$62,5,FALSE),0)</f>
        <v>0</v>
      </c>
      <c r="AK79" s="2">
        <f>_xlfn.IFNA(VLOOKUP(A79,'Jan 2019'!$A$1:$M$57,5,FALSE),0)</f>
        <v>0</v>
      </c>
      <c r="AL79" s="2">
        <f>_xlfn.IFNA(VLOOKUP(Summary!A79,'Feb 2019'!$A$1:$M$55,5,FALSE),0)</f>
        <v>0</v>
      </c>
      <c r="AM79" s="2">
        <f>_xlfn.IFNA(VLOOKUP(A79,'Mar 2019'!$A$1:$M$53,5,FALSE),0)</f>
        <v>0</v>
      </c>
      <c r="AN79" s="2">
        <f>_xlfn.IFNA(VLOOKUP(A79,'Apr 2019'!$A$1:$M$57,5,FALSE),0)</f>
        <v>0</v>
      </c>
      <c r="AO79" s="2">
        <f>_xlfn.IFNA(VLOOKUP(A79,'May 2019'!$A$1:$M$54,5,FALSE),0)</f>
        <v>0</v>
      </c>
      <c r="AP79" s="2">
        <f>_xlfn.IFNA(VLOOKUP(A79,'Jun 2019'!$A$1:$M$133,5,FALSE),0)</f>
        <v>0</v>
      </c>
      <c r="AQ79" s="2">
        <f>_xlfn.IFNA(VLOOKUP(A79,'Jul 2019'!$A$1:$M$96,5,FALSE),0)</f>
        <v>0</v>
      </c>
      <c r="AR79" s="2">
        <f>_xlfn.IFNA(VLOOKUP(A79,'Aug 2019'!$A$1:$M$96,5,FALSE),0)</f>
        <v>0</v>
      </c>
      <c r="AS79" s="2">
        <f>_xlfn.IFNA(VLOOKUP(A79,'Sep 2019'!$A$1:$M$98,5,FALSE),0)</f>
        <v>0</v>
      </c>
      <c r="AT79" s="2">
        <f>_xlfn.IFNA(VLOOKUP(A79,'Oct 2019'!$A$1:$M$100,5,FALSE),0)</f>
        <v>0</v>
      </c>
      <c r="AU79" s="2">
        <f>_xlfn.IFNA(VLOOKUP(Summary!A79,'Nov 2019'!$A$1:$M$110,5,FALSE),0)</f>
        <v>5.4</v>
      </c>
      <c r="AV79" s="2">
        <f>_xlfn.IFNA(VLOOKUP(A79,'Dec 2019'!$A$1:$M$124,5,FALSE),0)</f>
        <v>39.6</v>
      </c>
    </row>
    <row r="80" spans="1:48" x14ac:dyDescent="0.35">
      <c r="A80" s="4" t="s">
        <v>121</v>
      </c>
      <c r="B80" s="4" t="s">
        <v>119</v>
      </c>
      <c r="C80" s="6">
        <f>VLOOKUP(A80,[0]!raw,5,FALSE)/VLOOKUP(A80,[0]!raw,4,FALSE)</f>
        <v>1.8</v>
      </c>
      <c r="D80" s="3">
        <f>_xlfn.IFNA(VLOOKUP(A80,'Oct 2018'!$A$1:$M$48,4,FALSE),0)</f>
        <v>0</v>
      </c>
      <c r="E80" s="4">
        <f>_xlfn.IFNA(VLOOKUP(A80,'Nov 2018'!$A$1:$M$51,4,FALSE),0)</f>
        <v>0</v>
      </c>
      <c r="F80" s="4">
        <f>_xlfn.IFNA(VLOOKUP(A80,'Dec 2018'!$A$1:$M$62,4,FALSE),0)</f>
        <v>0</v>
      </c>
      <c r="G80" s="4">
        <f>_xlfn.IFNA(VLOOKUP(A80,'Jan 2019'!$A$1:$M$57,4,FALSE),0)</f>
        <v>0</v>
      </c>
      <c r="H80" s="4">
        <f>_xlfn.IFNA(VLOOKUP(Summary!A112,'Feb 2019'!$A$1:$M$55,4,FALSE),0)</f>
        <v>0</v>
      </c>
      <c r="I80" s="4">
        <f>_xlfn.IFNA(VLOOKUP(A80,'Mar 2019'!$A$1:$M$53,4,FALSE),0)</f>
        <v>0</v>
      </c>
      <c r="J80" s="4">
        <f>_xlfn.IFNA(VLOOKUP(A80,'Apr 2019'!$A$1:$M$57,4,FALSE),0)</f>
        <v>0</v>
      </c>
      <c r="K80" s="4">
        <f>_xlfn.IFNA(VLOOKUP(A80,'May 2019'!$A$1:$M$54,4,FALSE),0)</f>
        <v>0</v>
      </c>
      <c r="L80" s="4">
        <f>_xlfn.IFNA(VLOOKUP(A80,'Jun 2019'!$A$1:$M$133,4,FALSE),0)</f>
        <v>2</v>
      </c>
      <c r="M80" s="4">
        <f>_xlfn.IFNA(VLOOKUP(A80,'Jul 2019'!$A$1:$M$96,4,FALSE),0)</f>
        <v>12</v>
      </c>
      <c r="N80" s="4">
        <f>_xlfn.IFNA(VLOOKUP(A80,'Aug 2019'!$A$1:$M$96,4,FALSE),0)</f>
        <v>12</v>
      </c>
      <c r="O80" s="4">
        <f>_xlfn.IFNA(VLOOKUP(A80,'Sep 2019'!$A$1:$M$98,4,FALSE),0)</f>
        <v>8</v>
      </c>
      <c r="P80" s="4">
        <f>_xlfn.IFNA(VLOOKUP(A80,'Oct 2019'!$A$1:$M$100,4,FALSE),0)</f>
        <v>11</v>
      </c>
      <c r="Q80" s="4">
        <f>_xlfn.IFNA(VLOOKUP(Summary!A112,'Nov 2019'!$A$1:$M$110,4,FALSE),0)</f>
        <v>0</v>
      </c>
      <c r="R80" s="5">
        <f>_xlfn.IFNA(VLOOKUP(A80,'Dec 2019'!$A$1:$M$124,4,FALSE),0)</f>
        <v>0</v>
      </c>
      <c r="S80" s="8">
        <f>_xlfn.IFNA(VLOOKUP(A80,'Oct 2018'!$A$1:$M$48,8,FALSE),0)</f>
        <v>0</v>
      </c>
      <c r="T80" s="9">
        <f>_xlfn.IFNA(VLOOKUP(A80,'Nov 2018'!$A$1:$M$51,8,FALSE),0)</f>
        <v>0</v>
      </c>
      <c r="U80" s="9">
        <f>_xlfn.IFNA(VLOOKUP(A80,'Dec 2018'!$A$1:$M$62,8,FALSE),0)</f>
        <v>0</v>
      </c>
      <c r="V80" s="9">
        <f>_xlfn.IFNA(VLOOKUP(A80,'Jan 2019'!$A$1:$M$57,8,FALSE),0)</f>
        <v>0</v>
      </c>
      <c r="W80" s="9">
        <f>_xlfn.IFNA(VLOOKUP(Summary!A112,'Feb 2019'!$A$1:$M$55,8,FALSE),0)</f>
        <v>0</v>
      </c>
      <c r="X80" s="9">
        <f>_xlfn.IFNA(VLOOKUP(A80,'Mar 2019'!$A$1:$M$53,8,FALSE),0)</f>
        <v>0</v>
      </c>
      <c r="Y80" s="9">
        <f>_xlfn.IFNA(VLOOKUP(A80,'Apr 2019'!$A$1:$M$57,8,FALSE),0)</f>
        <v>0</v>
      </c>
      <c r="Z80" s="9">
        <f>_xlfn.IFNA(VLOOKUP(A80,'May 2019'!$A$1:$M$54,8,FALSE),0)</f>
        <v>0</v>
      </c>
      <c r="AA80" s="9">
        <f>_xlfn.IFNA(VLOOKUP(A80,'Jun 2019'!$A$1:$M$133,8,FALSE),0)</f>
        <v>0</v>
      </c>
      <c r="AB80" s="9">
        <f>_xlfn.IFNA(VLOOKUP(A80,'Jul 2019'!$A$1:$M$96,8,FALSE),0)</f>
        <v>0</v>
      </c>
      <c r="AC80" s="9">
        <f>_xlfn.IFNA(VLOOKUP(A80,'Aug 2019'!$A$1:$M$96,8,FALSE),0)</f>
        <v>0</v>
      </c>
      <c r="AD80" s="9">
        <f>_xlfn.IFNA(VLOOKUP(A80,'Sep 2019'!$A$1:$M$98,8,FALSE),0)</f>
        <v>1.1399999999999999</v>
      </c>
      <c r="AE80" s="9">
        <f>_xlfn.IFNA(VLOOKUP(A80,'Oct 2019'!$A$1:$M$100,8,FALSE),0)</f>
        <v>0</v>
      </c>
      <c r="AF80" s="9">
        <f>_xlfn.IFNA(VLOOKUP(Summary!A112,'Nov 2019'!$A$1:$M$110,8,FALSE),0)</f>
        <v>0</v>
      </c>
      <c r="AG80" s="6">
        <f>_xlfn.IFNA(VLOOKUP(A80,'Dec 2019'!$A$1:$M$124,8,FALSE),0)</f>
        <v>0</v>
      </c>
      <c r="AH80" s="2">
        <f>_xlfn.IFNA(VLOOKUP(A80,'Oct 2018'!$A$1:$M$48,5,FALSE),0)</f>
        <v>0</v>
      </c>
      <c r="AI80" s="2">
        <f>_xlfn.IFNA(VLOOKUP(A80,'Nov 2018'!$A$1:$M$51,5,FALSE),0)</f>
        <v>0</v>
      </c>
      <c r="AJ80" s="2">
        <f>_xlfn.IFNA(VLOOKUP(A80,'Dec 2018'!$A$1:$M$62,5,FALSE),0)</f>
        <v>0</v>
      </c>
      <c r="AK80" s="2">
        <f>_xlfn.IFNA(VLOOKUP(A80,'Jan 2019'!$A$1:$M$57,5,FALSE),0)</f>
        <v>0</v>
      </c>
      <c r="AL80" s="2">
        <f>_xlfn.IFNA(VLOOKUP(Summary!A80,'Feb 2019'!$A$1:$M$55,5,FALSE),0)</f>
        <v>0</v>
      </c>
      <c r="AM80" s="2">
        <f>_xlfn.IFNA(VLOOKUP(A80,'Mar 2019'!$A$1:$M$53,5,FALSE),0)</f>
        <v>0</v>
      </c>
      <c r="AN80" s="2">
        <f>_xlfn.IFNA(VLOOKUP(A80,'Apr 2019'!$A$1:$M$57,5,FALSE),0)</f>
        <v>0</v>
      </c>
      <c r="AO80" s="2">
        <f>_xlfn.IFNA(VLOOKUP(A80,'May 2019'!$A$1:$M$54,5,FALSE),0)</f>
        <v>0</v>
      </c>
      <c r="AP80" s="2">
        <f>_xlfn.IFNA(VLOOKUP(A80,'Jun 2019'!$A$1:$M$133,5,FALSE),0)</f>
        <v>3.6</v>
      </c>
      <c r="AQ80" s="2">
        <f>_xlfn.IFNA(VLOOKUP(A80,'Jul 2019'!$A$1:$M$96,5,FALSE),0)</f>
        <v>21.6</v>
      </c>
      <c r="AR80" s="2">
        <f>_xlfn.IFNA(VLOOKUP(A80,'Aug 2019'!$A$1:$M$96,5,FALSE),0)</f>
        <v>21.6</v>
      </c>
      <c r="AS80" s="2">
        <f>_xlfn.IFNA(VLOOKUP(A80,'Sep 2019'!$A$1:$M$98,5,FALSE),0)</f>
        <v>14.4</v>
      </c>
      <c r="AT80" s="2">
        <f>_xlfn.IFNA(VLOOKUP(A80,'Oct 2019'!$A$1:$M$100,5,FALSE),0)</f>
        <v>19.8</v>
      </c>
      <c r="AU80" s="2">
        <f>_xlfn.IFNA(VLOOKUP(Summary!A80,'Nov 2019'!$A$1:$M$110,5,FALSE),0)</f>
        <v>32.4</v>
      </c>
      <c r="AV80" s="2">
        <f>_xlfn.IFNA(VLOOKUP(A80,'Dec 2019'!$A$1:$M$124,5,FALSE),0)</f>
        <v>0</v>
      </c>
    </row>
    <row r="81" spans="1:48" x14ac:dyDescent="0.35">
      <c r="A81" s="4" t="s">
        <v>202</v>
      </c>
      <c r="B81" s="4" t="s">
        <v>119</v>
      </c>
      <c r="C81" s="6">
        <f>VLOOKUP(A81,[0]!raw,5,FALSE)/VLOOKUP(A81,[0]!raw,4,FALSE)</f>
        <v>1.8</v>
      </c>
      <c r="D81" s="3">
        <f>_xlfn.IFNA(VLOOKUP(A81,'Oct 2018'!$A$1:$M$48,4,FALSE),0)</f>
        <v>0</v>
      </c>
      <c r="E81" s="4">
        <f>_xlfn.IFNA(VLOOKUP(A81,'Nov 2018'!$A$1:$M$51,4,FALSE),0)</f>
        <v>0</v>
      </c>
      <c r="F81" s="4">
        <f>_xlfn.IFNA(VLOOKUP(A81,'Dec 2018'!$A$1:$M$62,4,FALSE),0)</f>
        <v>0</v>
      </c>
      <c r="G81" s="4">
        <f>_xlfn.IFNA(VLOOKUP(A81,'Jan 2019'!$A$1:$M$57,4,FALSE),0)</f>
        <v>0</v>
      </c>
      <c r="H81" s="4">
        <f>_xlfn.IFNA(VLOOKUP(Summary!A191,'Feb 2019'!$A$1:$M$55,4,FALSE),0)</f>
        <v>0</v>
      </c>
      <c r="I81" s="4">
        <f>_xlfn.IFNA(VLOOKUP(A81,'Mar 2019'!$A$1:$M$53,4,FALSE),0)</f>
        <v>0</v>
      </c>
      <c r="J81" s="4">
        <f>_xlfn.IFNA(VLOOKUP(A81,'Apr 2019'!$A$1:$M$57,4,FALSE),0)</f>
        <v>0</v>
      </c>
      <c r="K81" s="4">
        <f>_xlfn.IFNA(VLOOKUP(A81,'May 2019'!$A$1:$M$54,4,FALSE),0)</f>
        <v>0</v>
      </c>
      <c r="L81" s="4">
        <f>_xlfn.IFNA(VLOOKUP(A81,'Jun 2019'!$A$1:$M$133,4,FALSE),0)</f>
        <v>0</v>
      </c>
      <c r="M81" s="4">
        <f>_xlfn.IFNA(VLOOKUP(A81,'Jul 2019'!$A$1:$M$96,4,FALSE),0)</f>
        <v>0</v>
      </c>
      <c r="N81" s="4">
        <f>_xlfn.IFNA(VLOOKUP(A81,'Aug 2019'!$A$1:$M$96,4,FALSE),0)</f>
        <v>0</v>
      </c>
      <c r="O81" s="4">
        <f>_xlfn.IFNA(VLOOKUP(A81,'Sep 2019'!$A$1:$M$98,4,FALSE),0)</f>
        <v>0</v>
      </c>
      <c r="P81" s="4">
        <f>_xlfn.IFNA(VLOOKUP(A81,'Oct 2019'!$A$1:$M$100,4,FALSE),0)</f>
        <v>0</v>
      </c>
      <c r="Q81" s="4">
        <f>_xlfn.IFNA(VLOOKUP(Summary!A191,'Nov 2019'!$A$1:$M$110,4,FALSE),0)</f>
        <v>1</v>
      </c>
      <c r="R81" s="5">
        <f>_xlfn.IFNA(VLOOKUP(A81,'Dec 2019'!$A$1:$M$124,4,FALSE),0)</f>
        <v>22</v>
      </c>
      <c r="S81" s="8">
        <f>_xlfn.IFNA(VLOOKUP(A81,'Oct 2018'!$A$1:$M$48,8,FALSE),0)</f>
        <v>0</v>
      </c>
      <c r="T81" s="9">
        <f>_xlfn.IFNA(VLOOKUP(A81,'Nov 2018'!$A$1:$M$51,8,FALSE),0)</f>
        <v>0</v>
      </c>
      <c r="U81" s="9">
        <f>_xlfn.IFNA(VLOOKUP(A81,'Dec 2018'!$A$1:$M$62,8,FALSE),0)</f>
        <v>0</v>
      </c>
      <c r="V81" s="9">
        <f>_xlfn.IFNA(VLOOKUP(A81,'Jan 2019'!$A$1:$M$57,8,FALSE),0)</f>
        <v>0</v>
      </c>
      <c r="W81" s="9">
        <f>_xlfn.IFNA(VLOOKUP(Summary!A191,'Feb 2019'!$A$1:$M$55,8,FALSE),0)</f>
        <v>0</v>
      </c>
      <c r="X81" s="9">
        <f>_xlfn.IFNA(VLOOKUP(A81,'Mar 2019'!$A$1:$M$53,8,FALSE),0)</f>
        <v>0</v>
      </c>
      <c r="Y81" s="9">
        <f>_xlfn.IFNA(VLOOKUP(A81,'Apr 2019'!$A$1:$M$57,8,FALSE),0)</f>
        <v>0</v>
      </c>
      <c r="Z81" s="9">
        <f>_xlfn.IFNA(VLOOKUP(A81,'May 2019'!$A$1:$M$54,8,FALSE),0)</f>
        <v>0</v>
      </c>
      <c r="AA81" s="9">
        <f>_xlfn.IFNA(VLOOKUP(A81,'Jun 2019'!$A$1:$M$133,8,FALSE),0)</f>
        <v>0</v>
      </c>
      <c r="AB81" s="9">
        <f>_xlfn.IFNA(VLOOKUP(A81,'Jul 2019'!$A$1:$M$96,8,FALSE),0)</f>
        <v>0</v>
      </c>
      <c r="AC81" s="9">
        <f>_xlfn.IFNA(VLOOKUP(A81,'Aug 2019'!$A$1:$M$96,8,FALSE),0)</f>
        <v>0</v>
      </c>
      <c r="AD81" s="9">
        <f>_xlfn.IFNA(VLOOKUP(A81,'Sep 2019'!$A$1:$M$98,8,FALSE),0)</f>
        <v>0</v>
      </c>
      <c r="AE81" s="9">
        <f>_xlfn.IFNA(VLOOKUP(A81,'Oct 2019'!$A$1:$M$100,8,FALSE),0)</f>
        <v>0</v>
      </c>
      <c r="AF81" s="9">
        <f>_xlfn.IFNA(VLOOKUP(Summary!A191,'Nov 2019'!$A$1:$M$110,8,FALSE),0)</f>
        <v>0</v>
      </c>
      <c r="AG81" s="6">
        <f>_xlfn.IFNA(VLOOKUP(A81,'Dec 2019'!$A$1:$M$124,8,FALSE),0)</f>
        <v>0.94</v>
      </c>
      <c r="AH81" s="2">
        <f>_xlfn.IFNA(VLOOKUP(A81,'Oct 2018'!$A$1:$M$48,5,FALSE),0)</f>
        <v>0</v>
      </c>
      <c r="AI81" s="2">
        <f>_xlfn.IFNA(VLOOKUP(A81,'Nov 2018'!$A$1:$M$51,5,FALSE),0)</f>
        <v>0</v>
      </c>
      <c r="AJ81" s="2">
        <f>_xlfn.IFNA(VLOOKUP(A81,'Dec 2018'!$A$1:$M$62,5,FALSE),0)</f>
        <v>0</v>
      </c>
      <c r="AK81" s="2">
        <f>_xlfn.IFNA(VLOOKUP(A81,'Jan 2019'!$A$1:$M$57,5,FALSE),0)</f>
        <v>0</v>
      </c>
      <c r="AL81" s="2">
        <f>_xlfn.IFNA(VLOOKUP(Summary!A81,'Feb 2019'!$A$1:$M$55,5,FALSE),0)</f>
        <v>0</v>
      </c>
      <c r="AM81" s="2">
        <f>_xlfn.IFNA(VLOOKUP(A81,'Mar 2019'!$A$1:$M$53,5,FALSE),0)</f>
        <v>0</v>
      </c>
      <c r="AN81" s="2">
        <f>_xlfn.IFNA(VLOOKUP(A81,'Apr 2019'!$A$1:$M$57,5,FALSE),0)</f>
        <v>0</v>
      </c>
      <c r="AO81" s="2">
        <f>_xlfn.IFNA(VLOOKUP(A81,'May 2019'!$A$1:$M$54,5,FALSE),0)</f>
        <v>0</v>
      </c>
      <c r="AP81" s="2">
        <f>_xlfn.IFNA(VLOOKUP(A81,'Jun 2019'!$A$1:$M$133,5,FALSE),0)</f>
        <v>0</v>
      </c>
      <c r="AQ81" s="2">
        <f>_xlfn.IFNA(VLOOKUP(A81,'Jul 2019'!$A$1:$M$96,5,FALSE),0)</f>
        <v>0</v>
      </c>
      <c r="AR81" s="2">
        <f>_xlfn.IFNA(VLOOKUP(A81,'Aug 2019'!$A$1:$M$96,5,FALSE),0)</f>
        <v>0</v>
      </c>
      <c r="AS81" s="2">
        <f>_xlfn.IFNA(VLOOKUP(A81,'Sep 2019'!$A$1:$M$98,5,FALSE),0)</f>
        <v>0</v>
      </c>
      <c r="AT81" s="2">
        <f>_xlfn.IFNA(VLOOKUP(A81,'Oct 2019'!$A$1:$M$100,5,FALSE),0)</f>
        <v>0</v>
      </c>
      <c r="AU81" s="2">
        <f>_xlfn.IFNA(VLOOKUP(Summary!A81,'Nov 2019'!$A$1:$M$110,5,FALSE),0)</f>
        <v>0</v>
      </c>
      <c r="AV81" s="2">
        <f>_xlfn.IFNA(VLOOKUP(A81,'Dec 2019'!$A$1:$M$124,5,FALSE),0)</f>
        <v>39.6</v>
      </c>
    </row>
    <row r="82" spans="1:48" x14ac:dyDescent="0.35">
      <c r="A82" s="4" t="s">
        <v>122</v>
      </c>
      <c r="B82" s="4" t="s">
        <v>119</v>
      </c>
      <c r="C82" s="6">
        <f>VLOOKUP(A82,[0]!raw,5,FALSE)/VLOOKUP(A82,[0]!raw,4,FALSE)</f>
        <v>1.8</v>
      </c>
      <c r="D82" s="3">
        <f>_xlfn.IFNA(VLOOKUP(A82,'Oct 2018'!$A$1:$M$48,4,FALSE),0)</f>
        <v>0</v>
      </c>
      <c r="E82" s="4">
        <f>_xlfn.IFNA(VLOOKUP(A82,'Nov 2018'!$A$1:$M$51,4,FALSE),0)</f>
        <v>0</v>
      </c>
      <c r="F82" s="4">
        <f>_xlfn.IFNA(VLOOKUP(A82,'Dec 2018'!$A$1:$M$62,4,FALSE),0)</f>
        <v>0</v>
      </c>
      <c r="G82" s="4">
        <f>_xlfn.IFNA(VLOOKUP(A82,'Jan 2019'!$A$1:$M$57,4,FALSE),0)</f>
        <v>0</v>
      </c>
      <c r="H82" s="4">
        <f>_xlfn.IFNA(VLOOKUP(Summary!A113,'Feb 2019'!$A$1:$M$55,4,FALSE),0)</f>
        <v>0</v>
      </c>
      <c r="I82" s="4">
        <f>_xlfn.IFNA(VLOOKUP(A82,'Mar 2019'!$A$1:$M$53,4,FALSE),0)</f>
        <v>0</v>
      </c>
      <c r="J82" s="4">
        <f>_xlfn.IFNA(VLOOKUP(A82,'Apr 2019'!$A$1:$M$57,4,FALSE),0)</f>
        <v>0</v>
      </c>
      <c r="K82" s="4">
        <f>_xlfn.IFNA(VLOOKUP(A82,'May 2019'!$A$1:$M$54,4,FALSE),0)</f>
        <v>0</v>
      </c>
      <c r="L82" s="4">
        <f>_xlfn.IFNA(VLOOKUP(A82,'Jun 2019'!$A$1:$M$133,4,FALSE),0)</f>
        <v>5</v>
      </c>
      <c r="M82" s="4">
        <f>_xlfn.IFNA(VLOOKUP(A82,'Jul 2019'!$A$1:$M$96,4,FALSE),0)</f>
        <v>19</v>
      </c>
      <c r="N82" s="4">
        <f>_xlfn.IFNA(VLOOKUP(A82,'Aug 2019'!$A$1:$M$96,4,FALSE),0)</f>
        <v>27</v>
      </c>
      <c r="O82" s="4">
        <f>_xlfn.IFNA(VLOOKUP(A82,'Sep 2019'!$A$1:$M$98,4,FALSE),0)</f>
        <v>24</v>
      </c>
      <c r="P82" s="4">
        <f>_xlfn.IFNA(VLOOKUP(A82,'Oct 2019'!$A$1:$M$100,4,FALSE),0)</f>
        <v>30</v>
      </c>
      <c r="Q82" s="4">
        <f>_xlfn.IFNA(VLOOKUP(Summary!A113,'Nov 2019'!$A$1:$M$110,4,FALSE),0)</f>
        <v>4</v>
      </c>
      <c r="R82" s="5">
        <f>_xlfn.IFNA(VLOOKUP(A82,'Dec 2019'!$A$1:$M$124,4,FALSE),0)</f>
        <v>0</v>
      </c>
      <c r="S82" s="8">
        <f>_xlfn.IFNA(VLOOKUP(A82,'Oct 2018'!$A$1:$M$48,8,FALSE),0)</f>
        <v>0</v>
      </c>
      <c r="T82" s="9">
        <f>_xlfn.IFNA(VLOOKUP(A82,'Nov 2018'!$A$1:$M$51,8,FALSE),0)</f>
        <v>0</v>
      </c>
      <c r="U82" s="9">
        <f>_xlfn.IFNA(VLOOKUP(A82,'Dec 2018'!$A$1:$M$62,8,FALSE),0)</f>
        <v>0</v>
      </c>
      <c r="V82" s="9">
        <f>_xlfn.IFNA(VLOOKUP(A82,'Jan 2019'!$A$1:$M$57,8,FALSE),0)</f>
        <v>0</v>
      </c>
      <c r="W82" s="9">
        <f>_xlfn.IFNA(VLOOKUP(Summary!A113,'Feb 2019'!$A$1:$M$55,8,FALSE),0)</f>
        <v>0</v>
      </c>
      <c r="X82" s="9">
        <f>_xlfn.IFNA(VLOOKUP(A82,'Mar 2019'!$A$1:$M$53,8,FALSE),0)</f>
        <v>0</v>
      </c>
      <c r="Y82" s="9">
        <f>_xlfn.IFNA(VLOOKUP(A82,'Apr 2019'!$A$1:$M$57,8,FALSE),0)</f>
        <v>0</v>
      </c>
      <c r="Z82" s="9">
        <f>_xlfn.IFNA(VLOOKUP(A82,'May 2019'!$A$1:$M$54,8,FALSE),0)</f>
        <v>0</v>
      </c>
      <c r="AA82" s="9">
        <f>_xlfn.IFNA(VLOOKUP(A82,'Jun 2019'!$A$1:$M$133,8,FALSE),0)</f>
        <v>0</v>
      </c>
      <c r="AB82" s="9">
        <f>_xlfn.IFNA(VLOOKUP(A82,'Jul 2019'!$A$1:$M$96,8,FALSE),0)</f>
        <v>0</v>
      </c>
      <c r="AC82" s="9">
        <f>_xlfn.IFNA(VLOOKUP(A82,'Aug 2019'!$A$1:$M$96,8,FALSE),0)</f>
        <v>1.8</v>
      </c>
      <c r="AD82" s="9">
        <f>_xlfn.IFNA(VLOOKUP(A82,'Sep 2019'!$A$1:$M$98,8,FALSE),0)</f>
        <v>0.41</v>
      </c>
      <c r="AE82" s="9">
        <f>_xlfn.IFNA(VLOOKUP(A82,'Oct 2019'!$A$1:$M$100,8,FALSE),0)</f>
        <v>0.18</v>
      </c>
      <c r="AF82" s="9">
        <f>_xlfn.IFNA(VLOOKUP(Summary!A113,'Nov 2019'!$A$1:$M$110,8,FALSE),0)</f>
        <v>0</v>
      </c>
      <c r="AG82" s="6">
        <f>_xlfn.IFNA(VLOOKUP(A82,'Dec 2019'!$A$1:$M$124,8,FALSE),0)</f>
        <v>0</v>
      </c>
      <c r="AH82" s="2">
        <f>_xlfn.IFNA(VLOOKUP(A82,'Oct 2018'!$A$1:$M$48,5,FALSE),0)</f>
        <v>0</v>
      </c>
      <c r="AI82" s="2">
        <f>_xlfn.IFNA(VLOOKUP(A82,'Nov 2018'!$A$1:$M$51,5,FALSE),0)</f>
        <v>0</v>
      </c>
      <c r="AJ82" s="2">
        <f>_xlfn.IFNA(VLOOKUP(A82,'Dec 2018'!$A$1:$M$62,5,FALSE),0)</f>
        <v>0</v>
      </c>
      <c r="AK82" s="2">
        <f>_xlfn.IFNA(VLOOKUP(A82,'Jan 2019'!$A$1:$M$57,5,FALSE),0)</f>
        <v>0</v>
      </c>
      <c r="AL82" s="2">
        <f>_xlfn.IFNA(VLOOKUP(Summary!A82,'Feb 2019'!$A$1:$M$55,5,FALSE),0)</f>
        <v>0</v>
      </c>
      <c r="AM82" s="2">
        <f>_xlfn.IFNA(VLOOKUP(A82,'Mar 2019'!$A$1:$M$53,5,FALSE),0)</f>
        <v>0</v>
      </c>
      <c r="AN82" s="2">
        <f>_xlfn.IFNA(VLOOKUP(A82,'Apr 2019'!$A$1:$M$57,5,FALSE),0)</f>
        <v>0</v>
      </c>
      <c r="AO82" s="2">
        <f>_xlfn.IFNA(VLOOKUP(A82,'May 2019'!$A$1:$M$54,5,FALSE),0)</f>
        <v>0</v>
      </c>
      <c r="AP82" s="2">
        <f>_xlfn.IFNA(VLOOKUP(A82,'Jun 2019'!$A$1:$M$133,5,FALSE),0)</f>
        <v>9</v>
      </c>
      <c r="AQ82" s="2">
        <f>_xlfn.IFNA(VLOOKUP(A82,'Jul 2019'!$A$1:$M$96,5,FALSE),0)</f>
        <v>34.200000000000003</v>
      </c>
      <c r="AR82" s="2">
        <f>_xlfn.IFNA(VLOOKUP(A82,'Aug 2019'!$A$1:$M$96,5,FALSE),0)</f>
        <v>48.6</v>
      </c>
      <c r="AS82" s="2">
        <f>_xlfn.IFNA(VLOOKUP(A82,'Sep 2019'!$A$1:$M$98,5,FALSE),0)</f>
        <v>43.2</v>
      </c>
      <c r="AT82" s="2">
        <f>_xlfn.IFNA(VLOOKUP(A82,'Oct 2019'!$A$1:$M$100,5,FALSE),0)</f>
        <v>54</v>
      </c>
      <c r="AU82" s="2">
        <f>_xlfn.IFNA(VLOOKUP(Summary!A82,'Nov 2019'!$A$1:$M$110,5,FALSE),0)</f>
        <v>46.8</v>
      </c>
      <c r="AV82" s="2">
        <f>_xlfn.IFNA(VLOOKUP(A82,'Dec 2019'!$A$1:$M$124,5,FALSE),0)</f>
        <v>0</v>
      </c>
    </row>
    <row r="83" spans="1:48" x14ac:dyDescent="0.35">
      <c r="A83" s="4" t="s">
        <v>203</v>
      </c>
      <c r="B83" s="4" t="s">
        <v>119</v>
      </c>
      <c r="C83" s="6">
        <f>VLOOKUP(A83,[0]!raw,5,FALSE)/VLOOKUP(A83,[0]!raw,4,FALSE)</f>
        <v>1.8</v>
      </c>
      <c r="D83" s="3">
        <f>_xlfn.IFNA(VLOOKUP(A83,'Oct 2018'!$A$1:$M$48,4,FALSE),0)</f>
        <v>0</v>
      </c>
      <c r="E83" s="4">
        <f>_xlfn.IFNA(VLOOKUP(A83,'Nov 2018'!$A$1:$M$51,4,FALSE),0)</f>
        <v>0</v>
      </c>
      <c r="F83" s="4">
        <f>_xlfn.IFNA(VLOOKUP(A83,'Dec 2018'!$A$1:$M$62,4,FALSE),0)</f>
        <v>0</v>
      </c>
      <c r="G83" s="4">
        <f>_xlfn.IFNA(VLOOKUP(A83,'Jan 2019'!$A$1:$M$57,4,FALSE),0)</f>
        <v>0</v>
      </c>
      <c r="H83" s="4">
        <f>_xlfn.IFNA(VLOOKUP(Summary!A192,'Feb 2019'!$A$1:$M$55,4,FALSE),0)</f>
        <v>0</v>
      </c>
      <c r="I83" s="4">
        <f>_xlfn.IFNA(VLOOKUP(A83,'Mar 2019'!$A$1:$M$53,4,FALSE),0)</f>
        <v>0</v>
      </c>
      <c r="J83" s="4">
        <f>_xlfn.IFNA(VLOOKUP(A83,'Apr 2019'!$A$1:$M$57,4,FALSE),0)</f>
        <v>0</v>
      </c>
      <c r="K83" s="4">
        <f>_xlfn.IFNA(VLOOKUP(A83,'May 2019'!$A$1:$M$54,4,FALSE),0)</f>
        <v>0</v>
      </c>
      <c r="L83" s="4">
        <f>_xlfn.IFNA(VLOOKUP(A83,'Jun 2019'!$A$1:$M$133,4,FALSE),0)</f>
        <v>0</v>
      </c>
      <c r="M83" s="4">
        <f>_xlfn.IFNA(VLOOKUP(A83,'Jul 2019'!$A$1:$M$96,4,FALSE),0)</f>
        <v>0</v>
      </c>
      <c r="N83" s="4">
        <f>_xlfn.IFNA(VLOOKUP(A83,'Aug 2019'!$A$1:$M$96,4,FALSE),0)</f>
        <v>0</v>
      </c>
      <c r="O83" s="4">
        <f>_xlfn.IFNA(VLOOKUP(A83,'Sep 2019'!$A$1:$M$98,4,FALSE),0)</f>
        <v>0</v>
      </c>
      <c r="P83" s="4">
        <f>_xlfn.IFNA(VLOOKUP(A83,'Oct 2019'!$A$1:$M$100,4,FALSE),0)</f>
        <v>0</v>
      </c>
      <c r="Q83" s="4">
        <f>_xlfn.IFNA(VLOOKUP(Summary!A192,'Nov 2019'!$A$1:$M$110,4,FALSE),0)</f>
        <v>153</v>
      </c>
      <c r="R83" s="5">
        <f>_xlfn.IFNA(VLOOKUP(A83,'Dec 2019'!$A$1:$M$124,4,FALSE),0)</f>
        <v>23</v>
      </c>
      <c r="S83" s="8">
        <f>_xlfn.IFNA(VLOOKUP(A83,'Oct 2018'!$A$1:$M$48,8,FALSE),0)</f>
        <v>0</v>
      </c>
      <c r="T83" s="9">
        <f>_xlfn.IFNA(VLOOKUP(A83,'Nov 2018'!$A$1:$M$51,8,FALSE),0)</f>
        <v>0</v>
      </c>
      <c r="U83" s="9">
        <f>_xlfn.IFNA(VLOOKUP(A83,'Dec 2018'!$A$1:$M$62,8,FALSE),0)</f>
        <v>0</v>
      </c>
      <c r="V83" s="9">
        <f>_xlfn.IFNA(VLOOKUP(A83,'Jan 2019'!$A$1:$M$57,8,FALSE),0)</f>
        <v>0</v>
      </c>
      <c r="W83" s="9">
        <f>_xlfn.IFNA(VLOOKUP(Summary!A192,'Feb 2019'!$A$1:$M$55,8,FALSE),0)</f>
        <v>0</v>
      </c>
      <c r="X83" s="9">
        <f>_xlfn.IFNA(VLOOKUP(A83,'Mar 2019'!$A$1:$M$53,8,FALSE),0)</f>
        <v>0</v>
      </c>
      <c r="Y83" s="9">
        <f>_xlfn.IFNA(VLOOKUP(A83,'Apr 2019'!$A$1:$M$57,8,FALSE),0)</f>
        <v>0</v>
      </c>
      <c r="Z83" s="9">
        <f>_xlfn.IFNA(VLOOKUP(A83,'May 2019'!$A$1:$M$54,8,FALSE),0)</f>
        <v>0</v>
      </c>
      <c r="AA83" s="9">
        <f>_xlfn.IFNA(VLOOKUP(A83,'Jun 2019'!$A$1:$M$133,8,FALSE),0)</f>
        <v>0</v>
      </c>
      <c r="AB83" s="9">
        <f>_xlfn.IFNA(VLOOKUP(A83,'Jul 2019'!$A$1:$M$96,8,FALSE),0)</f>
        <v>0</v>
      </c>
      <c r="AC83" s="9">
        <f>_xlfn.IFNA(VLOOKUP(A83,'Aug 2019'!$A$1:$M$96,8,FALSE),0)</f>
        <v>0</v>
      </c>
      <c r="AD83" s="9">
        <f>_xlfn.IFNA(VLOOKUP(A83,'Sep 2019'!$A$1:$M$98,8,FALSE),0)</f>
        <v>0</v>
      </c>
      <c r="AE83" s="9">
        <f>_xlfn.IFNA(VLOOKUP(A83,'Oct 2019'!$A$1:$M$100,8,FALSE),0)</f>
        <v>0</v>
      </c>
      <c r="AF83" s="9">
        <f>_xlfn.IFNA(VLOOKUP(Summary!A192,'Nov 2019'!$A$1:$M$110,8,FALSE),0)</f>
        <v>15.84</v>
      </c>
      <c r="AG83" s="6">
        <f>_xlfn.IFNA(VLOOKUP(A83,'Dec 2019'!$A$1:$M$124,8,FALSE),0)</f>
        <v>0</v>
      </c>
      <c r="AH83" s="2">
        <f>_xlfn.IFNA(VLOOKUP(A83,'Oct 2018'!$A$1:$M$48,5,FALSE),0)</f>
        <v>0</v>
      </c>
      <c r="AI83" s="2">
        <f>_xlfn.IFNA(VLOOKUP(A83,'Nov 2018'!$A$1:$M$51,5,FALSE),0)</f>
        <v>0</v>
      </c>
      <c r="AJ83" s="2">
        <f>_xlfn.IFNA(VLOOKUP(A83,'Dec 2018'!$A$1:$M$62,5,FALSE),0)</f>
        <v>0</v>
      </c>
      <c r="AK83" s="2">
        <f>_xlfn.IFNA(VLOOKUP(A83,'Jan 2019'!$A$1:$M$57,5,FALSE),0)</f>
        <v>0</v>
      </c>
      <c r="AL83" s="2">
        <f>_xlfn.IFNA(VLOOKUP(Summary!A83,'Feb 2019'!$A$1:$M$55,5,FALSE),0)</f>
        <v>0</v>
      </c>
      <c r="AM83" s="2">
        <f>_xlfn.IFNA(VLOOKUP(A83,'Mar 2019'!$A$1:$M$53,5,FALSE),0)</f>
        <v>0</v>
      </c>
      <c r="AN83" s="2">
        <f>_xlfn.IFNA(VLOOKUP(A83,'Apr 2019'!$A$1:$M$57,5,FALSE),0)</f>
        <v>0</v>
      </c>
      <c r="AO83" s="2">
        <f>_xlfn.IFNA(VLOOKUP(A83,'May 2019'!$A$1:$M$54,5,FALSE),0)</f>
        <v>0</v>
      </c>
      <c r="AP83" s="2">
        <f>_xlfn.IFNA(VLOOKUP(A83,'Jun 2019'!$A$1:$M$133,5,FALSE),0)</f>
        <v>0</v>
      </c>
      <c r="AQ83" s="2">
        <f>_xlfn.IFNA(VLOOKUP(A83,'Jul 2019'!$A$1:$M$96,5,FALSE),0)</f>
        <v>0</v>
      </c>
      <c r="AR83" s="2">
        <f>_xlfn.IFNA(VLOOKUP(A83,'Aug 2019'!$A$1:$M$96,5,FALSE),0)</f>
        <v>0</v>
      </c>
      <c r="AS83" s="2">
        <f>_xlfn.IFNA(VLOOKUP(A83,'Sep 2019'!$A$1:$M$98,5,FALSE),0)</f>
        <v>0</v>
      </c>
      <c r="AT83" s="2">
        <f>_xlfn.IFNA(VLOOKUP(A83,'Oct 2019'!$A$1:$M$100,5,FALSE),0)</f>
        <v>0</v>
      </c>
      <c r="AU83" s="2">
        <f>_xlfn.IFNA(VLOOKUP(Summary!A83,'Nov 2019'!$A$1:$M$110,5,FALSE),0)</f>
        <v>0</v>
      </c>
      <c r="AV83" s="2">
        <f>_xlfn.IFNA(VLOOKUP(A83,'Dec 2019'!$A$1:$M$124,5,FALSE),0)</f>
        <v>41.4</v>
      </c>
    </row>
    <row r="84" spans="1:48" x14ac:dyDescent="0.35">
      <c r="A84" s="4" t="s">
        <v>123</v>
      </c>
      <c r="B84" s="4" t="s">
        <v>119</v>
      </c>
      <c r="C84" s="6">
        <f>VLOOKUP(A84,[0]!raw,5,FALSE)/VLOOKUP(A84,[0]!raw,4,FALSE)</f>
        <v>1.8</v>
      </c>
      <c r="D84" s="3">
        <f>_xlfn.IFNA(VLOOKUP(A84,'Oct 2018'!$A$1:$M$48,4,FALSE),0)</f>
        <v>0</v>
      </c>
      <c r="E84" s="4">
        <f>_xlfn.IFNA(VLOOKUP(A84,'Nov 2018'!$A$1:$M$51,4,FALSE),0)</f>
        <v>0</v>
      </c>
      <c r="F84" s="4">
        <f>_xlfn.IFNA(VLOOKUP(A84,'Dec 2018'!$A$1:$M$62,4,FALSE),0)</f>
        <v>0</v>
      </c>
      <c r="G84" s="4">
        <f>_xlfn.IFNA(VLOOKUP(A84,'Jan 2019'!$A$1:$M$57,4,FALSE),0)</f>
        <v>0</v>
      </c>
      <c r="H84" s="4">
        <f>_xlfn.IFNA(VLOOKUP(Summary!A114,'Feb 2019'!$A$1:$M$55,4,FALSE),0)</f>
        <v>0</v>
      </c>
      <c r="I84" s="4">
        <f>_xlfn.IFNA(VLOOKUP(A84,'Mar 2019'!$A$1:$M$53,4,FALSE),0)</f>
        <v>0</v>
      </c>
      <c r="J84" s="4">
        <f>_xlfn.IFNA(VLOOKUP(A84,'Apr 2019'!$A$1:$M$57,4,FALSE),0)</f>
        <v>0</v>
      </c>
      <c r="K84" s="4">
        <f>_xlfn.IFNA(VLOOKUP(A84,'May 2019'!$A$1:$M$54,4,FALSE),0)</f>
        <v>0</v>
      </c>
      <c r="L84" s="4">
        <f>_xlfn.IFNA(VLOOKUP(A84,'Jun 2019'!$A$1:$M$133,4,FALSE),0)</f>
        <v>0</v>
      </c>
      <c r="M84" s="4">
        <f>_xlfn.IFNA(VLOOKUP(A84,'Jul 2019'!$A$1:$M$96,4,FALSE),0)</f>
        <v>9</v>
      </c>
      <c r="N84" s="4">
        <f>_xlfn.IFNA(VLOOKUP(A84,'Aug 2019'!$A$1:$M$96,4,FALSE),0)</f>
        <v>5</v>
      </c>
      <c r="O84" s="4">
        <f>_xlfn.IFNA(VLOOKUP(A84,'Sep 2019'!$A$1:$M$98,4,FALSE),0)</f>
        <v>8</v>
      </c>
      <c r="P84" s="4">
        <f>_xlfn.IFNA(VLOOKUP(A84,'Oct 2019'!$A$1:$M$100,4,FALSE),0)</f>
        <v>9</v>
      </c>
      <c r="Q84" s="4">
        <f>_xlfn.IFNA(VLOOKUP(Summary!A114,'Nov 2019'!$A$1:$M$110,4,FALSE),0)</f>
        <v>69</v>
      </c>
      <c r="R84" s="5">
        <f>_xlfn.IFNA(VLOOKUP(A84,'Dec 2019'!$A$1:$M$124,4,FALSE),0)</f>
        <v>0</v>
      </c>
      <c r="S84" s="8">
        <f>_xlfn.IFNA(VLOOKUP(A84,'Oct 2018'!$A$1:$M$48,8,FALSE),0)</f>
        <v>0</v>
      </c>
      <c r="T84" s="9">
        <f>_xlfn.IFNA(VLOOKUP(A84,'Nov 2018'!$A$1:$M$51,8,FALSE),0)</f>
        <v>0</v>
      </c>
      <c r="U84" s="9">
        <f>_xlfn.IFNA(VLOOKUP(A84,'Dec 2018'!$A$1:$M$62,8,FALSE),0)</f>
        <v>0</v>
      </c>
      <c r="V84" s="9">
        <f>_xlfn.IFNA(VLOOKUP(A84,'Jan 2019'!$A$1:$M$57,8,FALSE),0)</f>
        <v>0</v>
      </c>
      <c r="W84" s="9">
        <f>_xlfn.IFNA(VLOOKUP(Summary!A114,'Feb 2019'!$A$1:$M$55,8,FALSE),0)</f>
        <v>0</v>
      </c>
      <c r="X84" s="9">
        <f>_xlfn.IFNA(VLOOKUP(A84,'Mar 2019'!$A$1:$M$53,8,FALSE),0)</f>
        <v>0</v>
      </c>
      <c r="Y84" s="9">
        <f>_xlfn.IFNA(VLOOKUP(A84,'Apr 2019'!$A$1:$M$57,8,FALSE),0)</f>
        <v>0</v>
      </c>
      <c r="Z84" s="9">
        <f>_xlfn.IFNA(VLOOKUP(A84,'May 2019'!$A$1:$M$54,8,FALSE),0)</f>
        <v>0</v>
      </c>
      <c r="AA84" s="9">
        <f>_xlfn.IFNA(VLOOKUP(A84,'Jun 2019'!$A$1:$M$133,8,FALSE),0)</f>
        <v>0</v>
      </c>
      <c r="AB84" s="9">
        <f>_xlfn.IFNA(VLOOKUP(A84,'Jul 2019'!$A$1:$M$96,8,FALSE),0)</f>
        <v>0.18</v>
      </c>
      <c r="AC84" s="9">
        <f>_xlfn.IFNA(VLOOKUP(A84,'Aug 2019'!$A$1:$M$96,8,FALSE),0)</f>
        <v>0</v>
      </c>
      <c r="AD84" s="9">
        <f>_xlfn.IFNA(VLOOKUP(A84,'Sep 2019'!$A$1:$M$98,8,FALSE),0)</f>
        <v>0.52</v>
      </c>
      <c r="AE84" s="9">
        <f>_xlfn.IFNA(VLOOKUP(A84,'Oct 2019'!$A$1:$M$100,8,FALSE),0)</f>
        <v>0</v>
      </c>
      <c r="AF84" s="9">
        <f>_xlfn.IFNA(VLOOKUP(Summary!A114,'Nov 2019'!$A$1:$M$110,8,FALSE),0)</f>
        <v>1.42</v>
      </c>
      <c r="AG84" s="6">
        <f>_xlfn.IFNA(VLOOKUP(A84,'Dec 2019'!$A$1:$M$124,8,FALSE),0)</f>
        <v>0</v>
      </c>
      <c r="AH84" s="2">
        <f>_xlfn.IFNA(VLOOKUP(A84,'Oct 2018'!$A$1:$M$48,5,FALSE),0)</f>
        <v>0</v>
      </c>
      <c r="AI84" s="2">
        <f>_xlfn.IFNA(VLOOKUP(A84,'Nov 2018'!$A$1:$M$51,5,FALSE),0)</f>
        <v>0</v>
      </c>
      <c r="AJ84" s="2">
        <f>_xlfn.IFNA(VLOOKUP(A84,'Dec 2018'!$A$1:$M$62,5,FALSE),0)</f>
        <v>0</v>
      </c>
      <c r="AK84" s="2">
        <f>_xlfn.IFNA(VLOOKUP(A84,'Jan 2019'!$A$1:$M$57,5,FALSE),0)</f>
        <v>0</v>
      </c>
      <c r="AL84" s="2">
        <f>_xlfn.IFNA(VLOOKUP(Summary!A84,'Feb 2019'!$A$1:$M$55,5,FALSE),0)</f>
        <v>0</v>
      </c>
      <c r="AM84" s="2">
        <f>_xlfn.IFNA(VLOOKUP(A84,'Mar 2019'!$A$1:$M$53,5,FALSE),0)</f>
        <v>0</v>
      </c>
      <c r="AN84" s="2">
        <f>_xlfn.IFNA(VLOOKUP(A84,'Apr 2019'!$A$1:$M$57,5,FALSE),0)</f>
        <v>0</v>
      </c>
      <c r="AO84" s="2">
        <f>_xlfn.IFNA(VLOOKUP(A84,'May 2019'!$A$1:$M$54,5,FALSE),0)</f>
        <v>0</v>
      </c>
      <c r="AP84" s="2">
        <f>_xlfn.IFNA(VLOOKUP(A84,'Jun 2019'!$A$1:$M$133,5,FALSE),0)</f>
        <v>0</v>
      </c>
      <c r="AQ84" s="2">
        <f>_xlfn.IFNA(VLOOKUP(A84,'Jul 2019'!$A$1:$M$96,5,FALSE),0)</f>
        <v>16.2</v>
      </c>
      <c r="AR84" s="2">
        <f>_xlfn.IFNA(VLOOKUP(A84,'Aug 2019'!$A$1:$M$96,5,FALSE),0)</f>
        <v>9</v>
      </c>
      <c r="AS84" s="2">
        <f>_xlfn.IFNA(VLOOKUP(A84,'Sep 2019'!$A$1:$M$98,5,FALSE),0)</f>
        <v>14.4</v>
      </c>
      <c r="AT84" s="2">
        <f>_xlfn.IFNA(VLOOKUP(A84,'Oct 2019'!$A$1:$M$100,5,FALSE),0)</f>
        <v>16.2</v>
      </c>
      <c r="AU84" s="2">
        <f>_xlfn.IFNA(VLOOKUP(Summary!A84,'Nov 2019'!$A$1:$M$110,5,FALSE),0)</f>
        <v>14.4</v>
      </c>
      <c r="AV84" s="2">
        <f>_xlfn.IFNA(VLOOKUP(A84,'Dec 2019'!$A$1:$M$124,5,FALSE),0)</f>
        <v>0</v>
      </c>
    </row>
    <row r="85" spans="1:48" x14ac:dyDescent="0.35">
      <c r="A85" s="4" t="s">
        <v>204</v>
      </c>
      <c r="B85" s="4" t="s">
        <v>119</v>
      </c>
      <c r="C85" s="6">
        <f>VLOOKUP(A85,[0]!raw,5,FALSE)/VLOOKUP(A85,[0]!raw,4,FALSE)</f>
        <v>1.8</v>
      </c>
      <c r="D85" s="3">
        <f>_xlfn.IFNA(VLOOKUP(A85,'Oct 2018'!$A$1:$M$48,4,FALSE),0)</f>
        <v>0</v>
      </c>
      <c r="E85" s="4">
        <f>_xlfn.IFNA(VLOOKUP(A85,'Nov 2018'!$A$1:$M$51,4,FALSE),0)</f>
        <v>0</v>
      </c>
      <c r="F85" s="4">
        <f>_xlfn.IFNA(VLOOKUP(A85,'Dec 2018'!$A$1:$M$62,4,FALSE),0)</f>
        <v>0</v>
      </c>
      <c r="G85" s="4">
        <f>_xlfn.IFNA(VLOOKUP(A85,'Jan 2019'!$A$1:$M$57,4,FALSE),0)</f>
        <v>0</v>
      </c>
      <c r="H85" s="4">
        <f>_xlfn.IFNA(VLOOKUP(Summary!A193,'Feb 2019'!$A$1:$M$55,4,FALSE),0)</f>
        <v>130</v>
      </c>
      <c r="I85" s="4">
        <f>_xlfn.IFNA(VLOOKUP(A85,'Mar 2019'!$A$1:$M$53,4,FALSE),0)</f>
        <v>0</v>
      </c>
      <c r="J85" s="4">
        <f>_xlfn.IFNA(VLOOKUP(A85,'Apr 2019'!$A$1:$M$57,4,FALSE),0)</f>
        <v>0</v>
      </c>
      <c r="K85" s="4">
        <f>_xlfn.IFNA(VLOOKUP(A85,'May 2019'!$A$1:$M$54,4,FALSE),0)</f>
        <v>0</v>
      </c>
      <c r="L85" s="4">
        <f>_xlfn.IFNA(VLOOKUP(A85,'Jun 2019'!$A$1:$M$133,4,FALSE),0)</f>
        <v>0</v>
      </c>
      <c r="M85" s="4">
        <f>_xlfn.IFNA(VLOOKUP(A85,'Jul 2019'!$A$1:$M$96,4,FALSE),0)</f>
        <v>0</v>
      </c>
      <c r="N85" s="4">
        <f>_xlfn.IFNA(VLOOKUP(A85,'Aug 2019'!$A$1:$M$96,4,FALSE),0)</f>
        <v>0</v>
      </c>
      <c r="O85" s="4">
        <f>_xlfn.IFNA(VLOOKUP(A85,'Sep 2019'!$A$1:$M$98,4,FALSE),0)</f>
        <v>0</v>
      </c>
      <c r="P85" s="4">
        <f>_xlfn.IFNA(VLOOKUP(A85,'Oct 2019'!$A$1:$M$100,4,FALSE),0)</f>
        <v>0</v>
      </c>
      <c r="Q85" s="4">
        <f>_xlfn.IFNA(VLOOKUP(Summary!A193,'Nov 2019'!$A$1:$M$110,4,FALSE),0)</f>
        <v>0</v>
      </c>
      <c r="R85" s="5">
        <f>_xlfn.IFNA(VLOOKUP(A85,'Dec 2019'!$A$1:$M$124,4,FALSE),0)</f>
        <v>7</v>
      </c>
      <c r="S85" s="8">
        <f>_xlfn.IFNA(VLOOKUP(A85,'Oct 2018'!$A$1:$M$48,8,FALSE),0)</f>
        <v>0</v>
      </c>
      <c r="T85" s="9">
        <f>_xlfn.IFNA(VLOOKUP(A85,'Nov 2018'!$A$1:$M$51,8,FALSE),0)</f>
        <v>0</v>
      </c>
      <c r="U85" s="9">
        <f>_xlfn.IFNA(VLOOKUP(A85,'Dec 2018'!$A$1:$M$62,8,FALSE),0)</f>
        <v>0</v>
      </c>
      <c r="V85" s="9">
        <f>_xlfn.IFNA(VLOOKUP(A85,'Jan 2019'!$A$1:$M$57,8,FALSE),0)</f>
        <v>0</v>
      </c>
      <c r="W85" s="9">
        <f>_xlfn.IFNA(VLOOKUP(Summary!A193,'Feb 2019'!$A$1:$M$55,8,FALSE),0)</f>
        <v>2.85</v>
      </c>
      <c r="X85" s="9">
        <f>_xlfn.IFNA(VLOOKUP(A85,'Mar 2019'!$A$1:$M$53,8,FALSE),0)</f>
        <v>0</v>
      </c>
      <c r="Y85" s="9">
        <f>_xlfn.IFNA(VLOOKUP(A85,'Apr 2019'!$A$1:$M$57,8,FALSE),0)</f>
        <v>0</v>
      </c>
      <c r="Z85" s="9">
        <f>_xlfn.IFNA(VLOOKUP(A85,'May 2019'!$A$1:$M$54,8,FALSE),0)</f>
        <v>0</v>
      </c>
      <c r="AA85" s="9">
        <f>_xlfn.IFNA(VLOOKUP(A85,'Jun 2019'!$A$1:$M$133,8,FALSE),0)</f>
        <v>0</v>
      </c>
      <c r="AB85" s="9">
        <f>_xlfn.IFNA(VLOOKUP(A85,'Jul 2019'!$A$1:$M$96,8,FALSE),0)</f>
        <v>0</v>
      </c>
      <c r="AC85" s="9">
        <f>_xlfn.IFNA(VLOOKUP(A85,'Aug 2019'!$A$1:$M$96,8,FALSE),0)</f>
        <v>0</v>
      </c>
      <c r="AD85" s="9">
        <f>_xlfn.IFNA(VLOOKUP(A85,'Sep 2019'!$A$1:$M$98,8,FALSE),0)</f>
        <v>0</v>
      </c>
      <c r="AE85" s="9">
        <f>_xlfn.IFNA(VLOOKUP(A85,'Oct 2019'!$A$1:$M$100,8,FALSE),0)</f>
        <v>0</v>
      </c>
      <c r="AF85" s="9">
        <f>_xlfn.IFNA(VLOOKUP(Summary!A193,'Nov 2019'!$A$1:$M$110,8,FALSE),0)</f>
        <v>0</v>
      </c>
      <c r="AG85" s="6">
        <f>_xlfn.IFNA(VLOOKUP(A85,'Dec 2019'!$A$1:$M$124,8,FALSE),0)</f>
        <v>0.18</v>
      </c>
      <c r="AH85" s="2">
        <f>_xlfn.IFNA(VLOOKUP(A85,'Oct 2018'!$A$1:$M$48,5,FALSE),0)</f>
        <v>0</v>
      </c>
      <c r="AI85" s="2">
        <f>_xlfn.IFNA(VLOOKUP(A85,'Nov 2018'!$A$1:$M$51,5,FALSE),0)</f>
        <v>0</v>
      </c>
      <c r="AJ85" s="2">
        <f>_xlfn.IFNA(VLOOKUP(A85,'Dec 2018'!$A$1:$M$62,5,FALSE),0)</f>
        <v>0</v>
      </c>
      <c r="AK85" s="2">
        <f>_xlfn.IFNA(VLOOKUP(A85,'Jan 2019'!$A$1:$M$57,5,FALSE),0)</f>
        <v>0</v>
      </c>
      <c r="AL85" s="2">
        <f>_xlfn.IFNA(VLOOKUP(Summary!A85,'Feb 2019'!$A$1:$M$55,5,FALSE),0)</f>
        <v>0</v>
      </c>
      <c r="AM85" s="2">
        <f>_xlfn.IFNA(VLOOKUP(A85,'Mar 2019'!$A$1:$M$53,5,FALSE),0)</f>
        <v>0</v>
      </c>
      <c r="AN85" s="2">
        <f>_xlfn.IFNA(VLOOKUP(A85,'Apr 2019'!$A$1:$M$57,5,FALSE),0)</f>
        <v>0</v>
      </c>
      <c r="AO85" s="2">
        <f>_xlfn.IFNA(VLOOKUP(A85,'May 2019'!$A$1:$M$54,5,FALSE),0)</f>
        <v>0</v>
      </c>
      <c r="AP85" s="2">
        <f>_xlfn.IFNA(VLOOKUP(A85,'Jun 2019'!$A$1:$M$133,5,FALSE),0)</f>
        <v>0</v>
      </c>
      <c r="AQ85" s="2">
        <f>_xlfn.IFNA(VLOOKUP(A85,'Jul 2019'!$A$1:$M$96,5,FALSE),0)</f>
        <v>0</v>
      </c>
      <c r="AR85" s="2">
        <f>_xlfn.IFNA(VLOOKUP(A85,'Aug 2019'!$A$1:$M$96,5,FALSE),0)</f>
        <v>0</v>
      </c>
      <c r="AS85" s="2">
        <f>_xlfn.IFNA(VLOOKUP(A85,'Sep 2019'!$A$1:$M$98,5,FALSE),0)</f>
        <v>0</v>
      </c>
      <c r="AT85" s="2">
        <f>_xlfn.IFNA(VLOOKUP(A85,'Oct 2019'!$A$1:$M$100,5,FALSE),0)</f>
        <v>0</v>
      </c>
      <c r="AU85" s="2">
        <f>_xlfn.IFNA(VLOOKUP(Summary!A85,'Nov 2019'!$A$1:$M$110,5,FALSE),0)</f>
        <v>0</v>
      </c>
      <c r="AV85" s="2">
        <f>_xlfn.IFNA(VLOOKUP(A85,'Dec 2019'!$A$1:$M$124,5,FALSE),0)</f>
        <v>12.6</v>
      </c>
    </row>
    <row r="86" spans="1:48" x14ac:dyDescent="0.35">
      <c r="A86" s="4" t="s">
        <v>124</v>
      </c>
      <c r="B86" s="4" t="s">
        <v>119</v>
      </c>
      <c r="C86" s="6">
        <f>VLOOKUP(A86,[0]!raw,5,FALSE)/VLOOKUP(A86,[0]!raw,4,FALSE)</f>
        <v>1.8</v>
      </c>
      <c r="D86" s="3">
        <f>_xlfn.IFNA(VLOOKUP(A86,'Oct 2018'!$A$1:$M$48,4,FALSE),0)</f>
        <v>0</v>
      </c>
      <c r="E86" s="4">
        <f>_xlfn.IFNA(VLOOKUP(A86,'Nov 2018'!$A$1:$M$51,4,FALSE),0)</f>
        <v>0</v>
      </c>
      <c r="F86" s="4">
        <f>_xlfn.IFNA(VLOOKUP(A86,'Dec 2018'!$A$1:$M$62,4,FALSE),0)</f>
        <v>0</v>
      </c>
      <c r="G86" s="4">
        <f>_xlfn.IFNA(VLOOKUP(A86,'Jan 2019'!$A$1:$M$57,4,FALSE),0)</f>
        <v>0</v>
      </c>
      <c r="H86" s="4">
        <f>_xlfn.IFNA(VLOOKUP(Summary!A115,'Feb 2019'!$A$1:$M$55,4,FALSE),0)</f>
        <v>0</v>
      </c>
      <c r="I86" s="4">
        <f>_xlfn.IFNA(VLOOKUP(A86,'Mar 2019'!$A$1:$M$53,4,FALSE),0)</f>
        <v>0</v>
      </c>
      <c r="J86" s="4">
        <f>_xlfn.IFNA(VLOOKUP(A86,'Apr 2019'!$A$1:$M$57,4,FALSE),0)</f>
        <v>0</v>
      </c>
      <c r="K86" s="4">
        <f>_xlfn.IFNA(VLOOKUP(A86,'May 2019'!$A$1:$M$54,4,FALSE),0)</f>
        <v>0</v>
      </c>
      <c r="L86" s="4">
        <f>_xlfn.IFNA(VLOOKUP(A86,'Jun 2019'!$A$1:$M$133,4,FALSE),0)</f>
        <v>2</v>
      </c>
      <c r="M86" s="4">
        <f>_xlfn.IFNA(VLOOKUP(A86,'Jul 2019'!$A$1:$M$96,4,FALSE),0)</f>
        <v>7</v>
      </c>
      <c r="N86" s="4">
        <f>_xlfn.IFNA(VLOOKUP(A86,'Aug 2019'!$A$1:$M$96,4,FALSE),0)</f>
        <v>5</v>
      </c>
      <c r="O86" s="4">
        <f>_xlfn.IFNA(VLOOKUP(A86,'Sep 2019'!$A$1:$M$98,4,FALSE),0)</f>
        <v>9</v>
      </c>
      <c r="P86" s="4">
        <f>_xlfn.IFNA(VLOOKUP(A86,'Oct 2019'!$A$1:$M$100,4,FALSE),0)</f>
        <v>1</v>
      </c>
      <c r="Q86" s="4">
        <f>_xlfn.IFNA(VLOOKUP(Summary!A115,'Nov 2019'!$A$1:$M$110,4,FALSE),0)</f>
        <v>23</v>
      </c>
      <c r="R86" s="5">
        <f>_xlfn.IFNA(VLOOKUP(A86,'Dec 2019'!$A$1:$M$124,4,FALSE),0)</f>
        <v>0</v>
      </c>
      <c r="S86" s="8">
        <f>_xlfn.IFNA(VLOOKUP(A86,'Oct 2018'!$A$1:$M$48,8,FALSE),0)</f>
        <v>0</v>
      </c>
      <c r="T86" s="9">
        <f>_xlfn.IFNA(VLOOKUP(A86,'Nov 2018'!$A$1:$M$51,8,FALSE),0)</f>
        <v>0</v>
      </c>
      <c r="U86" s="9">
        <f>_xlfn.IFNA(VLOOKUP(A86,'Dec 2018'!$A$1:$M$62,8,FALSE),0)</f>
        <v>0</v>
      </c>
      <c r="V86" s="9">
        <f>_xlfn.IFNA(VLOOKUP(A86,'Jan 2019'!$A$1:$M$57,8,FALSE),0)</f>
        <v>0</v>
      </c>
      <c r="W86" s="9">
        <f>_xlfn.IFNA(VLOOKUP(Summary!A115,'Feb 2019'!$A$1:$M$55,8,FALSE),0)</f>
        <v>0</v>
      </c>
      <c r="X86" s="9">
        <f>_xlfn.IFNA(VLOOKUP(A86,'Mar 2019'!$A$1:$M$53,8,FALSE),0)</f>
        <v>0</v>
      </c>
      <c r="Y86" s="9">
        <f>_xlfn.IFNA(VLOOKUP(A86,'Apr 2019'!$A$1:$M$57,8,FALSE),0)</f>
        <v>0</v>
      </c>
      <c r="Z86" s="9">
        <f>_xlfn.IFNA(VLOOKUP(A86,'May 2019'!$A$1:$M$54,8,FALSE),0)</f>
        <v>0</v>
      </c>
      <c r="AA86" s="9">
        <f>_xlfn.IFNA(VLOOKUP(A86,'Jun 2019'!$A$1:$M$133,8,FALSE),0)</f>
        <v>0</v>
      </c>
      <c r="AB86" s="9">
        <f>_xlfn.IFNA(VLOOKUP(A86,'Jul 2019'!$A$1:$M$96,8,FALSE),0)</f>
        <v>0</v>
      </c>
      <c r="AC86" s="9">
        <f>_xlfn.IFNA(VLOOKUP(A86,'Aug 2019'!$A$1:$M$96,8,FALSE),0)</f>
        <v>0.18</v>
      </c>
      <c r="AD86" s="9">
        <f>_xlfn.IFNA(VLOOKUP(A86,'Sep 2019'!$A$1:$M$98,8,FALSE),0)</f>
        <v>0</v>
      </c>
      <c r="AE86" s="9">
        <f>_xlfn.IFNA(VLOOKUP(A86,'Oct 2019'!$A$1:$M$100,8,FALSE),0)</f>
        <v>0</v>
      </c>
      <c r="AF86" s="9">
        <f>_xlfn.IFNA(VLOOKUP(Summary!A115,'Nov 2019'!$A$1:$M$110,8,FALSE),0)</f>
        <v>0</v>
      </c>
      <c r="AG86" s="6">
        <f>_xlfn.IFNA(VLOOKUP(A86,'Dec 2019'!$A$1:$M$124,8,FALSE),0)</f>
        <v>0</v>
      </c>
      <c r="AH86" s="2">
        <f>_xlfn.IFNA(VLOOKUP(A86,'Oct 2018'!$A$1:$M$48,5,FALSE),0)</f>
        <v>0</v>
      </c>
      <c r="AI86" s="2">
        <f>_xlfn.IFNA(VLOOKUP(A86,'Nov 2018'!$A$1:$M$51,5,FALSE),0)</f>
        <v>0</v>
      </c>
      <c r="AJ86" s="2">
        <f>_xlfn.IFNA(VLOOKUP(A86,'Dec 2018'!$A$1:$M$62,5,FALSE),0)</f>
        <v>0</v>
      </c>
      <c r="AK86" s="2">
        <f>_xlfn.IFNA(VLOOKUP(A86,'Jan 2019'!$A$1:$M$57,5,FALSE),0)</f>
        <v>0</v>
      </c>
      <c r="AL86" s="2">
        <f>_xlfn.IFNA(VLOOKUP(Summary!A86,'Feb 2019'!$A$1:$M$55,5,FALSE),0)</f>
        <v>0</v>
      </c>
      <c r="AM86" s="2">
        <f>_xlfn.IFNA(VLOOKUP(A86,'Mar 2019'!$A$1:$M$53,5,FALSE),0)</f>
        <v>0</v>
      </c>
      <c r="AN86" s="2">
        <f>_xlfn.IFNA(VLOOKUP(A86,'Apr 2019'!$A$1:$M$57,5,FALSE),0)</f>
        <v>0</v>
      </c>
      <c r="AO86" s="2">
        <f>_xlfn.IFNA(VLOOKUP(A86,'May 2019'!$A$1:$M$54,5,FALSE),0)</f>
        <v>0</v>
      </c>
      <c r="AP86" s="2">
        <f>_xlfn.IFNA(VLOOKUP(A86,'Jun 2019'!$A$1:$M$133,5,FALSE),0)</f>
        <v>3.6</v>
      </c>
      <c r="AQ86" s="2">
        <f>_xlfn.IFNA(VLOOKUP(A86,'Jul 2019'!$A$1:$M$96,5,FALSE),0)</f>
        <v>12.6</v>
      </c>
      <c r="AR86" s="2">
        <f>_xlfn.IFNA(VLOOKUP(A86,'Aug 2019'!$A$1:$M$96,5,FALSE),0)</f>
        <v>9</v>
      </c>
      <c r="AS86" s="2">
        <f>_xlfn.IFNA(VLOOKUP(A86,'Sep 2019'!$A$1:$M$98,5,FALSE),0)</f>
        <v>16.2</v>
      </c>
      <c r="AT86" s="2">
        <f>_xlfn.IFNA(VLOOKUP(A86,'Oct 2019'!$A$1:$M$100,5,FALSE),0)</f>
        <v>1.8</v>
      </c>
      <c r="AU86" s="2">
        <f>_xlfn.IFNA(VLOOKUP(Summary!A86,'Nov 2019'!$A$1:$M$110,5,FALSE),0)</f>
        <v>0</v>
      </c>
      <c r="AV86" s="2">
        <f>_xlfn.IFNA(VLOOKUP(A86,'Dec 2019'!$A$1:$M$124,5,FALSE),0)</f>
        <v>0</v>
      </c>
    </row>
    <row r="87" spans="1:48" x14ac:dyDescent="0.35">
      <c r="A87" s="4" t="s">
        <v>205</v>
      </c>
      <c r="B87" s="4" t="s">
        <v>119</v>
      </c>
      <c r="C87" s="6">
        <f>VLOOKUP(A87,[0]!raw,5,FALSE)/VLOOKUP(A87,[0]!raw,4,FALSE)</f>
        <v>1.8</v>
      </c>
      <c r="D87" s="3">
        <f>_xlfn.IFNA(VLOOKUP(A87,'Oct 2018'!$A$1:$M$48,4,FALSE),0)</f>
        <v>0</v>
      </c>
      <c r="E87" s="4">
        <f>_xlfn.IFNA(VLOOKUP(A87,'Nov 2018'!$A$1:$M$51,4,FALSE),0)</f>
        <v>0</v>
      </c>
      <c r="F87" s="4">
        <f>_xlfn.IFNA(VLOOKUP(A87,'Dec 2018'!$A$1:$M$62,4,FALSE),0)</f>
        <v>0</v>
      </c>
      <c r="G87" s="4">
        <f>_xlfn.IFNA(VLOOKUP(A87,'Jan 2019'!$A$1:$M$57,4,FALSE),0)</f>
        <v>0</v>
      </c>
      <c r="H87" s="4">
        <f>_xlfn.IFNA(VLOOKUP(Summary!A194,'Feb 2019'!$A$1:$M$55,4,FALSE),0)</f>
        <v>0</v>
      </c>
      <c r="I87" s="4">
        <f>_xlfn.IFNA(VLOOKUP(A87,'Mar 2019'!$A$1:$M$53,4,FALSE),0)</f>
        <v>0</v>
      </c>
      <c r="J87" s="4">
        <f>_xlfn.IFNA(VLOOKUP(A87,'Apr 2019'!$A$1:$M$57,4,FALSE),0)</f>
        <v>0</v>
      </c>
      <c r="K87" s="4">
        <f>_xlfn.IFNA(VLOOKUP(A87,'May 2019'!$A$1:$M$54,4,FALSE),0)</f>
        <v>0</v>
      </c>
      <c r="L87" s="4">
        <f>_xlfn.IFNA(VLOOKUP(A87,'Jun 2019'!$A$1:$M$133,4,FALSE),0)</f>
        <v>0</v>
      </c>
      <c r="M87" s="4">
        <f>_xlfn.IFNA(VLOOKUP(A87,'Jul 2019'!$A$1:$M$96,4,FALSE),0)</f>
        <v>0</v>
      </c>
      <c r="N87" s="4">
        <f>_xlfn.IFNA(VLOOKUP(A87,'Aug 2019'!$A$1:$M$96,4,FALSE),0)</f>
        <v>0</v>
      </c>
      <c r="O87" s="4">
        <f>_xlfn.IFNA(VLOOKUP(A87,'Sep 2019'!$A$1:$M$98,4,FALSE),0)</f>
        <v>0</v>
      </c>
      <c r="P87" s="4">
        <f>_xlfn.IFNA(VLOOKUP(A87,'Oct 2019'!$A$1:$M$100,4,FALSE),0)</f>
        <v>0</v>
      </c>
      <c r="Q87" s="4">
        <f>_xlfn.IFNA(VLOOKUP(Summary!A194,'Nov 2019'!$A$1:$M$110,4,FALSE),0)</f>
        <v>0</v>
      </c>
      <c r="R87" s="5">
        <f>_xlfn.IFNA(VLOOKUP(A87,'Dec 2019'!$A$1:$M$124,4,FALSE),0)</f>
        <v>8</v>
      </c>
      <c r="S87" s="8">
        <f>_xlfn.IFNA(VLOOKUP(A87,'Oct 2018'!$A$1:$M$48,8,FALSE),0)</f>
        <v>0</v>
      </c>
      <c r="T87" s="9">
        <f>_xlfn.IFNA(VLOOKUP(A87,'Nov 2018'!$A$1:$M$51,8,FALSE),0)</f>
        <v>0</v>
      </c>
      <c r="U87" s="9">
        <f>_xlfn.IFNA(VLOOKUP(A87,'Dec 2018'!$A$1:$M$62,8,FALSE),0)</f>
        <v>0</v>
      </c>
      <c r="V87" s="9">
        <f>_xlfn.IFNA(VLOOKUP(A87,'Jan 2019'!$A$1:$M$57,8,FALSE),0)</f>
        <v>0</v>
      </c>
      <c r="W87" s="9">
        <f>_xlfn.IFNA(VLOOKUP(Summary!A194,'Feb 2019'!$A$1:$M$55,8,FALSE),0)</f>
        <v>0</v>
      </c>
      <c r="X87" s="9">
        <f>_xlfn.IFNA(VLOOKUP(A87,'Mar 2019'!$A$1:$M$53,8,FALSE),0)</f>
        <v>0</v>
      </c>
      <c r="Y87" s="9">
        <f>_xlfn.IFNA(VLOOKUP(A87,'Apr 2019'!$A$1:$M$57,8,FALSE),0)</f>
        <v>0</v>
      </c>
      <c r="Z87" s="9">
        <f>_xlfn.IFNA(VLOOKUP(A87,'May 2019'!$A$1:$M$54,8,FALSE),0)</f>
        <v>0</v>
      </c>
      <c r="AA87" s="9">
        <f>_xlfn.IFNA(VLOOKUP(A87,'Jun 2019'!$A$1:$M$133,8,FALSE),0)</f>
        <v>0</v>
      </c>
      <c r="AB87" s="9">
        <f>_xlfn.IFNA(VLOOKUP(A87,'Jul 2019'!$A$1:$M$96,8,FALSE),0)</f>
        <v>0</v>
      </c>
      <c r="AC87" s="9">
        <f>_xlfn.IFNA(VLOOKUP(A87,'Aug 2019'!$A$1:$M$96,8,FALSE),0)</f>
        <v>0</v>
      </c>
      <c r="AD87" s="9">
        <f>_xlfn.IFNA(VLOOKUP(A87,'Sep 2019'!$A$1:$M$98,8,FALSE),0)</f>
        <v>0</v>
      </c>
      <c r="AE87" s="9">
        <f>_xlfn.IFNA(VLOOKUP(A87,'Oct 2019'!$A$1:$M$100,8,FALSE),0)</f>
        <v>0</v>
      </c>
      <c r="AF87" s="9">
        <f>_xlfn.IFNA(VLOOKUP(Summary!A194,'Nov 2019'!$A$1:$M$110,8,FALSE),0)</f>
        <v>0</v>
      </c>
      <c r="AG87" s="6">
        <f>_xlfn.IFNA(VLOOKUP(A87,'Dec 2019'!$A$1:$M$124,8,FALSE),0)</f>
        <v>0.18</v>
      </c>
      <c r="AH87" s="2">
        <f>_xlfn.IFNA(VLOOKUP(A87,'Oct 2018'!$A$1:$M$48,5,FALSE),0)</f>
        <v>0</v>
      </c>
      <c r="AI87" s="2">
        <f>_xlfn.IFNA(VLOOKUP(A87,'Nov 2018'!$A$1:$M$51,5,FALSE),0)</f>
        <v>0</v>
      </c>
      <c r="AJ87" s="2">
        <f>_xlfn.IFNA(VLOOKUP(A87,'Dec 2018'!$A$1:$M$62,5,FALSE),0)</f>
        <v>0</v>
      </c>
      <c r="AK87" s="2">
        <f>_xlfn.IFNA(VLOOKUP(A87,'Jan 2019'!$A$1:$M$57,5,FALSE),0)</f>
        <v>0</v>
      </c>
      <c r="AL87" s="2">
        <f>_xlfn.IFNA(VLOOKUP(Summary!A87,'Feb 2019'!$A$1:$M$55,5,FALSE),0)</f>
        <v>0</v>
      </c>
      <c r="AM87" s="2">
        <f>_xlfn.IFNA(VLOOKUP(A87,'Mar 2019'!$A$1:$M$53,5,FALSE),0)</f>
        <v>0</v>
      </c>
      <c r="AN87" s="2">
        <f>_xlfn.IFNA(VLOOKUP(A87,'Apr 2019'!$A$1:$M$57,5,FALSE),0)</f>
        <v>0</v>
      </c>
      <c r="AO87" s="2">
        <f>_xlfn.IFNA(VLOOKUP(A87,'May 2019'!$A$1:$M$54,5,FALSE),0)</f>
        <v>0</v>
      </c>
      <c r="AP87" s="2">
        <f>_xlfn.IFNA(VLOOKUP(A87,'Jun 2019'!$A$1:$M$133,5,FALSE),0)</f>
        <v>0</v>
      </c>
      <c r="AQ87" s="2">
        <f>_xlfn.IFNA(VLOOKUP(A87,'Jul 2019'!$A$1:$M$96,5,FALSE),0)</f>
        <v>0</v>
      </c>
      <c r="AR87" s="2">
        <f>_xlfn.IFNA(VLOOKUP(A87,'Aug 2019'!$A$1:$M$96,5,FALSE),0)</f>
        <v>0</v>
      </c>
      <c r="AS87" s="2">
        <f>_xlfn.IFNA(VLOOKUP(A87,'Sep 2019'!$A$1:$M$98,5,FALSE),0)</f>
        <v>0</v>
      </c>
      <c r="AT87" s="2">
        <f>_xlfn.IFNA(VLOOKUP(A87,'Oct 2019'!$A$1:$M$100,5,FALSE),0)</f>
        <v>0</v>
      </c>
      <c r="AU87" s="2">
        <f>_xlfn.IFNA(VLOOKUP(Summary!A87,'Nov 2019'!$A$1:$M$110,5,FALSE),0)</f>
        <v>5.4</v>
      </c>
      <c r="AV87" s="2">
        <f>_xlfn.IFNA(VLOOKUP(A87,'Dec 2019'!$A$1:$M$124,5,FALSE),0)</f>
        <v>14.4</v>
      </c>
    </row>
    <row r="88" spans="1:48" x14ac:dyDescent="0.35">
      <c r="A88" s="4" t="s">
        <v>127</v>
      </c>
      <c r="B88" s="4" t="s">
        <v>119</v>
      </c>
      <c r="C88" s="6">
        <f>VLOOKUP(A88,[0]!raw,5,FALSE)/VLOOKUP(A88,[0]!raw,4,FALSE)</f>
        <v>1.8</v>
      </c>
      <c r="D88" s="3">
        <f>_xlfn.IFNA(VLOOKUP(A88,'Oct 2018'!$A$1:$M$48,4,FALSE),0)</f>
        <v>0</v>
      </c>
      <c r="E88" s="4">
        <f>_xlfn.IFNA(VLOOKUP(A88,'Nov 2018'!$A$1:$M$51,4,FALSE),0)</f>
        <v>0</v>
      </c>
      <c r="F88" s="4">
        <f>_xlfn.IFNA(VLOOKUP(A88,'Dec 2018'!$A$1:$M$62,4,FALSE),0)</f>
        <v>0</v>
      </c>
      <c r="G88" s="4">
        <f>_xlfn.IFNA(VLOOKUP(A88,'Jan 2019'!$A$1:$M$57,4,FALSE),0)</f>
        <v>0</v>
      </c>
      <c r="H88" s="4">
        <f>_xlfn.IFNA(VLOOKUP(Summary!A118,'Feb 2019'!$A$1:$M$55,4,FALSE),0)</f>
        <v>0</v>
      </c>
      <c r="I88" s="4">
        <f>_xlfn.IFNA(VLOOKUP(A88,'Mar 2019'!$A$1:$M$53,4,FALSE),0)</f>
        <v>0</v>
      </c>
      <c r="J88" s="4">
        <f>_xlfn.IFNA(VLOOKUP(A88,'Apr 2019'!$A$1:$M$57,4,FALSE),0)</f>
        <v>0</v>
      </c>
      <c r="K88" s="4">
        <f>_xlfn.IFNA(VLOOKUP(A88,'May 2019'!$A$1:$M$54,4,FALSE),0)</f>
        <v>0</v>
      </c>
      <c r="L88" s="4">
        <f>_xlfn.IFNA(VLOOKUP(A88,'Jun 2019'!$A$1:$M$133,4,FALSE),0)</f>
        <v>0</v>
      </c>
      <c r="M88" s="4">
        <f>_xlfn.IFNA(VLOOKUP(A88,'Jul 2019'!$A$1:$M$96,4,FALSE),0)</f>
        <v>7</v>
      </c>
      <c r="N88" s="4">
        <f>_xlfn.IFNA(VLOOKUP(A88,'Aug 2019'!$A$1:$M$96,4,FALSE),0)</f>
        <v>2</v>
      </c>
      <c r="O88" s="4">
        <f>_xlfn.IFNA(VLOOKUP(A88,'Sep 2019'!$A$1:$M$98,4,FALSE),0)</f>
        <v>5</v>
      </c>
      <c r="P88" s="4">
        <f>_xlfn.IFNA(VLOOKUP(A88,'Oct 2019'!$A$1:$M$100,4,FALSE),0)</f>
        <v>3</v>
      </c>
      <c r="Q88" s="4">
        <f>_xlfn.IFNA(VLOOKUP(Summary!A118,'Nov 2019'!$A$1:$M$110,4,FALSE),0)</f>
        <v>68</v>
      </c>
      <c r="R88" s="5">
        <f>_xlfn.IFNA(VLOOKUP(A88,'Dec 2019'!$A$1:$M$124,4,FALSE),0)</f>
        <v>0</v>
      </c>
      <c r="S88" s="8">
        <f>_xlfn.IFNA(VLOOKUP(A88,'Oct 2018'!$A$1:$M$48,8,FALSE),0)</f>
        <v>0</v>
      </c>
      <c r="T88" s="9">
        <f>_xlfn.IFNA(VLOOKUP(A88,'Nov 2018'!$A$1:$M$51,8,FALSE),0)</f>
        <v>0</v>
      </c>
      <c r="U88" s="9">
        <f>_xlfn.IFNA(VLOOKUP(A88,'Dec 2018'!$A$1:$M$62,8,FALSE),0)</f>
        <v>0</v>
      </c>
      <c r="V88" s="9">
        <f>_xlfn.IFNA(VLOOKUP(A88,'Jan 2019'!$A$1:$M$57,8,FALSE),0)</f>
        <v>0</v>
      </c>
      <c r="W88" s="9">
        <f>_xlfn.IFNA(VLOOKUP(Summary!A118,'Feb 2019'!$A$1:$M$55,8,FALSE),0)</f>
        <v>0</v>
      </c>
      <c r="X88" s="9">
        <f>_xlfn.IFNA(VLOOKUP(A88,'Mar 2019'!$A$1:$M$53,8,FALSE),0)</f>
        <v>0</v>
      </c>
      <c r="Y88" s="9">
        <f>_xlfn.IFNA(VLOOKUP(A88,'Apr 2019'!$A$1:$M$57,8,FALSE),0)</f>
        <v>0</v>
      </c>
      <c r="Z88" s="9">
        <f>_xlfn.IFNA(VLOOKUP(A88,'May 2019'!$A$1:$M$54,8,FALSE),0)</f>
        <v>0</v>
      </c>
      <c r="AA88" s="9">
        <f>_xlfn.IFNA(VLOOKUP(A88,'Jun 2019'!$A$1:$M$133,8,FALSE),0)</f>
        <v>0</v>
      </c>
      <c r="AB88" s="9">
        <f>_xlfn.IFNA(VLOOKUP(A88,'Jul 2019'!$A$1:$M$96,8,FALSE),0)</f>
        <v>0</v>
      </c>
      <c r="AC88" s="9">
        <f>_xlfn.IFNA(VLOOKUP(A88,'Aug 2019'!$A$1:$M$96,8,FALSE),0)</f>
        <v>0</v>
      </c>
      <c r="AD88" s="9">
        <f>_xlfn.IFNA(VLOOKUP(A88,'Sep 2019'!$A$1:$M$98,8,FALSE),0)</f>
        <v>0</v>
      </c>
      <c r="AE88" s="9">
        <f>_xlfn.IFNA(VLOOKUP(A88,'Oct 2019'!$A$1:$M$100,8,FALSE),0)</f>
        <v>0</v>
      </c>
      <c r="AF88" s="9">
        <f>_xlfn.IFNA(VLOOKUP(Summary!A118,'Nov 2019'!$A$1:$M$110,8,FALSE),0)</f>
        <v>3.46</v>
      </c>
      <c r="AG88" s="6">
        <f>_xlfn.IFNA(VLOOKUP(A88,'Dec 2019'!$A$1:$M$124,8,FALSE),0)</f>
        <v>0</v>
      </c>
      <c r="AH88" s="2">
        <f>_xlfn.IFNA(VLOOKUP(A88,'Oct 2018'!$A$1:$M$48,5,FALSE),0)</f>
        <v>0</v>
      </c>
      <c r="AI88" s="2">
        <f>_xlfn.IFNA(VLOOKUP(A88,'Nov 2018'!$A$1:$M$51,5,FALSE),0)</f>
        <v>0</v>
      </c>
      <c r="AJ88" s="2">
        <f>_xlfn.IFNA(VLOOKUP(A88,'Dec 2018'!$A$1:$M$62,5,FALSE),0)</f>
        <v>0</v>
      </c>
      <c r="AK88" s="2">
        <f>_xlfn.IFNA(VLOOKUP(A88,'Jan 2019'!$A$1:$M$57,5,FALSE),0)</f>
        <v>0</v>
      </c>
      <c r="AL88" s="2">
        <f>_xlfn.IFNA(VLOOKUP(Summary!A88,'Feb 2019'!$A$1:$M$55,5,FALSE),0)</f>
        <v>0</v>
      </c>
      <c r="AM88" s="2">
        <f>_xlfn.IFNA(VLOOKUP(A88,'Mar 2019'!$A$1:$M$53,5,FALSE),0)</f>
        <v>0</v>
      </c>
      <c r="AN88" s="2">
        <f>_xlfn.IFNA(VLOOKUP(A88,'Apr 2019'!$A$1:$M$57,5,FALSE),0)</f>
        <v>0</v>
      </c>
      <c r="AO88" s="2">
        <f>_xlfn.IFNA(VLOOKUP(A88,'May 2019'!$A$1:$M$54,5,FALSE),0)</f>
        <v>0</v>
      </c>
      <c r="AP88" s="2">
        <f>_xlfn.IFNA(VLOOKUP(A88,'Jun 2019'!$A$1:$M$133,5,FALSE),0)</f>
        <v>0</v>
      </c>
      <c r="AQ88" s="2">
        <f>_xlfn.IFNA(VLOOKUP(A88,'Jul 2019'!$A$1:$M$96,5,FALSE),0)</f>
        <v>12.6</v>
      </c>
      <c r="AR88" s="2">
        <f>_xlfn.IFNA(VLOOKUP(A88,'Aug 2019'!$A$1:$M$96,5,FALSE),0)</f>
        <v>3.6</v>
      </c>
      <c r="AS88" s="2">
        <f>_xlfn.IFNA(VLOOKUP(A88,'Sep 2019'!$A$1:$M$98,5,FALSE),0)</f>
        <v>9</v>
      </c>
      <c r="AT88" s="2">
        <f>_xlfn.IFNA(VLOOKUP(A88,'Oct 2019'!$A$1:$M$100,5,FALSE),0)</f>
        <v>5.4</v>
      </c>
      <c r="AU88" s="2">
        <f>_xlfn.IFNA(VLOOKUP(Summary!A88,'Nov 2019'!$A$1:$M$110,5,FALSE),0)</f>
        <v>5.4</v>
      </c>
      <c r="AV88" s="2">
        <f>_xlfn.IFNA(VLOOKUP(A88,'Dec 2019'!$A$1:$M$124,5,FALSE),0)</f>
        <v>0</v>
      </c>
    </row>
    <row r="89" spans="1:48" x14ac:dyDescent="0.35">
      <c r="A89" s="4" t="s">
        <v>207</v>
      </c>
      <c r="B89" s="4" t="s">
        <v>119</v>
      </c>
      <c r="C89" s="6">
        <f>VLOOKUP(A89,[0]!raw,5,FALSE)/VLOOKUP(A89,[0]!raw,4,FALSE)</f>
        <v>1.8</v>
      </c>
      <c r="D89" s="3">
        <f>_xlfn.IFNA(VLOOKUP(A89,'Oct 2018'!$A$1:$M$48,4,FALSE),0)</f>
        <v>0</v>
      </c>
      <c r="E89" s="4">
        <f>_xlfn.IFNA(VLOOKUP(A89,'Nov 2018'!$A$1:$M$51,4,FALSE),0)</f>
        <v>0</v>
      </c>
      <c r="F89" s="4">
        <f>_xlfn.IFNA(VLOOKUP(A89,'Dec 2018'!$A$1:$M$62,4,FALSE),0)</f>
        <v>0</v>
      </c>
      <c r="G89" s="4">
        <f>_xlfn.IFNA(VLOOKUP(A89,'Jan 2019'!$A$1:$M$57,4,FALSE),0)</f>
        <v>0</v>
      </c>
      <c r="H89" s="4">
        <f>_xlfn.IFNA(VLOOKUP(Summary!A196,'Feb 2019'!$A$1:$M$55,4,FALSE),0)</f>
        <v>0</v>
      </c>
      <c r="I89" s="4">
        <f>_xlfn.IFNA(VLOOKUP(A89,'Mar 2019'!$A$1:$M$53,4,FALSE),0)</f>
        <v>0</v>
      </c>
      <c r="J89" s="4">
        <f>_xlfn.IFNA(VLOOKUP(A89,'Apr 2019'!$A$1:$M$57,4,FALSE),0)</f>
        <v>0</v>
      </c>
      <c r="K89" s="4">
        <f>_xlfn.IFNA(VLOOKUP(A89,'May 2019'!$A$1:$M$54,4,FALSE),0)</f>
        <v>0</v>
      </c>
      <c r="L89" s="4">
        <f>_xlfn.IFNA(VLOOKUP(A89,'Jun 2019'!$A$1:$M$133,4,FALSE),0)</f>
        <v>0</v>
      </c>
      <c r="M89" s="4">
        <f>_xlfn.IFNA(VLOOKUP(A89,'Jul 2019'!$A$1:$M$96,4,FALSE),0)</f>
        <v>0</v>
      </c>
      <c r="N89" s="4">
        <f>_xlfn.IFNA(VLOOKUP(A89,'Aug 2019'!$A$1:$M$96,4,FALSE),0)</f>
        <v>0</v>
      </c>
      <c r="O89" s="4">
        <f>_xlfn.IFNA(VLOOKUP(A89,'Sep 2019'!$A$1:$M$98,4,FALSE),0)</f>
        <v>0</v>
      </c>
      <c r="P89" s="4">
        <f>_xlfn.IFNA(VLOOKUP(A89,'Oct 2019'!$A$1:$M$100,4,FALSE),0)</f>
        <v>0</v>
      </c>
      <c r="Q89" s="4">
        <f>_xlfn.IFNA(VLOOKUP(Summary!A196,'Nov 2019'!$A$1:$M$110,4,FALSE),0)</f>
        <v>0</v>
      </c>
      <c r="R89" s="5">
        <f>_xlfn.IFNA(VLOOKUP(A89,'Dec 2019'!$A$1:$M$124,4,FALSE),0)</f>
        <v>4</v>
      </c>
      <c r="S89" s="8">
        <f>_xlfn.IFNA(VLOOKUP(A89,'Oct 2018'!$A$1:$M$48,8,FALSE),0)</f>
        <v>0</v>
      </c>
      <c r="T89" s="9">
        <f>_xlfn.IFNA(VLOOKUP(A89,'Nov 2018'!$A$1:$M$51,8,FALSE),0)</f>
        <v>0</v>
      </c>
      <c r="U89" s="9">
        <f>_xlfn.IFNA(VLOOKUP(A89,'Dec 2018'!$A$1:$M$62,8,FALSE),0)</f>
        <v>0</v>
      </c>
      <c r="V89" s="9">
        <f>_xlfn.IFNA(VLOOKUP(A89,'Jan 2019'!$A$1:$M$57,8,FALSE),0)</f>
        <v>0</v>
      </c>
      <c r="W89" s="9">
        <f>_xlfn.IFNA(VLOOKUP(Summary!A196,'Feb 2019'!$A$1:$M$55,8,FALSE),0)</f>
        <v>0</v>
      </c>
      <c r="X89" s="9">
        <f>_xlfn.IFNA(VLOOKUP(A89,'Mar 2019'!$A$1:$M$53,8,FALSE),0)</f>
        <v>0</v>
      </c>
      <c r="Y89" s="9">
        <f>_xlfn.IFNA(VLOOKUP(A89,'Apr 2019'!$A$1:$M$57,8,FALSE),0)</f>
        <v>0</v>
      </c>
      <c r="Z89" s="9">
        <f>_xlfn.IFNA(VLOOKUP(A89,'May 2019'!$A$1:$M$54,8,FALSE),0)</f>
        <v>0</v>
      </c>
      <c r="AA89" s="9">
        <f>_xlfn.IFNA(VLOOKUP(A89,'Jun 2019'!$A$1:$M$133,8,FALSE),0)</f>
        <v>0</v>
      </c>
      <c r="AB89" s="9">
        <f>_xlfn.IFNA(VLOOKUP(A89,'Jul 2019'!$A$1:$M$96,8,FALSE),0)</f>
        <v>0</v>
      </c>
      <c r="AC89" s="9">
        <f>_xlfn.IFNA(VLOOKUP(A89,'Aug 2019'!$A$1:$M$96,8,FALSE),0)</f>
        <v>0</v>
      </c>
      <c r="AD89" s="9">
        <f>_xlfn.IFNA(VLOOKUP(A89,'Sep 2019'!$A$1:$M$98,8,FALSE),0)</f>
        <v>0</v>
      </c>
      <c r="AE89" s="9">
        <f>_xlfn.IFNA(VLOOKUP(A89,'Oct 2019'!$A$1:$M$100,8,FALSE),0)</f>
        <v>0</v>
      </c>
      <c r="AF89" s="9">
        <f>_xlfn.IFNA(VLOOKUP(Summary!A196,'Nov 2019'!$A$1:$M$110,8,FALSE),0)</f>
        <v>0</v>
      </c>
      <c r="AG89" s="6">
        <f>_xlfn.IFNA(VLOOKUP(A89,'Dec 2019'!$A$1:$M$124,8,FALSE),0)</f>
        <v>0</v>
      </c>
      <c r="AH89" s="2">
        <f>_xlfn.IFNA(VLOOKUP(A89,'Oct 2018'!$A$1:$M$48,5,FALSE),0)</f>
        <v>0</v>
      </c>
      <c r="AI89" s="2">
        <f>_xlfn.IFNA(VLOOKUP(A89,'Nov 2018'!$A$1:$M$51,5,FALSE),0)</f>
        <v>0</v>
      </c>
      <c r="AJ89" s="2">
        <f>_xlfn.IFNA(VLOOKUP(A89,'Dec 2018'!$A$1:$M$62,5,FALSE),0)</f>
        <v>0</v>
      </c>
      <c r="AK89" s="2">
        <f>_xlfn.IFNA(VLOOKUP(A89,'Jan 2019'!$A$1:$M$57,5,FALSE),0)</f>
        <v>0</v>
      </c>
      <c r="AL89" s="2">
        <f>_xlfn.IFNA(VLOOKUP(Summary!A89,'Feb 2019'!$A$1:$M$55,5,FALSE),0)</f>
        <v>0</v>
      </c>
      <c r="AM89" s="2">
        <f>_xlfn.IFNA(VLOOKUP(A89,'Mar 2019'!$A$1:$M$53,5,FALSE),0)</f>
        <v>0</v>
      </c>
      <c r="AN89" s="2">
        <f>_xlfn.IFNA(VLOOKUP(A89,'Apr 2019'!$A$1:$M$57,5,FALSE),0)</f>
        <v>0</v>
      </c>
      <c r="AO89" s="2">
        <f>_xlfn.IFNA(VLOOKUP(A89,'May 2019'!$A$1:$M$54,5,FALSE),0)</f>
        <v>0</v>
      </c>
      <c r="AP89" s="2">
        <f>_xlfn.IFNA(VLOOKUP(A89,'Jun 2019'!$A$1:$M$133,5,FALSE),0)</f>
        <v>0</v>
      </c>
      <c r="AQ89" s="2">
        <f>_xlfn.IFNA(VLOOKUP(A89,'Jul 2019'!$A$1:$M$96,5,FALSE),0)</f>
        <v>0</v>
      </c>
      <c r="AR89" s="2">
        <f>_xlfn.IFNA(VLOOKUP(A89,'Aug 2019'!$A$1:$M$96,5,FALSE),0)</f>
        <v>0</v>
      </c>
      <c r="AS89" s="2">
        <f>_xlfn.IFNA(VLOOKUP(A89,'Sep 2019'!$A$1:$M$98,5,FALSE),0)</f>
        <v>0</v>
      </c>
      <c r="AT89" s="2">
        <f>_xlfn.IFNA(VLOOKUP(A89,'Oct 2019'!$A$1:$M$100,5,FALSE),0)</f>
        <v>0</v>
      </c>
      <c r="AU89" s="2">
        <f>_xlfn.IFNA(VLOOKUP(Summary!A89,'Nov 2019'!$A$1:$M$110,5,FALSE),0)</f>
        <v>0</v>
      </c>
      <c r="AV89" s="2">
        <f>_xlfn.IFNA(VLOOKUP(A89,'Dec 2019'!$A$1:$M$124,5,FALSE),0)</f>
        <v>7.2</v>
      </c>
    </row>
    <row r="90" spans="1:48" x14ac:dyDescent="0.35">
      <c r="A90" s="4" t="s">
        <v>128</v>
      </c>
      <c r="B90" s="4" t="s">
        <v>119</v>
      </c>
      <c r="C90" s="6">
        <f>VLOOKUP(A90,[0]!raw,5,FALSE)/VLOOKUP(A90,[0]!raw,4,FALSE)</f>
        <v>1.8</v>
      </c>
      <c r="D90" s="3">
        <f>_xlfn.IFNA(VLOOKUP(A90,'Oct 2018'!$A$1:$M$48,4,FALSE),0)</f>
        <v>0</v>
      </c>
      <c r="E90" s="4">
        <f>_xlfn.IFNA(VLOOKUP(A90,'Nov 2018'!$A$1:$M$51,4,FALSE),0)</f>
        <v>0</v>
      </c>
      <c r="F90" s="4">
        <f>_xlfn.IFNA(VLOOKUP(A90,'Dec 2018'!$A$1:$M$62,4,FALSE),0)</f>
        <v>0</v>
      </c>
      <c r="G90" s="4">
        <f>_xlfn.IFNA(VLOOKUP(A90,'Jan 2019'!$A$1:$M$57,4,FALSE),0)</f>
        <v>0</v>
      </c>
      <c r="H90" s="4">
        <f>_xlfn.IFNA(VLOOKUP(Summary!A119,'Feb 2019'!$A$1:$M$55,4,FALSE),0)</f>
        <v>0</v>
      </c>
      <c r="I90" s="4">
        <f>_xlfn.IFNA(VLOOKUP(A90,'Mar 2019'!$A$1:$M$53,4,FALSE),0)</f>
        <v>0</v>
      </c>
      <c r="J90" s="4">
        <f>_xlfn.IFNA(VLOOKUP(A90,'Apr 2019'!$A$1:$M$57,4,FALSE),0)</f>
        <v>0</v>
      </c>
      <c r="K90" s="4">
        <f>_xlfn.IFNA(VLOOKUP(A90,'May 2019'!$A$1:$M$54,4,FALSE),0)</f>
        <v>0</v>
      </c>
      <c r="L90" s="4">
        <f>_xlfn.IFNA(VLOOKUP(A90,'Jun 2019'!$A$1:$M$133,4,FALSE),0)</f>
        <v>10</v>
      </c>
      <c r="M90" s="4">
        <f>_xlfn.IFNA(VLOOKUP(A90,'Jul 2019'!$A$1:$M$96,4,FALSE),0)</f>
        <v>50</v>
      </c>
      <c r="N90" s="4">
        <f>_xlfn.IFNA(VLOOKUP(A90,'Aug 2019'!$A$1:$M$96,4,FALSE),0)</f>
        <v>28</v>
      </c>
      <c r="O90" s="4">
        <f>_xlfn.IFNA(VLOOKUP(A90,'Sep 2019'!$A$1:$M$98,4,FALSE),0)</f>
        <v>58</v>
      </c>
      <c r="P90" s="4">
        <f>_xlfn.IFNA(VLOOKUP(A90,'Oct 2019'!$A$1:$M$100,4,FALSE),0)</f>
        <v>59</v>
      </c>
      <c r="Q90" s="4">
        <f>_xlfn.IFNA(VLOOKUP(Summary!A119,'Nov 2019'!$A$1:$M$110,4,FALSE),0)</f>
        <v>20</v>
      </c>
      <c r="R90" s="5">
        <f>_xlfn.IFNA(VLOOKUP(A90,'Dec 2019'!$A$1:$M$124,4,FALSE),0)</f>
        <v>0</v>
      </c>
      <c r="S90" s="8">
        <f>_xlfn.IFNA(VLOOKUP(A90,'Oct 2018'!$A$1:$M$48,8,FALSE),0)</f>
        <v>0</v>
      </c>
      <c r="T90" s="9">
        <f>_xlfn.IFNA(VLOOKUP(A90,'Nov 2018'!$A$1:$M$51,8,FALSE),0)</f>
        <v>0</v>
      </c>
      <c r="U90" s="9">
        <f>_xlfn.IFNA(VLOOKUP(A90,'Dec 2018'!$A$1:$M$62,8,FALSE),0)</f>
        <v>0</v>
      </c>
      <c r="V90" s="9">
        <f>_xlfn.IFNA(VLOOKUP(A90,'Jan 2019'!$A$1:$M$57,8,FALSE),0)</f>
        <v>0</v>
      </c>
      <c r="W90" s="9">
        <f>_xlfn.IFNA(VLOOKUP(Summary!A119,'Feb 2019'!$A$1:$M$55,8,FALSE),0)</f>
        <v>0</v>
      </c>
      <c r="X90" s="9">
        <f>_xlfn.IFNA(VLOOKUP(A90,'Mar 2019'!$A$1:$M$53,8,FALSE),0)</f>
        <v>0</v>
      </c>
      <c r="Y90" s="9">
        <f>_xlfn.IFNA(VLOOKUP(A90,'Apr 2019'!$A$1:$M$57,8,FALSE),0)</f>
        <v>0</v>
      </c>
      <c r="Z90" s="9">
        <f>_xlfn.IFNA(VLOOKUP(A90,'May 2019'!$A$1:$M$54,8,FALSE),0)</f>
        <v>0</v>
      </c>
      <c r="AA90" s="9">
        <f>_xlfn.IFNA(VLOOKUP(A90,'Jun 2019'!$A$1:$M$133,8,FALSE),0)</f>
        <v>0.18</v>
      </c>
      <c r="AB90" s="9">
        <f>_xlfn.IFNA(VLOOKUP(A90,'Jul 2019'!$A$1:$M$96,8,FALSE),0)</f>
        <v>2.48</v>
      </c>
      <c r="AC90" s="9">
        <f>_xlfn.IFNA(VLOOKUP(A90,'Aug 2019'!$A$1:$M$96,8,FALSE),0)</f>
        <v>0</v>
      </c>
      <c r="AD90" s="9">
        <f>_xlfn.IFNA(VLOOKUP(A90,'Sep 2019'!$A$1:$M$98,8,FALSE),0)</f>
        <v>2.0499999999999998</v>
      </c>
      <c r="AE90" s="9">
        <f>_xlfn.IFNA(VLOOKUP(A90,'Oct 2019'!$A$1:$M$100,8,FALSE),0)</f>
        <v>1.1000000000000001</v>
      </c>
      <c r="AF90" s="9">
        <f>_xlfn.IFNA(VLOOKUP(Summary!A119,'Nov 2019'!$A$1:$M$110,8,FALSE),0)</f>
        <v>0.14000000000000001</v>
      </c>
      <c r="AG90" s="6">
        <f>_xlfn.IFNA(VLOOKUP(A90,'Dec 2019'!$A$1:$M$124,8,FALSE),0)</f>
        <v>0</v>
      </c>
      <c r="AH90" s="2">
        <f>_xlfn.IFNA(VLOOKUP(A90,'Oct 2018'!$A$1:$M$48,5,FALSE),0)</f>
        <v>0</v>
      </c>
      <c r="AI90" s="2">
        <f>_xlfn.IFNA(VLOOKUP(A90,'Nov 2018'!$A$1:$M$51,5,FALSE),0)</f>
        <v>0</v>
      </c>
      <c r="AJ90" s="2">
        <f>_xlfn.IFNA(VLOOKUP(A90,'Dec 2018'!$A$1:$M$62,5,FALSE),0)</f>
        <v>0</v>
      </c>
      <c r="AK90" s="2">
        <f>_xlfn.IFNA(VLOOKUP(A90,'Jan 2019'!$A$1:$M$57,5,FALSE),0)</f>
        <v>0</v>
      </c>
      <c r="AL90" s="2">
        <f>_xlfn.IFNA(VLOOKUP(Summary!A90,'Feb 2019'!$A$1:$M$55,5,FALSE),0)</f>
        <v>0</v>
      </c>
      <c r="AM90" s="2">
        <f>_xlfn.IFNA(VLOOKUP(A90,'Mar 2019'!$A$1:$M$53,5,FALSE),0)</f>
        <v>0</v>
      </c>
      <c r="AN90" s="2">
        <f>_xlfn.IFNA(VLOOKUP(A90,'Apr 2019'!$A$1:$M$57,5,FALSE),0)</f>
        <v>0</v>
      </c>
      <c r="AO90" s="2">
        <f>_xlfn.IFNA(VLOOKUP(A90,'May 2019'!$A$1:$M$54,5,FALSE),0)</f>
        <v>0</v>
      </c>
      <c r="AP90" s="2">
        <f>_xlfn.IFNA(VLOOKUP(A90,'Jun 2019'!$A$1:$M$133,5,FALSE),0)</f>
        <v>18</v>
      </c>
      <c r="AQ90" s="2">
        <f>_xlfn.IFNA(VLOOKUP(A90,'Jul 2019'!$A$1:$M$96,5,FALSE),0)</f>
        <v>90</v>
      </c>
      <c r="AR90" s="2">
        <f>_xlfn.IFNA(VLOOKUP(A90,'Aug 2019'!$A$1:$M$96,5,FALSE),0)</f>
        <v>50.4</v>
      </c>
      <c r="AS90" s="2">
        <f>_xlfn.IFNA(VLOOKUP(A90,'Sep 2019'!$A$1:$M$98,5,FALSE),0)</f>
        <v>104.4</v>
      </c>
      <c r="AT90" s="2">
        <f>_xlfn.IFNA(VLOOKUP(A90,'Oct 2019'!$A$1:$M$100,5,FALSE),0)</f>
        <v>106.2</v>
      </c>
      <c r="AU90" s="2">
        <f>_xlfn.IFNA(VLOOKUP(Summary!A90,'Nov 2019'!$A$1:$M$110,5,FALSE),0)</f>
        <v>189.2</v>
      </c>
      <c r="AV90" s="2">
        <f>_xlfn.IFNA(VLOOKUP(A90,'Dec 2019'!$A$1:$M$124,5,FALSE),0)</f>
        <v>0</v>
      </c>
    </row>
    <row r="91" spans="1:48" x14ac:dyDescent="0.35">
      <c r="A91" s="4" t="s">
        <v>208</v>
      </c>
      <c r="B91" s="4" t="s">
        <v>119</v>
      </c>
      <c r="C91" s="6">
        <f>VLOOKUP(A91,[0]!raw,5,FALSE)/VLOOKUP(A91,[0]!raw,4,FALSE)</f>
        <v>2</v>
      </c>
      <c r="D91" s="3">
        <f>_xlfn.IFNA(VLOOKUP(A91,'Oct 2018'!$A$1:$M$48,4,FALSE),0)</f>
        <v>0</v>
      </c>
      <c r="E91" s="4">
        <f>_xlfn.IFNA(VLOOKUP(A91,'Nov 2018'!$A$1:$M$51,4,FALSE),0)</f>
        <v>0</v>
      </c>
      <c r="F91" s="4">
        <f>_xlfn.IFNA(VLOOKUP(A91,'Dec 2018'!$A$1:$M$62,4,FALSE),0)</f>
        <v>0</v>
      </c>
      <c r="G91" s="4">
        <f>_xlfn.IFNA(VLOOKUP(A91,'Jan 2019'!$A$1:$M$57,4,FALSE),0)</f>
        <v>0</v>
      </c>
      <c r="H91" s="4">
        <f>_xlfn.IFNA(VLOOKUP(Summary!A197,'Feb 2019'!$A$1:$M$55,4,FALSE),0)</f>
        <v>37</v>
      </c>
      <c r="I91" s="4">
        <f>_xlfn.IFNA(VLOOKUP(A91,'Mar 2019'!$A$1:$M$53,4,FALSE),0)</f>
        <v>0</v>
      </c>
      <c r="J91" s="4">
        <f>_xlfn.IFNA(VLOOKUP(A91,'Apr 2019'!$A$1:$M$57,4,FALSE),0)</f>
        <v>0</v>
      </c>
      <c r="K91" s="4">
        <f>_xlfn.IFNA(VLOOKUP(A91,'May 2019'!$A$1:$M$54,4,FALSE),0)</f>
        <v>0</v>
      </c>
      <c r="L91" s="4">
        <f>_xlfn.IFNA(VLOOKUP(A91,'Jun 2019'!$A$1:$M$133,4,FALSE),0)</f>
        <v>0</v>
      </c>
      <c r="M91" s="4">
        <f>_xlfn.IFNA(VLOOKUP(A91,'Jul 2019'!$A$1:$M$96,4,FALSE),0)</f>
        <v>0</v>
      </c>
      <c r="N91" s="4">
        <f>_xlfn.IFNA(VLOOKUP(A91,'Aug 2019'!$A$1:$M$96,4,FALSE),0)</f>
        <v>0</v>
      </c>
      <c r="O91" s="4">
        <f>_xlfn.IFNA(VLOOKUP(A91,'Sep 2019'!$A$1:$M$98,4,FALSE),0)</f>
        <v>0</v>
      </c>
      <c r="P91" s="4">
        <f>_xlfn.IFNA(VLOOKUP(A91,'Oct 2019'!$A$1:$M$100,4,FALSE),0)</f>
        <v>0</v>
      </c>
      <c r="Q91" s="4">
        <f>_xlfn.IFNA(VLOOKUP(Summary!A197,'Nov 2019'!$A$1:$M$110,4,FALSE),0)</f>
        <v>0</v>
      </c>
      <c r="R91" s="5">
        <f>_xlfn.IFNA(VLOOKUP(A91,'Dec 2019'!$A$1:$M$124,4,FALSE),0)</f>
        <v>71</v>
      </c>
      <c r="S91" s="8">
        <f>_xlfn.IFNA(VLOOKUP(A91,'Oct 2018'!$A$1:$M$48,8,FALSE),0)</f>
        <v>0</v>
      </c>
      <c r="T91" s="9">
        <f>_xlfn.IFNA(VLOOKUP(A91,'Nov 2018'!$A$1:$M$51,8,FALSE),0)</f>
        <v>0</v>
      </c>
      <c r="U91" s="9">
        <f>_xlfn.IFNA(VLOOKUP(A91,'Dec 2018'!$A$1:$M$62,8,FALSE),0)</f>
        <v>0</v>
      </c>
      <c r="V91" s="9">
        <f>_xlfn.IFNA(VLOOKUP(A91,'Jan 2019'!$A$1:$M$57,8,FALSE),0)</f>
        <v>0</v>
      </c>
      <c r="W91" s="9">
        <f>_xlfn.IFNA(VLOOKUP(Summary!A197,'Feb 2019'!$A$1:$M$55,8,FALSE),0)</f>
        <v>12.48</v>
      </c>
      <c r="X91" s="9">
        <f>_xlfn.IFNA(VLOOKUP(A91,'Mar 2019'!$A$1:$M$53,8,FALSE),0)</f>
        <v>0</v>
      </c>
      <c r="Y91" s="9">
        <f>_xlfn.IFNA(VLOOKUP(A91,'Apr 2019'!$A$1:$M$57,8,FALSE),0)</f>
        <v>0</v>
      </c>
      <c r="Z91" s="9">
        <f>_xlfn.IFNA(VLOOKUP(A91,'May 2019'!$A$1:$M$54,8,FALSE),0)</f>
        <v>0</v>
      </c>
      <c r="AA91" s="9">
        <f>_xlfn.IFNA(VLOOKUP(A91,'Jun 2019'!$A$1:$M$133,8,FALSE),0)</f>
        <v>0</v>
      </c>
      <c r="AB91" s="9">
        <f>_xlfn.IFNA(VLOOKUP(A91,'Jul 2019'!$A$1:$M$96,8,FALSE),0)</f>
        <v>0</v>
      </c>
      <c r="AC91" s="9">
        <f>_xlfn.IFNA(VLOOKUP(A91,'Aug 2019'!$A$1:$M$96,8,FALSE),0)</f>
        <v>0</v>
      </c>
      <c r="AD91" s="9">
        <f>_xlfn.IFNA(VLOOKUP(A91,'Sep 2019'!$A$1:$M$98,8,FALSE),0)</f>
        <v>0</v>
      </c>
      <c r="AE91" s="9">
        <f>_xlfn.IFNA(VLOOKUP(A91,'Oct 2019'!$A$1:$M$100,8,FALSE),0)</f>
        <v>0</v>
      </c>
      <c r="AF91" s="9">
        <f>_xlfn.IFNA(VLOOKUP(Summary!A197,'Nov 2019'!$A$1:$M$110,8,FALSE),0)</f>
        <v>0</v>
      </c>
      <c r="AG91" s="6">
        <f>_xlfn.IFNA(VLOOKUP(A91,'Dec 2019'!$A$1:$M$124,8,FALSE),0)</f>
        <v>1.54</v>
      </c>
      <c r="AH91" s="2">
        <f>_xlfn.IFNA(VLOOKUP(A91,'Oct 2018'!$A$1:$M$48,5,FALSE),0)</f>
        <v>0</v>
      </c>
      <c r="AI91" s="2">
        <f>_xlfn.IFNA(VLOOKUP(A91,'Nov 2018'!$A$1:$M$51,5,FALSE),0)</f>
        <v>0</v>
      </c>
      <c r="AJ91" s="2">
        <f>_xlfn.IFNA(VLOOKUP(A91,'Dec 2018'!$A$1:$M$62,5,FALSE),0)</f>
        <v>0</v>
      </c>
      <c r="AK91" s="2">
        <f>_xlfn.IFNA(VLOOKUP(A91,'Jan 2019'!$A$1:$M$57,5,FALSE),0)</f>
        <v>0</v>
      </c>
      <c r="AL91" s="2">
        <f>_xlfn.IFNA(VLOOKUP(Summary!A91,'Feb 2019'!$A$1:$M$55,5,FALSE),0)</f>
        <v>0</v>
      </c>
      <c r="AM91" s="2">
        <f>_xlfn.IFNA(VLOOKUP(A91,'Mar 2019'!$A$1:$M$53,5,FALSE),0)</f>
        <v>0</v>
      </c>
      <c r="AN91" s="2">
        <f>_xlfn.IFNA(VLOOKUP(A91,'Apr 2019'!$A$1:$M$57,5,FALSE),0)</f>
        <v>0</v>
      </c>
      <c r="AO91" s="2">
        <f>_xlfn.IFNA(VLOOKUP(A91,'May 2019'!$A$1:$M$54,5,FALSE),0)</f>
        <v>0</v>
      </c>
      <c r="AP91" s="2">
        <f>_xlfn.IFNA(VLOOKUP(A91,'Jun 2019'!$A$1:$M$133,5,FALSE),0)</f>
        <v>0</v>
      </c>
      <c r="AQ91" s="2">
        <f>_xlfn.IFNA(VLOOKUP(A91,'Jul 2019'!$A$1:$M$96,5,FALSE),0)</f>
        <v>0</v>
      </c>
      <c r="AR91" s="2">
        <f>_xlfn.IFNA(VLOOKUP(A91,'Aug 2019'!$A$1:$M$96,5,FALSE),0)</f>
        <v>0</v>
      </c>
      <c r="AS91" s="2">
        <f>_xlfn.IFNA(VLOOKUP(A91,'Sep 2019'!$A$1:$M$98,5,FALSE),0)</f>
        <v>0</v>
      </c>
      <c r="AT91" s="2">
        <f>_xlfn.IFNA(VLOOKUP(A91,'Oct 2019'!$A$1:$M$100,5,FALSE),0)</f>
        <v>0</v>
      </c>
      <c r="AU91" s="2">
        <f>_xlfn.IFNA(VLOOKUP(Summary!A91,'Nov 2019'!$A$1:$M$110,5,FALSE),0)</f>
        <v>0</v>
      </c>
      <c r="AV91" s="2">
        <f>_xlfn.IFNA(VLOOKUP(A91,'Dec 2019'!$A$1:$M$124,5,FALSE),0)</f>
        <v>142</v>
      </c>
    </row>
    <row r="92" spans="1:48" x14ac:dyDescent="0.35">
      <c r="A92" s="4" t="s">
        <v>30</v>
      </c>
      <c r="B92" s="4" t="s">
        <v>119</v>
      </c>
      <c r="C92" s="6">
        <f>VLOOKUP(A92,[0]!raw,5,FALSE)/VLOOKUP(A92,[0]!raw,4,FALSE)</f>
        <v>1.8</v>
      </c>
      <c r="D92" s="3">
        <f>_xlfn.IFNA(VLOOKUP(A92,'Oct 2018'!$A$1:$M$48,4,FALSE),0)</f>
        <v>79</v>
      </c>
      <c r="E92" s="4">
        <f>_xlfn.IFNA(VLOOKUP(A92,'Nov 2018'!$A$1:$M$51,4,FALSE),0)</f>
        <v>90</v>
      </c>
      <c r="F92" s="4">
        <f>_xlfn.IFNA(VLOOKUP(A92,'Dec 2018'!$A$1:$M$62,4,FALSE),0)</f>
        <v>69</v>
      </c>
      <c r="G92" s="4">
        <f>_xlfn.IFNA(VLOOKUP(A92,'Jan 2019'!$A$1:$M$57,4,FALSE),0)</f>
        <v>53</v>
      </c>
      <c r="H92" s="4">
        <f>_xlfn.IFNA(VLOOKUP(Summary!A26,'Feb 2019'!$A$1:$M$55,4,FALSE),0)</f>
        <v>0</v>
      </c>
      <c r="I92" s="4">
        <f>_xlfn.IFNA(VLOOKUP(A92,'Mar 2019'!$A$1:$M$53,4,FALSE),0)</f>
        <v>53</v>
      </c>
      <c r="J92" s="4">
        <f>_xlfn.IFNA(VLOOKUP(A92,'Apr 2019'!$A$1:$M$57,4,FALSE),0)</f>
        <v>50</v>
      </c>
      <c r="K92" s="4">
        <f>_xlfn.IFNA(VLOOKUP(A92,'May 2019'!$A$1:$M$54,4,FALSE),0)</f>
        <v>42</v>
      </c>
      <c r="L92" s="4">
        <f>_xlfn.IFNA(VLOOKUP(A92,'Jun 2019'!$A$1:$M$133,4,FALSE),0)</f>
        <v>36</v>
      </c>
      <c r="M92" s="4">
        <f>_xlfn.IFNA(VLOOKUP(A92,'Jul 2019'!$A$1:$M$96,4,FALSE),0)</f>
        <v>0</v>
      </c>
      <c r="N92" s="4">
        <f>_xlfn.IFNA(VLOOKUP(A92,'Aug 2019'!$A$1:$M$96,4,FALSE),0)</f>
        <v>0</v>
      </c>
      <c r="O92" s="4">
        <f>_xlfn.IFNA(VLOOKUP(A92,'Sep 2019'!$A$1:$M$98,4,FALSE),0)</f>
        <v>0</v>
      </c>
      <c r="P92" s="4">
        <f>_xlfn.IFNA(VLOOKUP(A92,'Oct 2019'!$A$1:$M$100,4,FALSE),0)</f>
        <v>0</v>
      </c>
      <c r="Q92" s="4">
        <f>_xlfn.IFNA(VLOOKUP(Summary!A26,'Nov 2019'!$A$1:$M$110,4,FALSE),0)</f>
        <v>82</v>
      </c>
      <c r="R92" s="5">
        <f>_xlfn.IFNA(VLOOKUP(A92,'Dec 2019'!$A$1:$M$124,4,FALSE),0)</f>
        <v>0</v>
      </c>
      <c r="S92" s="8">
        <f>_xlfn.IFNA(VLOOKUP(A92,'Oct 2018'!$A$1:$M$48,8,FALSE),0)</f>
        <v>4.78</v>
      </c>
      <c r="T92" s="9">
        <f>_xlfn.IFNA(VLOOKUP(A92,'Nov 2018'!$A$1:$M$51,8,FALSE),0)</f>
        <v>2.4300000000000002</v>
      </c>
      <c r="U92" s="9">
        <f>_xlfn.IFNA(VLOOKUP(A92,'Dec 2018'!$A$1:$M$62,8,FALSE),0)</f>
        <v>0.36</v>
      </c>
      <c r="V92" s="9">
        <f>_xlfn.IFNA(VLOOKUP(A92,'Jan 2019'!$A$1:$M$57,8,FALSE),0)</f>
        <v>2.79</v>
      </c>
      <c r="W92" s="9">
        <f>_xlfn.IFNA(VLOOKUP(Summary!A26,'Feb 2019'!$A$1:$M$55,8,FALSE),0)</f>
        <v>0</v>
      </c>
      <c r="X92" s="9">
        <f>_xlfn.IFNA(VLOOKUP(A92,'Mar 2019'!$A$1:$M$53,8,FALSE),0)</f>
        <v>3.11</v>
      </c>
      <c r="Y92" s="9">
        <f>_xlfn.IFNA(VLOOKUP(A92,'Apr 2019'!$A$1:$M$57,8,FALSE),0)</f>
        <v>0.14000000000000001</v>
      </c>
      <c r="Z92" s="9">
        <f>_xlfn.IFNA(VLOOKUP(A92,'May 2019'!$A$1:$M$54,8,FALSE),0)</f>
        <v>1.96</v>
      </c>
      <c r="AA92" s="9">
        <f>_xlfn.IFNA(VLOOKUP(A92,'Jun 2019'!$A$1:$M$133,8,FALSE),0)</f>
        <v>0.18</v>
      </c>
      <c r="AB92" s="9">
        <f>_xlfn.IFNA(VLOOKUP(A92,'Jul 2019'!$A$1:$M$96,8,FALSE),0)</f>
        <v>0</v>
      </c>
      <c r="AC92" s="9">
        <f>_xlfn.IFNA(VLOOKUP(A92,'Aug 2019'!$A$1:$M$96,8,FALSE),0)</f>
        <v>0</v>
      </c>
      <c r="AD92" s="9">
        <f>_xlfn.IFNA(VLOOKUP(A92,'Sep 2019'!$A$1:$M$98,8,FALSE),0)</f>
        <v>0</v>
      </c>
      <c r="AE92" s="9">
        <f>_xlfn.IFNA(VLOOKUP(A92,'Oct 2019'!$A$1:$M$100,8,FALSE),0)</f>
        <v>0</v>
      </c>
      <c r="AF92" s="9">
        <f>_xlfn.IFNA(VLOOKUP(Summary!A26,'Nov 2019'!$A$1:$M$110,8,FALSE),0)</f>
        <v>0.47</v>
      </c>
      <c r="AG92" s="6">
        <f>_xlfn.IFNA(VLOOKUP(A92,'Dec 2019'!$A$1:$M$124,8,FALSE),0)</f>
        <v>0</v>
      </c>
      <c r="AH92" s="2">
        <f>_xlfn.IFNA(VLOOKUP(A92,'Oct 2018'!$A$1:$M$48,5,FALSE),0)</f>
        <v>142.19999999999999</v>
      </c>
      <c r="AI92" s="2">
        <f>_xlfn.IFNA(VLOOKUP(A92,'Nov 2018'!$A$1:$M$51,5,FALSE),0)</f>
        <v>162</v>
      </c>
      <c r="AJ92" s="2">
        <f>_xlfn.IFNA(VLOOKUP(A92,'Dec 2018'!$A$1:$M$62,5,FALSE),0)</f>
        <v>124.2</v>
      </c>
      <c r="AK92" s="2">
        <f>_xlfn.IFNA(VLOOKUP(A92,'Jan 2019'!$A$1:$M$57,5,FALSE),0)</f>
        <v>95.4</v>
      </c>
      <c r="AL92" s="2">
        <f>_xlfn.IFNA(VLOOKUP(Summary!A92,'Feb 2019'!$A$1:$M$55,5,FALSE),0)</f>
        <v>88.2</v>
      </c>
      <c r="AM92" s="2">
        <f>_xlfn.IFNA(VLOOKUP(A92,'Mar 2019'!$A$1:$M$53,5,FALSE),0)</f>
        <v>95.4</v>
      </c>
      <c r="AN92" s="2">
        <f>_xlfn.IFNA(VLOOKUP(A92,'Apr 2019'!$A$1:$M$57,5,FALSE),0)</f>
        <v>90</v>
      </c>
      <c r="AO92" s="2">
        <f>_xlfn.IFNA(VLOOKUP(A92,'May 2019'!$A$1:$M$54,5,FALSE),0)</f>
        <v>75.599999999999994</v>
      </c>
      <c r="AP92" s="2">
        <f>_xlfn.IFNA(VLOOKUP(A92,'Jun 2019'!$A$1:$M$133,5,FALSE),0)</f>
        <v>64.8</v>
      </c>
      <c r="AQ92" s="2">
        <f>_xlfn.IFNA(VLOOKUP(A92,'Jul 2019'!$A$1:$M$96,5,FALSE),0)</f>
        <v>0</v>
      </c>
      <c r="AR92" s="2">
        <f>_xlfn.IFNA(VLOOKUP(A92,'Aug 2019'!$A$1:$M$96,5,FALSE),0)</f>
        <v>0</v>
      </c>
      <c r="AS92" s="2">
        <f>_xlfn.IFNA(VLOOKUP(A92,'Sep 2019'!$A$1:$M$98,5,FALSE),0)</f>
        <v>0</v>
      </c>
      <c r="AT92" s="2">
        <f>_xlfn.IFNA(VLOOKUP(A92,'Oct 2019'!$A$1:$M$100,5,FALSE),0)</f>
        <v>0</v>
      </c>
      <c r="AU92" s="2">
        <f>_xlfn.IFNA(VLOOKUP(Summary!A92,'Nov 2019'!$A$1:$M$110,5,FALSE),0)</f>
        <v>0</v>
      </c>
      <c r="AV92" s="2">
        <f>_xlfn.IFNA(VLOOKUP(A92,'Dec 2019'!$A$1:$M$124,5,FALSE),0)</f>
        <v>0</v>
      </c>
    </row>
    <row r="93" spans="1:48" x14ac:dyDescent="0.35">
      <c r="A93" s="4" t="s">
        <v>215</v>
      </c>
      <c r="B93" s="4" t="s">
        <v>119</v>
      </c>
      <c r="C93" s="6">
        <f>VLOOKUP(A93,[0]!raw,5,FALSE)/VLOOKUP(A93,[0]!raw,4,FALSE)</f>
        <v>2</v>
      </c>
      <c r="D93" s="3">
        <f>_xlfn.IFNA(VLOOKUP(A93,'Oct 2018'!$A$1:$M$48,4,FALSE),0)</f>
        <v>0</v>
      </c>
      <c r="E93" s="4">
        <f>_xlfn.IFNA(VLOOKUP(A93,'Nov 2018'!$A$1:$M$51,4,FALSE),0)</f>
        <v>0</v>
      </c>
      <c r="F93" s="4">
        <f>_xlfn.IFNA(VLOOKUP(A93,'Dec 2018'!$A$1:$M$62,4,FALSE),0)</f>
        <v>0</v>
      </c>
      <c r="G93" s="4">
        <f>_xlfn.IFNA(VLOOKUP(A93,'Jan 2019'!$A$1:$M$57,4,FALSE),0)</f>
        <v>0</v>
      </c>
      <c r="H93" s="4">
        <f>_xlfn.IFNA(VLOOKUP(Summary!A204,'Feb 2019'!$A$1:$M$55,4,FALSE),0)</f>
        <v>0</v>
      </c>
      <c r="I93" s="4">
        <f>_xlfn.IFNA(VLOOKUP(A93,'Mar 2019'!$A$1:$M$53,4,FALSE),0)</f>
        <v>0</v>
      </c>
      <c r="J93" s="4">
        <f>_xlfn.IFNA(VLOOKUP(A93,'Apr 2019'!$A$1:$M$57,4,FALSE),0)</f>
        <v>0</v>
      </c>
      <c r="K93" s="4">
        <f>_xlfn.IFNA(VLOOKUP(A93,'May 2019'!$A$1:$M$54,4,FALSE),0)</f>
        <v>0</v>
      </c>
      <c r="L93" s="4">
        <f>_xlfn.IFNA(VLOOKUP(A93,'Jun 2019'!$A$1:$M$133,4,FALSE),0)</f>
        <v>0</v>
      </c>
      <c r="M93" s="4">
        <f>_xlfn.IFNA(VLOOKUP(A93,'Jul 2019'!$A$1:$M$96,4,FALSE),0)</f>
        <v>0</v>
      </c>
      <c r="N93" s="4">
        <f>_xlfn.IFNA(VLOOKUP(A93,'Aug 2019'!$A$1:$M$96,4,FALSE),0)</f>
        <v>0</v>
      </c>
      <c r="O93" s="4">
        <f>_xlfn.IFNA(VLOOKUP(A93,'Sep 2019'!$A$1:$M$98,4,FALSE),0)</f>
        <v>0</v>
      </c>
      <c r="P93" s="4">
        <f>_xlfn.IFNA(VLOOKUP(A93,'Oct 2019'!$A$1:$M$100,4,FALSE),0)</f>
        <v>0</v>
      </c>
      <c r="Q93" s="4">
        <f>_xlfn.IFNA(VLOOKUP(Summary!A204,'Nov 2019'!$A$1:$M$110,4,FALSE),0)</f>
        <v>53</v>
      </c>
      <c r="R93" s="5">
        <f>_xlfn.IFNA(VLOOKUP(A93,'Dec 2019'!$A$1:$M$124,4,FALSE),0)</f>
        <v>2</v>
      </c>
      <c r="S93" s="8">
        <f>_xlfn.IFNA(VLOOKUP(A93,'Oct 2018'!$A$1:$M$48,8,FALSE),0)</f>
        <v>0</v>
      </c>
      <c r="T93" s="9">
        <f>_xlfn.IFNA(VLOOKUP(A93,'Nov 2018'!$A$1:$M$51,8,FALSE),0)</f>
        <v>0</v>
      </c>
      <c r="U93" s="9">
        <f>_xlfn.IFNA(VLOOKUP(A93,'Dec 2018'!$A$1:$M$62,8,FALSE),0)</f>
        <v>0</v>
      </c>
      <c r="V93" s="9">
        <f>_xlfn.IFNA(VLOOKUP(A93,'Jan 2019'!$A$1:$M$57,8,FALSE),0)</f>
        <v>0</v>
      </c>
      <c r="W93" s="9">
        <f>_xlfn.IFNA(VLOOKUP(Summary!A204,'Feb 2019'!$A$1:$M$55,8,FALSE),0)</f>
        <v>0</v>
      </c>
      <c r="X93" s="9">
        <f>_xlfn.IFNA(VLOOKUP(A93,'Mar 2019'!$A$1:$M$53,8,FALSE),0)</f>
        <v>0</v>
      </c>
      <c r="Y93" s="9">
        <f>_xlfn.IFNA(VLOOKUP(A93,'Apr 2019'!$A$1:$M$57,8,FALSE),0)</f>
        <v>0</v>
      </c>
      <c r="Z93" s="9">
        <f>_xlfn.IFNA(VLOOKUP(A93,'May 2019'!$A$1:$M$54,8,FALSE),0)</f>
        <v>0</v>
      </c>
      <c r="AA93" s="9">
        <f>_xlfn.IFNA(VLOOKUP(A93,'Jun 2019'!$A$1:$M$133,8,FALSE),0)</f>
        <v>0</v>
      </c>
      <c r="AB93" s="9">
        <f>_xlfn.IFNA(VLOOKUP(A93,'Jul 2019'!$A$1:$M$96,8,FALSE),0)</f>
        <v>0</v>
      </c>
      <c r="AC93" s="9">
        <f>_xlfn.IFNA(VLOOKUP(A93,'Aug 2019'!$A$1:$M$96,8,FALSE),0)</f>
        <v>0</v>
      </c>
      <c r="AD93" s="9">
        <f>_xlfn.IFNA(VLOOKUP(A93,'Sep 2019'!$A$1:$M$98,8,FALSE),0)</f>
        <v>0</v>
      </c>
      <c r="AE93" s="9">
        <f>_xlfn.IFNA(VLOOKUP(A93,'Oct 2019'!$A$1:$M$100,8,FALSE),0)</f>
        <v>0</v>
      </c>
      <c r="AF93" s="9">
        <f>_xlfn.IFNA(VLOOKUP(Summary!A204,'Nov 2019'!$A$1:$M$110,8,FALSE),0)</f>
        <v>0.97</v>
      </c>
      <c r="AG93" s="6">
        <f>_xlfn.IFNA(VLOOKUP(A93,'Dec 2019'!$A$1:$M$124,8,FALSE),0)</f>
        <v>0</v>
      </c>
      <c r="AH93" s="2">
        <f>_xlfn.IFNA(VLOOKUP(A93,'Oct 2018'!$A$1:$M$48,5,FALSE),0)</f>
        <v>0</v>
      </c>
      <c r="AI93" s="2">
        <f>_xlfn.IFNA(VLOOKUP(A93,'Nov 2018'!$A$1:$M$51,5,FALSE),0)</f>
        <v>0</v>
      </c>
      <c r="AJ93" s="2">
        <f>_xlfn.IFNA(VLOOKUP(A93,'Dec 2018'!$A$1:$M$62,5,FALSE),0)</f>
        <v>0</v>
      </c>
      <c r="AK93" s="2">
        <f>_xlfn.IFNA(VLOOKUP(A93,'Jan 2019'!$A$1:$M$57,5,FALSE),0)</f>
        <v>0</v>
      </c>
      <c r="AL93" s="2">
        <f>_xlfn.IFNA(VLOOKUP(Summary!A93,'Feb 2019'!$A$1:$M$55,5,FALSE),0)</f>
        <v>0</v>
      </c>
      <c r="AM93" s="2">
        <f>_xlfn.IFNA(VLOOKUP(A93,'Mar 2019'!$A$1:$M$53,5,FALSE),0)</f>
        <v>0</v>
      </c>
      <c r="AN93" s="2">
        <f>_xlfn.IFNA(VLOOKUP(A93,'Apr 2019'!$A$1:$M$57,5,FALSE),0)</f>
        <v>0</v>
      </c>
      <c r="AO93" s="2">
        <f>_xlfn.IFNA(VLOOKUP(A93,'May 2019'!$A$1:$M$54,5,FALSE),0)</f>
        <v>0</v>
      </c>
      <c r="AP93" s="2">
        <f>_xlfn.IFNA(VLOOKUP(A93,'Jun 2019'!$A$1:$M$133,5,FALSE),0)</f>
        <v>0</v>
      </c>
      <c r="AQ93" s="2">
        <f>_xlfn.IFNA(VLOOKUP(A93,'Jul 2019'!$A$1:$M$96,5,FALSE),0)</f>
        <v>0</v>
      </c>
      <c r="AR93" s="2">
        <f>_xlfn.IFNA(VLOOKUP(A93,'Aug 2019'!$A$1:$M$96,5,FALSE),0)</f>
        <v>0</v>
      </c>
      <c r="AS93" s="2">
        <f>_xlfn.IFNA(VLOOKUP(A93,'Sep 2019'!$A$1:$M$98,5,FALSE),0)</f>
        <v>0</v>
      </c>
      <c r="AT93" s="2">
        <f>_xlfn.IFNA(VLOOKUP(A93,'Oct 2019'!$A$1:$M$100,5,FALSE),0)</f>
        <v>0</v>
      </c>
      <c r="AU93" s="2">
        <f>_xlfn.IFNA(VLOOKUP(Summary!A93,'Nov 2019'!$A$1:$M$110,5,FALSE),0)</f>
        <v>0</v>
      </c>
      <c r="AV93" s="2">
        <f>_xlfn.IFNA(VLOOKUP(A93,'Dec 2019'!$A$1:$M$124,5,FALSE),0)</f>
        <v>4</v>
      </c>
    </row>
    <row r="94" spans="1:48" x14ac:dyDescent="0.35">
      <c r="A94" s="4" t="s">
        <v>31</v>
      </c>
      <c r="B94" s="4" t="s">
        <v>119</v>
      </c>
      <c r="C94" s="6">
        <f>VLOOKUP(A94,[0]!raw,5,FALSE)/VLOOKUP(A94,[0]!raw,4,FALSE)</f>
        <v>1.8</v>
      </c>
      <c r="D94" s="3">
        <f>_xlfn.IFNA(VLOOKUP(A94,'Oct 2018'!$A$1:$M$48,4,FALSE),0)</f>
        <v>51</v>
      </c>
      <c r="E94" s="4">
        <f>_xlfn.IFNA(VLOOKUP(A94,'Nov 2018'!$A$1:$M$51,4,FALSE),0)</f>
        <v>75</v>
      </c>
      <c r="F94" s="4">
        <f>_xlfn.IFNA(VLOOKUP(A94,'Dec 2018'!$A$1:$M$62,4,FALSE),0)</f>
        <v>105</v>
      </c>
      <c r="G94" s="4">
        <f>_xlfn.IFNA(VLOOKUP(A94,'Jan 2019'!$A$1:$M$57,4,FALSE),0)</f>
        <v>98</v>
      </c>
      <c r="H94" s="4">
        <f>_xlfn.IFNA(VLOOKUP(Summary!A27,'Feb 2019'!$A$1:$M$55,4,FALSE),0)</f>
        <v>0</v>
      </c>
      <c r="I94" s="4">
        <f>_xlfn.IFNA(VLOOKUP(A94,'Mar 2019'!$A$1:$M$53,4,FALSE),0)</f>
        <v>94</v>
      </c>
      <c r="J94" s="4">
        <f>_xlfn.IFNA(VLOOKUP(A94,'Apr 2019'!$A$1:$M$57,4,FALSE),0)</f>
        <v>56</v>
      </c>
      <c r="K94" s="4">
        <f>_xlfn.IFNA(VLOOKUP(A94,'May 2019'!$A$1:$M$54,4,FALSE),0)</f>
        <v>85</v>
      </c>
      <c r="L94" s="4">
        <f>_xlfn.IFNA(VLOOKUP(A94,'Jun 2019'!$A$1:$M$133,4,FALSE),0)</f>
        <v>79</v>
      </c>
      <c r="M94" s="4">
        <f>_xlfn.IFNA(VLOOKUP(A94,'Jul 2019'!$A$1:$M$96,4,FALSE),0)</f>
        <v>0</v>
      </c>
      <c r="N94" s="4">
        <f>_xlfn.IFNA(VLOOKUP(A94,'Aug 2019'!$A$1:$M$96,4,FALSE),0)</f>
        <v>0</v>
      </c>
      <c r="O94" s="4">
        <f>_xlfn.IFNA(VLOOKUP(A94,'Sep 2019'!$A$1:$M$98,4,FALSE),0)</f>
        <v>0</v>
      </c>
      <c r="P94" s="4">
        <f>_xlfn.IFNA(VLOOKUP(A94,'Oct 2019'!$A$1:$M$100,4,FALSE),0)</f>
        <v>0</v>
      </c>
      <c r="Q94" s="4">
        <f>_xlfn.IFNA(VLOOKUP(Summary!A27,'Nov 2019'!$A$1:$M$110,4,FALSE),0)</f>
        <v>445</v>
      </c>
      <c r="R94" s="5">
        <f>_xlfn.IFNA(VLOOKUP(A94,'Dec 2019'!$A$1:$M$124,4,FALSE),0)</f>
        <v>0</v>
      </c>
      <c r="S94" s="8">
        <f>_xlfn.IFNA(VLOOKUP(A94,'Oct 2018'!$A$1:$M$48,8,FALSE),0)</f>
        <v>1.35</v>
      </c>
      <c r="T94" s="9">
        <f>_xlfn.IFNA(VLOOKUP(A94,'Nov 2018'!$A$1:$M$51,8,FALSE),0)</f>
        <v>5.67</v>
      </c>
      <c r="U94" s="9">
        <f>_xlfn.IFNA(VLOOKUP(A94,'Dec 2018'!$A$1:$M$62,8,FALSE),0)</f>
        <v>6.94</v>
      </c>
      <c r="V94" s="9">
        <f>_xlfn.IFNA(VLOOKUP(A94,'Jan 2019'!$A$1:$M$57,8,FALSE),0)</f>
        <v>7.83</v>
      </c>
      <c r="W94" s="9">
        <f>_xlfn.IFNA(VLOOKUP(Summary!A27,'Feb 2019'!$A$1:$M$55,8,FALSE),0)</f>
        <v>0</v>
      </c>
      <c r="X94" s="9">
        <f>_xlfn.IFNA(VLOOKUP(A94,'Mar 2019'!$A$1:$M$53,8,FALSE),0)</f>
        <v>10.08</v>
      </c>
      <c r="Y94" s="9">
        <f>_xlfn.IFNA(VLOOKUP(A94,'Apr 2019'!$A$1:$M$57,8,FALSE),0)</f>
        <v>1.71</v>
      </c>
      <c r="Z94" s="9">
        <f>_xlfn.IFNA(VLOOKUP(A94,'May 2019'!$A$1:$M$54,8,FALSE),0)</f>
        <v>4.04</v>
      </c>
      <c r="AA94" s="9">
        <f>_xlfn.IFNA(VLOOKUP(A94,'Jun 2019'!$A$1:$M$133,8,FALSE),0)</f>
        <v>4.1399999999999997</v>
      </c>
      <c r="AB94" s="9">
        <f>_xlfn.IFNA(VLOOKUP(A94,'Jul 2019'!$A$1:$M$96,8,FALSE),0)</f>
        <v>0</v>
      </c>
      <c r="AC94" s="9">
        <f>_xlfn.IFNA(VLOOKUP(A94,'Aug 2019'!$A$1:$M$96,8,FALSE),0)</f>
        <v>0</v>
      </c>
      <c r="AD94" s="9">
        <f>_xlfn.IFNA(VLOOKUP(A94,'Sep 2019'!$A$1:$M$98,8,FALSE),0)</f>
        <v>0</v>
      </c>
      <c r="AE94" s="9">
        <f>_xlfn.IFNA(VLOOKUP(A94,'Oct 2019'!$A$1:$M$100,8,FALSE),0)</f>
        <v>0</v>
      </c>
      <c r="AF94" s="9">
        <f>_xlfn.IFNA(VLOOKUP(Summary!A27,'Nov 2019'!$A$1:$M$110,8,FALSE),0)</f>
        <v>12.07</v>
      </c>
      <c r="AG94" s="6">
        <f>_xlfn.IFNA(VLOOKUP(A94,'Dec 2019'!$A$1:$M$124,8,FALSE),0)</f>
        <v>0</v>
      </c>
      <c r="AH94" s="2">
        <f>_xlfn.IFNA(VLOOKUP(A94,'Oct 2018'!$A$1:$M$48,5,FALSE),0)</f>
        <v>91.8</v>
      </c>
      <c r="AI94" s="2">
        <f>_xlfn.IFNA(VLOOKUP(A94,'Nov 2018'!$A$1:$M$51,5,FALSE),0)</f>
        <v>135</v>
      </c>
      <c r="AJ94" s="2">
        <f>_xlfn.IFNA(VLOOKUP(A94,'Dec 2018'!$A$1:$M$62,5,FALSE),0)</f>
        <v>189</v>
      </c>
      <c r="AK94" s="2">
        <f>_xlfn.IFNA(VLOOKUP(A94,'Jan 2019'!$A$1:$M$57,5,FALSE),0)</f>
        <v>176.4</v>
      </c>
      <c r="AL94" s="2">
        <f>_xlfn.IFNA(VLOOKUP(Summary!A94,'Feb 2019'!$A$1:$M$55,5,FALSE),0)</f>
        <v>194.4</v>
      </c>
      <c r="AM94" s="2">
        <f>_xlfn.IFNA(VLOOKUP(A94,'Mar 2019'!$A$1:$M$53,5,FALSE),0)</f>
        <v>169.2</v>
      </c>
      <c r="AN94" s="2">
        <f>_xlfn.IFNA(VLOOKUP(A94,'Apr 2019'!$A$1:$M$57,5,FALSE),0)</f>
        <v>100.8</v>
      </c>
      <c r="AO94" s="2">
        <f>_xlfn.IFNA(VLOOKUP(A94,'May 2019'!$A$1:$M$54,5,FALSE),0)</f>
        <v>153</v>
      </c>
      <c r="AP94" s="2">
        <f>_xlfn.IFNA(VLOOKUP(A94,'Jun 2019'!$A$1:$M$133,5,FALSE),0)</f>
        <v>142.19999999999999</v>
      </c>
      <c r="AQ94" s="2">
        <f>_xlfn.IFNA(VLOOKUP(A94,'Jul 2019'!$A$1:$M$96,5,FALSE),0)</f>
        <v>0</v>
      </c>
      <c r="AR94" s="2">
        <f>_xlfn.IFNA(VLOOKUP(A94,'Aug 2019'!$A$1:$M$96,5,FALSE),0)</f>
        <v>0</v>
      </c>
      <c r="AS94" s="2">
        <f>_xlfn.IFNA(VLOOKUP(A94,'Sep 2019'!$A$1:$M$98,5,FALSE),0)</f>
        <v>0</v>
      </c>
      <c r="AT94" s="2">
        <f>_xlfn.IFNA(VLOOKUP(A94,'Oct 2019'!$A$1:$M$100,5,FALSE),0)</f>
        <v>0</v>
      </c>
      <c r="AU94" s="2">
        <f>_xlfn.IFNA(VLOOKUP(Summary!A94,'Nov 2019'!$A$1:$M$110,5,FALSE),0)</f>
        <v>0</v>
      </c>
      <c r="AV94" s="2">
        <f>_xlfn.IFNA(VLOOKUP(A94,'Dec 2019'!$A$1:$M$124,5,FALSE),0)</f>
        <v>0</v>
      </c>
    </row>
    <row r="95" spans="1:48" x14ac:dyDescent="0.35">
      <c r="A95" s="4" t="s">
        <v>32</v>
      </c>
      <c r="B95" s="4" t="s">
        <v>119</v>
      </c>
      <c r="C95" s="6">
        <f>VLOOKUP(A95,[0]!raw,5,FALSE)/VLOOKUP(A95,[0]!raw,4,FALSE)</f>
        <v>1.8</v>
      </c>
      <c r="D95" s="3">
        <f>_xlfn.IFNA(VLOOKUP(A95,'Oct 2018'!$A$1:$M$48,4,FALSE),0)</f>
        <v>140</v>
      </c>
      <c r="E95" s="4">
        <f>_xlfn.IFNA(VLOOKUP(A95,'Nov 2018'!$A$1:$M$51,4,FALSE),0)</f>
        <v>119</v>
      </c>
      <c r="F95" s="4">
        <f>_xlfn.IFNA(VLOOKUP(A95,'Dec 2018'!$A$1:$M$62,4,FALSE),0)</f>
        <v>91</v>
      </c>
      <c r="G95" s="4">
        <f>_xlfn.IFNA(VLOOKUP(A95,'Jan 2019'!$A$1:$M$57,4,FALSE),0)</f>
        <v>93</v>
      </c>
      <c r="H95" s="4">
        <f>_xlfn.IFNA(VLOOKUP(Summary!A28,'Feb 2019'!$A$1:$M$55,4,FALSE),0)</f>
        <v>0</v>
      </c>
      <c r="I95" s="4">
        <f>_xlfn.IFNA(VLOOKUP(A95,'Mar 2019'!$A$1:$M$53,4,FALSE),0)</f>
        <v>77</v>
      </c>
      <c r="J95" s="4">
        <f>_xlfn.IFNA(VLOOKUP(A95,'Apr 2019'!$A$1:$M$57,4,FALSE),0)</f>
        <v>86</v>
      </c>
      <c r="K95" s="4">
        <f>_xlfn.IFNA(VLOOKUP(A95,'May 2019'!$A$1:$M$54,4,FALSE),0)</f>
        <v>93</v>
      </c>
      <c r="L95" s="4">
        <f>_xlfn.IFNA(VLOOKUP(A95,'Jun 2019'!$A$1:$M$133,4,FALSE),0)</f>
        <v>61</v>
      </c>
      <c r="M95" s="4">
        <f>_xlfn.IFNA(VLOOKUP(A95,'Jul 2019'!$A$1:$M$96,4,FALSE),0)</f>
        <v>0</v>
      </c>
      <c r="N95" s="4">
        <f>_xlfn.IFNA(VLOOKUP(A95,'Aug 2019'!$A$1:$M$96,4,FALSE),0)</f>
        <v>0</v>
      </c>
      <c r="O95" s="4">
        <f>_xlfn.IFNA(VLOOKUP(A95,'Sep 2019'!$A$1:$M$98,4,FALSE),0)</f>
        <v>0</v>
      </c>
      <c r="P95" s="4">
        <f>_xlfn.IFNA(VLOOKUP(A95,'Oct 2019'!$A$1:$M$100,4,FALSE),0)</f>
        <v>0</v>
      </c>
      <c r="Q95" s="4">
        <f>_xlfn.IFNA(VLOOKUP(Summary!A28,'Nov 2019'!$A$1:$M$110,4,FALSE),0)</f>
        <v>6</v>
      </c>
      <c r="R95" s="5">
        <f>_xlfn.IFNA(VLOOKUP(A95,'Dec 2019'!$A$1:$M$124,4,FALSE),0)</f>
        <v>0</v>
      </c>
      <c r="S95" s="8">
        <f>_xlfn.IFNA(VLOOKUP(A95,'Oct 2018'!$A$1:$M$48,8,FALSE),0)</f>
        <v>8.73</v>
      </c>
      <c r="T95" s="9">
        <f>_xlfn.IFNA(VLOOKUP(A95,'Nov 2018'!$A$1:$M$51,8,FALSE),0)</f>
        <v>5.85</v>
      </c>
      <c r="U95" s="9">
        <f>_xlfn.IFNA(VLOOKUP(A95,'Dec 2018'!$A$1:$M$62,8,FALSE),0)</f>
        <v>6.12</v>
      </c>
      <c r="V95" s="9">
        <f>_xlfn.IFNA(VLOOKUP(A95,'Jan 2019'!$A$1:$M$57,8,FALSE),0)</f>
        <v>7.29</v>
      </c>
      <c r="W95" s="9">
        <f>_xlfn.IFNA(VLOOKUP(Summary!A28,'Feb 2019'!$A$1:$M$55,8,FALSE),0)</f>
        <v>0</v>
      </c>
      <c r="X95" s="9">
        <f>_xlfn.IFNA(VLOOKUP(A95,'Mar 2019'!$A$1:$M$53,8,FALSE),0)</f>
        <v>1.79</v>
      </c>
      <c r="Y95" s="9">
        <f>_xlfn.IFNA(VLOOKUP(A95,'Apr 2019'!$A$1:$M$57,8,FALSE),0)</f>
        <v>0.4</v>
      </c>
      <c r="Z95" s="9">
        <f>_xlfn.IFNA(VLOOKUP(A95,'May 2019'!$A$1:$M$54,8,FALSE),0)</f>
        <v>6.3</v>
      </c>
      <c r="AA95" s="9">
        <f>_xlfn.IFNA(VLOOKUP(A95,'Jun 2019'!$A$1:$M$133,8,FALSE),0)</f>
        <v>0</v>
      </c>
      <c r="AB95" s="9">
        <f>_xlfn.IFNA(VLOOKUP(A95,'Jul 2019'!$A$1:$M$96,8,FALSE),0)</f>
        <v>0</v>
      </c>
      <c r="AC95" s="9">
        <f>_xlfn.IFNA(VLOOKUP(A95,'Aug 2019'!$A$1:$M$96,8,FALSE),0)</f>
        <v>0</v>
      </c>
      <c r="AD95" s="9">
        <f>_xlfn.IFNA(VLOOKUP(A95,'Sep 2019'!$A$1:$M$98,8,FALSE),0)</f>
        <v>0</v>
      </c>
      <c r="AE95" s="9">
        <f>_xlfn.IFNA(VLOOKUP(A95,'Oct 2019'!$A$1:$M$100,8,FALSE),0)</f>
        <v>0</v>
      </c>
      <c r="AF95" s="9">
        <f>_xlfn.IFNA(VLOOKUP(Summary!A28,'Nov 2019'!$A$1:$M$110,8,FALSE),0)</f>
        <v>0</v>
      </c>
      <c r="AG95" s="6">
        <f>_xlfn.IFNA(VLOOKUP(A95,'Dec 2019'!$A$1:$M$124,8,FALSE),0)</f>
        <v>0</v>
      </c>
      <c r="AH95" s="2">
        <f>_xlfn.IFNA(VLOOKUP(A95,'Oct 2018'!$A$1:$M$48,5,FALSE),0)</f>
        <v>252</v>
      </c>
      <c r="AI95" s="2">
        <f>_xlfn.IFNA(VLOOKUP(A95,'Nov 2018'!$A$1:$M$51,5,FALSE),0)</f>
        <v>214.2</v>
      </c>
      <c r="AJ95" s="2">
        <f>_xlfn.IFNA(VLOOKUP(A95,'Dec 2018'!$A$1:$M$62,5,FALSE),0)</f>
        <v>163.80000000000001</v>
      </c>
      <c r="AK95" s="2">
        <f>_xlfn.IFNA(VLOOKUP(A95,'Jan 2019'!$A$1:$M$57,5,FALSE),0)</f>
        <v>167.4</v>
      </c>
      <c r="AL95" s="2">
        <f>_xlfn.IFNA(VLOOKUP(Summary!A95,'Feb 2019'!$A$1:$M$55,5,FALSE),0)</f>
        <v>124.2</v>
      </c>
      <c r="AM95" s="2">
        <f>_xlfn.IFNA(VLOOKUP(A95,'Mar 2019'!$A$1:$M$53,5,FALSE),0)</f>
        <v>138.6</v>
      </c>
      <c r="AN95" s="2">
        <f>_xlfn.IFNA(VLOOKUP(A95,'Apr 2019'!$A$1:$M$57,5,FALSE),0)</f>
        <v>154.80000000000001</v>
      </c>
      <c r="AO95" s="2">
        <f>_xlfn.IFNA(VLOOKUP(A95,'May 2019'!$A$1:$M$54,5,FALSE),0)</f>
        <v>167.4</v>
      </c>
      <c r="AP95" s="2">
        <f>_xlfn.IFNA(VLOOKUP(A95,'Jun 2019'!$A$1:$M$133,5,FALSE),0)</f>
        <v>109.8</v>
      </c>
      <c r="AQ95" s="2">
        <f>_xlfn.IFNA(VLOOKUP(A95,'Jul 2019'!$A$1:$M$96,5,FALSE),0)</f>
        <v>0</v>
      </c>
      <c r="AR95" s="2">
        <f>_xlfn.IFNA(VLOOKUP(A95,'Aug 2019'!$A$1:$M$96,5,FALSE),0)</f>
        <v>0</v>
      </c>
      <c r="AS95" s="2">
        <f>_xlfn.IFNA(VLOOKUP(A95,'Sep 2019'!$A$1:$M$98,5,FALSE),0)</f>
        <v>0</v>
      </c>
      <c r="AT95" s="2">
        <f>_xlfn.IFNA(VLOOKUP(A95,'Oct 2019'!$A$1:$M$100,5,FALSE),0)</f>
        <v>0</v>
      </c>
      <c r="AU95" s="2">
        <f>_xlfn.IFNA(VLOOKUP(Summary!A95,'Nov 2019'!$A$1:$M$110,5,FALSE),0)</f>
        <v>0</v>
      </c>
      <c r="AV95" s="2">
        <f>_xlfn.IFNA(VLOOKUP(A95,'Dec 2019'!$A$1:$M$124,5,FALSE),0)</f>
        <v>0</v>
      </c>
    </row>
    <row r="96" spans="1:48" x14ac:dyDescent="0.35">
      <c r="A96" s="4" t="s">
        <v>54</v>
      </c>
      <c r="B96" s="4" t="s">
        <v>119</v>
      </c>
      <c r="C96" s="6">
        <f>VLOOKUP(A96,[0]!raw,5,FALSE)/VLOOKUP(A96,[0]!raw,4,FALSE)</f>
        <v>3.4891304347826089</v>
      </c>
      <c r="D96" s="3">
        <f>_xlfn.IFNA(VLOOKUP(A96,'Oct 2018'!$A$1:$M$48,4,FALSE),0)</f>
        <v>131</v>
      </c>
      <c r="E96" s="4">
        <f>_xlfn.IFNA(VLOOKUP(A96,'Nov 2018'!$A$1:$M$51,4,FALSE),0)</f>
        <v>89</v>
      </c>
      <c r="F96" s="4">
        <f>_xlfn.IFNA(VLOOKUP(A96,'Dec 2018'!$A$1:$M$62,4,FALSE),0)</f>
        <v>102</v>
      </c>
      <c r="G96" s="4">
        <f>_xlfn.IFNA(VLOOKUP(A96,'Jan 2019'!$A$1:$M$57,4,FALSE),0)</f>
        <v>117</v>
      </c>
      <c r="H96" s="4">
        <f>_xlfn.IFNA(VLOOKUP(Summary!A49,'Feb 2019'!$A$1:$M$55,4,FALSE),0)</f>
        <v>0</v>
      </c>
      <c r="I96" s="4">
        <f>_xlfn.IFNA(VLOOKUP(A96,'Mar 2019'!$A$1:$M$53,4,FALSE),0)</f>
        <v>104</v>
      </c>
      <c r="J96" s="4">
        <f>_xlfn.IFNA(VLOOKUP(A96,'Apr 2019'!$A$1:$M$57,4,FALSE),0)</f>
        <v>92</v>
      </c>
      <c r="K96" s="4">
        <f>_xlfn.IFNA(VLOOKUP(A96,'May 2019'!$A$1:$M$54,4,FALSE),0)</f>
        <v>80</v>
      </c>
      <c r="L96" s="4">
        <f>_xlfn.IFNA(VLOOKUP(A96,'Jun 2019'!$A$1:$M$133,4,FALSE),0)</f>
        <v>65</v>
      </c>
      <c r="M96" s="4">
        <f>_xlfn.IFNA(VLOOKUP(A96,'Jul 2019'!$A$1:$M$96,4,FALSE),0)</f>
        <v>0</v>
      </c>
      <c r="N96" s="4">
        <f>_xlfn.IFNA(VLOOKUP(A96,'Aug 2019'!$A$1:$M$96,4,FALSE),0)</f>
        <v>0</v>
      </c>
      <c r="O96" s="4">
        <f>_xlfn.IFNA(VLOOKUP(A96,'Sep 2019'!$A$1:$M$98,4,FALSE),0)</f>
        <v>0</v>
      </c>
      <c r="P96" s="4">
        <f>_xlfn.IFNA(VLOOKUP(A96,'Oct 2019'!$A$1:$M$100,4,FALSE),0)</f>
        <v>0</v>
      </c>
      <c r="Q96" s="4">
        <f>_xlfn.IFNA(VLOOKUP(Summary!A49,'Nov 2019'!$A$1:$M$110,4,FALSE),0)</f>
        <v>0</v>
      </c>
      <c r="R96" s="5">
        <f>_xlfn.IFNA(VLOOKUP(A96,'Dec 2019'!$A$1:$M$124,4,FALSE),0)</f>
        <v>0</v>
      </c>
      <c r="S96" s="8">
        <f>_xlfn.IFNA(VLOOKUP(A96,'Oct 2018'!$A$1:$M$48,8,FALSE),0)</f>
        <v>21.6</v>
      </c>
      <c r="T96" s="9">
        <f>_xlfn.IFNA(VLOOKUP(A96,'Nov 2018'!$A$1:$M$51,8,FALSE),0)</f>
        <v>15.3</v>
      </c>
      <c r="U96" s="9">
        <f>_xlfn.IFNA(VLOOKUP(A96,'Dec 2018'!$A$1:$M$62,8,FALSE),0)</f>
        <v>9.0500000000000007</v>
      </c>
      <c r="V96" s="9">
        <f>_xlfn.IFNA(VLOOKUP(A96,'Jan 2019'!$A$1:$M$57,8,FALSE),0)</f>
        <v>11.4</v>
      </c>
      <c r="W96" s="9">
        <f>_xlfn.IFNA(VLOOKUP(Summary!A49,'Feb 2019'!$A$1:$M$55,8,FALSE),0)</f>
        <v>0</v>
      </c>
      <c r="X96" s="9">
        <f>_xlfn.IFNA(VLOOKUP(A96,'Mar 2019'!$A$1:$M$53,8,FALSE),0)</f>
        <v>4.92</v>
      </c>
      <c r="Y96" s="9">
        <f>_xlfn.IFNA(VLOOKUP(A96,'Apr 2019'!$A$1:$M$57,8,FALSE),0)</f>
        <v>2.79</v>
      </c>
      <c r="Z96" s="9">
        <f>_xlfn.IFNA(VLOOKUP(A96,'May 2019'!$A$1:$M$54,8,FALSE),0)</f>
        <v>4.17</v>
      </c>
      <c r="AA96" s="9">
        <f>_xlfn.IFNA(VLOOKUP(A96,'Jun 2019'!$A$1:$M$133,8,FALSE),0)</f>
        <v>0.7</v>
      </c>
      <c r="AB96" s="9">
        <f>_xlfn.IFNA(VLOOKUP(A96,'Jul 2019'!$A$1:$M$96,8,FALSE),0)</f>
        <v>0</v>
      </c>
      <c r="AC96" s="9">
        <f>_xlfn.IFNA(VLOOKUP(A96,'Aug 2019'!$A$1:$M$96,8,FALSE),0)</f>
        <v>0</v>
      </c>
      <c r="AD96" s="9">
        <f>_xlfn.IFNA(VLOOKUP(A96,'Sep 2019'!$A$1:$M$98,8,FALSE),0)</f>
        <v>0</v>
      </c>
      <c r="AE96" s="9">
        <f>_xlfn.IFNA(VLOOKUP(A96,'Oct 2019'!$A$1:$M$100,8,FALSE),0)</f>
        <v>0</v>
      </c>
      <c r="AF96" s="9">
        <f>_xlfn.IFNA(VLOOKUP(Summary!A49,'Nov 2019'!$A$1:$M$110,8,FALSE),0)</f>
        <v>0</v>
      </c>
      <c r="AG96" s="6">
        <f>_xlfn.IFNA(VLOOKUP(A96,'Dec 2019'!$A$1:$M$124,8,FALSE),0)</f>
        <v>0</v>
      </c>
      <c r="AH96" s="2">
        <f>_xlfn.IFNA(VLOOKUP(A96,'Oct 2018'!$A$1:$M$48,5,FALSE),0)</f>
        <v>441</v>
      </c>
      <c r="AI96" s="2">
        <f>_xlfn.IFNA(VLOOKUP(A96,'Nov 2018'!$A$1:$M$51,5,FALSE),0)</f>
        <v>302</v>
      </c>
      <c r="AJ96" s="2">
        <f>_xlfn.IFNA(VLOOKUP(A96,'Dec 2018'!$A$1:$M$62,5,FALSE),0)</f>
        <v>353</v>
      </c>
      <c r="AK96" s="2">
        <f>_xlfn.IFNA(VLOOKUP(A96,'Jan 2019'!$A$1:$M$57,5,FALSE),0)</f>
        <v>410</v>
      </c>
      <c r="AL96" s="2">
        <f>_xlfn.IFNA(VLOOKUP(Summary!A96,'Feb 2019'!$A$1:$M$55,5,FALSE),0)</f>
        <v>343</v>
      </c>
      <c r="AM96" s="2">
        <f>_xlfn.IFNA(VLOOKUP(A96,'Mar 2019'!$A$1:$M$53,5,FALSE),0)</f>
        <v>364</v>
      </c>
      <c r="AN96" s="2">
        <f>_xlfn.IFNA(VLOOKUP(A96,'Apr 2019'!$A$1:$M$57,5,FALSE),0)</f>
        <v>321</v>
      </c>
      <c r="AO96" s="2">
        <f>_xlfn.IFNA(VLOOKUP(A96,'May 2019'!$A$1:$M$54,5,FALSE),0)</f>
        <v>279</v>
      </c>
      <c r="AP96" s="2">
        <f>_xlfn.IFNA(VLOOKUP(A96,'Jun 2019'!$A$1:$M$133,5,FALSE),0)</f>
        <v>221</v>
      </c>
      <c r="AQ96" s="2">
        <f>_xlfn.IFNA(VLOOKUP(A96,'Jul 2019'!$A$1:$M$96,5,FALSE),0)</f>
        <v>0</v>
      </c>
      <c r="AR96" s="2">
        <f>_xlfn.IFNA(VLOOKUP(A96,'Aug 2019'!$A$1:$M$96,5,FALSE),0)</f>
        <v>0</v>
      </c>
      <c r="AS96" s="2">
        <f>_xlfn.IFNA(VLOOKUP(A96,'Sep 2019'!$A$1:$M$98,5,FALSE),0)</f>
        <v>0</v>
      </c>
      <c r="AT96" s="2">
        <f>_xlfn.IFNA(VLOOKUP(A96,'Oct 2019'!$A$1:$M$100,5,FALSE),0)</f>
        <v>0</v>
      </c>
      <c r="AU96" s="2">
        <f>_xlfn.IFNA(VLOOKUP(Summary!A96,'Nov 2019'!$A$1:$M$110,5,FALSE),0)</f>
        <v>0</v>
      </c>
      <c r="AV96" s="2">
        <f>_xlfn.IFNA(VLOOKUP(A96,'Dec 2019'!$A$1:$M$124,5,FALSE),0)</f>
        <v>0</v>
      </c>
    </row>
    <row r="97" spans="1:48" x14ac:dyDescent="0.35">
      <c r="A97" s="4" t="s">
        <v>63</v>
      </c>
      <c r="B97" s="4" t="s">
        <v>119</v>
      </c>
      <c r="C97" s="6">
        <f>VLOOKUP(A97,[0]!raw,5,FALSE)/VLOOKUP(A97,[0]!raw,4,FALSE)</f>
        <v>0</v>
      </c>
      <c r="D97" s="3">
        <f>_xlfn.IFNA(VLOOKUP(A97,'Oct 2018'!$A$1:$M$48,4,FALSE),0)</f>
        <v>0</v>
      </c>
      <c r="E97" s="4">
        <f>_xlfn.IFNA(VLOOKUP(A97,'Nov 2018'!$A$1:$M$51,4,FALSE),0)</f>
        <v>0</v>
      </c>
      <c r="F97" s="4">
        <f>_xlfn.IFNA(VLOOKUP(A97,'Dec 2018'!$A$1:$M$62,4,FALSE),0)</f>
        <v>0</v>
      </c>
      <c r="G97" s="4">
        <f>_xlfn.IFNA(VLOOKUP(A97,'Jan 2019'!$A$1:$M$57,4,FALSE),0)</f>
        <v>1</v>
      </c>
      <c r="H97" s="4">
        <f>_xlfn.IFNA(VLOOKUP(Summary!A58,'Feb 2019'!$A$1:$M$55,4,FALSE),0)</f>
        <v>0</v>
      </c>
      <c r="I97" s="4">
        <f>_xlfn.IFNA(VLOOKUP(A97,'Mar 2019'!$A$1:$M$53,4,FALSE),0)</f>
        <v>0</v>
      </c>
      <c r="J97" s="4">
        <f>_xlfn.IFNA(VLOOKUP(A97,'Apr 2019'!$A$1:$M$57,4,FALSE),0)</f>
        <v>3</v>
      </c>
      <c r="K97" s="4">
        <f>_xlfn.IFNA(VLOOKUP(A97,'May 2019'!$A$1:$M$54,4,FALSE),0)</f>
        <v>2</v>
      </c>
      <c r="L97" s="4">
        <f>_xlfn.IFNA(VLOOKUP(A97,'Jun 2019'!$A$1:$M$133,4,FALSE),0)</f>
        <v>0</v>
      </c>
      <c r="M97" s="4">
        <f>_xlfn.IFNA(VLOOKUP(A97,'Jul 2019'!$A$1:$M$96,4,FALSE),0)</f>
        <v>0</v>
      </c>
      <c r="N97" s="4">
        <f>_xlfn.IFNA(VLOOKUP(A97,'Aug 2019'!$A$1:$M$96,4,FALSE),0)</f>
        <v>0</v>
      </c>
      <c r="O97" s="4">
        <f>_xlfn.IFNA(VLOOKUP(A97,'Sep 2019'!$A$1:$M$98,4,FALSE),0)</f>
        <v>0</v>
      </c>
      <c r="P97" s="4">
        <f>_xlfn.IFNA(VLOOKUP(A97,'Oct 2019'!$A$1:$M$100,4,FALSE),0)</f>
        <v>0</v>
      </c>
      <c r="Q97" s="4">
        <f>_xlfn.IFNA(VLOOKUP(Summary!A58,'Nov 2019'!$A$1:$M$110,4,FALSE),0)</f>
        <v>0</v>
      </c>
      <c r="R97" s="5">
        <f>_xlfn.IFNA(VLOOKUP(A97,'Dec 2019'!$A$1:$M$124,4,FALSE),0)</f>
        <v>0</v>
      </c>
      <c r="S97" s="8">
        <f>_xlfn.IFNA(VLOOKUP(A97,'Oct 2018'!$A$1:$M$48,8,FALSE),0)</f>
        <v>0</v>
      </c>
      <c r="T97" s="9">
        <f>_xlfn.IFNA(VLOOKUP(A97,'Nov 2018'!$A$1:$M$51,8,FALSE),0)</f>
        <v>0</v>
      </c>
      <c r="U97" s="9">
        <f>_xlfn.IFNA(VLOOKUP(A97,'Dec 2018'!$A$1:$M$62,8,FALSE),0)</f>
        <v>0</v>
      </c>
      <c r="V97" s="9">
        <f>_xlfn.IFNA(VLOOKUP(A97,'Jan 2019'!$A$1:$M$57,8,FALSE),0)</f>
        <v>0</v>
      </c>
      <c r="W97" s="9">
        <f>_xlfn.IFNA(VLOOKUP(Summary!A58,'Feb 2019'!$A$1:$M$55,8,FALSE),0)</f>
        <v>0</v>
      </c>
      <c r="X97" s="9">
        <f>_xlfn.IFNA(VLOOKUP(A97,'Mar 2019'!$A$1:$M$53,8,FALSE),0)</f>
        <v>0</v>
      </c>
      <c r="Y97" s="9">
        <f>_xlfn.IFNA(VLOOKUP(A97,'Apr 2019'!$A$1:$M$57,8,FALSE),0)</f>
        <v>0</v>
      </c>
      <c r="Z97" s="9">
        <f>_xlfn.IFNA(VLOOKUP(A97,'May 2019'!$A$1:$M$54,8,FALSE),0)</f>
        <v>0</v>
      </c>
      <c r="AA97" s="9">
        <f>_xlfn.IFNA(VLOOKUP(A97,'Jun 2019'!$A$1:$M$133,8,FALSE),0)</f>
        <v>0</v>
      </c>
      <c r="AB97" s="9">
        <f>_xlfn.IFNA(VLOOKUP(A97,'Jul 2019'!$A$1:$M$96,8,FALSE),0)</f>
        <v>0</v>
      </c>
      <c r="AC97" s="9">
        <f>_xlfn.IFNA(VLOOKUP(A97,'Aug 2019'!$A$1:$M$96,8,FALSE),0)</f>
        <v>0</v>
      </c>
      <c r="AD97" s="9">
        <f>_xlfn.IFNA(VLOOKUP(A97,'Sep 2019'!$A$1:$M$98,8,FALSE),0)</f>
        <v>0</v>
      </c>
      <c r="AE97" s="9">
        <f>_xlfn.IFNA(VLOOKUP(A97,'Oct 2019'!$A$1:$M$100,8,FALSE),0)</f>
        <v>0</v>
      </c>
      <c r="AF97" s="9">
        <f>_xlfn.IFNA(VLOOKUP(Summary!A58,'Nov 2019'!$A$1:$M$110,8,FALSE),0)</f>
        <v>0</v>
      </c>
      <c r="AG97" s="6">
        <f>_xlfn.IFNA(VLOOKUP(A97,'Dec 2019'!$A$1:$M$124,8,FALSE),0)</f>
        <v>0</v>
      </c>
      <c r="AH97" s="2">
        <f>_xlfn.IFNA(VLOOKUP(A97,'Oct 2018'!$A$1:$M$48,5,FALSE),0)</f>
        <v>0</v>
      </c>
      <c r="AI97" s="2">
        <f>_xlfn.IFNA(VLOOKUP(A97,'Nov 2018'!$A$1:$M$51,5,FALSE),0)</f>
        <v>0</v>
      </c>
      <c r="AJ97" s="2">
        <f>_xlfn.IFNA(VLOOKUP(A97,'Dec 2018'!$A$1:$M$62,5,FALSE),0)</f>
        <v>0</v>
      </c>
      <c r="AK97" s="2">
        <f>_xlfn.IFNA(VLOOKUP(A97,'Jan 2019'!$A$1:$M$57,5,FALSE),0)</f>
        <v>0</v>
      </c>
      <c r="AL97" s="2">
        <f>_xlfn.IFNA(VLOOKUP(Summary!A97,'Feb 2019'!$A$1:$M$55,5,FALSE),0)</f>
        <v>0</v>
      </c>
      <c r="AM97" s="2">
        <f>_xlfn.IFNA(VLOOKUP(A97,'Mar 2019'!$A$1:$M$53,5,FALSE),0)</f>
        <v>0</v>
      </c>
      <c r="AN97" s="2">
        <f>_xlfn.IFNA(VLOOKUP(A97,'Apr 2019'!$A$1:$M$57,5,FALSE),0)</f>
        <v>0</v>
      </c>
      <c r="AO97" s="2">
        <f>_xlfn.IFNA(VLOOKUP(A97,'May 2019'!$A$1:$M$54,5,FALSE),0)</f>
        <v>0</v>
      </c>
      <c r="AP97" s="2">
        <f>_xlfn.IFNA(VLOOKUP(A97,'Jun 2019'!$A$1:$M$133,5,FALSE),0)</f>
        <v>0</v>
      </c>
      <c r="AQ97" s="2">
        <f>_xlfn.IFNA(VLOOKUP(A97,'Jul 2019'!$A$1:$M$96,5,FALSE),0)</f>
        <v>0</v>
      </c>
      <c r="AR97" s="2">
        <f>_xlfn.IFNA(VLOOKUP(A97,'Aug 2019'!$A$1:$M$96,5,FALSE),0)</f>
        <v>0</v>
      </c>
      <c r="AS97" s="2">
        <f>_xlfn.IFNA(VLOOKUP(A97,'Sep 2019'!$A$1:$M$98,5,FALSE),0)</f>
        <v>0</v>
      </c>
      <c r="AT97" s="2">
        <f>_xlfn.IFNA(VLOOKUP(A97,'Oct 2019'!$A$1:$M$100,5,FALSE),0)</f>
        <v>0</v>
      </c>
      <c r="AU97" s="2">
        <f>_xlfn.IFNA(VLOOKUP(Summary!A97,'Nov 2019'!$A$1:$M$110,5,FALSE),0)</f>
        <v>0</v>
      </c>
      <c r="AV97" s="2">
        <f>_xlfn.IFNA(VLOOKUP(A97,'Dec 2019'!$A$1:$M$124,5,FALSE),0)</f>
        <v>0</v>
      </c>
    </row>
    <row r="98" spans="1:48" x14ac:dyDescent="0.35">
      <c r="A98" s="4" t="s">
        <v>62</v>
      </c>
      <c r="B98" s="4" t="s">
        <v>119</v>
      </c>
      <c r="C98" s="6">
        <f>VLOOKUP(A98,[0]!raw,5,FALSE)/VLOOKUP(A98,[0]!raw,4,FALSE)</f>
        <v>0</v>
      </c>
      <c r="D98" s="3">
        <f>_xlfn.IFNA(VLOOKUP(A98,'Oct 2018'!$A$1:$M$48,4,FALSE),0)</f>
        <v>5</v>
      </c>
      <c r="E98" s="4">
        <f>_xlfn.IFNA(VLOOKUP(A98,'Nov 2018'!$A$1:$M$51,4,FALSE),0)</f>
        <v>6</v>
      </c>
      <c r="F98" s="4">
        <f>_xlfn.IFNA(VLOOKUP(A98,'Dec 2018'!$A$1:$M$62,4,FALSE),0)</f>
        <v>3</v>
      </c>
      <c r="G98" s="4">
        <f>_xlfn.IFNA(VLOOKUP(A98,'Jan 2019'!$A$1:$M$57,4,FALSE),0)</f>
        <v>2</v>
      </c>
      <c r="H98" s="4">
        <f>_xlfn.IFNA(VLOOKUP(Summary!A57,'Feb 2019'!$A$1:$M$55,4,FALSE),0)</f>
        <v>0</v>
      </c>
      <c r="I98" s="4">
        <f>_xlfn.IFNA(VLOOKUP(A98,'Mar 2019'!$A$1:$M$53,4,FALSE),0)</f>
        <v>8</v>
      </c>
      <c r="J98" s="4">
        <f>_xlfn.IFNA(VLOOKUP(A98,'Apr 2019'!$A$1:$M$57,4,FALSE),0)</f>
        <v>10</v>
      </c>
      <c r="K98" s="4">
        <f>_xlfn.IFNA(VLOOKUP(A98,'May 2019'!$A$1:$M$54,4,FALSE),0)</f>
        <v>9</v>
      </c>
      <c r="L98" s="4">
        <f>_xlfn.IFNA(VLOOKUP(A98,'Jun 2019'!$A$1:$M$133,4,FALSE),0)</f>
        <v>4</v>
      </c>
      <c r="M98" s="4">
        <f>_xlfn.IFNA(VLOOKUP(A98,'Jul 2019'!$A$1:$M$96,4,FALSE),0)</f>
        <v>0</v>
      </c>
      <c r="N98" s="4">
        <f>_xlfn.IFNA(VLOOKUP(A98,'Aug 2019'!$A$1:$M$96,4,FALSE),0)</f>
        <v>0</v>
      </c>
      <c r="O98" s="4">
        <f>_xlfn.IFNA(VLOOKUP(A98,'Sep 2019'!$A$1:$M$98,4,FALSE),0)</f>
        <v>0</v>
      </c>
      <c r="P98" s="4">
        <f>_xlfn.IFNA(VLOOKUP(A98,'Oct 2019'!$A$1:$M$100,4,FALSE),0)</f>
        <v>0</v>
      </c>
      <c r="Q98" s="4">
        <f>_xlfn.IFNA(VLOOKUP(Summary!A57,'Nov 2019'!$A$1:$M$110,4,FALSE),0)</f>
        <v>69</v>
      </c>
      <c r="R98" s="5">
        <f>_xlfn.IFNA(VLOOKUP(A98,'Dec 2019'!$A$1:$M$124,4,FALSE),0)</f>
        <v>0</v>
      </c>
      <c r="S98" s="8">
        <f>_xlfn.IFNA(VLOOKUP(A98,'Oct 2018'!$A$1:$M$48,8,FALSE),0)</f>
        <v>0</v>
      </c>
      <c r="T98" s="9">
        <f>_xlfn.IFNA(VLOOKUP(A98,'Nov 2018'!$A$1:$M$51,8,FALSE),0)</f>
        <v>0</v>
      </c>
      <c r="U98" s="9">
        <f>_xlfn.IFNA(VLOOKUP(A98,'Dec 2018'!$A$1:$M$62,8,FALSE),0)</f>
        <v>0</v>
      </c>
      <c r="V98" s="9">
        <f>_xlfn.IFNA(VLOOKUP(A98,'Jan 2019'!$A$1:$M$57,8,FALSE),0)</f>
        <v>0</v>
      </c>
      <c r="W98" s="9">
        <f>_xlfn.IFNA(VLOOKUP(Summary!A57,'Feb 2019'!$A$1:$M$55,8,FALSE),0)</f>
        <v>0</v>
      </c>
      <c r="X98" s="9">
        <f>_xlfn.IFNA(VLOOKUP(A98,'Mar 2019'!$A$1:$M$53,8,FALSE),0)</f>
        <v>0</v>
      </c>
      <c r="Y98" s="9">
        <f>_xlfn.IFNA(VLOOKUP(A98,'Apr 2019'!$A$1:$M$57,8,FALSE),0)</f>
        <v>0</v>
      </c>
      <c r="Z98" s="9">
        <f>_xlfn.IFNA(VLOOKUP(A98,'May 2019'!$A$1:$M$54,8,FALSE),0)</f>
        <v>0</v>
      </c>
      <c r="AA98" s="9">
        <f>_xlfn.IFNA(VLOOKUP(A98,'Jun 2019'!$A$1:$M$133,8,FALSE),0)</f>
        <v>0</v>
      </c>
      <c r="AB98" s="9">
        <f>_xlfn.IFNA(VLOOKUP(A98,'Jul 2019'!$A$1:$M$96,8,FALSE),0)</f>
        <v>0</v>
      </c>
      <c r="AC98" s="9">
        <f>_xlfn.IFNA(VLOOKUP(A98,'Aug 2019'!$A$1:$M$96,8,FALSE),0)</f>
        <v>0</v>
      </c>
      <c r="AD98" s="9">
        <f>_xlfn.IFNA(VLOOKUP(A98,'Sep 2019'!$A$1:$M$98,8,FALSE),0)</f>
        <v>0</v>
      </c>
      <c r="AE98" s="9">
        <f>_xlfn.IFNA(VLOOKUP(A98,'Oct 2019'!$A$1:$M$100,8,FALSE),0)</f>
        <v>0</v>
      </c>
      <c r="AF98" s="9">
        <f>_xlfn.IFNA(VLOOKUP(Summary!A57,'Nov 2019'!$A$1:$M$110,8,FALSE),0)</f>
        <v>0.84</v>
      </c>
      <c r="AG98" s="6">
        <f>_xlfn.IFNA(VLOOKUP(A98,'Dec 2019'!$A$1:$M$124,8,FALSE),0)</f>
        <v>0</v>
      </c>
      <c r="AH98" s="2">
        <f>_xlfn.IFNA(VLOOKUP(A98,'Oct 2018'!$A$1:$M$48,5,FALSE),0)</f>
        <v>0</v>
      </c>
      <c r="AI98" s="2">
        <f>_xlfn.IFNA(VLOOKUP(A98,'Nov 2018'!$A$1:$M$51,5,FALSE),0)</f>
        <v>0</v>
      </c>
      <c r="AJ98" s="2">
        <f>_xlfn.IFNA(VLOOKUP(A98,'Dec 2018'!$A$1:$M$62,5,FALSE),0)</f>
        <v>0</v>
      </c>
      <c r="AK98" s="2">
        <f>_xlfn.IFNA(VLOOKUP(A98,'Jan 2019'!$A$1:$M$57,5,FALSE),0)</f>
        <v>0</v>
      </c>
      <c r="AL98" s="2">
        <f>_xlfn.IFNA(VLOOKUP(Summary!A98,'Feb 2019'!$A$1:$M$55,5,FALSE),0)</f>
        <v>0</v>
      </c>
      <c r="AM98" s="2">
        <f>_xlfn.IFNA(VLOOKUP(A98,'Mar 2019'!$A$1:$M$53,5,FALSE),0)</f>
        <v>0</v>
      </c>
      <c r="AN98" s="2">
        <f>_xlfn.IFNA(VLOOKUP(A98,'Apr 2019'!$A$1:$M$57,5,FALSE),0)</f>
        <v>0</v>
      </c>
      <c r="AO98" s="2">
        <f>_xlfn.IFNA(VLOOKUP(A98,'May 2019'!$A$1:$M$54,5,FALSE),0)</f>
        <v>0</v>
      </c>
      <c r="AP98" s="2">
        <f>_xlfn.IFNA(VLOOKUP(A98,'Jun 2019'!$A$1:$M$133,5,FALSE),0)</f>
        <v>0</v>
      </c>
      <c r="AQ98" s="2">
        <f>_xlfn.IFNA(VLOOKUP(A98,'Jul 2019'!$A$1:$M$96,5,FALSE),0)</f>
        <v>0</v>
      </c>
      <c r="AR98" s="2">
        <f>_xlfn.IFNA(VLOOKUP(A98,'Aug 2019'!$A$1:$M$96,5,FALSE),0)</f>
        <v>0</v>
      </c>
      <c r="AS98" s="2">
        <f>_xlfn.IFNA(VLOOKUP(A98,'Sep 2019'!$A$1:$M$98,5,FALSE),0)</f>
        <v>0</v>
      </c>
      <c r="AT98" s="2">
        <f>_xlfn.IFNA(VLOOKUP(A98,'Oct 2019'!$A$1:$M$100,5,FALSE),0)</f>
        <v>0</v>
      </c>
      <c r="AU98" s="2">
        <f>_xlfn.IFNA(VLOOKUP(Summary!A98,'Nov 2019'!$A$1:$M$110,5,FALSE),0)</f>
        <v>0</v>
      </c>
      <c r="AV98" s="2">
        <f>_xlfn.IFNA(VLOOKUP(A98,'Dec 2019'!$A$1:$M$124,5,FALSE),0)</f>
        <v>0</v>
      </c>
    </row>
    <row r="99" spans="1:48" x14ac:dyDescent="0.35">
      <c r="A99" s="4" t="s">
        <v>161</v>
      </c>
      <c r="B99" s="4" t="s">
        <v>13</v>
      </c>
      <c r="C99" s="6">
        <f>VLOOKUP(A99,[0]!raw,5,FALSE)/VLOOKUP(A99,[0]!raw,4,FALSE)</f>
        <v>6</v>
      </c>
      <c r="D99" s="3">
        <f>_xlfn.IFNA(VLOOKUP(A99,'Oct 2018'!$A$1:$M$48,4,FALSE),0)</f>
        <v>0</v>
      </c>
      <c r="E99" s="4">
        <f>_xlfn.IFNA(VLOOKUP(A99,'Nov 2018'!$A$1:$M$51,4,FALSE),0)</f>
        <v>0</v>
      </c>
      <c r="F99" s="4">
        <f>_xlfn.IFNA(VLOOKUP(A99,'Dec 2018'!$A$1:$M$62,4,FALSE),0)</f>
        <v>28</v>
      </c>
      <c r="G99" s="4">
        <f>_xlfn.IFNA(VLOOKUP(A99,'Jan 2019'!$A$1:$M$57,4,FALSE),0)</f>
        <v>0</v>
      </c>
      <c r="H99" s="4">
        <f>_xlfn.IFNA(VLOOKUP(Summary!A151,'Feb 2019'!$A$1:$M$55,4,FALSE),0)</f>
        <v>0</v>
      </c>
      <c r="I99" s="4">
        <f>_xlfn.IFNA(VLOOKUP(A99,'Mar 2019'!$A$1:$M$53,4,FALSE),0)</f>
        <v>0</v>
      </c>
      <c r="J99" s="4">
        <f>_xlfn.IFNA(VLOOKUP(A99,'Apr 2019'!$A$1:$M$57,4,FALSE),0)</f>
        <v>0</v>
      </c>
      <c r="K99" s="4">
        <f>_xlfn.IFNA(VLOOKUP(A99,'May 2019'!$A$1:$M$54,4,FALSE),0)</f>
        <v>0</v>
      </c>
      <c r="L99" s="4">
        <f>_xlfn.IFNA(VLOOKUP(A99,'Jun 2019'!$A$1:$M$133,4,FALSE),0)</f>
        <v>0</v>
      </c>
      <c r="M99" s="4">
        <f>_xlfn.IFNA(VLOOKUP(A99,'Jul 2019'!$A$1:$M$96,4,FALSE),0)</f>
        <v>0</v>
      </c>
      <c r="N99" s="4">
        <f>_xlfn.IFNA(VLOOKUP(A99,'Aug 2019'!$A$1:$M$96,4,FALSE),0)</f>
        <v>0</v>
      </c>
      <c r="O99" s="4">
        <f>_xlfn.IFNA(VLOOKUP(A99,'Sep 2019'!$A$1:$M$98,4,FALSE),0)</f>
        <v>0</v>
      </c>
      <c r="P99" s="4">
        <f>_xlfn.IFNA(VLOOKUP(A99,'Oct 2019'!$A$1:$M$100,4,FALSE),0)</f>
        <v>0</v>
      </c>
      <c r="Q99" s="4">
        <f>_xlfn.IFNA(VLOOKUP(Summary!A151,'Nov 2019'!$A$1:$M$110,4,FALSE),0)</f>
        <v>1</v>
      </c>
      <c r="R99" s="5">
        <f>_xlfn.IFNA(VLOOKUP(A99,'Dec 2019'!$A$1:$M$124,4,FALSE),0)</f>
        <v>0</v>
      </c>
      <c r="S99" s="8">
        <f>_xlfn.IFNA(VLOOKUP(A99,'Oct 2018'!$A$1:$M$48,8,FALSE),0)</f>
        <v>0</v>
      </c>
      <c r="T99" s="9">
        <f>_xlfn.IFNA(VLOOKUP(A99,'Nov 2018'!$A$1:$M$51,8,FALSE),0)</f>
        <v>0</v>
      </c>
      <c r="U99" s="9">
        <f>_xlfn.IFNA(VLOOKUP(A99,'Dec 2018'!$A$1:$M$62,8,FALSE),0)</f>
        <v>74.95</v>
      </c>
      <c r="V99" s="9">
        <f>_xlfn.IFNA(VLOOKUP(A99,'Jan 2019'!$A$1:$M$57,8,FALSE),0)</f>
        <v>0</v>
      </c>
      <c r="W99" s="9">
        <f>_xlfn.IFNA(VLOOKUP(Summary!A151,'Feb 2019'!$A$1:$M$55,8,FALSE),0)</f>
        <v>0</v>
      </c>
      <c r="X99" s="9">
        <f>_xlfn.IFNA(VLOOKUP(A99,'Mar 2019'!$A$1:$M$53,8,FALSE),0)</f>
        <v>0</v>
      </c>
      <c r="Y99" s="9">
        <f>_xlfn.IFNA(VLOOKUP(A99,'Apr 2019'!$A$1:$M$57,8,FALSE),0)</f>
        <v>0</v>
      </c>
      <c r="Z99" s="9">
        <f>_xlfn.IFNA(VLOOKUP(A99,'May 2019'!$A$1:$M$54,8,FALSE),0)</f>
        <v>0</v>
      </c>
      <c r="AA99" s="9">
        <f>_xlfn.IFNA(VLOOKUP(A99,'Jun 2019'!$A$1:$M$133,8,FALSE),0)</f>
        <v>0</v>
      </c>
      <c r="AB99" s="9">
        <f>_xlfn.IFNA(VLOOKUP(A99,'Jul 2019'!$A$1:$M$96,8,FALSE),0)</f>
        <v>0</v>
      </c>
      <c r="AC99" s="9">
        <f>_xlfn.IFNA(VLOOKUP(A99,'Aug 2019'!$A$1:$M$96,8,FALSE),0)</f>
        <v>0</v>
      </c>
      <c r="AD99" s="9">
        <f>_xlfn.IFNA(VLOOKUP(A99,'Sep 2019'!$A$1:$M$98,8,FALSE),0)</f>
        <v>0</v>
      </c>
      <c r="AE99" s="9">
        <f>_xlfn.IFNA(VLOOKUP(A99,'Oct 2019'!$A$1:$M$100,8,FALSE),0)</f>
        <v>0</v>
      </c>
      <c r="AF99" s="9">
        <f>_xlfn.IFNA(VLOOKUP(Summary!A151,'Nov 2019'!$A$1:$M$110,8,FALSE),0)</f>
        <v>0</v>
      </c>
      <c r="AG99" s="6">
        <f>_xlfn.IFNA(VLOOKUP(A99,'Dec 2019'!$A$1:$M$124,8,FALSE),0)</f>
        <v>0</v>
      </c>
      <c r="AH99" s="2">
        <f>_xlfn.IFNA(VLOOKUP(A99,'Oct 2018'!$A$1:$M$48,5,FALSE),0)</f>
        <v>0</v>
      </c>
      <c r="AI99" s="2">
        <f>_xlfn.IFNA(VLOOKUP(A99,'Nov 2018'!$A$1:$M$51,5,FALSE),0)</f>
        <v>0</v>
      </c>
      <c r="AJ99" s="2">
        <f>_xlfn.IFNA(VLOOKUP(A99,'Dec 2018'!$A$1:$M$62,5,FALSE),0)</f>
        <v>168</v>
      </c>
      <c r="AK99" s="2">
        <f>_xlfn.IFNA(VLOOKUP(A99,'Jan 2019'!$A$1:$M$57,5,FALSE),0)</f>
        <v>0</v>
      </c>
      <c r="AL99" s="2">
        <f>_xlfn.IFNA(VLOOKUP(Summary!A99,'Feb 2019'!$A$1:$M$55,5,FALSE),0)</f>
        <v>0</v>
      </c>
      <c r="AM99" s="2">
        <f>_xlfn.IFNA(VLOOKUP(A99,'Mar 2019'!$A$1:$M$53,5,FALSE),0)</f>
        <v>0</v>
      </c>
      <c r="AN99" s="2">
        <f>_xlfn.IFNA(VLOOKUP(A99,'Apr 2019'!$A$1:$M$57,5,FALSE),0)</f>
        <v>0</v>
      </c>
      <c r="AO99" s="2">
        <f>_xlfn.IFNA(VLOOKUP(A99,'May 2019'!$A$1:$M$54,5,FALSE),0)</f>
        <v>0</v>
      </c>
      <c r="AP99" s="2">
        <f>_xlfn.IFNA(VLOOKUP(A99,'Jun 2019'!$A$1:$M$133,5,FALSE),0)</f>
        <v>0</v>
      </c>
      <c r="AQ99" s="2">
        <f>_xlfn.IFNA(VLOOKUP(A99,'Jul 2019'!$A$1:$M$96,5,FALSE),0)</f>
        <v>0</v>
      </c>
      <c r="AR99" s="2">
        <f>_xlfn.IFNA(VLOOKUP(A99,'Aug 2019'!$A$1:$M$96,5,FALSE),0)</f>
        <v>0</v>
      </c>
      <c r="AS99" s="2">
        <f>_xlfn.IFNA(VLOOKUP(A99,'Sep 2019'!$A$1:$M$98,5,FALSE),0)</f>
        <v>0</v>
      </c>
      <c r="AT99" s="2">
        <f>_xlfn.IFNA(VLOOKUP(A99,'Oct 2019'!$A$1:$M$100,5,FALSE),0)</f>
        <v>0</v>
      </c>
      <c r="AU99" s="2">
        <f>_xlfn.IFNA(VLOOKUP(Summary!A99,'Nov 2019'!$A$1:$M$110,5,FALSE),0)</f>
        <v>0</v>
      </c>
      <c r="AV99" s="2">
        <f>_xlfn.IFNA(VLOOKUP(A99,'Dec 2019'!$A$1:$M$124,5,FALSE),0)</f>
        <v>0</v>
      </c>
    </row>
    <row r="100" spans="1:48" x14ac:dyDescent="0.35">
      <c r="A100" s="4" t="s">
        <v>152</v>
      </c>
      <c r="B100" s="4" t="s">
        <v>13</v>
      </c>
      <c r="C100" s="6">
        <f>VLOOKUP(A100,[0]!raw,5,FALSE)/VLOOKUP(A100,[0]!raw,4,FALSE)</f>
        <v>400</v>
      </c>
      <c r="D100" s="3">
        <f>_xlfn.IFNA(VLOOKUP(A100,'Oct 2018'!$A$1:$M$48,4,FALSE),0)</f>
        <v>0</v>
      </c>
      <c r="E100" s="4">
        <f>_xlfn.IFNA(VLOOKUP(A100,'Nov 2018'!$A$1:$M$51,4,FALSE),0)</f>
        <v>0</v>
      </c>
      <c r="F100" s="4">
        <f>_xlfn.IFNA(VLOOKUP(A100,'Dec 2018'!$A$1:$M$62,4,FALSE),0)</f>
        <v>0</v>
      </c>
      <c r="G100" s="4">
        <f>_xlfn.IFNA(VLOOKUP(A100,'Jan 2019'!$A$1:$M$57,4,FALSE),0)</f>
        <v>0</v>
      </c>
      <c r="H100" s="4">
        <f>_xlfn.IFNA(VLOOKUP(Summary!A142,'Feb 2019'!$A$1:$M$55,4,FALSE),0)</f>
        <v>0</v>
      </c>
      <c r="I100" s="4">
        <f>_xlfn.IFNA(VLOOKUP(A100,'Mar 2019'!$A$1:$M$53,4,FALSE),0)</f>
        <v>0</v>
      </c>
      <c r="J100" s="4">
        <f>_xlfn.IFNA(VLOOKUP(A100,'Apr 2019'!$A$1:$M$57,4,FALSE),0)</f>
        <v>0</v>
      </c>
      <c r="K100" s="4">
        <f>_xlfn.IFNA(VLOOKUP(A100,'May 2019'!$A$1:$M$54,4,FALSE),0)</f>
        <v>0</v>
      </c>
      <c r="L100" s="4">
        <f>_xlfn.IFNA(VLOOKUP(A100,'Jun 2019'!$A$1:$M$133,4,FALSE),0)</f>
        <v>0</v>
      </c>
      <c r="M100" s="4">
        <f>_xlfn.IFNA(VLOOKUP(A100,'Jul 2019'!$A$1:$M$96,4,FALSE),0)</f>
        <v>0</v>
      </c>
      <c r="N100" s="4">
        <f>_xlfn.IFNA(VLOOKUP(A100,'Aug 2019'!$A$1:$M$96,4,FALSE),0)</f>
        <v>1</v>
      </c>
      <c r="O100" s="4">
        <f>_xlfn.IFNA(VLOOKUP(A100,'Sep 2019'!$A$1:$M$98,4,FALSE),0)</f>
        <v>0</v>
      </c>
      <c r="P100" s="4">
        <f>_xlfn.IFNA(VLOOKUP(A100,'Oct 2019'!$A$1:$M$100,4,FALSE),0)</f>
        <v>0</v>
      </c>
      <c r="Q100" s="4">
        <f>_xlfn.IFNA(VLOOKUP(Summary!A142,'Nov 2019'!$A$1:$M$110,4,FALSE),0)</f>
        <v>80</v>
      </c>
      <c r="R100" s="5">
        <f>_xlfn.IFNA(VLOOKUP(A100,'Dec 2019'!$A$1:$M$124,4,FALSE),0)</f>
        <v>0</v>
      </c>
      <c r="S100" s="8">
        <f>_xlfn.IFNA(VLOOKUP(A100,'Oct 2018'!$A$1:$M$48,8,FALSE),0)</f>
        <v>0</v>
      </c>
      <c r="T100" s="9">
        <f>_xlfn.IFNA(VLOOKUP(A100,'Nov 2018'!$A$1:$M$51,8,FALSE),0)</f>
        <v>0</v>
      </c>
      <c r="U100" s="9">
        <f>_xlfn.IFNA(VLOOKUP(A100,'Dec 2018'!$A$1:$M$62,8,FALSE),0)</f>
        <v>0</v>
      </c>
      <c r="V100" s="9">
        <f>_xlfn.IFNA(VLOOKUP(A100,'Jan 2019'!$A$1:$M$57,8,FALSE),0)</f>
        <v>0</v>
      </c>
      <c r="W100" s="9">
        <f>_xlfn.IFNA(VLOOKUP(Summary!A142,'Feb 2019'!$A$1:$M$55,8,FALSE),0)</f>
        <v>0</v>
      </c>
      <c r="X100" s="9">
        <f>_xlfn.IFNA(VLOOKUP(A100,'Mar 2019'!$A$1:$M$53,8,FALSE),0)</f>
        <v>0</v>
      </c>
      <c r="Y100" s="9">
        <f>_xlfn.IFNA(VLOOKUP(A100,'Apr 2019'!$A$1:$M$57,8,FALSE),0)</f>
        <v>0</v>
      </c>
      <c r="Z100" s="9">
        <f>_xlfn.IFNA(VLOOKUP(A100,'May 2019'!$A$1:$M$54,8,FALSE),0)</f>
        <v>0</v>
      </c>
      <c r="AA100" s="9">
        <f>_xlfn.IFNA(VLOOKUP(A100,'Jun 2019'!$A$1:$M$133,8,FALSE),0)</f>
        <v>0</v>
      </c>
      <c r="AB100" s="9">
        <f>_xlfn.IFNA(VLOOKUP(A100,'Jul 2019'!$A$1:$M$96,8,FALSE),0)</f>
        <v>0</v>
      </c>
      <c r="AC100" s="9">
        <f>_xlfn.IFNA(VLOOKUP(A100,'Aug 2019'!$A$1:$M$96,8,FALSE),0)</f>
        <v>0</v>
      </c>
      <c r="AD100" s="9">
        <f>_xlfn.IFNA(VLOOKUP(A100,'Sep 2019'!$A$1:$M$98,8,FALSE),0)</f>
        <v>0</v>
      </c>
      <c r="AE100" s="9">
        <f>_xlfn.IFNA(VLOOKUP(A100,'Oct 2019'!$A$1:$M$100,8,FALSE),0)</f>
        <v>0</v>
      </c>
      <c r="AF100" s="9">
        <f>_xlfn.IFNA(VLOOKUP(Summary!A142,'Nov 2019'!$A$1:$M$110,8,FALSE),0)</f>
        <v>6.09</v>
      </c>
      <c r="AG100" s="6">
        <f>_xlfn.IFNA(VLOOKUP(A100,'Dec 2019'!$A$1:$M$124,8,FALSE),0)</f>
        <v>0</v>
      </c>
      <c r="AH100" s="2">
        <f>_xlfn.IFNA(VLOOKUP(A100,'Oct 2018'!$A$1:$M$48,5,FALSE),0)</f>
        <v>0</v>
      </c>
      <c r="AI100" s="2">
        <f>_xlfn.IFNA(VLOOKUP(A100,'Nov 2018'!$A$1:$M$51,5,FALSE),0)</f>
        <v>0</v>
      </c>
      <c r="AJ100" s="2">
        <f>_xlfn.IFNA(VLOOKUP(A100,'Dec 2018'!$A$1:$M$62,5,FALSE),0)</f>
        <v>0</v>
      </c>
      <c r="AK100" s="2">
        <f>_xlfn.IFNA(VLOOKUP(A100,'Jan 2019'!$A$1:$M$57,5,FALSE),0)</f>
        <v>0</v>
      </c>
      <c r="AL100" s="2">
        <f>_xlfn.IFNA(VLOOKUP(Summary!A100,'Feb 2019'!$A$1:$M$55,5,FALSE),0)</f>
        <v>0</v>
      </c>
      <c r="AM100" s="2">
        <f>_xlfn.IFNA(VLOOKUP(A100,'Mar 2019'!$A$1:$M$53,5,FALSE),0)</f>
        <v>0</v>
      </c>
      <c r="AN100" s="2">
        <f>_xlfn.IFNA(VLOOKUP(A100,'Apr 2019'!$A$1:$M$57,5,FALSE),0)</f>
        <v>0</v>
      </c>
      <c r="AO100" s="2">
        <f>_xlfn.IFNA(VLOOKUP(A100,'May 2019'!$A$1:$M$54,5,FALSE),0)</f>
        <v>0</v>
      </c>
      <c r="AP100" s="2">
        <f>_xlfn.IFNA(VLOOKUP(A100,'Jun 2019'!$A$1:$M$133,5,FALSE),0)</f>
        <v>0</v>
      </c>
      <c r="AQ100" s="2">
        <f>_xlfn.IFNA(VLOOKUP(A100,'Jul 2019'!$A$1:$M$96,5,FALSE),0)</f>
        <v>0</v>
      </c>
      <c r="AR100" s="2">
        <f>_xlfn.IFNA(VLOOKUP(A100,'Aug 2019'!$A$1:$M$96,5,FALSE),0)</f>
        <v>400</v>
      </c>
      <c r="AS100" s="2">
        <f>_xlfn.IFNA(VLOOKUP(A100,'Sep 2019'!$A$1:$M$98,5,FALSE),0)</f>
        <v>0</v>
      </c>
      <c r="AT100" s="2">
        <f>_xlfn.IFNA(VLOOKUP(A100,'Oct 2019'!$A$1:$M$100,5,FALSE),0)</f>
        <v>0</v>
      </c>
      <c r="AU100" s="2">
        <f>_xlfn.IFNA(VLOOKUP(Summary!A100,'Nov 2019'!$A$1:$M$110,5,FALSE),0)</f>
        <v>0</v>
      </c>
      <c r="AV100" s="2">
        <f>_xlfn.IFNA(VLOOKUP(A100,'Dec 2019'!$A$1:$M$124,5,FALSE),0)</f>
        <v>0</v>
      </c>
    </row>
    <row r="101" spans="1:48" x14ac:dyDescent="0.35">
      <c r="A101" s="4" t="s">
        <v>12</v>
      </c>
      <c r="B101" s="4" t="s">
        <v>67</v>
      </c>
      <c r="C101" s="6">
        <f>VLOOKUP(A101,[0]!raw,5,FALSE)/VLOOKUP(A101,[0]!raw,4,FALSE)</f>
        <v>4.3</v>
      </c>
      <c r="D101" s="3">
        <f>_xlfn.IFNA(VLOOKUP(A101,'Oct 2018'!$A$1:$M$48,4,FALSE),0)</f>
        <v>34</v>
      </c>
      <c r="E101" s="4">
        <f>_xlfn.IFNA(VLOOKUP(A101,'Nov 2018'!$A$1:$M$51,4,FALSE),0)</f>
        <v>37</v>
      </c>
      <c r="F101" s="4">
        <f>_xlfn.IFNA(VLOOKUP(A101,'Dec 2018'!$A$1:$M$62,4,FALSE),0)</f>
        <v>30</v>
      </c>
      <c r="G101" s="4">
        <f>_xlfn.IFNA(VLOOKUP(A101,'Jan 2019'!$A$1:$M$57,4,FALSE),0)</f>
        <v>24</v>
      </c>
      <c r="H101" s="4">
        <f>_xlfn.IFNA(VLOOKUP(Summary!A10,'Feb 2019'!$A$1:$M$55,4,FALSE),0)</f>
        <v>95</v>
      </c>
      <c r="I101" s="4">
        <f>_xlfn.IFNA(VLOOKUP(A101,'Mar 2019'!$A$1:$M$53,4,FALSE),0)</f>
        <v>51</v>
      </c>
      <c r="J101" s="4">
        <f>_xlfn.IFNA(VLOOKUP(A101,'Apr 2019'!$A$1:$M$57,4,FALSE),0)</f>
        <v>26</v>
      </c>
      <c r="K101" s="4">
        <f>_xlfn.IFNA(VLOOKUP(A101,'May 2019'!$A$1:$M$54,4,FALSE),0)</f>
        <v>22</v>
      </c>
      <c r="L101" s="4">
        <f>_xlfn.IFNA(VLOOKUP(A101,'Jun 2019'!$A$1:$M$133,4,FALSE),0)</f>
        <v>13</v>
      </c>
      <c r="M101" s="4">
        <f>_xlfn.IFNA(VLOOKUP(A101,'Jul 2019'!$A$1:$M$96,4,FALSE),0)</f>
        <v>0</v>
      </c>
      <c r="N101" s="4">
        <f>_xlfn.IFNA(VLOOKUP(A101,'Aug 2019'!$A$1:$M$96,4,FALSE),0)</f>
        <v>0</v>
      </c>
      <c r="O101" s="4">
        <f>_xlfn.IFNA(VLOOKUP(A101,'Sep 2019'!$A$1:$M$98,4,FALSE),0)</f>
        <v>0</v>
      </c>
      <c r="P101" s="4">
        <f>_xlfn.IFNA(VLOOKUP(A101,'Oct 2019'!$A$1:$M$100,4,FALSE),0)</f>
        <v>0</v>
      </c>
      <c r="Q101" s="4">
        <f>_xlfn.IFNA(VLOOKUP(Summary!A10,'Nov 2019'!$A$1:$M$110,4,FALSE),0)</f>
        <v>0</v>
      </c>
      <c r="R101" s="5">
        <f>_xlfn.IFNA(VLOOKUP(A101,'Dec 2019'!$A$1:$M$124,4,FALSE),0)</f>
        <v>0</v>
      </c>
      <c r="S101" s="8">
        <f>_xlfn.IFNA(VLOOKUP(A101,'Oct 2018'!$A$1:$M$48,8,FALSE),0)</f>
        <v>1.29</v>
      </c>
      <c r="T101" s="9">
        <f>_xlfn.IFNA(VLOOKUP(A101,'Nov 2018'!$A$1:$M$51,8,FALSE),0)</f>
        <v>5.16</v>
      </c>
      <c r="U101" s="9">
        <f>_xlfn.IFNA(VLOOKUP(A101,'Dec 2018'!$A$1:$M$62,8,FALSE),0)</f>
        <v>1.72</v>
      </c>
      <c r="V101" s="9">
        <f>_xlfn.IFNA(VLOOKUP(A101,'Jan 2019'!$A$1:$M$57,8,FALSE),0)</f>
        <v>4.3</v>
      </c>
      <c r="W101" s="9">
        <f>_xlfn.IFNA(VLOOKUP(Summary!A10,'Feb 2019'!$A$1:$M$55,8,FALSE),0)</f>
        <v>7</v>
      </c>
      <c r="X101" s="9">
        <f>_xlfn.IFNA(VLOOKUP(A101,'Mar 2019'!$A$1:$M$53,8,FALSE),0)</f>
        <v>10.98</v>
      </c>
      <c r="Y101" s="9">
        <f>_xlfn.IFNA(VLOOKUP(A101,'Apr 2019'!$A$1:$M$57,8,FALSE),0)</f>
        <v>0.92</v>
      </c>
      <c r="Z101" s="9">
        <f>_xlfn.IFNA(VLOOKUP(A101,'May 2019'!$A$1:$M$54,8,FALSE),0)</f>
        <v>0.86</v>
      </c>
      <c r="AA101" s="9">
        <f>_xlfn.IFNA(VLOOKUP(A101,'Jun 2019'!$A$1:$M$133,8,FALSE),0)</f>
        <v>4.7300000000000004</v>
      </c>
      <c r="AB101" s="9">
        <f>_xlfn.IFNA(VLOOKUP(A101,'Jul 2019'!$A$1:$M$96,8,FALSE),0)</f>
        <v>0</v>
      </c>
      <c r="AC101" s="9">
        <f>_xlfn.IFNA(VLOOKUP(A101,'Aug 2019'!$A$1:$M$96,8,FALSE),0)</f>
        <v>0</v>
      </c>
      <c r="AD101" s="9">
        <f>_xlfn.IFNA(VLOOKUP(A101,'Sep 2019'!$A$1:$M$98,8,FALSE),0)</f>
        <v>0</v>
      </c>
      <c r="AE101" s="9">
        <f>_xlfn.IFNA(VLOOKUP(A101,'Oct 2019'!$A$1:$M$100,8,FALSE),0)</f>
        <v>0</v>
      </c>
      <c r="AF101" s="9">
        <f>_xlfn.IFNA(VLOOKUP(Summary!A10,'Nov 2019'!$A$1:$M$110,8,FALSE),0)</f>
        <v>0</v>
      </c>
      <c r="AG101" s="6">
        <f>_xlfn.IFNA(VLOOKUP(A101,'Dec 2019'!$A$1:$M$124,8,FALSE),0)</f>
        <v>0</v>
      </c>
      <c r="AH101" s="2">
        <f>_xlfn.IFNA(VLOOKUP(A101,'Oct 2018'!$A$1:$M$48,5,FALSE),0)</f>
        <v>146.19999999999999</v>
      </c>
      <c r="AI101" s="2">
        <f>_xlfn.IFNA(VLOOKUP(A101,'Nov 2018'!$A$1:$M$51,5,FALSE),0)</f>
        <v>159.1</v>
      </c>
      <c r="AJ101" s="2">
        <f>_xlfn.IFNA(VLOOKUP(A101,'Dec 2018'!$A$1:$M$62,5,FALSE),0)</f>
        <v>129</v>
      </c>
      <c r="AK101" s="2">
        <f>_xlfn.IFNA(VLOOKUP(A101,'Jan 2019'!$A$1:$M$57,5,FALSE),0)</f>
        <v>103.7</v>
      </c>
      <c r="AL101" s="2">
        <f>_xlfn.IFNA(VLOOKUP(Summary!A101,'Feb 2019'!$A$1:$M$55,5,FALSE),0)</f>
        <v>113.8</v>
      </c>
      <c r="AM101" s="2">
        <f>_xlfn.IFNA(VLOOKUP(A101,'Mar 2019'!$A$1:$M$53,5,FALSE),0)</f>
        <v>219.3</v>
      </c>
      <c r="AN101" s="2">
        <f>_xlfn.IFNA(VLOOKUP(A101,'Apr 2019'!$A$1:$M$57,5,FALSE),0)</f>
        <v>111.8</v>
      </c>
      <c r="AO101" s="2">
        <f>_xlfn.IFNA(VLOOKUP(A101,'May 2019'!$A$1:$M$54,5,FALSE),0)</f>
        <v>94.6</v>
      </c>
      <c r="AP101" s="2">
        <f>_xlfn.IFNA(VLOOKUP(A101,'Jun 2019'!$A$1:$M$133,5,FALSE),0)</f>
        <v>57.9</v>
      </c>
      <c r="AQ101" s="2">
        <f>_xlfn.IFNA(VLOOKUP(A101,'Jul 2019'!$A$1:$M$96,5,FALSE),0)</f>
        <v>0</v>
      </c>
      <c r="AR101" s="2">
        <f>_xlfn.IFNA(VLOOKUP(A101,'Aug 2019'!$A$1:$M$96,5,FALSE),0)</f>
        <v>0</v>
      </c>
      <c r="AS101" s="2">
        <f>_xlfn.IFNA(VLOOKUP(A101,'Sep 2019'!$A$1:$M$98,5,FALSE),0)</f>
        <v>0</v>
      </c>
      <c r="AT101" s="2">
        <f>_xlfn.IFNA(VLOOKUP(A101,'Oct 2019'!$A$1:$M$100,5,FALSE),0)</f>
        <v>0</v>
      </c>
      <c r="AU101" s="2">
        <f>_xlfn.IFNA(VLOOKUP(Summary!A101,'Nov 2019'!$A$1:$M$110,5,FALSE),0)</f>
        <v>0</v>
      </c>
      <c r="AV101" s="2">
        <f>_xlfn.IFNA(VLOOKUP(A101,'Dec 2019'!$A$1:$M$124,5,FALSE),0)</f>
        <v>0</v>
      </c>
    </row>
    <row r="102" spans="1:48" x14ac:dyDescent="0.35">
      <c r="A102" s="4" t="s">
        <v>15</v>
      </c>
      <c r="B102" s="4" t="s">
        <v>67</v>
      </c>
      <c r="C102" s="6">
        <f>VLOOKUP(A102,[0]!raw,5,FALSE)/VLOOKUP(A102,[0]!raw,4,FALSE)</f>
        <v>4.8571428571428568</v>
      </c>
      <c r="D102" s="3">
        <f>_xlfn.IFNA(VLOOKUP(A102,'Oct 2018'!$A$1:$M$48,4,FALSE),0)</f>
        <v>43</v>
      </c>
      <c r="E102" s="4">
        <f>_xlfn.IFNA(VLOOKUP(A102,'Nov 2018'!$A$1:$M$51,4,FALSE),0)</f>
        <v>38</v>
      </c>
      <c r="F102" s="4">
        <f>_xlfn.IFNA(VLOOKUP(A102,'Dec 2018'!$A$1:$M$62,4,FALSE),0)</f>
        <v>47</v>
      </c>
      <c r="G102" s="4">
        <f>_xlfn.IFNA(VLOOKUP(A102,'Jan 2019'!$A$1:$M$57,4,FALSE),0)</f>
        <v>43</v>
      </c>
      <c r="H102" s="4">
        <f>_xlfn.IFNA(VLOOKUP(Summary!A12,'Feb 2019'!$A$1:$M$55,4,FALSE),0)</f>
        <v>0</v>
      </c>
      <c r="I102" s="4">
        <f>_xlfn.IFNA(VLOOKUP(A102,'Mar 2019'!$A$1:$M$53,4,FALSE),0)</f>
        <v>53</v>
      </c>
      <c r="J102" s="4">
        <f>_xlfn.IFNA(VLOOKUP(A102,'Apr 2019'!$A$1:$M$57,4,FALSE),0)</f>
        <v>35</v>
      </c>
      <c r="K102" s="4">
        <f>_xlfn.IFNA(VLOOKUP(A102,'May 2019'!$A$1:$M$54,4,FALSE),0)</f>
        <v>34</v>
      </c>
      <c r="L102" s="4">
        <f>_xlfn.IFNA(VLOOKUP(A102,'Jun 2019'!$A$1:$M$133,4,FALSE),0)</f>
        <v>20</v>
      </c>
      <c r="M102" s="4">
        <f>_xlfn.IFNA(VLOOKUP(A102,'Jul 2019'!$A$1:$M$96,4,FALSE),0)</f>
        <v>0</v>
      </c>
      <c r="N102" s="4">
        <f>_xlfn.IFNA(VLOOKUP(A102,'Aug 2019'!$A$1:$M$96,4,FALSE),0)</f>
        <v>0</v>
      </c>
      <c r="O102" s="4">
        <f>_xlfn.IFNA(VLOOKUP(A102,'Sep 2019'!$A$1:$M$98,4,FALSE),0)</f>
        <v>0</v>
      </c>
      <c r="P102" s="4">
        <f>_xlfn.IFNA(VLOOKUP(A102,'Oct 2019'!$A$1:$M$100,4,FALSE),0)</f>
        <v>0</v>
      </c>
      <c r="Q102" s="4">
        <f>_xlfn.IFNA(VLOOKUP(Summary!A12,'Nov 2019'!$A$1:$M$110,4,FALSE),0)</f>
        <v>128</v>
      </c>
      <c r="R102" s="5">
        <f>_xlfn.IFNA(VLOOKUP(A102,'Dec 2019'!$A$1:$M$124,4,FALSE),0)</f>
        <v>0</v>
      </c>
      <c r="S102" s="8">
        <f>_xlfn.IFNA(VLOOKUP(A102,'Oct 2018'!$A$1:$M$48,8,FALSE),0)</f>
        <v>4.32</v>
      </c>
      <c r="T102" s="9">
        <f>_xlfn.IFNA(VLOOKUP(A102,'Nov 2018'!$A$1:$M$51,8,FALSE),0)</f>
        <v>19.68</v>
      </c>
      <c r="U102" s="9">
        <f>_xlfn.IFNA(VLOOKUP(A102,'Dec 2018'!$A$1:$M$62,8,FALSE),0)</f>
        <v>16.079999999999998</v>
      </c>
      <c r="V102" s="9">
        <f>_xlfn.IFNA(VLOOKUP(A102,'Jan 2019'!$A$1:$M$57,8,FALSE),0)</f>
        <v>11.52</v>
      </c>
      <c r="W102" s="9">
        <f>_xlfn.IFNA(VLOOKUP(Summary!A12,'Feb 2019'!$A$1:$M$55,8,FALSE),0)</f>
        <v>0</v>
      </c>
      <c r="X102" s="9">
        <f>_xlfn.IFNA(VLOOKUP(A102,'Mar 2019'!$A$1:$M$53,8,FALSE),0)</f>
        <v>11.62</v>
      </c>
      <c r="Y102" s="9">
        <f>_xlfn.IFNA(VLOOKUP(A102,'Apr 2019'!$A$1:$M$57,8,FALSE),0)</f>
        <v>0.48</v>
      </c>
      <c r="Z102" s="9">
        <f>_xlfn.IFNA(VLOOKUP(A102,'May 2019'!$A$1:$M$54,8,FALSE),0)</f>
        <v>1.93</v>
      </c>
      <c r="AA102" s="9">
        <f>_xlfn.IFNA(VLOOKUP(A102,'Jun 2019'!$A$1:$M$133,8,FALSE),0)</f>
        <v>28.22</v>
      </c>
      <c r="AB102" s="9">
        <f>_xlfn.IFNA(VLOOKUP(A102,'Jul 2019'!$A$1:$M$96,8,FALSE),0)</f>
        <v>0</v>
      </c>
      <c r="AC102" s="9">
        <f>_xlfn.IFNA(VLOOKUP(A102,'Aug 2019'!$A$1:$M$96,8,FALSE),0)</f>
        <v>0</v>
      </c>
      <c r="AD102" s="9">
        <f>_xlfn.IFNA(VLOOKUP(A102,'Sep 2019'!$A$1:$M$98,8,FALSE),0)</f>
        <v>0</v>
      </c>
      <c r="AE102" s="9">
        <f>_xlfn.IFNA(VLOOKUP(A102,'Oct 2019'!$A$1:$M$100,8,FALSE),0)</f>
        <v>0</v>
      </c>
      <c r="AF102" s="9">
        <f>_xlfn.IFNA(VLOOKUP(Summary!A12,'Nov 2019'!$A$1:$M$110,8,FALSE),0)</f>
        <v>5.75</v>
      </c>
      <c r="AG102" s="6">
        <f>_xlfn.IFNA(VLOOKUP(A102,'Dec 2019'!$A$1:$M$124,8,FALSE),0)</f>
        <v>0</v>
      </c>
      <c r="AH102" s="2">
        <f>_xlfn.IFNA(VLOOKUP(A102,'Oct 2018'!$A$1:$M$48,5,FALSE),0)</f>
        <v>208.4</v>
      </c>
      <c r="AI102" s="2">
        <f>_xlfn.IFNA(VLOOKUP(A102,'Nov 2018'!$A$1:$M$51,5,FALSE),0)</f>
        <v>182.4</v>
      </c>
      <c r="AJ102" s="2">
        <f>_xlfn.IFNA(VLOOKUP(A102,'Dec 2018'!$A$1:$M$62,5,FALSE),0)</f>
        <v>225.6</v>
      </c>
      <c r="AK102" s="2">
        <f>_xlfn.IFNA(VLOOKUP(A102,'Jan 2019'!$A$1:$M$57,5,FALSE),0)</f>
        <v>206.4</v>
      </c>
      <c r="AL102" s="2">
        <f>_xlfn.IFNA(VLOOKUP(Summary!A102,'Feb 2019'!$A$1:$M$55,5,FALSE),0)</f>
        <v>144</v>
      </c>
      <c r="AM102" s="2">
        <f>_xlfn.IFNA(VLOOKUP(A102,'Mar 2019'!$A$1:$M$53,5,FALSE),0)</f>
        <v>256.39999999999998</v>
      </c>
      <c r="AN102" s="2">
        <f>_xlfn.IFNA(VLOOKUP(A102,'Apr 2019'!$A$1:$M$57,5,FALSE),0)</f>
        <v>170</v>
      </c>
      <c r="AO102" s="2">
        <f>_xlfn.IFNA(VLOOKUP(A102,'May 2019'!$A$1:$M$54,5,FALSE),0)</f>
        <v>163.19999999999999</v>
      </c>
      <c r="AP102" s="2">
        <f>_xlfn.IFNA(VLOOKUP(A102,'Jun 2019'!$A$1:$M$133,5,FALSE),0)</f>
        <v>100</v>
      </c>
      <c r="AQ102" s="2">
        <f>_xlfn.IFNA(VLOOKUP(A102,'Jul 2019'!$A$1:$M$96,5,FALSE),0)</f>
        <v>0</v>
      </c>
      <c r="AR102" s="2">
        <f>_xlfn.IFNA(VLOOKUP(A102,'Aug 2019'!$A$1:$M$96,5,FALSE),0)</f>
        <v>0</v>
      </c>
      <c r="AS102" s="2">
        <f>_xlfn.IFNA(VLOOKUP(A102,'Sep 2019'!$A$1:$M$98,5,FALSE),0)</f>
        <v>0</v>
      </c>
      <c r="AT102" s="2">
        <f>_xlfn.IFNA(VLOOKUP(A102,'Oct 2019'!$A$1:$M$100,5,FALSE),0)</f>
        <v>0</v>
      </c>
      <c r="AU102" s="2">
        <f>_xlfn.IFNA(VLOOKUP(Summary!A102,'Nov 2019'!$A$1:$M$110,5,FALSE),0)</f>
        <v>0</v>
      </c>
      <c r="AV102" s="2">
        <f>_xlfn.IFNA(VLOOKUP(A102,'Dec 2019'!$A$1:$M$124,5,FALSE),0)</f>
        <v>0</v>
      </c>
    </row>
    <row r="103" spans="1:48" x14ac:dyDescent="0.35">
      <c r="A103" s="4" t="s">
        <v>16</v>
      </c>
      <c r="B103" s="4" t="s">
        <v>67</v>
      </c>
      <c r="C103" s="6">
        <f>VLOOKUP(A103,[0]!raw,5,FALSE)/VLOOKUP(A103,[0]!raw,4,FALSE)</f>
        <v>5.5</v>
      </c>
      <c r="D103" s="3">
        <f>_xlfn.IFNA(VLOOKUP(A103,'Oct 2018'!$A$1:$M$48,4,FALSE),0)</f>
        <v>108</v>
      </c>
      <c r="E103" s="4">
        <f>_xlfn.IFNA(VLOOKUP(A103,'Nov 2018'!$A$1:$M$51,4,FALSE),0)</f>
        <v>88</v>
      </c>
      <c r="F103" s="4">
        <f>_xlfn.IFNA(VLOOKUP(A103,'Dec 2018'!$A$1:$M$62,4,FALSE),0)</f>
        <v>78</v>
      </c>
      <c r="G103" s="4">
        <f>_xlfn.IFNA(VLOOKUP(A103,'Jan 2019'!$A$1:$M$57,4,FALSE),0)</f>
        <v>91</v>
      </c>
      <c r="H103" s="4">
        <f>_xlfn.IFNA(VLOOKUP(Summary!A13,'Feb 2019'!$A$1:$M$55,4,FALSE),0)</f>
        <v>0</v>
      </c>
      <c r="I103" s="4">
        <f>_xlfn.IFNA(VLOOKUP(A103,'Mar 2019'!$A$1:$M$53,4,FALSE),0)</f>
        <v>140</v>
      </c>
      <c r="J103" s="4">
        <f>_xlfn.IFNA(VLOOKUP(A103,'Apr 2019'!$A$1:$M$57,4,FALSE),0)</f>
        <v>76</v>
      </c>
      <c r="K103" s="4">
        <f>_xlfn.IFNA(VLOOKUP(A103,'May 2019'!$A$1:$M$54,4,FALSE),0)</f>
        <v>86</v>
      </c>
      <c r="L103" s="4">
        <f>_xlfn.IFNA(VLOOKUP(A103,'Jun 2019'!$A$1:$M$133,4,FALSE),0)</f>
        <v>53</v>
      </c>
      <c r="M103" s="4">
        <f>_xlfn.IFNA(VLOOKUP(A103,'Jul 2019'!$A$1:$M$96,4,FALSE),0)</f>
        <v>0</v>
      </c>
      <c r="N103" s="4">
        <f>_xlfn.IFNA(VLOOKUP(A103,'Aug 2019'!$A$1:$M$96,4,FALSE),0)</f>
        <v>0</v>
      </c>
      <c r="O103" s="4">
        <f>_xlfn.IFNA(VLOOKUP(A103,'Sep 2019'!$A$1:$M$98,4,FALSE),0)</f>
        <v>0</v>
      </c>
      <c r="P103" s="4">
        <f>_xlfn.IFNA(VLOOKUP(A103,'Oct 2019'!$A$1:$M$100,4,FALSE),0)</f>
        <v>0</v>
      </c>
      <c r="Q103" s="4">
        <f>_xlfn.IFNA(VLOOKUP(Summary!A13,'Nov 2019'!$A$1:$M$110,4,FALSE),0)</f>
        <v>2</v>
      </c>
      <c r="R103" s="5">
        <f>_xlfn.IFNA(VLOOKUP(A103,'Dec 2019'!$A$1:$M$124,4,FALSE),0)</f>
        <v>0</v>
      </c>
      <c r="S103" s="8">
        <f>_xlfn.IFNA(VLOOKUP(A103,'Oct 2018'!$A$1:$M$48,8,FALSE),0)</f>
        <v>13.95</v>
      </c>
      <c r="T103" s="9">
        <f>_xlfn.IFNA(VLOOKUP(A103,'Nov 2018'!$A$1:$M$51,8,FALSE),0)</f>
        <v>11.25</v>
      </c>
      <c r="U103" s="9">
        <f>_xlfn.IFNA(VLOOKUP(A103,'Dec 2018'!$A$1:$M$62,8,FALSE),0)</f>
        <v>13.5</v>
      </c>
      <c r="V103" s="9">
        <f>_xlfn.IFNA(VLOOKUP(A103,'Jan 2019'!$A$1:$M$57,8,FALSE),0)</f>
        <v>23.03</v>
      </c>
      <c r="W103" s="9">
        <f>_xlfn.IFNA(VLOOKUP(Summary!A13,'Feb 2019'!$A$1:$M$55,8,FALSE),0)</f>
        <v>0</v>
      </c>
      <c r="X103" s="9">
        <f>_xlfn.IFNA(VLOOKUP(A103,'Mar 2019'!$A$1:$M$53,8,FALSE),0)</f>
        <v>13.85</v>
      </c>
      <c r="Y103" s="9">
        <f>_xlfn.IFNA(VLOOKUP(A103,'Apr 2019'!$A$1:$M$57,8,FALSE),0)</f>
        <v>2.66</v>
      </c>
      <c r="Z103" s="9">
        <f>_xlfn.IFNA(VLOOKUP(A103,'May 2019'!$A$1:$M$54,8,FALSE),0)</f>
        <v>3.87</v>
      </c>
      <c r="AA103" s="9">
        <f>_xlfn.IFNA(VLOOKUP(A103,'Jun 2019'!$A$1:$M$133,8,FALSE),0)</f>
        <v>1.1000000000000001</v>
      </c>
      <c r="AB103" s="9">
        <f>_xlfn.IFNA(VLOOKUP(A103,'Jul 2019'!$A$1:$M$96,8,FALSE),0)</f>
        <v>0</v>
      </c>
      <c r="AC103" s="9">
        <f>_xlfn.IFNA(VLOOKUP(A103,'Aug 2019'!$A$1:$M$96,8,FALSE),0)</f>
        <v>0</v>
      </c>
      <c r="AD103" s="9">
        <f>_xlfn.IFNA(VLOOKUP(A103,'Sep 2019'!$A$1:$M$98,8,FALSE),0)</f>
        <v>0</v>
      </c>
      <c r="AE103" s="9">
        <f>_xlfn.IFNA(VLOOKUP(A103,'Oct 2019'!$A$1:$M$100,8,FALSE),0)</f>
        <v>0</v>
      </c>
      <c r="AF103" s="9">
        <f>_xlfn.IFNA(VLOOKUP(Summary!A13,'Nov 2019'!$A$1:$M$110,8,FALSE),0)</f>
        <v>0</v>
      </c>
      <c r="AG103" s="6">
        <f>_xlfn.IFNA(VLOOKUP(A103,'Dec 2019'!$A$1:$M$124,8,FALSE),0)</f>
        <v>0</v>
      </c>
      <c r="AH103" s="2">
        <f>_xlfn.IFNA(VLOOKUP(A103,'Oct 2018'!$A$1:$M$48,5,FALSE),0)</f>
        <v>543</v>
      </c>
      <c r="AI103" s="2">
        <f>_xlfn.IFNA(VLOOKUP(A103,'Nov 2018'!$A$1:$M$51,5,FALSE),0)</f>
        <v>442</v>
      </c>
      <c r="AJ103" s="2">
        <f>_xlfn.IFNA(VLOOKUP(A103,'Dec 2018'!$A$1:$M$62,5,FALSE),0)</f>
        <v>438</v>
      </c>
      <c r="AK103" s="2">
        <f>_xlfn.IFNA(VLOOKUP(A103,'Jan 2019'!$A$1:$M$57,5,FALSE),0)</f>
        <v>504.5</v>
      </c>
      <c r="AL103" s="2">
        <f>_xlfn.IFNA(VLOOKUP(Summary!A103,'Feb 2019'!$A$1:$M$55,5,FALSE),0)</f>
        <v>451</v>
      </c>
      <c r="AM103" s="2">
        <f>_xlfn.IFNA(VLOOKUP(A103,'Mar 2019'!$A$1:$M$53,5,FALSE),0)</f>
        <v>774.5</v>
      </c>
      <c r="AN103" s="2">
        <f>_xlfn.IFNA(VLOOKUP(A103,'Apr 2019'!$A$1:$M$57,5,FALSE),0)</f>
        <v>418</v>
      </c>
      <c r="AO103" s="2">
        <f>_xlfn.IFNA(VLOOKUP(A103,'May 2019'!$A$1:$M$54,5,FALSE),0)</f>
        <v>473</v>
      </c>
      <c r="AP103" s="2">
        <f>_xlfn.IFNA(VLOOKUP(A103,'Jun 2019'!$A$1:$M$133,5,FALSE),0)</f>
        <v>293.5</v>
      </c>
      <c r="AQ103" s="2">
        <f>_xlfn.IFNA(VLOOKUP(A103,'Jul 2019'!$A$1:$M$96,5,FALSE),0)</f>
        <v>0</v>
      </c>
      <c r="AR103" s="2">
        <f>_xlfn.IFNA(VLOOKUP(A103,'Aug 2019'!$A$1:$M$96,5,FALSE),0)</f>
        <v>0</v>
      </c>
      <c r="AS103" s="2">
        <f>_xlfn.IFNA(VLOOKUP(A103,'Sep 2019'!$A$1:$M$98,5,FALSE),0)</f>
        <v>0</v>
      </c>
      <c r="AT103" s="2">
        <f>_xlfn.IFNA(VLOOKUP(A103,'Oct 2019'!$A$1:$M$100,5,FALSE),0)</f>
        <v>0</v>
      </c>
      <c r="AU103" s="2">
        <f>_xlfn.IFNA(VLOOKUP(Summary!A103,'Nov 2019'!$A$1:$M$110,5,FALSE),0)</f>
        <v>0</v>
      </c>
      <c r="AV103" s="2">
        <f>_xlfn.IFNA(VLOOKUP(A103,'Dec 2019'!$A$1:$M$124,5,FALSE),0)</f>
        <v>0</v>
      </c>
    </row>
    <row r="104" spans="1:48" x14ac:dyDescent="0.35">
      <c r="A104" s="4" t="s">
        <v>17</v>
      </c>
      <c r="B104" s="4" t="s">
        <v>67</v>
      </c>
      <c r="C104" s="6">
        <f>VLOOKUP(A104,[0]!raw,5,FALSE)/VLOOKUP(A104,[0]!raw,4,FALSE)</f>
        <v>4.3581395348837209</v>
      </c>
      <c r="D104" s="3">
        <f>_xlfn.IFNA(VLOOKUP(A104,'Oct 2018'!$A$1:$M$48,4,FALSE),0)</f>
        <v>48</v>
      </c>
      <c r="E104" s="4">
        <f>_xlfn.IFNA(VLOOKUP(A104,'Nov 2018'!$A$1:$M$51,4,FALSE),0)</f>
        <v>30</v>
      </c>
      <c r="F104" s="4">
        <f>_xlfn.IFNA(VLOOKUP(A104,'Dec 2018'!$A$1:$M$62,4,FALSE),0)</f>
        <v>24</v>
      </c>
      <c r="G104" s="4">
        <f>_xlfn.IFNA(VLOOKUP(A104,'Jan 2019'!$A$1:$M$57,4,FALSE),0)</f>
        <v>36</v>
      </c>
      <c r="H104" s="4">
        <f>_xlfn.IFNA(VLOOKUP(Summary!A14,'Feb 2019'!$A$1:$M$55,4,FALSE),0)</f>
        <v>0</v>
      </c>
      <c r="I104" s="4">
        <f>_xlfn.IFNA(VLOOKUP(A104,'Mar 2019'!$A$1:$M$53,4,FALSE),0)</f>
        <v>37</v>
      </c>
      <c r="J104" s="4">
        <f>_xlfn.IFNA(VLOOKUP(A104,'Apr 2019'!$A$1:$M$57,4,FALSE),0)</f>
        <v>43</v>
      </c>
      <c r="K104" s="4">
        <f>_xlfn.IFNA(VLOOKUP(A104,'May 2019'!$A$1:$M$54,4,FALSE),0)</f>
        <v>25</v>
      </c>
      <c r="L104" s="4">
        <f>_xlfn.IFNA(VLOOKUP(A104,'Jun 2019'!$A$1:$M$133,4,FALSE),0)</f>
        <v>20</v>
      </c>
      <c r="M104" s="4">
        <f>_xlfn.IFNA(VLOOKUP(A104,'Jul 2019'!$A$1:$M$96,4,FALSE),0)</f>
        <v>0</v>
      </c>
      <c r="N104" s="4">
        <f>_xlfn.IFNA(VLOOKUP(A104,'Aug 2019'!$A$1:$M$96,4,FALSE),0)</f>
        <v>0</v>
      </c>
      <c r="O104" s="4">
        <f>_xlfn.IFNA(VLOOKUP(A104,'Sep 2019'!$A$1:$M$98,4,FALSE),0)</f>
        <v>0</v>
      </c>
      <c r="P104" s="4">
        <f>_xlfn.IFNA(VLOOKUP(A104,'Oct 2019'!$A$1:$M$100,4,FALSE),0)</f>
        <v>0</v>
      </c>
      <c r="Q104" s="4">
        <f>_xlfn.IFNA(VLOOKUP(Summary!A14,'Nov 2019'!$A$1:$M$110,4,FALSE),0)</f>
        <v>24</v>
      </c>
      <c r="R104" s="5">
        <f>_xlfn.IFNA(VLOOKUP(A104,'Dec 2019'!$A$1:$M$124,4,FALSE),0)</f>
        <v>0</v>
      </c>
      <c r="S104" s="8">
        <f>_xlfn.IFNA(VLOOKUP(A104,'Oct 2018'!$A$1:$M$48,8,FALSE),0)</f>
        <v>8.39</v>
      </c>
      <c r="T104" s="9">
        <f>_xlfn.IFNA(VLOOKUP(A104,'Nov 2018'!$A$1:$M$51,8,FALSE),0)</f>
        <v>4.54</v>
      </c>
      <c r="U104" s="9">
        <f>_xlfn.IFNA(VLOOKUP(A104,'Dec 2018'!$A$1:$M$62,8,FALSE),0)</f>
        <v>2.6</v>
      </c>
      <c r="V104" s="9">
        <f>_xlfn.IFNA(VLOOKUP(A104,'Jan 2019'!$A$1:$M$57,8,FALSE),0)</f>
        <v>7.54</v>
      </c>
      <c r="W104" s="9">
        <f>_xlfn.IFNA(VLOOKUP(Summary!A14,'Feb 2019'!$A$1:$M$55,8,FALSE),0)</f>
        <v>0</v>
      </c>
      <c r="X104" s="9">
        <f>_xlfn.IFNA(VLOOKUP(A104,'Mar 2019'!$A$1:$M$53,8,FALSE),0)</f>
        <v>18.57</v>
      </c>
      <c r="Y104" s="9">
        <f>_xlfn.IFNA(VLOOKUP(A104,'Apr 2019'!$A$1:$M$57,8,FALSE),0)</f>
        <v>5.16</v>
      </c>
      <c r="Z104" s="9">
        <f>_xlfn.IFNA(VLOOKUP(A104,'May 2019'!$A$1:$M$54,8,FALSE),0)</f>
        <v>0</v>
      </c>
      <c r="AA104" s="9">
        <f>_xlfn.IFNA(VLOOKUP(A104,'Jun 2019'!$A$1:$M$133,8,FALSE),0)</f>
        <v>4.7300000000000004</v>
      </c>
      <c r="AB104" s="9">
        <f>_xlfn.IFNA(VLOOKUP(A104,'Jul 2019'!$A$1:$M$96,8,FALSE),0)</f>
        <v>0</v>
      </c>
      <c r="AC104" s="9">
        <f>_xlfn.IFNA(VLOOKUP(A104,'Aug 2019'!$A$1:$M$96,8,FALSE),0)</f>
        <v>0</v>
      </c>
      <c r="AD104" s="9">
        <f>_xlfn.IFNA(VLOOKUP(A104,'Sep 2019'!$A$1:$M$98,8,FALSE),0)</f>
        <v>0</v>
      </c>
      <c r="AE104" s="9">
        <f>_xlfn.IFNA(VLOOKUP(A104,'Oct 2019'!$A$1:$M$100,8,FALSE),0)</f>
        <v>0</v>
      </c>
      <c r="AF104" s="9">
        <f>_xlfn.IFNA(VLOOKUP(Summary!A14,'Nov 2019'!$A$1:$M$110,8,FALSE),0)</f>
        <v>0.9</v>
      </c>
      <c r="AG104" s="6">
        <f>_xlfn.IFNA(VLOOKUP(A104,'Dec 2019'!$A$1:$M$124,8,FALSE),0)</f>
        <v>0</v>
      </c>
      <c r="AH104" s="2">
        <f>_xlfn.IFNA(VLOOKUP(A104,'Oct 2018'!$A$1:$M$48,5,FALSE),0)</f>
        <v>206.4</v>
      </c>
      <c r="AI104" s="2">
        <f>_xlfn.IFNA(VLOOKUP(A104,'Nov 2018'!$A$1:$M$51,5,FALSE),0)</f>
        <v>129</v>
      </c>
      <c r="AJ104" s="2">
        <f>_xlfn.IFNA(VLOOKUP(A104,'Dec 2018'!$A$1:$M$62,5,FALSE),0)</f>
        <v>103.2</v>
      </c>
      <c r="AK104" s="2">
        <f>_xlfn.IFNA(VLOOKUP(A104,'Jan 2019'!$A$1:$M$57,5,FALSE),0)</f>
        <v>156.30000000000001</v>
      </c>
      <c r="AL104" s="2">
        <f>_xlfn.IFNA(VLOOKUP(Summary!A104,'Feb 2019'!$A$1:$M$55,5,FALSE),0)</f>
        <v>137.6</v>
      </c>
      <c r="AM104" s="2">
        <f>_xlfn.IFNA(VLOOKUP(A104,'Mar 2019'!$A$1:$M$53,5,FALSE),0)</f>
        <v>161.1</v>
      </c>
      <c r="AN104" s="2">
        <f>_xlfn.IFNA(VLOOKUP(A104,'Apr 2019'!$A$1:$M$57,5,FALSE),0)</f>
        <v>187.4</v>
      </c>
      <c r="AO104" s="2">
        <f>_xlfn.IFNA(VLOOKUP(A104,'May 2019'!$A$1:$M$54,5,FALSE),0)</f>
        <v>107.5</v>
      </c>
      <c r="AP104" s="2">
        <f>_xlfn.IFNA(VLOOKUP(A104,'Jun 2019'!$A$1:$M$133,5,FALSE),0)</f>
        <v>86</v>
      </c>
      <c r="AQ104" s="2">
        <f>_xlfn.IFNA(VLOOKUP(A104,'Jul 2019'!$A$1:$M$96,5,FALSE),0)</f>
        <v>0</v>
      </c>
      <c r="AR104" s="2">
        <f>_xlfn.IFNA(VLOOKUP(A104,'Aug 2019'!$A$1:$M$96,5,FALSE),0)</f>
        <v>0</v>
      </c>
      <c r="AS104" s="2">
        <f>_xlfn.IFNA(VLOOKUP(A104,'Sep 2019'!$A$1:$M$98,5,FALSE),0)</f>
        <v>0</v>
      </c>
      <c r="AT104" s="2">
        <f>_xlfn.IFNA(VLOOKUP(A104,'Oct 2019'!$A$1:$M$100,5,FALSE),0)</f>
        <v>0</v>
      </c>
      <c r="AU104" s="2">
        <f>_xlfn.IFNA(VLOOKUP(Summary!A104,'Nov 2019'!$A$1:$M$110,5,FALSE),0)</f>
        <v>0</v>
      </c>
      <c r="AV104" s="2">
        <f>_xlfn.IFNA(VLOOKUP(A104,'Dec 2019'!$A$1:$M$124,5,FALSE),0)</f>
        <v>0</v>
      </c>
    </row>
    <row r="105" spans="1:48" x14ac:dyDescent="0.35">
      <c r="A105" s="4" t="s">
        <v>169</v>
      </c>
      <c r="B105" s="4" t="s">
        <v>67</v>
      </c>
      <c r="C105" s="6">
        <f>VLOOKUP(A105,[0]!raw,5,FALSE)/VLOOKUP(A105,[0]!raw,4,FALSE)</f>
        <v>9</v>
      </c>
      <c r="D105" s="3">
        <f>_xlfn.IFNA(VLOOKUP(A105,'Oct 2018'!$A$1:$M$48,4,FALSE),0)</f>
        <v>0</v>
      </c>
      <c r="E105" s="4">
        <f>_xlfn.IFNA(VLOOKUP(A105,'Nov 2018'!$A$1:$M$51,4,FALSE),0)</f>
        <v>0</v>
      </c>
      <c r="F105" s="4">
        <f>_xlfn.IFNA(VLOOKUP(A105,'Dec 2018'!$A$1:$M$62,4,FALSE),0)</f>
        <v>0</v>
      </c>
      <c r="G105" s="4">
        <f>_xlfn.IFNA(VLOOKUP(A105,'Jan 2019'!$A$1:$M$57,4,FALSE),0)</f>
        <v>0</v>
      </c>
      <c r="H105" s="4">
        <f>_xlfn.IFNA(VLOOKUP(Summary!A159,'Feb 2019'!$A$1:$M$55,4,FALSE),0)</f>
        <v>11</v>
      </c>
      <c r="I105" s="4">
        <f>_xlfn.IFNA(VLOOKUP(A105,'Mar 2019'!$A$1:$M$53,4,FALSE),0)</f>
        <v>0</v>
      </c>
      <c r="J105" s="4">
        <f>_xlfn.IFNA(VLOOKUP(A105,'Apr 2019'!$A$1:$M$57,4,FALSE),0)</f>
        <v>0</v>
      </c>
      <c r="K105" s="4">
        <f>_xlfn.IFNA(VLOOKUP(A105,'May 2019'!$A$1:$M$54,4,FALSE),0)</f>
        <v>0</v>
      </c>
      <c r="L105" s="4">
        <f>_xlfn.IFNA(VLOOKUP(A105,'Jun 2019'!$A$1:$M$133,4,FALSE),0)</f>
        <v>0</v>
      </c>
      <c r="M105" s="4">
        <f>_xlfn.IFNA(VLOOKUP(A105,'Jul 2019'!$A$1:$M$96,4,FALSE),0)</f>
        <v>0</v>
      </c>
      <c r="N105" s="4">
        <f>_xlfn.IFNA(VLOOKUP(A105,'Aug 2019'!$A$1:$M$96,4,FALSE),0)</f>
        <v>0</v>
      </c>
      <c r="O105" s="4">
        <f>_xlfn.IFNA(VLOOKUP(A105,'Sep 2019'!$A$1:$M$98,4,FALSE),0)</f>
        <v>0</v>
      </c>
      <c r="P105" s="4">
        <f>_xlfn.IFNA(VLOOKUP(A105,'Oct 2019'!$A$1:$M$100,4,FALSE),0)</f>
        <v>0</v>
      </c>
      <c r="Q105" s="4">
        <f>_xlfn.IFNA(VLOOKUP(Summary!A159,'Nov 2019'!$A$1:$M$110,4,FALSE),0)</f>
        <v>0</v>
      </c>
      <c r="R105" s="5">
        <f>_xlfn.IFNA(VLOOKUP(A105,'Dec 2019'!$A$1:$M$124,4,FALSE),0)</f>
        <v>1</v>
      </c>
      <c r="S105" s="8">
        <f>_xlfn.IFNA(VLOOKUP(A105,'Oct 2018'!$A$1:$M$48,8,FALSE),0)</f>
        <v>0</v>
      </c>
      <c r="T105" s="9">
        <f>_xlfn.IFNA(VLOOKUP(A105,'Nov 2018'!$A$1:$M$51,8,FALSE),0)</f>
        <v>0</v>
      </c>
      <c r="U105" s="9">
        <f>_xlfn.IFNA(VLOOKUP(A105,'Dec 2018'!$A$1:$M$62,8,FALSE),0)</f>
        <v>0</v>
      </c>
      <c r="V105" s="9">
        <f>_xlfn.IFNA(VLOOKUP(A105,'Jan 2019'!$A$1:$M$57,8,FALSE),0)</f>
        <v>0</v>
      </c>
      <c r="W105" s="9">
        <f>_xlfn.IFNA(VLOOKUP(Summary!A159,'Feb 2019'!$A$1:$M$55,8,FALSE),0)</f>
        <v>0.1</v>
      </c>
      <c r="X105" s="9">
        <f>_xlfn.IFNA(VLOOKUP(A105,'Mar 2019'!$A$1:$M$53,8,FALSE),0)</f>
        <v>0</v>
      </c>
      <c r="Y105" s="9">
        <f>_xlfn.IFNA(VLOOKUP(A105,'Apr 2019'!$A$1:$M$57,8,FALSE),0)</f>
        <v>0</v>
      </c>
      <c r="Z105" s="9">
        <f>_xlfn.IFNA(VLOOKUP(A105,'May 2019'!$A$1:$M$54,8,FALSE),0)</f>
        <v>0</v>
      </c>
      <c r="AA105" s="9">
        <f>_xlfn.IFNA(VLOOKUP(A105,'Jun 2019'!$A$1:$M$133,8,FALSE),0)</f>
        <v>0</v>
      </c>
      <c r="AB105" s="9">
        <f>_xlfn.IFNA(VLOOKUP(A105,'Jul 2019'!$A$1:$M$96,8,FALSE),0)</f>
        <v>0</v>
      </c>
      <c r="AC105" s="9">
        <f>_xlfn.IFNA(VLOOKUP(A105,'Aug 2019'!$A$1:$M$96,8,FALSE),0)</f>
        <v>0</v>
      </c>
      <c r="AD105" s="9">
        <f>_xlfn.IFNA(VLOOKUP(A105,'Sep 2019'!$A$1:$M$98,8,FALSE),0)</f>
        <v>0</v>
      </c>
      <c r="AE105" s="9">
        <f>_xlfn.IFNA(VLOOKUP(A105,'Oct 2019'!$A$1:$M$100,8,FALSE),0)</f>
        <v>0</v>
      </c>
      <c r="AF105" s="9">
        <f>_xlfn.IFNA(VLOOKUP(Summary!A159,'Nov 2019'!$A$1:$M$110,8,FALSE),0)</f>
        <v>0</v>
      </c>
      <c r="AG105" s="6">
        <f>_xlfn.IFNA(VLOOKUP(A105,'Dec 2019'!$A$1:$M$124,8,FALSE),0)</f>
        <v>0</v>
      </c>
      <c r="AH105" s="2">
        <f>_xlfn.IFNA(VLOOKUP(A105,'Oct 2018'!$A$1:$M$48,5,FALSE),0)</f>
        <v>0</v>
      </c>
      <c r="AI105" s="2">
        <f>_xlfn.IFNA(VLOOKUP(A105,'Nov 2018'!$A$1:$M$51,5,FALSE),0)</f>
        <v>0</v>
      </c>
      <c r="AJ105" s="2">
        <f>_xlfn.IFNA(VLOOKUP(A105,'Dec 2018'!$A$1:$M$62,5,FALSE),0)</f>
        <v>0</v>
      </c>
      <c r="AK105" s="2">
        <f>_xlfn.IFNA(VLOOKUP(A105,'Jan 2019'!$A$1:$M$57,5,FALSE),0)</f>
        <v>0</v>
      </c>
      <c r="AL105" s="2">
        <f>_xlfn.IFNA(VLOOKUP(Summary!A105,'Feb 2019'!$A$1:$M$55,5,FALSE),0)</f>
        <v>0</v>
      </c>
      <c r="AM105" s="2">
        <f>_xlfn.IFNA(VLOOKUP(A105,'Mar 2019'!$A$1:$M$53,5,FALSE),0)</f>
        <v>0</v>
      </c>
      <c r="AN105" s="2">
        <f>_xlfn.IFNA(VLOOKUP(A105,'Apr 2019'!$A$1:$M$57,5,FALSE),0)</f>
        <v>0</v>
      </c>
      <c r="AO105" s="2">
        <f>_xlfn.IFNA(VLOOKUP(A105,'May 2019'!$A$1:$M$54,5,FALSE),0)</f>
        <v>0</v>
      </c>
      <c r="AP105" s="2">
        <f>_xlfn.IFNA(VLOOKUP(A105,'Jun 2019'!$A$1:$M$133,5,FALSE),0)</f>
        <v>0</v>
      </c>
      <c r="AQ105" s="2">
        <f>_xlfn.IFNA(VLOOKUP(A105,'Jul 2019'!$A$1:$M$96,5,FALSE),0)</f>
        <v>0</v>
      </c>
      <c r="AR105" s="2">
        <f>_xlfn.IFNA(VLOOKUP(A105,'Aug 2019'!$A$1:$M$96,5,FALSE),0)</f>
        <v>0</v>
      </c>
      <c r="AS105" s="2">
        <f>_xlfn.IFNA(VLOOKUP(A105,'Sep 2019'!$A$1:$M$98,5,FALSE),0)</f>
        <v>0</v>
      </c>
      <c r="AT105" s="2">
        <f>_xlfn.IFNA(VLOOKUP(A105,'Oct 2019'!$A$1:$M$100,5,FALSE),0)</f>
        <v>0</v>
      </c>
      <c r="AU105" s="2">
        <f>_xlfn.IFNA(VLOOKUP(Summary!A105,'Nov 2019'!$A$1:$M$110,5,FALSE),0)</f>
        <v>0</v>
      </c>
      <c r="AV105" s="2">
        <f>_xlfn.IFNA(VLOOKUP(A105,'Dec 2019'!$A$1:$M$124,5,FALSE),0)</f>
        <v>9</v>
      </c>
    </row>
    <row r="106" spans="1:48" x14ac:dyDescent="0.35">
      <c r="A106" s="4" t="s">
        <v>66</v>
      </c>
      <c r="B106" s="4" t="s">
        <v>67</v>
      </c>
      <c r="C106" s="6">
        <f>VLOOKUP(A106,[0]!raw,5,FALSE)/VLOOKUP(A106,[0]!raw,4,FALSE)</f>
        <v>8</v>
      </c>
      <c r="D106" s="3">
        <f>_xlfn.IFNA(VLOOKUP(A106,'Oct 2018'!$A$1:$M$48,4,FALSE),0)</f>
        <v>0</v>
      </c>
      <c r="E106" s="4">
        <f>_xlfn.IFNA(VLOOKUP(A106,'Nov 2018'!$A$1:$M$51,4,FALSE),0)</f>
        <v>0</v>
      </c>
      <c r="F106" s="4">
        <f>_xlfn.IFNA(VLOOKUP(A106,'Dec 2018'!$A$1:$M$62,4,FALSE),0)</f>
        <v>0</v>
      </c>
      <c r="G106" s="4">
        <f>_xlfn.IFNA(VLOOKUP(A106,'Jan 2019'!$A$1:$M$57,4,FALSE),0)</f>
        <v>0</v>
      </c>
      <c r="H106" s="4">
        <f>_xlfn.IFNA(VLOOKUP(Summary!A60,'Feb 2019'!$A$1:$M$55,4,FALSE),0)</f>
        <v>0</v>
      </c>
      <c r="I106" s="4">
        <f>_xlfn.IFNA(VLOOKUP(A106,'Mar 2019'!$A$1:$M$53,4,FALSE),0)</f>
        <v>0</v>
      </c>
      <c r="J106" s="4">
        <f>_xlfn.IFNA(VLOOKUP(A106,'Apr 2019'!$A$1:$M$57,4,FALSE),0)</f>
        <v>0</v>
      </c>
      <c r="K106" s="4">
        <f>_xlfn.IFNA(VLOOKUP(A106,'May 2019'!$A$1:$M$54,4,FALSE),0)</f>
        <v>0</v>
      </c>
      <c r="L106" s="4">
        <f>_xlfn.IFNA(VLOOKUP(A106,'Jun 2019'!$A$1:$M$133,4,FALSE),0)</f>
        <v>1</v>
      </c>
      <c r="M106" s="4">
        <f>_xlfn.IFNA(VLOOKUP(A106,'Jul 2019'!$A$1:$M$96,4,FALSE),0)</f>
        <v>6</v>
      </c>
      <c r="N106" s="4">
        <f>_xlfn.IFNA(VLOOKUP(A106,'Aug 2019'!$A$1:$M$96,4,FALSE),0)</f>
        <v>4</v>
      </c>
      <c r="O106" s="4">
        <f>_xlfn.IFNA(VLOOKUP(A106,'Sep 2019'!$A$1:$M$98,4,FALSE),0)</f>
        <v>5</v>
      </c>
      <c r="P106" s="4">
        <f>_xlfn.IFNA(VLOOKUP(A106,'Oct 2019'!$A$1:$M$100,4,FALSE),0)</f>
        <v>3</v>
      </c>
      <c r="Q106" s="4">
        <f>_xlfn.IFNA(VLOOKUP(Summary!A60,'Nov 2019'!$A$1:$M$110,4,FALSE),0)</f>
        <v>29</v>
      </c>
      <c r="R106" s="5">
        <f>_xlfn.IFNA(VLOOKUP(A106,'Dec 2019'!$A$1:$M$124,4,FALSE),0)</f>
        <v>5</v>
      </c>
      <c r="S106" s="8">
        <f>_xlfn.IFNA(VLOOKUP(A106,'Oct 2018'!$A$1:$M$48,8,FALSE),0)</f>
        <v>0</v>
      </c>
      <c r="T106" s="9">
        <f>_xlfn.IFNA(VLOOKUP(A106,'Nov 2018'!$A$1:$M$51,8,FALSE),0)</f>
        <v>0</v>
      </c>
      <c r="U106" s="9">
        <f>_xlfn.IFNA(VLOOKUP(A106,'Dec 2018'!$A$1:$M$62,8,FALSE),0)</f>
        <v>0</v>
      </c>
      <c r="V106" s="9">
        <f>_xlfn.IFNA(VLOOKUP(A106,'Jan 2019'!$A$1:$M$57,8,FALSE),0)</f>
        <v>0</v>
      </c>
      <c r="W106" s="9">
        <f>_xlfn.IFNA(VLOOKUP(Summary!A60,'Feb 2019'!$A$1:$M$55,8,FALSE),0)</f>
        <v>0</v>
      </c>
      <c r="X106" s="9">
        <f>_xlfn.IFNA(VLOOKUP(A106,'Mar 2019'!$A$1:$M$53,8,FALSE),0)</f>
        <v>0</v>
      </c>
      <c r="Y106" s="9">
        <f>_xlfn.IFNA(VLOOKUP(A106,'Apr 2019'!$A$1:$M$57,8,FALSE),0)</f>
        <v>0</v>
      </c>
      <c r="Z106" s="9">
        <f>_xlfn.IFNA(VLOOKUP(A106,'May 2019'!$A$1:$M$54,8,FALSE),0)</f>
        <v>0</v>
      </c>
      <c r="AA106" s="9">
        <f>_xlfn.IFNA(VLOOKUP(A106,'Jun 2019'!$A$1:$M$133,8,FALSE),0)</f>
        <v>0</v>
      </c>
      <c r="AB106" s="9">
        <f>_xlfn.IFNA(VLOOKUP(A106,'Jul 2019'!$A$1:$M$96,8,FALSE),0)</f>
        <v>0</v>
      </c>
      <c r="AC106" s="9">
        <f>_xlfn.IFNA(VLOOKUP(A106,'Aug 2019'!$A$1:$M$96,8,FALSE),0)</f>
        <v>0</v>
      </c>
      <c r="AD106" s="9">
        <f>_xlfn.IFNA(VLOOKUP(A106,'Sep 2019'!$A$1:$M$98,8,FALSE),0)</f>
        <v>1.88</v>
      </c>
      <c r="AE106" s="9">
        <f>_xlfn.IFNA(VLOOKUP(A106,'Oct 2019'!$A$1:$M$100,8,FALSE),0)</f>
        <v>0</v>
      </c>
      <c r="AF106" s="9">
        <f>_xlfn.IFNA(VLOOKUP(Summary!A60,'Nov 2019'!$A$1:$M$110,8,FALSE),0)</f>
        <v>0</v>
      </c>
      <c r="AG106" s="6">
        <f>_xlfn.IFNA(VLOOKUP(A106,'Dec 2019'!$A$1:$M$124,8,FALSE),0)</f>
        <v>0</v>
      </c>
      <c r="AH106" s="2">
        <f>_xlfn.IFNA(VLOOKUP(A106,'Oct 2018'!$A$1:$M$48,5,FALSE),0)</f>
        <v>0</v>
      </c>
      <c r="AI106" s="2">
        <f>_xlfn.IFNA(VLOOKUP(A106,'Nov 2018'!$A$1:$M$51,5,FALSE),0)</f>
        <v>0</v>
      </c>
      <c r="AJ106" s="2">
        <f>_xlfn.IFNA(VLOOKUP(A106,'Dec 2018'!$A$1:$M$62,5,FALSE),0)</f>
        <v>0</v>
      </c>
      <c r="AK106" s="2">
        <f>_xlfn.IFNA(VLOOKUP(A106,'Jan 2019'!$A$1:$M$57,5,FALSE),0)</f>
        <v>0</v>
      </c>
      <c r="AL106" s="2">
        <f>_xlfn.IFNA(VLOOKUP(Summary!A106,'Feb 2019'!$A$1:$M$55,5,FALSE),0)</f>
        <v>0</v>
      </c>
      <c r="AM106" s="2">
        <f>_xlfn.IFNA(VLOOKUP(A106,'Mar 2019'!$A$1:$M$53,5,FALSE),0)</f>
        <v>0</v>
      </c>
      <c r="AN106" s="2">
        <f>_xlfn.IFNA(VLOOKUP(A106,'Apr 2019'!$A$1:$M$57,5,FALSE),0)</f>
        <v>0</v>
      </c>
      <c r="AO106" s="2">
        <f>_xlfn.IFNA(VLOOKUP(A106,'May 2019'!$A$1:$M$54,5,FALSE),0)</f>
        <v>0</v>
      </c>
      <c r="AP106" s="2">
        <f>_xlfn.IFNA(VLOOKUP(A106,'Jun 2019'!$A$1:$M$133,5,FALSE),0)</f>
        <v>8</v>
      </c>
      <c r="AQ106" s="2">
        <f>_xlfn.IFNA(VLOOKUP(A106,'Jul 2019'!$A$1:$M$96,5,FALSE),0)</f>
        <v>48</v>
      </c>
      <c r="AR106" s="2">
        <f>_xlfn.IFNA(VLOOKUP(A106,'Aug 2019'!$A$1:$M$96,5,FALSE),0)</f>
        <v>32</v>
      </c>
      <c r="AS106" s="2">
        <f>_xlfn.IFNA(VLOOKUP(A106,'Sep 2019'!$A$1:$M$98,5,FALSE),0)</f>
        <v>40.700000000000003</v>
      </c>
      <c r="AT106" s="2">
        <f>_xlfn.IFNA(VLOOKUP(A106,'Oct 2019'!$A$1:$M$100,5,FALSE),0)</f>
        <v>24</v>
      </c>
      <c r="AU106" s="2">
        <f>_xlfn.IFNA(VLOOKUP(Summary!A106,'Nov 2019'!$A$1:$M$110,5,FALSE),0)</f>
        <v>40</v>
      </c>
      <c r="AV106" s="2">
        <f>_xlfn.IFNA(VLOOKUP(A106,'Dec 2019'!$A$1:$M$124,5,FALSE),0)</f>
        <v>40</v>
      </c>
    </row>
    <row r="107" spans="1:48" x14ac:dyDescent="0.35">
      <c r="A107" s="4" t="s">
        <v>68</v>
      </c>
      <c r="B107" s="4" t="s">
        <v>67</v>
      </c>
      <c r="C107" s="6">
        <f>VLOOKUP(A107,[0]!raw,5,FALSE)/VLOOKUP(A107,[0]!raw,4,FALSE)</f>
        <v>6.0454545454545459</v>
      </c>
      <c r="D107" s="3">
        <f>_xlfn.IFNA(VLOOKUP(A107,'Oct 2018'!$A$1:$M$48,4,FALSE),0)</f>
        <v>0</v>
      </c>
      <c r="E107" s="4">
        <f>_xlfn.IFNA(VLOOKUP(A107,'Nov 2018'!$A$1:$M$51,4,FALSE),0)</f>
        <v>0</v>
      </c>
      <c r="F107" s="4">
        <f>_xlfn.IFNA(VLOOKUP(A107,'Dec 2018'!$A$1:$M$62,4,FALSE),0)</f>
        <v>0</v>
      </c>
      <c r="G107" s="4">
        <f>_xlfn.IFNA(VLOOKUP(A107,'Jan 2019'!$A$1:$M$57,4,FALSE),0)</f>
        <v>0</v>
      </c>
      <c r="H107" s="4">
        <f>_xlfn.IFNA(VLOOKUP(Summary!A61,'Feb 2019'!$A$1:$M$55,4,FALSE),0)</f>
        <v>0</v>
      </c>
      <c r="I107" s="4">
        <f>_xlfn.IFNA(VLOOKUP(A107,'Mar 2019'!$A$1:$M$53,4,FALSE),0)</f>
        <v>0</v>
      </c>
      <c r="J107" s="4">
        <f>_xlfn.IFNA(VLOOKUP(A107,'Apr 2019'!$A$1:$M$57,4,FALSE),0)</f>
        <v>0</v>
      </c>
      <c r="K107" s="4">
        <f>_xlfn.IFNA(VLOOKUP(A107,'May 2019'!$A$1:$M$54,4,FALSE),0)</f>
        <v>0</v>
      </c>
      <c r="L107" s="4">
        <f>_xlfn.IFNA(VLOOKUP(A107,'Jun 2019'!$A$1:$M$133,4,FALSE),0)</f>
        <v>17</v>
      </c>
      <c r="M107" s="4">
        <f>_xlfn.IFNA(VLOOKUP(A107,'Jul 2019'!$A$1:$M$96,4,FALSE),0)</f>
        <v>83</v>
      </c>
      <c r="N107" s="4">
        <f>_xlfn.IFNA(VLOOKUP(A107,'Aug 2019'!$A$1:$M$96,4,FALSE),0)</f>
        <v>88</v>
      </c>
      <c r="O107" s="4">
        <f>_xlfn.IFNA(VLOOKUP(A107,'Sep 2019'!$A$1:$M$98,4,FALSE),0)</f>
        <v>91</v>
      </c>
      <c r="P107" s="4">
        <f>_xlfn.IFNA(VLOOKUP(A107,'Oct 2019'!$A$1:$M$100,4,FALSE),0)</f>
        <v>90</v>
      </c>
      <c r="Q107" s="4">
        <f>_xlfn.IFNA(VLOOKUP(Summary!A61,'Nov 2019'!$A$1:$M$110,4,FALSE),0)</f>
        <v>1</v>
      </c>
      <c r="R107" s="5">
        <f>_xlfn.IFNA(VLOOKUP(A107,'Dec 2019'!$A$1:$M$124,4,FALSE),0)</f>
        <v>82</v>
      </c>
      <c r="S107" s="8">
        <f>_xlfn.IFNA(VLOOKUP(A107,'Oct 2018'!$A$1:$M$48,8,FALSE),0)</f>
        <v>0</v>
      </c>
      <c r="T107" s="9">
        <f>_xlfn.IFNA(VLOOKUP(A107,'Nov 2018'!$A$1:$M$51,8,FALSE),0)</f>
        <v>0</v>
      </c>
      <c r="U107" s="9">
        <f>_xlfn.IFNA(VLOOKUP(A107,'Dec 2018'!$A$1:$M$62,8,FALSE),0)</f>
        <v>0</v>
      </c>
      <c r="V107" s="9">
        <f>_xlfn.IFNA(VLOOKUP(A107,'Jan 2019'!$A$1:$M$57,8,FALSE),0)</f>
        <v>0</v>
      </c>
      <c r="W107" s="9">
        <f>_xlfn.IFNA(VLOOKUP(Summary!A61,'Feb 2019'!$A$1:$M$55,8,FALSE),0)</f>
        <v>0</v>
      </c>
      <c r="X107" s="9">
        <f>_xlfn.IFNA(VLOOKUP(A107,'Mar 2019'!$A$1:$M$53,8,FALSE),0)</f>
        <v>0</v>
      </c>
      <c r="Y107" s="9">
        <f>_xlfn.IFNA(VLOOKUP(A107,'Apr 2019'!$A$1:$M$57,8,FALSE),0)</f>
        <v>0</v>
      </c>
      <c r="Z107" s="9">
        <f>_xlfn.IFNA(VLOOKUP(A107,'May 2019'!$A$1:$M$54,8,FALSE),0)</f>
        <v>0</v>
      </c>
      <c r="AA107" s="9">
        <f>_xlfn.IFNA(VLOOKUP(A107,'Jun 2019'!$A$1:$M$133,8,FALSE),0)</f>
        <v>0.6</v>
      </c>
      <c r="AB107" s="9">
        <f>_xlfn.IFNA(VLOOKUP(A107,'Jul 2019'!$A$1:$M$96,8,FALSE),0)</f>
        <v>1.8</v>
      </c>
      <c r="AC107" s="9">
        <f>_xlfn.IFNA(VLOOKUP(A107,'Aug 2019'!$A$1:$M$96,8,FALSE),0)</f>
        <v>1.43</v>
      </c>
      <c r="AD107" s="9">
        <f>_xlfn.IFNA(VLOOKUP(A107,'Sep 2019'!$A$1:$M$98,8,FALSE),0)</f>
        <v>12.85</v>
      </c>
      <c r="AE107" s="9">
        <f>_xlfn.IFNA(VLOOKUP(A107,'Oct 2019'!$A$1:$M$100,8,FALSE),0)</f>
        <v>0.56999999999999995</v>
      </c>
      <c r="AF107" s="9">
        <f>_xlfn.IFNA(VLOOKUP(Summary!A61,'Nov 2019'!$A$1:$M$110,8,FALSE),0)</f>
        <v>0</v>
      </c>
      <c r="AG107" s="6">
        <f>_xlfn.IFNA(VLOOKUP(A107,'Dec 2019'!$A$1:$M$124,8,FALSE),0)</f>
        <v>2.1</v>
      </c>
      <c r="AH107" s="2">
        <f>_xlfn.IFNA(VLOOKUP(A107,'Oct 2018'!$A$1:$M$48,5,FALSE),0)</f>
        <v>0</v>
      </c>
      <c r="AI107" s="2">
        <f>_xlfn.IFNA(VLOOKUP(A107,'Nov 2018'!$A$1:$M$51,5,FALSE),0)</f>
        <v>0</v>
      </c>
      <c r="AJ107" s="2">
        <f>_xlfn.IFNA(VLOOKUP(A107,'Dec 2018'!$A$1:$M$62,5,FALSE),0)</f>
        <v>0</v>
      </c>
      <c r="AK107" s="2">
        <f>_xlfn.IFNA(VLOOKUP(A107,'Jan 2019'!$A$1:$M$57,5,FALSE),0)</f>
        <v>0</v>
      </c>
      <c r="AL107" s="2">
        <f>_xlfn.IFNA(VLOOKUP(Summary!A107,'Feb 2019'!$A$1:$M$55,5,FALSE),0)</f>
        <v>0</v>
      </c>
      <c r="AM107" s="2">
        <f>_xlfn.IFNA(VLOOKUP(A107,'Mar 2019'!$A$1:$M$53,5,FALSE),0)</f>
        <v>0</v>
      </c>
      <c r="AN107" s="2">
        <f>_xlfn.IFNA(VLOOKUP(A107,'Apr 2019'!$A$1:$M$57,5,FALSE),0)</f>
        <v>0</v>
      </c>
      <c r="AO107" s="2">
        <f>_xlfn.IFNA(VLOOKUP(A107,'May 2019'!$A$1:$M$54,5,FALSE),0)</f>
        <v>0</v>
      </c>
      <c r="AP107" s="2">
        <f>_xlfn.IFNA(VLOOKUP(A107,'Jun 2019'!$A$1:$M$133,5,FALSE),0)</f>
        <v>102</v>
      </c>
      <c r="AQ107" s="2">
        <f>_xlfn.IFNA(VLOOKUP(A107,'Jul 2019'!$A$1:$M$96,5,FALSE),0)</f>
        <v>500</v>
      </c>
      <c r="AR107" s="2">
        <f>_xlfn.IFNA(VLOOKUP(A107,'Aug 2019'!$A$1:$M$96,5,FALSE),0)</f>
        <v>532</v>
      </c>
      <c r="AS107" s="2">
        <f>_xlfn.IFNA(VLOOKUP(A107,'Sep 2019'!$A$1:$M$98,5,FALSE),0)</f>
        <v>546.70000000000005</v>
      </c>
      <c r="AT107" s="2">
        <f>_xlfn.IFNA(VLOOKUP(A107,'Oct 2019'!$A$1:$M$100,5,FALSE),0)</f>
        <v>545.70000000000005</v>
      </c>
      <c r="AU107" s="2">
        <f>_xlfn.IFNA(VLOOKUP(Summary!A107,'Nov 2019'!$A$1:$M$110,5,FALSE),0)</f>
        <v>539</v>
      </c>
      <c r="AV107" s="2">
        <f>_xlfn.IFNA(VLOOKUP(A107,'Dec 2019'!$A$1:$M$124,5,FALSE),0)</f>
        <v>494</v>
      </c>
    </row>
    <row r="108" spans="1:48" x14ac:dyDescent="0.35">
      <c r="A108" s="4" t="s">
        <v>69</v>
      </c>
      <c r="B108" s="4" t="s">
        <v>67</v>
      </c>
      <c r="C108" s="6">
        <f>VLOOKUP(A108,[0]!raw,5,FALSE)/VLOOKUP(A108,[0]!raw,4,FALSE)</f>
        <v>3</v>
      </c>
      <c r="D108" s="3">
        <f>_xlfn.IFNA(VLOOKUP(A108,'Oct 2018'!$A$1:$M$48,4,FALSE),0)</f>
        <v>0</v>
      </c>
      <c r="E108" s="4">
        <f>_xlfn.IFNA(VLOOKUP(A108,'Nov 2018'!$A$1:$M$51,4,FALSE),0)</f>
        <v>0</v>
      </c>
      <c r="F108" s="4">
        <f>_xlfn.IFNA(VLOOKUP(A108,'Dec 2018'!$A$1:$M$62,4,FALSE),0)</f>
        <v>0</v>
      </c>
      <c r="G108" s="4">
        <f>_xlfn.IFNA(VLOOKUP(A108,'Jan 2019'!$A$1:$M$57,4,FALSE),0)</f>
        <v>0</v>
      </c>
      <c r="H108" s="4">
        <f>_xlfn.IFNA(VLOOKUP(Summary!A62,'Feb 2019'!$A$1:$M$55,4,FALSE),0)</f>
        <v>0</v>
      </c>
      <c r="I108" s="4">
        <f>_xlfn.IFNA(VLOOKUP(A108,'Mar 2019'!$A$1:$M$53,4,FALSE),0)</f>
        <v>0</v>
      </c>
      <c r="J108" s="4">
        <f>_xlfn.IFNA(VLOOKUP(A108,'Apr 2019'!$A$1:$M$57,4,FALSE),0)</f>
        <v>0</v>
      </c>
      <c r="K108" s="4">
        <f>_xlfn.IFNA(VLOOKUP(A108,'May 2019'!$A$1:$M$54,4,FALSE),0)</f>
        <v>0</v>
      </c>
      <c r="L108" s="4">
        <f>_xlfn.IFNA(VLOOKUP(A108,'Jun 2019'!$A$1:$M$133,4,FALSE),0)</f>
        <v>0</v>
      </c>
      <c r="M108" s="4">
        <f>_xlfn.IFNA(VLOOKUP(A108,'Jul 2019'!$A$1:$M$96,4,FALSE),0)</f>
        <v>14</v>
      </c>
      <c r="N108" s="4">
        <f>_xlfn.IFNA(VLOOKUP(A108,'Aug 2019'!$A$1:$M$96,4,FALSE),0)</f>
        <v>22</v>
      </c>
      <c r="O108" s="4">
        <f>_xlfn.IFNA(VLOOKUP(A108,'Sep 2019'!$A$1:$M$98,4,FALSE),0)</f>
        <v>10</v>
      </c>
      <c r="P108" s="4">
        <f>_xlfn.IFNA(VLOOKUP(A108,'Oct 2019'!$A$1:$M$100,4,FALSE),0)</f>
        <v>13</v>
      </c>
      <c r="Q108" s="4">
        <f>_xlfn.IFNA(VLOOKUP(Summary!A62,'Nov 2019'!$A$1:$M$110,4,FALSE),0)</f>
        <v>33</v>
      </c>
      <c r="R108" s="5">
        <f>_xlfn.IFNA(VLOOKUP(A108,'Dec 2019'!$A$1:$M$124,4,FALSE),0)</f>
        <v>13</v>
      </c>
      <c r="S108" s="8">
        <f>_xlfn.IFNA(VLOOKUP(A108,'Oct 2018'!$A$1:$M$48,8,FALSE),0)</f>
        <v>0</v>
      </c>
      <c r="T108" s="9">
        <f>_xlfn.IFNA(VLOOKUP(A108,'Nov 2018'!$A$1:$M$51,8,FALSE),0)</f>
        <v>0</v>
      </c>
      <c r="U108" s="9">
        <f>_xlfn.IFNA(VLOOKUP(A108,'Dec 2018'!$A$1:$M$62,8,FALSE),0)</f>
        <v>0</v>
      </c>
      <c r="V108" s="9">
        <f>_xlfn.IFNA(VLOOKUP(A108,'Jan 2019'!$A$1:$M$57,8,FALSE),0)</f>
        <v>0</v>
      </c>
      <c r="W108" s="9">
        <f>_xlfn.IFNA(VLOOKUP(Summary!A62,'Feb 2019'!$A$1:$M$55,8,FALSE),0)</f>
        <v>0</v>
      </c>
      <c r="X108" s="9">
        <f>_xlfn.IFNA(VLOOKUP(A108,'Mar 2019'!$A$1:$M$53,8,FALSE),0)</f>
        <v>0</v>
      </c>
      <c r="Y108" s="9">
        <f>_xlfn.IFNA(VLOOKUP(A108,'Apr 2019'!$A$1:$M$57,8,FALSE),0)</f>
        <v>0</v>
      </c>
      <c r="Z108" s="9">
        <f>_xlfn.IFNA(VLOOKUP(A108,'May 2019'!$A$1:$M$54,8,FALSE),0)</f>
        <v>0</v>
      </c>
      <c r="AA108" s="9">
        <f>_xlfn.IFNA(VLOOKUP(A108,'Jun 2019'!$A$1:$M$133,8,FALSE),0)</f>
        <v>0</v>
      </c>
      <c r="AB108" s="9">
        <f>_xlfn.IFNA(VLOOKUP(A108,'Jul 2019'!$A$1:$M$96,8,FALSE),0)</f>
        <v>0</v>
      </c>
      <c r="AC108" s="9">
        <f>_xlfn.IFNA(VLOOKUP(A108,'Aug 2019'!$A$1:$M$96,8,FALSE),0)</f>
        <v>0.6</v>
      </c>
      <c r="AD108" s="9">
        <f>_xlfn.IFNA(VLOOKUP(A108,'Sep 2019'!$A$1:$M$98,8,FALSE),0)</f>
        <v>0.57999999999999996</v>
      </c>
      <c r="AE108" s="9">
        <f>_xlfn.IFNA(VLOOKUP(A108,'Oct 2019'!$A$1:$M$100,8,FALSE),0)</f>
        <v>0.9</v>
      </c>
      <c r="AF108" s="9">
        <f>_xlfn.IFNA(VLOOKUP(Summary!A62,'Nov 2019'!$A$1:$M$110,8,FALSE),0)</f>
        <v>0.36</v>
      </c>
      <c r="AG108" s="6">
        <f>_xlfn.IFNA(VLOOKUP(A108,'Dec 2019'!$A$1:$M$124,8,FALSE),0)</f>
        <v>0</v>
      </c>
      <c r="AH108" s="2">
        <f>_xlfn.IFNA(VLOOKUP(A108,'Oct 2018'!$A$1:$M$48,5,FALSE),0)</f>
        <v>0</v>
      </c>
      <c r="AI108" s="2">
        <f>_xlfn.IFNA(VLOOKUP(A108,'Nov 2018'!$A$1:$M$51,5,FALSE),0)</f>
        <v>0</v>
      </c>
      <c r="AJ108" s="2">
        <f>_xlfn.IFNA(VLOOKUP(A108,'Dec 2018'!$A$1:$M$62,5,FALSE),0)</f>
        <v>0</v>
      </c>
      <c r="AK108" s="2">
        <f>_xlfn.IFNA(VLOOKUP(A108,'Jan 2019'!$A$1:$M$57,5,FALSE),0)</f>
        <v>0</v>
      </c>
      <c r="AL108" s="2">
        <f>_xlfn.IFNA(VLOOKUP(Summary!A108,'Feb 2019'!$A$1:$M$55,5,FALSE),0)</f>
        <v>0</v>
      </c>
      <c r="AM108" s="2">
        <f>_xlfn.IFNA(VLOOKUP(A108,'Mar 2019'!$A$1:$M$53,5,FALSE),0)</f>
        <v>0</v>
      </c>
      <c r="AN108" s="2">
        <f>_xlfn.IFNA(VLOOKUP(A108,'Apr 2019'!$A$1:$M$57,5,FALSE),0)</f>
        <v>0</v>
      </c>
      <c r="AO108" s="2">
        <f>_xlfn.IFNA(VLOOKUP(A108,'May 2019'!$A$1:$M$54,5,FALSE),0)</f>
        <v>0</v>
      </c>
      <c r="AP108" s="2">
        <f>_xlfn.IFNA(VLOOKUP(A108,'Jun 2019'!$A$1:$M$133,5,FALSE),0)</f>
        <v>0</v>
      </c>
      <c r="AQ108" s="2">
        <f>_xlfn.IFNA(VLOOKUP(A108,'Jul 2019'!$A$1:$M$96,5,FALSE),0)</f>
        <v>42</v>
      </c>
      <c r="AR108" s="2">
        <f>_xlfn.IFNA(VLOOKUP(A108,'Aug 2019'!$A$1:$M$96,5,FALSE),0)</f>
        <v>66</v>
      </c>
      <c r="AS108" s="2">
        <f>_xlfn.IFNA(VLOOKUP(A108,'Sep 2019'!$A$1:$M$98,5,FALSE),0)</f>
        <v>30</v>
      </c>
      <c r="AT108" s="2">
        <f>_xlfn.IFNA(VLOOKUP(A108,'Oct 2019'!$A$1:$M$100,5,FALSE),0)</f>
        <v>39</v>
      </c>
      <c r="AU108" s="2">
        <f>_xlfn.IFNA(VLOOKUP(Summary!A108,'Nov 2019'!$A$1:$M$110,5,FALSE),0)</f>
        <v>25</v>
      </c>
      <c r="AV108" s="2">
        <f>_xlfn.IFNA(VLOOKUP(A108,'Dec 2019'!$A$1:$M$124,5,FALSE),0)</f>
        <v>39</v>
      </c>
    </row>
    <row r="109" spans="1:48" x14ac:dyDescent="0.35">
      <c r="A109" s="4" t="s">
        <v>72</v>
      </c>
      <c r="B109" s="4" t="s">
        <v>67</v>
      </c>
      <c r="C109" s="6">
        <f>VLOOKUP(A109,[0]!raw,5,FALSE)/VLOOKUP(A109,[0]!raw,4,FALSE)</f>
        <v>8</v>
      </c>
      <c r="D109" s="3">
        <f>_xlfn.IFNA(VLOOKUP(A109,'Oct 2018'!$A$1:$M$48,4,FALSE),0)</f>
        <v>0</v>
      </c>
      <c r="E109" s="4">
        <f>_xlfn.IFNA(VLOOKUP(A109,'Nov 2018'!$A$1:$M$51,4,FALSE),0)</f>
        <v>0</v>
      </c>
      <c r="F109" s="4">
        <f>_xlfn.IFNA(VLOOKUP(A109,'Dec 2018'!$A$1:$M$62,4,FALSE),0)</f>
        <v>0</v>
      </c>
      <c r="G109" s="4">
        <f>_xlfn.IFNA(VLOOKUP(A109,'Jan 2019'!$A$1:$M$57,4,FALSE),0)</f>
        <v>0</v>
      </c>
      <c r="H109" s="4">
        <f>_xlfn.IFNA(VLOOKUP(Summary!A65,'Feb 2019'!$A$1:$M$55,4,FALSE),0)</f>
        <v>0</v>
      </c>
      <c r="I109" s="4">
        <f>_xlfn.IFNA(VLOOKUP(A109,'Mar 2019'!$A$1:$M$53,4,FALSE),0)</f>
        <v>0</v>
      </c>
      <c r="J109" s="4">
        <f>_xlfn.IFNA(VLOOKUP(A109,'Apr 2019'!$A$1:$M$57,4,FALSE),0)</f>
        <v>0</v>
      </c>
      <c r="K109" s="4">
        <f>_xlfn.IFNA(VLOOKUP(A109,'May 2019'!$A$1:$M$54,4,FALSE),0)</f>
        <v>0</v>
      </c>
      <c r="L109" s="4">
        <f>_xlfn.IFNA(VLOOKUP(A109,'Jun 2019'!$A$1:$M$133,4,FALSE),0)</f>
        <v>1</v>
      </c>
      <c r="M109" s="4">
        <f>_xlfn.IFNA(VLOOKUP(A109,'Jul 2019'!$A$1:$M$96,4,FALSE),0)</f>
        <v>2</v>
      </c>
      <c r="N109" s="4">
        <f>_xlfn.IFNA(VLOOKUP(A109,'Aug 2019'!$A$1:$M$96,4,FALSE),0)</f>
        <v>3</v>
      </c>
      <c r="O109" s="4">
        <f>_xlfn.IFNA(VLOOKUP(A109,'Sep 2019'!$A$1:$M$98,4,FALSE),0)</f>
        <v>6</v>
      </c>
      <c r="P109" s="4">
        <f>_xlfn.IFNA(VLOOKUP(A109,'Oct 2019'!$A$1:$M$100,4,FALSE),0)</f>
        <v>4</v>
      </c>
      <c r="Q109" s="4">
        <f>_xlfn.IFNA(VLOOKUP(Summary!A65,'Nov 2019'!$A$1:$M$110,4,FALSE),0)</f>
        <v>18</v>
      </c>
      <c r="R109" s="5">
        <f>_xlfn.IFNA(VLOOKUP(A109,'Dec 2019'!$A$1:$M$124,4,FALSE),0)</f>
        <v>4</v>
      </c>
      <c r="S109" s="8">
        <f>_xlfn.IFNA(VLOOKUP(A109,'Oct 2018'!$A$1:$M$48,8,FALSE),0)</f>
        <v>0</v>
      </c>
      <c r="T109" s="9">
        <f>_xlfn.IFNA(VLOOKUP(A109,'Nov 2018'!$A$1:$M$51,8,FALSE),0)</f>
        <v>0</v>
      </c>
      <c r="U109" s="9">
        <f>_xlfn.IFNA(VLOOKUP(A109,'Dec 2018'!$A$1:$M$62,8,FALSE),0)</f>
        <v>0</v>
      </c>
      <c r="V109" s="9">
        <f>_xlfn.IFNA(VLOOKUP(A109,'Jan 2019'!$A$1:$M$57,8,FALSE),0)</f>
        <v>0</v>
      </c>
      <c r="W109" s="9">
        <f>_xlfn.IFNA(VLOOKUP(Summary!A65,'Feb 2019'!$A$1:$M$55,8,FALSE),0)</f>
        <v>0</v>
      </c>
      <c r="X109" s="9">
        <f>_xlfn.IFNA(VLOOKUP(A109,'Mar 2019'!$A$1:$M$53,8,FALSE),0)</f>
        <v>0</v>
      </c>
      <c r="Y109" s="9">
        <f>_xlfn.IFNA(VLOOKUP(A109,'Apr 2019'!$A$1:$M$57,8,FALSE),0)</f>
        <v>0</v>
      </c>
      <c r="Z109" s="9">
        <f>_xlfn.IFNA(VLOOKUP(A109,'May 2019'!$A$1:$M$54,8,FALSE),0)</f>
        <v>0</v>
      </c>
      <c r="AA109" s="9">
        <f>_xlfn.IFNA(VLOOKUP(A109,'Jun 2019'!$A$1:$M$133,8,FALSE),0)</f>
        <v>0</v>
      </c>
      <c r="AB109" s="9">
        <f>_xlfn.IFNA(VLOOKUP(A109,'Jul 2019'!$A$1:$M$96,8,FALSE),0)</f>
        <v>0</v>
      </c>
      <c r="AC109" s="9">
        <f>_xlfn.IFNA(VLOOKUP(A109,'Aug 2019'!$A$1:$M$96,8,FALSE),0)</f>
        <v>0</v>
      </c>
      <c r="AD109" s="9">
        <f>_xlfn.IFNA(VLOOKUP(A109,'Sep 2019'!$A$1:$M$98,8,FALSE),0)</f>
        <v>0.84</v>
      </c>
      <c r="AE109" s="9">
        <f>_xlfn.IFNA(VLOOKUP(A109,'Oct 2019'!$A$1:$M$100,8,FALSE),0)</f>
        <v>0</v>
      </c>
      <c r="AF109" s="9">
        <f>_xlfn.IFNA(VLOOKUP(Summary!A65,'Nov 2019'!$A$1:$M$110,8,FALSE),0)</f>
        <v>0.48</v>
      </c>
      <c r="AG109" s="6">
        <f>_xlfn.IFNA(VLOOKUP(A109,'Dec 2019'!$A$1:$M$124,8,FALSE),0)</f>
        <v>0.8</v>
      </c>
      <c r="AH109" s="2">
        <f>_xlfn.IFNA(VLOOKUP(A109,'Oct 2018'!$A$1:$M$48,5,FALSE),0)</f>
        <v>0</v>
      </c>
      <c r="AI109" s="2">
        <f>_xlfn.IFNA(VLOOKUP(A109,'Nov 2018'!$A$1:$M$51,5,FALSE),0)</f>
        <v>0</v>
      </c>
      <c r="AJ109" s="2">
        <f>_xlfn.IFNA(VLOOKUP(A109,'Dec 2018'!$A$1:$M$62,5,FALSE),0)</f>
        <v>0</v>
      </c>
      <c r="AK109" s="2">
        <f>_xlfn.IFNA(VLOOKUP(A109,'Jan 2019'!$A$1:$M$57,5,FALSE),0)</f>
        <v>0</v>
      </c>
      <c r="AL109" s="2">
        <f>_xlfn.IFNA(VLOOKUP(Summary!A109,'Feb 2019'!$A$1:$M$55,5,FALSE),0)</f>
        <v>0</v>
      </c>
      <c r="AM109" s="2">
        <f>_xlfn.IFNA(VLOOKUP(A109,'Mar 2019'!$A$1:$M$53,5,FALSE),0)</f>
        <v>0</v>
      </c>
      <c r="AN109" s="2">
        <f>_xlfn.IFNA(VLOOKUP(A109,'Apr 2019'!$A$1:$M$57,5,FALSE),0)</f>
        <v>0</v>
      </c>
      <c r="AO109" s="2">
        <f>_xlfn.IFNA(VLOOKUP(A109,'May 2019'!$A$1:$M$54,5,FALSE),0)</f>
        <v>0</v>
      </c>
      <c r="AP109" s="2">
        <f>_xlfn.IFNA(VLOOKUP(A109,'Jun 2019'!$A$1:$M$133,5,FALSE),0)</f>
        <v>8</v>
      </c>
      <c r="AQ109" s="2">
        <f>_xlfn.IFNA(VLOOKUP(A109,'Jul 2019'!$A$1:$M$96,5,FALSE),0)</f>
        <v>16</v>
      </c>
      <c r="AR109" s="2">
        <f>_xlfn.IFNA(VLOOKUP(A109,'Aug 2019'!$A$1:$M$96,5,FALSE),0)</f>
        <v>24</v>
      </c>
      <c r="AS109" s="2">
        <f>_xlfn.IFNA(VLOOKUP(A109,'Sep 2019'!$A$1:$M$98,5,FALSE),0)</f>
        <v>48</v>
      </c>
      <c r="AT109" s="2">
        <f>_xlfn.IFNA(VLOOKUP(A109,'Oct 2019'!$A$1:$M$100,5,FALSE),0)</f>
        <v>32</v>
      </c>
      <c r="AU109" s="2">
        <f>_xlfn.IFNA(VLOOKUP(Summary!A109,'Nov 2019'!$A$1:$M$110,5,FALSE),0)</f>
        <v>32</v>
      </c>
      <c r="AV109" s="2">
        <f>_xlfn.IFNA(VLOOKUP(A109,'Dec 2019'!$A$1:$M$124,5,FALSE),0)</f>
        <v>32</v>
      </c>
    </row>
    <row r="110" spans="1:48" x14ac:dyDescent="0.35">
      <c r="A110" s="4" t="s">
        <v>71</v>
      </c>
      <c r="B110" s="4" t="s">
        <v>67</v>
      </c>
      <c r="C110" s="6">
        <f>VLOOKUP(A110,[0]!raw,5,FALSE)/VLOOKUP(A110,[0]!raw,4,FALSE)</f>
        <v>6.1904761904761907</v>
      </c>
      <c r="D110" s="3">
        <f>_xlfn.IFNA(VLOOKUP(A110,'Oct 2018'!$A$1:$M$48,4,FALSE),0)</f>
        <v>0</v>
      </c>
      <c r="E110" s="4">
        <f>_xlfn.IFNA(VLOOKUP(A110,'Nov 2018'!$A$1:$M$51,4,FALSE),0)</f>
        <v>0</v>
      </c>
      <c r="F110" s="4">
        <f>_xlfn.IFNA(VLOOKUP(A110,'Dec 2018'!$A$1:$M$62,4,FALSE),0)</f>
        <v>0</v>
      </c>
      <c r="G110" s="4">
        <f>_xlfn.IFNA(VLOOKUP(A110,'Jan 2019'!$A$1:$M$57,4,FALSE),0)</f>
        <v>0</v>
      </c>
      <c r="H110" s="4">
        <f>_xlfn.IFNA(VLOOKUP(Summary!A64,'Feb 2019'!$A$1:$M$55,4,FALSE),0)</f>
        <v>0</v>
      </c>
      <c r="I110" s="4">
        <f>_xlfn.IFNA(VLOOKUP(A110,'Mar 2019'!$A$1:$M$53,4,FALSE),0)</f>
        <v>0</v>
      </c>
      <c r="J110" s="4">
        <f>_xlfn.IFNA(VLOOKUP(A110,'Apr 2019'!$A$1:$M$57,4,FALSE),0)</f>
        <v>0</v>
      </c>
      <c r="K110" s="4">
        <f>_xlfn.IFNA(VLOOKUP(A110,'May 2019'!$A$1:$M$54,4,FALSE),0)</f>
        <v>0</v>
      </c>
      <c r="L110" s="4">
        <f>_xlfn.IFNA(VLOOKUP(A110,'Jun 2019'!$A$1:$M$133,4,FALSE),0)</f>
        <v>7</v>
      </c>
      <c r="M110" s="4">
        <f>_xlfn.IFNA(VLOOKUP(A110,'Jul 2019'!$A$1:$M$96,4,FALSE),0)</f>
        <v>34</v>
      </c>
      <c r="N110" s="4">
        <f>_xlfn.IFNA(VLOOKUP(A110,'Aug 2019'!$A$1:$M$96,4,FALSE),0)</f>
        <v>42</v>
      </c>
      <c r="O110" s="4">
        <f>_xlfn.IFNA(VLOOKUP(A110,'Sep 2019'!$A$1:$M$98,4,FALSE),0)</f>
        <v>29</v>
      </c>
      <c r="P110" s="4">
        <f>_xlfn.IFNA(VLOOKUP(A110,'Oct 2019'!$A$1:$M$100,4,FALSE),0)</f>
        <v>26</v>
      </c>
      <c r="Q110" s="4">
        <f>_xlfn.IFNA(VLOOKUP(Summary!A64,'Nov 2019'!$A$1:$M$110,4,FALSE),0)</f>
        <v>0</v>
      </c>
      <c r="R110" s="5">
        <f>_xlfn.IFNA(VLOOKUP(A110,'Dec 2019'!$A$1:$M$124,4,FALSE),0)</f>
        <v>30</v>
      </c>
      <c r="S110" s="8">
        <f>_xlfn.IFNA(VLOOKUP(A110,'Oct 2018'!$A$1:$M$48,8,FALSE),0)</f>
        <v>0</v>
      </c>
      <c r="T110" s="9">
        <f>_xlfn.IFNA(VLOOKUP(A110,'Nov 2018'!$A$1:$M$51,8,FALSE),0)</f>
        <v>0</v>
      </c>
      <c r="U110" s="9">
        <f>_xlfn.IFNA(VLOOKUP(A110,'Dec 2018'!$A$1:$M$62,8,FALSE),0)</f>
        <v>0</v>
      </c>
      <c r="V110" s="9">
        <f>_xlfn.IFNA(VLOOKUP(A110,'Jan 2019'!$A$1:$M$57,8,FALSE),0)</f>
        <v>0</v>
      </c>
      <c r="W110" s="9">
        <f>_xlfn.IFNA(VLOOKUP(Summary!A64,'Feb 2019'!$A$1:$M$55,8,FALSE),0)</f>
        <v>0</v>
      </c>
      <c r="X110" s="9">
        <f>_xlfn.IFNA(VLOOKUP(A110,'Mar 2019'!$A$1:$M$53,8,FALSE),0)</f>
        <v>0</v>
      </c>
      <c r="Y110" s="9">
        <f>_xlfn.IFNA(VLOOKUP(A110,'Apr 2019'!$A$1:$M$57,8,FALSE),0)</f>
        <v>0</v>
      </c>
      <c r="Z110" s="9">
        <f>_xlfn.IFNA(VLOOKUP(A110,'May 2019'!$A$1:$M$54,8,FALSE),0)</f>
        <v>0</v>
      </c>
      <c r="AA110" s="9">
        <f>_xlfn.IFNA(VLOOKUP(A110,'Jun 2019'!$A$1:$M$133,8,FALSE),0)</f>
        <v>6</v>
      </c>
      <c r="AB110" s="9">
        <f>_xlfn.IFNA(VLOOKUP(A110,'Jul 2019'!$A$1:$M$96,8,FALSE),0)</f>
        <v>2.4</v>
      </c>
      <c r="AC110" s="9">
        <f>_xlfn.IFNA(VLOOKUP(A110,'Aug 2019'!$A$1:$M$96,8,FALSE),0)</f>
        <v>1.3</v>
      </c>
      <c r="AD110" s="9">
        <f>_xlfn.IFNA(VLOOKUP(A110,'Sep 2019'!$A$1:$M$98,8,FALSE),0)</f>
        <v>5.24</v>
      </c>
      <c r="AE110" s="9">
        <f>_xlfn.IFNA(VLOOKUP(A110,'Oct 2019'!$A$1:$M$100,8,FALSE),0)</f>
        <v>1.2</v>
      </c>
      <c r="AF110" s="9">
        <f>_xlfn.IFNA(VLOOKUP(Summary!A64,'Nov 2019'!$A$1:$M$110,8,FALSE),0)</f>
        <v>0</v>
      </c>
      <c r="AG110" s="6">
        <f>_xlfn.IFNA(VLOOKUP(A110,'Dec 2019'!$A$1:$M$124,8,FALSE),0)</f>
        <v>0.6</v>
      </c>
      <c r="AH110" s="2">
        <f>_xlfn.IFNA(VLOOKUP(A110,'Oct 2018'!$A$1:$M$48,5,FALSE),0)</f>
        <v>0</v>
      </c>
      <c r="AI110" s="2">
        <f>_xlfn.IFNA(VLOOKUP(A110,'Nov 2018'!$A$1:$M$51,5,FALSE),0)</f>
        <v>0</v>
      </c>
      <c r="AJ110" s="2">
        <f>_xlfn.IFNA(VLOOKUP(A110,'Dec 2018'!$A$1:$M$62,5,FALSE),0)</f>
        <v>0</v>
      </c>
      <c r="AK110" s="2">
        <f>_xlfn.IFNA(VLOOKUP(A110,'Jan 2019'!$A$1:$M$57,5,FALSE),0)</f>
        <v>0</v>
      </c>
      <c r="AL110" s="2">
        <f>_xlfn.IFNA(VLOOKUP(Summary!A110,'Feb 2019'!$A$1:$M$55,5,FALSE),0)</f>
        <v>0</v>
      </c>
      <c r="AM110" s="2">
        <f>_xlfn.IFNA(VLOOKUP(A110,'Mar 2019'!$A$1:$M$53,5,FALSE),0)</f>
        <v>0</v>
      </c>
      <c r="AN110" s="2">
        <f>_xlfn.IFNA(VLOOKUP(A110,'Apr 2019'!$A$1:$M$57,5,FALSE),0)</f>
        <v>0</v>
      </c>
      <c r="AO110" s="2">
        <f>_xlfn.IFNA(VLOOKUP(A110,'May 2019'!$A$1:$M$54,5,FALSE),0)</f>
        <v>0</v>
      </c>
      <c r="AP110" s="2">
        <f>_xlfn.IFNA(VLOOKUP(A110,'Jun 2019'!$A$1:$M$133,5,FALSE),0)</f>
        <v>42</v>
      </c>
      <c r="AQ110" s="2">
        <f>_xlfn.IFNA(VLOOKUP(A110,'Jul 2019'!$A$1:$M$96,5,FALSE),0)</f>
        <v>210</v>
      </c>
      <c r="AR110" s="2">
        <f>_xlfn.IFNA(VLOOKUP(A110,'Aug 2019'!$A$1:$M$96,5,FALSE),0)</f>
        <v>260</v>
      </c>
      <c r="AS110" s="2">
        <f>_xlfn.IFNA(VLOOKUP(A110,'Sep 2019'!$A$1:$M$98,5,FALSE),0)</f>
        <v>180</v>
      </c>
      <c r="AT110" s="2">
        <f>_xlfn.IFNA(VLOOKUP(A110,'Oct 2019'!$A$1:$M$100,5,FALSE),0)</f>
        <v>160</v>
      </c>
      <c r="AU110" s="2">
        <f>_xlfn.IFNA(VLOOKUP(Summary!A110,'Nov 2019'!$A$1:$M$110,5,FALSE),0)</f>
        <v>185</v>
      </c>
      <c r="AV110" s="2">
        <f>_xlfn.IFNA(VLOOKUP(A110,'Dec 2019'!$A$1:$M$124,5,FALSE),0)</f>
        <v>185</v>
      </c>
    </row>
    <row r="111" spans="1:48" x14ac:dyDescent="0.35">
      <c r="A111" s="4" t="s">
        <v>70</v>
      </c>
      <c r="B111" s="4" t="s">
        <v>67</v>
      </c>
      <c r="C111" s="6">
        <f>VLOOKUP(A111,[0]!raw,5,FALSE)/VLOOKUP(A111,[0]!raw,4,FALSE)</f>
        <v>3</v>
      </c>
      <c r="D111" s="3">
        <f>_xlfn.IFNA(VLOOKUP(A111,'Oct 2018'!$A$1:$M$48,4,FALSE),0)</f>
        <v>0</v>
      </c>
      <c r="E111" s="4">
        <f>_xlfn.IFNA(VLOOKUP(A111,'Nov 2018'!$A$1:$M$51,4,FALSE),0)</f>
        <v>0</v>
      </c>
      <c r="F111" s="4">
        <f>_xlfn.IFNA(VLOOKUP(A111,'Dec 2018'!$A$1:$M$62,4,FALSE),0)</f>
        <v>0</v>
      </c>
      <c r="G111" s="4">
        <f>_xlfn.IFNA(VLOOKUP(A111,'Jan 2019'!$A$1:$M$57,4,FALSE),0)</f>
        <v>0</v>
      </c>
      <c r="H111" s="4">
        <f>_xlfn.IFNA(VLOOKUP(Summary!A63,'Feb 2019'!$A$1:$M$55,4,FALSE),0)</f>
        <v>0</v>
      </c>
      <c r="I111" s="4">
        <f>_xlfn.IFNA(VLOOKUP(A111,'Mar 2019'!$A$1:$M$53,4,FALSE),0)</f>
        <v>0</v>
      </c>
      <c r="J111" s="4">
        <f>_xlfn.IFNA(VLOOKUP(A111,'Apr 2019'!$A$1:$M$57,4,FALSE),0)</f>
        <v>0</v>
      </c>
      <c r="K111" s="4">
        <f>_xlfn.IFNA(VLOOKUP(A111,'May 2019'!$A$1:$M$54,4,FALSE),0)</f>
        <v>0</v>
      </c>
      <c r="L111" s="4">
        <f>_xlfn.IFNA(VLOOKUP(A111,'Jun 2019'!$A$1:$M$133,4,FALSE),0)</f>
        <v>1</v>
      </c>
      <c r="M111" s="4">
        <f>_xlfn.IFNA(VLOOKUP(A111,'Jul 2019'!$A$1:$M$96,4,FALSE),0)</f>
        <v>0</v>
      </c>
      <c r="N111" s="4">
        <f>_xlfn.IFNA(VLOOKUP(A111,'Aug 2019'!$A$1:$M$96,4,FALSE),0)</f>
        <v>3</v>
      </c>
      <c r="O111" s="4">
        <f>_xlfn.IFNA(VLOOKUP(A111,'Sep 2019'!$A$1:$M$98,4,FALSE),0)</f>
        <v>1</v>
      </c>
      <c r="P111" s="4">
        <f>_xlfn.IFNA(VLOOKUP(A111,'Oct 2019'!$A$1:$M$100,4,FALSE),0)</f>
        <v>2</v>
      </c>
      <c r="Q111" s="4">
        <f>_xlfn.IFNA(VLOOKUP(Summary!A63,'Nov 2019'!$A$1:$M$110,4,FALSE),0)</f>
        <v>60</v>
      </c>
      <c r="R111" s="5">
        <f>_xlfn.IFNA(VLOOKUP(A111,'Dec 2019'!$A$1:$M$124,4,FALSE),0)</f>
        <v>5</v>
      </c>
      <c r="S111" s="8">
        <f>_xlfn.IFNA(VLOOKUP(A111,'Oct 2018'!$A$1:$M$48,8,FALSE),0)</f>
        <v>0</v>
      </c>
      <c r="T111" s="9">
        <f>_xlfn.IFNA(VLOOKUP(A111,'Nov 2018'!$A$1:$M$51,8,FALSE),0)</f>
        <v>0</v>
      </c>
      <c r="U111" s="9">
        <f>_xlfn.IFNA(VLOOKUP(A111,'Dec 2018'!$A$1:$M$62,8,FALSE),0)</f>
        <v>0</v>
      </c>
      <c r="V111" s="9">
        <f>_xlfn.IFNA(VLOOKUP(A111,'Jan 2019'!$A$1:$M$57,8,FALSE),0)</f>
        <v>0</v>
      </c>
      <c r="W111" s="9">
        <f>_xlfn.IFNA(VLOOKUP(Summary!A63,'Feb 2019'!$A$1:$M$55,8,FALSE),0)</f>
        <v>0</v>
      </c>
      <c r="X111" s="9">
        <f>_xlfn.IFNA(VLOOKUP(A111,'Mar 2019'!$A$1:$M$53,8,FALSE),0)</f>
        <v>0</v>
      </c>
      <c r="Y111" s="9">
        <f>_xlfn.IFNA(VLOOKUP(A111,'Apr 2019'!$A$1:$M$57,8,FALSE),0)</f>
        <v>0</v>
      </c>
      <c r="Z111" s="9">
        <f>_xlfn.IFNA(VLOOKUP(A111,'May 2019'!$A$1:$M$54,8,FALSE),0)</f>
        <v>0</v>
      </c>
      <c r="AA111" s="9">
        <f>_xlfn.IFNA(VLOOKUP(A111,'Jun 2019'!$A$1:$M$133,8,FALSE),0)</f>
        <v>3</v>
      </c>
      <c r="AB111" s="9">
        <f>_xlfn.IFNA(VLOOKUP(A111,'Jul 2019'!$A$1:$M$96,8,FALSE),0)</f>
        <v>0</v>
      </c>
      <c r="AC111" s="9">
        <f>_xlfn.IFNA(VLOOKUP(A111,'Aug 2019'!$A$1:$M$96,8,FALSE),0)</f>
        <v>0</v>
      </c>
      <c r="AD111" s="9">
        <f>_xlfn.IFNA(VLOOKUP(A111,'Sep 2019'!$A$1:$M$98,8,FALSE),0)</f>
        <v>0</v>
      </c>
      <c r="AE111" s="9">
        <f>_xlfn.IFNA(VLOOKUP(A111,'Oct 2019'!$A$1:$M$100,8,FALSE),0)</f>
        <v>6</v>
      </c>
      <c r="AF111" s="9">
        <f>_xlfn.IFNA(VLOOKUP(Summary!A63,'Nov 2019'!$A$1:$M$110,8,FALSE),0)</f>
        <v>1.31</v>
      </c>
      <c r="AG111" s="6">
        <f>_xlfn.IFNA(VLOOKUP(A111,'Dec 2019'!$A$1:$M$124,8,FALSE),0)</f>
        <v>0.6</v>
      </c>
      <c r="AH111" s="2">
        <f>_xlfn.IFNA(VLOOKUP(A111,'Oct 2018'!$A$1:$M$48,5,FALSE),0)</f>
        <v>0</v>
      </c>
      <c r="AI111" s="2">
        <f>_xlfn.IFNA(VLOOKUP(A111,'Nov 2018'!$A$1:$M$51,5,FALSE),0)</f>
        <v>0</v>
      </c>
      <c r="AJ111" s="2">
        <f>_xlfn.IFNA(VLOOKUP(A111,'Dec 2018'!$A$1:$M$62,5,FALSE),0)</f>
        <v>0</v>
      </c>
      <c r="AK111" s="2">
        <f>_xlfn.IFNA(VLOOKUP(A111,'Jan 2019'!$A$1:$M$57,5,FALSE),0)</f>
        <v>0</v>
      </c>
      <c r="AL111" s="2">
        <f>_xlfn.IFNA(VLOOKUP(Summary!A111,'Feb 2019'!$A$1:$M$55,5,FALSE),0)</f>
        <v>0</v>
      </c>
      <c r="AM111" s="2">
        <f>_xlfn.IFNA(VLOOKUP(A111,'Mar 2019'!$A$1:$M$53,5,FALSE),0)</f>
        <v>0</v>
      </c>
      <c r="AN111" s="2">
        <f>_xlfn.IFNA(VLOOKUP(A111,'Apr 2019'!$A$1:$M$57,5,FALSE),0)</f>
        <v>0</v>
      </c>
      <c r="AO111" s="2">
        <f>_xlfn.IFNA(VLOOKUP(A111,'May 2019'!$A$1:$M$54,5,FALSE),0)</f>
        <v>0</v>
      </c>
      <c r="AP111" s="2">
        <f>_xlfn.IFNA(VLOOKUP(A111,'Jun 2019'!$A$1:$M$133,5,FALSE),0)</f>
        <v>3</v>
      </c>
      <c r="AQ111" s="2">
        <f>_xlfn.IFNA(VLOOKUP(A111,'Jul 2019'!$A$1:$M$96,5,FALSE),0)</f>
        <v>0</v>
      </c>
      <c r="AR111" s="2">
        <f>_xlfn.IFNA(VLOOKUP(A111,'Aug 2019'!$A$1:$M$96,5,FALSE),0)</f>
        <v>9</v>
      </c>
      <c r="AS111" s="2">
        <f>_xlfn.IFNA(VLOOKUP(A111,'Sep 2019'!$A$1:$M$98,5,FALSE),0)</f>
        <v>3</v>
      </c>
      <c r="AT111" s="2">
        <f>_xlfn.IFNA(VLOOKUP(A111,'Oct 2019'!$A$1:$M$100,5,FALSE),0)</f>
        <v>6</v>
      </c>
      <c r="AU111" s="2">
        <f>_xlfn.IFNA(VLOOKUP(Summary!A111,'Nov 2019'!$A$1:$M$110,5,FALSE),0)</f>
        <v>18</v>
      </c>
      <c r="AV111" s="2">
        <f>_xlfn.IFNA(VLOOKUP(A111,'Dec 2019'!$A$1:$M$124,5,FALSE),0)</f>
        <v>15</v>
      </c>
    </row>
    <row r="112" spans="1:48" x14ac:dyDescent="0.35">
      <c r="A112" s="4" t="s">
        <v>179</v>
      </c>
      <c r="B112" s="4" t="s">
        <v>67</v>
      </c>
      <c r="C112" s="6">
        <f>VLOOKUP(A112,[0]!raw,5,FALSE)/VLOOKUP(A112,[0]!raw,4,FALSE)</f>
        <v>9</v>
      </c>
      <c r="D112" s="3">
        <f>_xlfn.IFNA(VLOOKUP(A112,'Oct 2018'!$A$1:$M$48,4,FALSE),0)</f>
        <v>0</v>
      </c>
      <c r="E112" s="4">
        <f>_xlfn.IFNA(VLOOKUP(A112,'Nov 2018'!$A$1:$M$51,4,FALSE),0)</f>
        <v>0</v>
      </c>
      <c r="F112" s="4">
        <f>_xlfn.IFNA(VLOOKUP(A112,'Dec 2018'!$A$1:$M$62,4,FALSE),0)</f>
        <v>0</v>
      </c>
      <c r="G112" s="4">
        <f>_xlfn.IFNA(VLOOKUP(A112,'Jan 2019'!$A$1:$M$57,4,FALSE),0)</f>
        <v>0</v>
      </c>
      <c r="H112" s="4">
        <f>_xlfn.IFNA(VLOOKUP(Summary!A168,'Feb 2019'!$A$1:$M$55,4,FALSE),0)</f>
        <v>0</v>
      </c>
      <c r="I112" s="4">
        <f>_xlfn.IFNA(VLOOKUP(A112,'Mar 2019'!$A$1:$M$53,4,FALSE),0)</f>
        <v>0</v>
      </c>
      <c r="J112" s="4">
        <f>_xlfn.IFNA(VLOOKUP(A112,'Apr 2019'!$A$1:$M$57,4,FALSE),0)</f>
        <v>0</v>
      </c>
      <c r="K112" s="4">
        <f>_xlfn.IFNA(VLOOKUP(A112,'May 2019'!$A$1:$M$54,4,FALSE),0)</f>
        <v>0</v>
      </c>
      <c r="L112" s="4">
        <f>_xlfn.IFNA(VLOOKUP(A112,'Jun 2019'!$A$1:$M$133,4,FALSE),0)</f>
        <v>0</v>
      </c>
      <c r="M112" s="4">
        <f>_xlfn.IFNA(VLOOKUP(A112,'Jul 2019'!$A$1:$M$96,4,FALSE),0)</f>
        <v>0</v>
      </c>
      <c r="N112" s="4">
        <f>_xlfn.IFNA(VLOOKUP(A112,'Aug 2019'!$A$1:$M$96,4,FALSE),0)</f>
        <v>0</v>
      </c>
      <c r="O112" s="4">
        <f>_xlfn.IFNA(VLOOKUP(A112,'Sep 2019'!$A$1:$M$98,4,FALSE),0)</f>
        <v>0</v>
      </c>
      <c r="P112" s="4">
        <f>_xlfn.IFNA(VLOOKUP(A112,'Oct 2019'!$A$1:$M$100,4,FALSE),0)</f>
        <v>0</v>
      </c>
      <c r="Q112" s="4">
        <f>_xlfn.IFNA(VLOOKUP(Summary!A168,'Nov 2019'!$A$1:$M$110,4,FALSE),0)</f>
        <v>0</v>
      </c>
      <c r="R112" s="5">
        <f>_xlfn.IFNA(VLOOKUP(A112,'Dec 2019'!$A$1:$M$124,4,FALSE),0)</f>
        <v>1</v>
      </c>
      <c r="S112" s="8">
        <f>_xlfn.IFNA(VLOOKUP(A112,'Oct 2018'!$A$1:$M$48,8,FALSE),0)</f>
        <v>0</v>
      </c>
      <c r="T112" s="9">
        <f>_xlfn.IFNA(VLOOKUP(A112,'Nov 2018'!$A$1:$M$51,8,FALSE),0)</f>
        <v>0</v>
      </c>
      <c r="U112" s="9">
        <f>_xlfn.IFNA(VLOOKUP(A112,'Dec 2018'!$A$1:$M$62,8,FALSE),0)</f>
        <v>0</v>
      </c>
      <c r="V112" s="9">
        <f>_xlfn.IFNA(VLOOKUP(A112,'Jan 2019'!$A$1:$M$57,8,FALSE),0)</f>
        <v>0</v>
      </c>
      <c r="W112" s="9">
        <f>_xlfn.IFNA(VLOOKUP(Summary!A168,'Feb 2019'!$A$1:$M$55,8,FALSE),0)</f>
        <v>0</v>
      </c>
      <c r="X112" s="9">
        <f>_xlfn.IFNA(VLOOKUP(A112,'Mar 2019'!$A$1:$M$53,8,FALSE),0)</f>
        <v>0</v>
      </c>
      <c r="Y112" s="9">
        <f>_xlfn.IFNA(VLOOKUP(A112,'Apr 2019'!$A$1:$M$57,8,FALSE),0)</f>
        <v>0</v>
      </c>
      <c r="Z112" s="9">
        <f>_xlfn.IFNA(VLOOKUP(A112,'May 2019'!$A$1:$M$54,8,FALSE),0)</f>
        <v>0</v>
      </c>
      <c r="AA112" s="9">
        <f>_xlfn.IFNA(VLOOKUP(A112,'Jun 2019'!$A$1:$M$133,8,FALSE),0)</f>
        <v>0</v>
      </c>
      <c r="AB112" s="9">
        <f>_xlfn.IFNA(VLOOKUP(A112,'Jul 2019'!$A$1:$M$96,8,FALSE),0)</f>
        <v>0</v>
      </c>
      <c r="AC112" s="9">
        <f>_xlfn.IFNA(VLOOKUP(A112,'Aug 2019'!$A$1:$M$96,8,FALSE),0)</f>
        <v>0</v>
      </c>
      <c r="AD112" s="9">
        <f>_xlfn.IFNA(VLOOKUP(A112,'Sep 2019'!$A$1:$M$98,8,FALSE),0)</f>
        <v>0</v>
      </c>
      <c r="AE112" s="9">
        <f>_xlfn.IFNA(VLOOKUP(A112,'Oct 2019'!$A$1:$M$100,8,FALSE),0)</f>
        <v>0</v>
      </c>
      <c r="AF112" s="9">
        <f>_xlfn.IFNA(VLOOKUP(Summary!A168,'Nov 2019'!$A$1:$M$110,8,FALSE),0)</f>
        <v>0</v>
      </c>
      <c r="AG112" s="6">
        <f>_xlfn.IFNA(VLOOKUP(A112,'Dec 2019'!$A$1:$M$124,8,FALSE),0)</f>
        <v>1.59</v>
      </c>
      <c r="AH112" s="2">
        <f>_xlfn.IFNA(VLOOKUP(A112,'Oct 2018'!$A$1:$M$48,5,FALSE),0)</f>
        <v>0</v>
      </c>
      <c r="AI112" s="2">
        <f>_xlfn.IFNA(VLOOKUP(A112,'Nov 2018'!$A$1:$M$51,5,FALSE),0)</f>
        <v>0</v>
      </c>
      <c r="AJ112" s="2">
        <f>_xlfn.IFNA(VLOOKUP(A112,'Dec 2018'!$A$1:$M$62,5,FALSE),0)</f>
        <v>0</v>
      </c>
      <c r="AK112" s="2">
        <f>_xlfn.IFNA(VLOOKUP(A112,'Jan 2019'!$A$1:$M$57,5,FALSE),0)</f>
        <v>0</v>
      </c>
      <c r="AL112" s="2">
        <f>_xlfn.IFNA(VLOOKUP(Summary!A112,'Feb 2019'!$A$1:$M$55,5,FALSE),0)</f>
        <v>0</v>
      </c>
      <c r="AM112" s="2">
        <f>_xlfn.IFNA(VLOOKUP(A112,'Mar 2019'!$A$1:$M$53,5,FALSE),0)</f>
        <v>0</v>
      </c>
      <c r="AN112" s="2">
        <f>_xlfn.IFNA(VLOOKUP(A112,'Apr 2019'!$A$1:$M$57,5,FALSE),0)</f>
        <v>0</v>
      </c>
      <c r="AO112" s="2">
        <f>_xlfn.IFNA(VLOOKUP(A112,'May 2019'!$A$1:$M$54,5,FALSE),0)</f>
        <v>0</v>
      </c>
      <c r="AP112" s="2">
        <f>_xlfn.IFNA(VLOOKUP(A112,'Jun 2019'!$A$1:$M$133,5,FALSE),0)</f>
        <v>0</v>
      </c>
      <c r="AQ112" s="2">
        <f>_xlfn.IFNA(VLOOKUP(A112,'Jul 2019'!$A$1:$M$96,5,FALSE),0)</f>
        <v>0</v>
      </c>
      <c r="AR112" s="2">
        <f>_xlfn.IFNA(VLOOKUP(A112,'Aug 2019'!$A$1:$M$96,5,FALSE),0)</f>
        <v>0</v>
      </c>
      <c r="AS112" s="2">
        <f>_xlfn.IFNA(VLOOKUP(A112,'Sep 2019'!$A$1:$M$98,5,FALSE),0)</f>
        <v>0</v>
      </c>
      <c r="AT112" s="2">
        <f>_xlfn.IFNA(VLOOKUP(A112,'Oct 2019'!$A$1:$M$100,5,FALSE),0)</f>
        <v>0</v>
      </c>
      <c r="AU112" s="2">
        <f>_xlfn.IFNA(VLOOKUP(Summary!A112,'Nov 2019'!$A$1:$M$110,5,FALSE),0)</f>
        <v>0</v>
      </c>
      <c r="AV112" s="2">
        <f>_xlfn.IFNA(VLOOKUP(A112,'Dec 2019'!$A$1:$M$124,5,FALSE),0)</f>
        <v>9</v>
      </c>
    </row>
    <row r="113" spans="1:48" x14ac:dyDescent="0.35">
      <c r="A113" s="4" t="s">
        <v>90</v>
      </c>
      <c r="B113" s="4" t="s">
        <v>67</v>
      </c>
      <c r="C113" s="6">
        <f>VLOOKUP(A113,[0]!raw,5,FALSE)/VLOOKUP(A113,[0]!raw,4,FALSE)</f>
        <v>8.4500000000000011</v>
      </c>
      <c r="D113" s="3">
        <f>_xlfn.IFNA(VLOOKUP(A113,'Oct 2018'!$A$1:$M$48,4,FALSE),0)</f>
        <v>0</v>
      </c>
      <c r="E113" s="4">
        <f>_xlfn.IFNA(VLOOKUP(A113,'Nov 2018'!$A$1:$M$51,4,FALSE),0)</f>
        <v>0</v>
      </c>
      <c r="F113" s="4">
        <f>_xlfn.IFNA(VLOOKUP(A113,'Dec 2018'!$A$1:$M$62,4,FALSE),0)</f>
        <v>0</v>
      </c>
      <c r="G113" s="4">
        <f>_xlfn.IFNA(VLOOKUP(A113,'Jan 2019'!$A$1:$M$57,4,FALSE),0)</f>
        <v>0</v>
      </c>
      <c r="H113" s="4">
        <f>_xlfn.IFNA(VLOOKUP(Summary!A83,'Feb 2019'!$A$1:$M$55,4,FALSE),0)</f>
        <v>0</v>
      </c>
      <c r="I113" s="4">
        <f>_xlfn.IFNA(VLOOKUP(A113,'Mar 2019'!$A$1:$M$53,4,FALSE),0)</f>
        <v>0</v>
      </c>
      <c r="J113" s="4">
        <f>_xlfn.IFNA(VLOOKUP(A113,'Apr 2019'!$A$1:$M$57,4,FALSE),0)</f>
        <v>0</v>
      </c>
      <c r="K113" s="4">
        <f>_xlfn.IFNA(VLOOKUP(A113,'May 2019'!$A$1:$M$54,4,FALSE),0)</f>
        <v>0</v>
      </c>
      <c r="L113" s="4">
        <f>_xlfn.IFNA(VLOOKUP(A113,'Jun 2019'!$A$1:$M$133,4,FALSE),0)</f>
        <v>0</v>
      </c>
      <c r="M113" s="4">
        <f>_xlfn.IFNA(VLOOKUP(A113,'Jul 2019'!$A$1:$M$96,4,FALSE),0)</f>
        <v>2</v>
      </c>
      <c r="N113" s="4">
        <f>_xlfn.IFNA(VLOOKUP(A113,'Aug 2019'!$A$1:$M$96,4,FALSE),0)</f>
        <v>6</v>
      </c>
      <c r="O113" s="4">
        <f>_xlfn.IFNA(VLOOKUP(A113,'Sep 2019'!$A$1:$M$98,4,FALSE),0)</f>
        <v>3</v>
      </c>
      <c r="P113" s="4">
        <f>_xlfn.IFNA(VLOOKUP(A113,'Oct 2019'!$A$1:$M$100,4,FALSE),0)</f>
        <v>2</v>
      </c>
      <c r="Q113" s="4">
        <f>_xlfn.IFNA(VLOOKUP(Summary!A83,'Nov 2019'!$A$1:$M$110,4,FALSE),0)</f>
        <v>0</v>
      </c>
      <c r="R113" s="5">
        <f>_xlfn.IFNA(VLOOKUP(A113,'Dec 2019'!$A$1:$M$124,4,FALSE),0)</f>
        <v>3</v>
      </c>
      <c r="S113" s="8">
        <f>_xlfn.IFNA(VLOOKUP(A113,'Oct 2018'!$A$1:$M$48,8,FALSE),0)</f>
        <v>0</v>
      </c>
      <c r="T113" s="9">
        <f>_xlfn.IFNA(VLOOKUP(A113,'Nov 2018'!$A$1:$M$51,8,FALSE),0)</f>
        <v>0</v>
      </c>
      <c r="U113" s="9">
        <f>_xlfn.IFNA(VLOOKUP(A113,'Dec 2018'!$A$1:$M$62,8,FALSE),0)</f>
        <v>0</v>
      </c>
      <c r="V113" s="9">
        <f>_xlfn.IFNA(VLOOKUP(A113,'Jan 2019'!$A$1:$M$57,8,FALSE),0)</f>
        <v>0</v>
      </c>
      <c r="W113" s="9">
        <f>_xlfn.IFNA(VLOOKUP(Summary!A83,'Feb 2019'!$A$1:$M$55,8,FALSE),0)</f>
        <v>0</v>
      </c>
      <c r="X113" s="9">
        <f>_xlfn.IFNA(VLOOKUP(A113,'Mar 2019'!$A$1:$M$53,8,FALSE),0)</f>
        <v>0</v>
      </c>
      <c r="Y113" s="9">
        <f>_xlfn.IFNA(VLOOKUP(A113,'Apr 2019'!$A$1:$M$57,8,FALSE),0)</f>
        <v>0</v>
      </c>
      <c r="Z113" s="9">
        <f>_xlfn.IFNA(VLOOKUP(A113,'May 2019'!$A$1:$M$54,8,FALSE),0)</f>
        <v>0</v>
      </c>
      <c r="AA113" s="9">
        <f>_xlfn.IFNA(VLOOKUP(A113,'Jun 2019'!$A$1:$M$133,8,FALSE),0)</f>
        <v>0</v>
      </c>
      <c r="AB113" s="9">
        <f>_xlfn.IFNA(VLOOKUP(A113,'Jul 2019'!$A$1:$M$96,8,FALSE),0)</f>
        <v>0</v>
      </c>
      <c r="AC113" s="9">
        <f>_xlfn.IFNA(VLOOKUP(A113,'Aug 2019'!$A$1:$M$96,8,FALSE),0)</f>
        <v>0.8</v>
      </c>
      <c r="AD113" s="9">
        <f>_xlfn.IFNA(VLOOKUP(A113,'Sep 2019'!$A$1:$M$98,8,FALSE),0)</f>
        <v>1.1599999999999999</v>
      </c>
      <c r="AE113" s="9">
        <f>_xlfn.IFNA(VLOOKUP(A113,'Oct 2019'!$A$1:$M$100,8,FALSE),0)</f>
        <v>0</v>
      </c>
      <c r="AF113" s="9">
        <f>_xlfn.IFNA(VLOOKUP(Summary!A83,'Nov 2019'!$A$1:$M$110,8,FALSE),0)</f>
        <v>0</v>
      </c>
      <c r="AG113" s="6">
        <f>_xlfn.IFNA(VLOOKUP(A113,'Dec 2019'!$A$1:$M$124,8,FALSE),0)</f>
        <v>0</v>
      </c>
      <c r="AH113" s="2">
        <f>_xlfn.IFNA(VLOOKUP(A113,'Oct 2018'!$A$1:$M$48,5,FALSE),0)</f>
        <v>0</v>
      </c>
      <c r="AI113" s="2">
        <f>_xlfn.IFNA(VLOOKUP(A113,'Nov 2018'!$A$1:$M$51,5,FALSE),0)</f>
        <v>0</v>
      </c>
      <c r="AJ113" s="2">
        <f>_xlfn.IFNA(VLOOKUP(A113,'Dec 2018'!$A$1:$M$62,5,FALSE),0)</f>
        <v>0</v>
      </c>
      <c r="AK113" s="2">
        <f>_xlfn.IFNA(VLOOKUP(A113,'Jan 2019'!$A$1:$M$57,5,FALSE),0)</f>
        <v>0</v>
      </c>
      <c r="AL113" s="2">
        <f>_xlfn.IFNA(VLOOKUP(Summary!A113,'Feb 2019'!$A$1:$M$55,5,FALSE),0)</f>
        <v>0</v>
      </c>
      <c r="AM113" s="2">
        <f>_xlfn.IFNA(VLOOKUP(A113,'Mar 2019'!$A$1:$M$53,5,FALSE),0)</f>
        <v>0</v>
      </c>
      <c r="AN113" s="2">
        <f>_xlfn.IFNA(VLOOKUP(A113,'Apr 2019'!$A$1:$M$57,5,FALSE),0)</f>
        <v>0</v>
      </c>
      <c r="AO113" s="2">
        <f>_xlfn.IFNA(VLOOKUP(A113,'May 2019'!$A$1:$M$54,5,FALSE),0)</f>
        <v>0</v>
      </c>
      <c r="AP113" s="2">
        <f>_xlfn.IFNA(VLOOKUP(A113,'Jun 2019'!$A$1:$M$133,5,FALSE),0)</f>
        <v>0</v>
      </c>
      <c r="AQ113" s="2">
        <f>_xlfn.IFNA(VLOOKUP(A113,'Jul 2019'!$A$1:$M$96,5,FALSE),0)</f>
        <v>16</v>
      </c>
      <c r="AR113" s="2">
        <f>_xlfn.IFNA(VLOOKUP(A113,'Aug 2019'!$A$1:$M$96,5,FALSE),0)</f>
        <v>50.7</v>
      </c>
      <c r="AS113" s="2">
        <f>_xlfn.IFNA(VLOOKUP(A113,'Sep 2019'!$A$1:$M$98,5,FALSE),0)</f>
        <v>24</v>
      </c>
      <c r="AT113" s="2">
        <f>_xlfn.IFNA(VLOOKUP(A113,'Oct 2019'!$A$1:$M$100,5,FALSE),0)</f>
        <v>16</v>
      </c>
      <c r="AU113" s="2">
        <f>_xlfn.IFNA(VLOOKUP(Summary!A113,'Nov 2019'!$A$1:$M$110,5,FALSE),0)</f>
        <v>32</v>
      </c>
      <c r="AV113" s="2">
        <f>_xlfn.IFNA(VLOOKUP(A113,'Dec 2019'!$A$1:$M$124,5,FALSE),0)</f>
        <v>24</v>
      </c>
    </row>
    <row r="114" spans="1:48" x14ac:dyDescent="0.35">
      <c r="A114" s="4" t="s">
        <v>92</v>
      </c>
      <c r="B114" s="4" t="s">
        <v>67</v>
      </c>
      <c r="C114" s="6">
        <f>VLOOKUP(A114,[0]!raw,5,FALSE)/VLOOKUP(A114,[0]!raw,4,FALSE)</f>
        <v>6.0120481927710845</v>
      </c>
      <c r="D114" s="3">
        <f>_xlfn.IFNA(VLOOKUP(A114,'Oct 2018'!$A$1:$M$48,4,FALSE),0)</f>
        <v>0</v>
      </c>
      <c r="E114" s="4">
        <f>_xlfn.IFNA(VLOOKUP(A114,'Nov 2018'!$A$1:$M$51,4,FALSE),0)</f>
        <v>0</v>
      </c>
      <c r="F114" s="4">
        <f>_xlfn.IFNA(VLOOKUP(A114,'Dec 2018'!$A$1:$M$62,4,FALSE),0)</f>
        <v>0</v>
      </c>
      <c r="G114" s="4">
        <f>_xlfn.IFNA(VLOOKUP(A114,'Jan 2019'!$A$1:$M$57,4,FALSE),0)</f>
        <v>0</v>
      </c>
      <c r="H114" s="4">
        <f>_xlfn.IFNA(VLOOKUP(Summary!A85,'Feb 2019'!$A$1:$M$55,4,FALSE),0)</f>
        <v>0</v>
      </c>
      <c r="I114" s="4">
        <f>_xlfn.IFNA(VLOOKUP(A114,'Mar 2019'!$A$1:$M$53,4,FALSE),0)</f>
        <v>0</v>
      </c>
      <c r="J114" s="4">
        <f>_xlfn.IFNA(VLOOKUP(A114,'Apr 2019'!$A$1:$M$57,4,FALSE),0)</f>
        <v>0</v>
      </c>
      <c r="K114" s="4">
        <f>_xlfn.IFNA(VLOOKUP(A114,'May 2019'!$A$1:$M$54,4,FALSE),0)</f>
        <v>0</v>
      </c>
      <c r="L114" s="4">
        <f>_xlfn.IFNA(VLOOKUP(A114,'Jun 2019'!$A$1:$M$133,4,FALSE),0)</f>
        <v>15</v>
      </c>
      <c r="M114" s="4">
        <f>_xlfn.IFNA(VLOOKUP(A114,'Jul 2019'!$A$1:$M$96,4,FALSE),0)</f>
        <v>83</v>
      </c>
      <c r="N114" s="4">
        <f>_xlfn.IFNA(VLOOKUP(A114,'Aug 2019'!$A$1:$M$96,4,FALSE),0)</f>
        <v>83</v>
      </c>
      <c r="O114" s="4">
        <f>_xlfn.IFNA(VLOOKUP(A114,'Sep 2019'!$A$1:$M$98,4,FALSE),0)</f>
        <v>105</v>
      </c>
      <c r="P114" s="4">
        <f>_xlfn.IFNA(VLOOKUP(A114,'Oct 2019'!$A$1:$M$100,4,FALSE),0)</f>
        <v>78</v>
      </c>
      <c r="Q114" s="4">
        <f>_xlfn.IFNA(VLOOKUP(Summary!A85,'Nov 2019'!$A$1:$M$110,4,FALSE),0)</f>
        <v>0</v>
      </c>
      <c r="R114" s="5">
        <f>_xlfn.IFNA(VLOOKUP(A114,'Dec 2019'!$A$1:$M$124,4,FALSE),0)</f>
        <v>67</v>
      </c>
      <c r="S114" s="8">
        <f>_xlfn.IFNA(VLOOKUP(A114,'Oct 2018'!$A$1:$M$48,8,FALSE),0)</f>
        <v>0</v>
      </c>
      <c r="T114" s="9">
        <f>_xlfn.IFNA(VLOOKUP(A114,'Nov 2018'!$A$1:$M$51,8,FALSE),0)</f>
        <v>0</v>
      </c>
      <c r="U114" s="9">
        <f>_xlfn.IFNA(VLOOKUP(A114,'Dec 2018'!$A$1:$M$62,8,FALSE),0)</f>
        <v>0</v>
      </c>
      <c r="V114" s="9">
        <f>_xlfn.IFNA(VLOOKUP(A114,'Jan 2019'!$A$1:$M$57,8,FALSE),0)</f>
        <v>0</v>
      </c>
      <c r="W114" s="9">
        <f>_xlfn.IFNA(VLOOKUP(Summary!A85,'Feb 2019'!$A$1:$M$55,8,FALSE),0)</f>
        <v>0</v>
      </c>
      <c r="X114" s="9">
        <f>_xlfn.IFNA(VLOOKUP(A114,'Mar 2019'!$A$1:$M$53,8,FALSE),0)</f>
        <v>0</v>
      </c>
      <c r="Y114" s="9">
        <f>_xlfn.IFNA(VLOOKUP(A114,'Apr 2019'!$A$1:$M$57,8,FALSE),0)</f>
        <v>0</v>
      </c>
      <c r="Z114" s="9">
        <f>_xlfn.IFNA(VLOOKUP(A114,'May 2019'!$A$1:$M$54,8,FALSE),0)</f>
        <v>0</v>
      </c>
      <c r="AA114" s="9">
        <f>_xlfn.IFNA(VLOOKUP(A114,'Jun 2019'!$A$1:$M$133,8,FALSE),0)</f>
        <v>0</v>
      </c>
      <c r="AB114" s="9">
        <f>_xlfn.IFNA(VLOOKUP(A114,'Jul 2019'!$A$1:$M$96,8,FALSE),0)</f>
        <v>6.4</v>
      </c>
      <c r="AC114" s="9">
        <f>_xlfn.IFNA(VLOOKUP(A114,'Aug 2019'!$A$1:$M$96,8,FALSE),0)</f>
        <v>6</v>
      </c>
      <c r="AD114" s="9">
        <f>_xlfn.IFNA(VLOOKUP(A114,'Sep 2019'!$A$1:$M$98,8,FALSE),0)</f>
        <v>17.84</v>
      </c>
      <c r="AE114" s="9">
        <f>_xlfn.IFNA(VLOOKUP(A114,'Oct 2019'!$A$1:$M$100,8,FALSE),0)</f>
        <v>4.2699999999999996</v>
      </c>
      <c r="AF114" s="9">
        <f>_xlfn.IFNA(VLOOKUP(Summary!A85,'Nov 2019'!$A$1:$M$110,8,FALSE),0)</f>
        <v>0</v>
      </c>
      <c r="AG114" s="6">
        <f>_xlfn.IFNA(VLOOKUP(A114,'Dec 2019'!$A$1:$M$124,8,FALSE),0)</f>
        <v>2.19</v>
      </c>
      <c r="AH114" s="2">
        <f>_xlfn.IFNA(VLOOKUP(A114,'Oct 2018'!$A$1:$M$48,5,FALSE),0)</f>
        <v>0</v>
      </c>
      <c r="AI114" s="2">
        <f>_xlfn.IFNA(VLOOKUP(A114,'Nov 2018'!$A$1:$M$51,5,FALSE),0)</f>
        <v>0</v>
      </c>
      <c r="AJ114" s="2">
        <f>_xlfn.IFNA(VLOOKUP(A114,'Dec 2018'!$A$1:$M$62,5,FALSE),0)</f>
        <v>0</v>
      </c>
      <c r="AK114" s="2">
        <f>_xlfn.IFNA(VLOOKUP(A114,'Jan 2019'!$A$1:$M$57,5,FALSE),0)</f>
        <v>0</v>
      </c>
      <c r="AL114" s="2">
        <f>_xlfn.IFNA(VLOOKUP(Summary!A114,'Feb 2019'!$A$1:$M$55,5,FALSE),0)</f>
        <v>0</v>
      </c>
      <c r="AM114" s="2">
        <f>_xlfn.IFNA(VLOOKUP(A114,'Mar 2019'!$A$1:$M$53,5,FALSE),0)</f>
        <v>0</v>
      </c>
      <c r="AN114" s="2">
        <f>_xlfn.IFNA(VLOOKUP(A114,'Apr 2019'!$A$1:$M$57,5,FALSE),0)</f>
        <v>0</v>
      </c>
      <c r="AO114" s="2">
        <f>_xlfn.IFNA(VLOOKUP(A114,'May 2019'!$A$1:$M$54,5,FALSE),0)</f>
        <v>0</v>
      </c>
      <c r="AP114" s="2">
        <f>_xlfn.IFNA(VLOOKUP(A114,'Jun 2019'!$A$1:$M$133,5,FALSE),0)</f>
        <v>90</v>
      </c>
      <c r="AQ114" s="2">
        <f>_xlfn.IFNA(VLOOKUP(A114,'Jul 2019'!$A$1:$M$96,5,FALSE),0)</f>
        <v>499.7</v>
      </c>
      <c r="AR114" s="2">
        <f>_xlfn.IFNA(VLOOKUP(A114,'Aug 2019'!$A$1:$M$96,5,FALSE),0)</f>
        <v>499</v>
      </c>
      <c r="AS114" s="2">
        <f>_xlfn.IFNA(VLOOKUP(A114,'Sep 2019'!$A$1:$M$98,5,FALSE),0)</f>
        <v>633.70000000000005</v>
      </c>
      <c r="AT114" s="2">
        <f>_xlfn.IFNA(VLOOKUP(A114,'Oct 2019'!$A$1:$M$100,5,FALSE),0)</f>
        <v>469.4</v>
      </c>
      <c r="AU114" s="2">
        <f>_xlfn.IFNA(VLOOKUP(Summary!A114,'Nov 2019'!$A$1:$M$110,5,FALSE),0)</f>
        <v>419.1</v>
      </c>
      <c r="AV114" s="2">
        <f>_xlfn.IFNA(VLOOKUP(A114,'Dec 2019'!$A$1:$M$124,5,FALSE),0)</f>
        <v>402.7</v>
      </c>
    </row>
    <row r="115" spans="1:48" x14ac:dyDescent="0.35">
      <c r="A115" s="4" t="s">
        <v>91</v>
      </c>
      <c r="B115" s="4" t="s">
        <v>67</v>
      </c>
      <c r="C115" s="6">
        <f>VLOOKUP(A115,[0]!raw,5,FALSE)/VLOOKUP(A115,[0]!raw,4,FALSE)</f>
        <v>3.1666666666666665</v>
      </c>
      <c r="D115" s="3">
        <f>_xlfn.IFNA(VLOOKUP(A115,'Oct 2018'!$A$1:$M$48,4,FALSE),0)</f>
        <v>0</v>
      </c>
      <c r="E115" s="4">
        <f>_xlfn.IFNA(VLOOKUP(A115,'Nov 2018'!$A$1:$M$51,4,FALSE),0)</f>
        <v>0</v>
      </c>
      <c r="F115" s="4">
        <f>_xlfn.IFNA(VLOOKUP(A115,'Dec 2018'!$A$1:$M$62,4,FALSE),0)</f>
        <v>0</v>
      </c>
      <c r="G115" s="4">
        <f>_xlfn.IFNA(VLOOKUP(A115,'Jan 2019'!$A$1:$M$57,4,FALSE),0)</f>
        <v>0</v>
      </c>
      <c r="H115" s="4">
        <f>_xlfn.IFNA(VLOOKUP(Summary!A84,'Feb 2019'!$A$1:$M$55,4,FALSE),0)</f>
        <v>0</v>
      </c>
      <c r="I115" s="4">
        <f>_xlfn.IFNA(VLOOKUP(A115,'Mar 2019'!$A$1:$M$53,4,FALSE),0)</f>
        <v>0</v>
      </c>
      <c r="J115" s="4">
        <f>_xlfn.IFNA(VLOOKUP(A115,'Apr 2019'!$A$1:$M$57,4,FALSE),0)</f>
        <v>0</v>
      </c>
      <c r="K115" s="4">
        <f>_xlfn.IFNA(VLOOKUP(A115,'May 2019'!$A$1:$M$54,4,FALSE),0)</f>
        <v>0</v>
      </c>
      <c r="L115" s="4">
        <f>_xlfn.IFNA(VLOOKUP(A115,'Jun 2019'!$A$1:$M$133,4,FALSE),0)</f>
        <v>2</v>
      </c>
      <c r="M115" s="4">
        <f>_xlfn.IFNA(VLOOKUP(A115,'Jul 2019'!$A$1:$M$96,4,FALSE),0)</f>
        <v>16</v>
      </c>
      <c r="N115" s="4">
        <f>_xlfn.IFNA(VLOOKUP(A115,'Aug 2019'!$A$1:$M$96,4,FALSE),0)</f>
        <v>12</v>
      </c>
      <c r="O115" s="4">
        <f>_xlfn.IFNA(VLOOKUP(A115,'Sep 2019'!$A$1:$M$98,4,FALSE),0)</f>
        <v>8</v>
      </c>
      <c r="P115" s="4">
        <f>_xlfn.IFNA(VLOOKUP(A115,'Oct 2019'!$A$1:$M$100,4,FALSE),0)</f>
        <v>9</v>
      </c>
      <c r="Q115" s="4">
        <f>_xlfn.IFNA(VLOOKUP(Summary!A84,'Nov 2019'!$A$1:$M$110,4,FALSE),0)</f>
        <v>8</v>
      </c>
      <c r="R115" s="5">
        <f>_xlfn.IFNA(VLOOKUP(A115,'Dec 2019'!$A$1:$M$124,4,FALSE),0)</f>
        <v>11</v>
      </c>
      <c r="S115" s="8">
        <f>_xlfn.IFNA(VLOOKUP(A115,'Oct 2018'!$A$1:$M$48,8,FALSE),0)</f>
        <v>0</v>
      </c>
      <c r="T115" s="9">
        <f>_xlfn.IFNA(VLOOKUP(A115,'Nov 2018'!$A$1:$M$51,8,FALSE),0)</f>
        <v>0</v>
      </c>
      <c r="U115" s="9">
        <f>_xlfn.IFNA(VLOOKUP(A115,'Dec 2018'!$A$1:$M$62,8,FALSE),0)</f>
        <v>0</v>
      </c>
      <c r="V115" s="9">
        <f>_xlfn.IFNA(VLOOKUP(A115,'Jan 2019'!$A$1:$M$57,8,FALSE),0)</f>
        <v>0</v>
      </c>
      <c r="W115" s="9">
        <f>_xlfn.IFNA(VLOOKUP(Summary!A84,'Feb 2019'!$A$1:$M$55,8,FALSE),0)</f>
        <v>0</v>
      </c>
      <c r="X115" s="9">
        <f>_xlfn.IFNA(VLOOKUP(A115,'Mar 2019'!$A$1:$M$53,8,FALSE),0)</f>
        <v>0</v>
      </c>
      <c r="Y115" s="9">
        <f>_xlfn.IFNA(VLOOKUP(A115,'Apr 2019'!$A$1:$M$57,8,FALSE),0)</f>
        <v>0</v>
      </c>
      <c r="Z115" s="9">
        <f>_xlfn.IFNA(VLOOKUP(A115,'May 2019'!$A$1:$M$54,8,FALSE),0)</f>
        <v>0</v>
      </c>
      <c r="AA115" s="9">
        <f>_xlfn.IFNA(VLOOKUP(A115,'Jun 2019'!$A$1:$M$133,8,FALSE),0)</f>
        <v>0</v>
      </c>
      <c r="AB115" s="9">
        <f>_xlfn.IFNA(VLOOKUP(A115,'Jul 2019'!$A$1:$M$96,8,FALSE),0)</f>
        <v>0</v>
      </c>
      <c r="AC115" s="9">
        <f>_xlfn.IFNA(VLOOKUP(A115,'Aug 2019'!$A$1:$M$96,8,FALSE),0)</f>
        <v>0</v>
      </c>
      <c r="AD115" s="9">
        <f>_xlfn.IFNA(VLOOKUP(A115,'Sep 2019'!$A$1:$M$98,8,FALSE),0)</f>
        <v>0</v>
      </c>
      <c r="AE115" s="9">
        <f>_xlfn.IFNA(VLOOKUP(A115,'Oct 2019'!$A$1:$M$100,8,FALSE),0)</f>
        <v>0.38</v>
      </c>
      <c r="AF115" s="9">
        <f>_xlfn.IFNA(VLOOKUP(Summary!A84,'Nov 2019'!$A$1:$M$110,8,FALSE),0)</f>
        <v>0</v>
      </c>
      <c r="AG115" s="6">
        <f>_xlfn.IFNA(VLOOKUP(A115,'Dec 2019'!$A$1:$M$124,8,FALSE),0)</f>
        <v>0</v>
      </c>
      <c r="AH115" s="2">
        <f>_xlfn.IFNA(VLOOKUP(A115,'Oct 2018'!$A$1:$M$48,5,FALSE),0)</f>
        <v>0</v>
      </c>
      <c r="AI115" s="2">
        <f>_xlfn.IFNA(VLOOKUP(A115,'Nov 2018'!$A$1:$M$51,5,FALSE),0)</f>
        <v>0</v>
      </c>
      <c r="AJ115" s="2">
        <f>_xlfn.IFNA(VLOOKUP(A115,'Dec 2018'!$A$1:$M$62,5,FALSE),0)</f>
        <v>0</v>
      </c>
      <c r="AK115" s="2">
        <f>_xlfn.IFNA(VLOOKUP(A115,'Jan 2019'!$A$1:$M$57,5,FALSE),0)</f>
        <v>0</v>
      </c>
      <c r="AL115" s="2">
        <f>_xlfn.IFNA(VLOOKUP(Summary!A115,'Feb 2019'!$A$1:$M$55,5,FALSE),0)</f>
        <v>0</v>
      </c>
      <c r="AM115" s="2">
        <f>_xlfn.IFNA(VLOOKUP(A115,'Mar 2019'!$A$1:$M$53,5,FALSE),0)</f>
        <v>0</v>
      </c>
      <c r="AN115" s="2">
        <f>_xlfn.IFNA(VLOOKUP(A115,'Apr 2019'!$A$1:$M$57,5,FALSE),0)</f>
        <v>0</v>
      </c>
      <c r="AO115" s="2">
        <f>_xlfn.IFNA(VLOOKUP(A115,'May 2019'!$A$1:$M$54,5,FALSE),0)</f>
        <v>0</v>
      </c>
      <c r="AP115" s="2">
        <f>_xlfn.IFNA(VLOOKUP(A115,'Jun 2019'!$A$1:$M$133,5,FALSE),0)</f>
        <v>6</v>
      </c>
      <c r="AQ115" s="2">
        <f>_xlfn.IFNA(VLOOKUP(A115,'Jul 2019'!$A$1:$M$96,5,FALSE),0)</f>
        <v>48</v>
      </c>
      <c r="AR115" s="2">
        <f>_xlfn.IFNA(VLOOKUP(A115,'Aug 2019'!$A$1:$M$96,5,FALSE),0)</f>
        <v>38</v>
      </c>
      <c r="AS115" s="2">
        <f>_xlfn.IFNA(VLOOKUP(A115,'Sep 2019'!$A$1:$M$98,5,FALSE),0)</f>
        <v>24</v>
      </c>
      <c r="AT115" s="2">
        <f>_xlfn.IFNA(VLOOKUP(A115,'Oct 2019'!$A$1:$M$100,5,FALSE),0)</f>
        <v>27</v>
      </c>
      <c r="AU115" s="2">
        <f>_xlfn.IFNA(VLOOKUP(Summary!A115,'Nov 2019'!$A$1:$M$110,5,FALSE),0)</f>
        <v>69</v>
      </c>
      <c r="AV115" s="2">
        <f>_xlfn.IFNA(VLOOKUP(A115,'Dec 2019'!$A$1:$M$124,5,FALSE),0)</f>
        <v>33</v>
      </c>
    </row>
    <row r="116" spans="1:48" x14ac:dyDescent="0.35">
      <c r="A116" s="4" t="s">
        <v>180</v>
      </c>
      <c r="B116" s="4" t="s">
        <v>67</v>
      </c>
      <c r="C116" s="6">
        <f>VLOOKUP(A116,[0]!raw,5,FALSE)/VLOOKUP(A116,[0]!raw,4,FALSE)</f>
        <v>9</v>
      </c>
      <c r="D116" s="3">
        <f>_xlfn.IFNA(VLOOKUP(A116,'Oct 2018'!$A$1:$M$48,4,FALSE),0)</f>
        <v>0</v>
      </c>
      <c r="E116" s="4">
        <f>_xlfn.IFNA(VLOOKUP(A116,'Nov 2018'!$A$1:$M$51,4,FALSE),0)</f>
        <v>0</v>
      </c>
      <c r="F116" s="4">
        <f>_xlfn.IFNA(VLOOKUP(A116,'Dec 2018'!$A$1:$M$62,4,FALSE),0)</f>
        <v>0</v>
      </c>
      <c r="G116" s="4">
        <f>_xlfn.IFNA(VLOOKUP(A116,'Jan 2019'!$A$1:$M$57,4,FALSE),0)</f>
        <v>0</v>
      </c>
      <c r="H116" s="4">
        <f>_xlfn.IFNA(VLOOKUP(Summary!A169,'Feb 2019'!$A$1:$M$55,4,FALSE),0)</f>
        <v>1</v>
      </c>
      <c r="I116" s="4">
        <f>_xlfn.IFNA(VLOOKUP(A116,'Mar 2019'!$A$1:$M$53,4,FALSE),0)</f>
        <v>0</v>
      </c>
      <c r="J116" s="4">
        <f>_xlfn.IFNA(VLOOKUP(A116,'Apr 2019'!$A$1:$M$57,4,FALSE),0)</f>
        <v>0</v>
      </c>
      <c r="K116" s="4">
        <f>_xlfn.IFNA(VLOOKUP(A116,'May 2019'!$A$1:$M$54,4,FALSE),0)</f>
        <v>0</v>
      </c>
      <c r="L116" s="4">
        <f>_xlfn.IFNA(VLOOKUP(A116,'Jun 2019'!$A$1:$M$133,4,FALSE),0)</f>
        <v>0</v>
      </c>
      <c r="M116" s="4">
        <f>_xlfn.IFNA(VLOOKUP(A116,'Jul 2019'!$A$1:$M$96,4,FALSE),0)</f>
        <v>0</v>
      </c>
      <c r="N116" s="4">
        <f>_xlfn.IFNA(VLOOKUP(A116,'Aug 2019'!$A$1:$M$96,4,FALSE),0)</f>
        <v>0</v>
      </c>
      <c r="O116" s="4">
        <f>_xlfn.IFNA(VLOOKUP(A116,'Sep 2019'!$A$1:$M$98,4,FALSE),0)</f>
        <v>0</v>
      </c>
      <c r="P116" s="4">
        <f>_xlfn.IFNA(VLOOKUP(A116,'Oct 2019'!$A$1:$M$100,4,FALSE),0)</f>
        <v>0</v>
      </c>
      <c r="Q116" s="4">
        <f>_xlfn.IFNA(VLOOKUP(Summary!A169,'Nov 2019'!$A$1:$M$110,4,FALSE),0)</f>
        <v>0</v>
      </c>
      <c r="R116" s="5">
        <f>_xlfn.IFNA(VLOOKUP(A116,'Dec 2019'!$A$1:$M$124,4,FALSE),0)</f>
        <v>7</v>
      </c>
      <c r="S116" s="8">
        <f>_xlfn.IFNA(VLOOKUP(A116,'Oct 2018'!$A$1:$M$48,8,FALSE),0)</f>
        <v>0</v>
      </c>
      <c r="T116" s="9">
        <f>_xlfn.IFNA(VLOOKUP(A116,'Nov 2018'!$A$1:$M$51,8,FALSE),0)</f>
        <v>0</v>
      </c>
      <c r="U116" s="9">
        <f>_xlfn.IFNA(VLOOKUP(A116,'Dec 2018'!$A$1:$M$62,8,FALSE),0)</f>
        <v>0</v>
      </c>
      <c r="V116" s="9">
        <f>_xlfn.IFNA(VLOOKUP(A116,'Jan 2019'!$A$1:$M$57,8,FALSE),0)</f>
        <v>0</v>
      </c>
      <c r="W116" s="9">
        <f>_xlfn.IFNA(VLOOKUP(Summary!A169,'Feb 2019'!$A$1:$M$55,8,FALSE),0)</f>
        <v>0</v>
      </c>
      <c r="X116" s="9">
        <f>_xlfn.IFNA(VLOOKUP(A116,'Mar 2019'!$A$1:$M$53,8,FALSE),0)</f>
        <v>0</v>
      </c>
      <c r="Y116" s="9">
        <f>_xlfn.IFNA(VLOOKUP(A116,'Apr 2019'!$A$1:$M$57,8,FALSE),0)</f>
        <v>0</v>
      </c>
      <c r="Z116" s="9">
        <f>_xlfn.IFNA(VLOOKUP(A116,'May 2019'!$A$1:$M$54,8,FALSE),0)</f>
        <v>0</v>
      </c>
      <c r="AA116" s="9">
        <f>_xlfn.IFNA(VLOOKUP(A116,'Jun 2019'!$A$1:$M$133,8,FALSE),0)</f>
        <v>0</v>
      </c>
      <c r="AB116" s="9">
        <f>_xlfn.IFNA(VLOOKUP(A116,'Jul 2019'!$A$1:$M$96,8,FALSE),0)</f>
        <v>0</v>
      </c>
      <c r="AC116" s="9">
        <f>_xlfn.IFNA(VLOOKUP(A116,'Aug 2019'!$A$1:$M$96,8,FALSE),0)</f>
        <v>0</v>
      </c>
      <c r="AD116" s="9">
        <f>_xlfn.IFNA(VLOOKUP(A116,'Sep 2019'!$A$1:$M$98,8,FALSE),0)</f>
        <v>0</v>
      </c>
      <c r="AE116" s="9">
        <f>_xlfn.IFNA(VLOOKUP(A116,'Oct 2019'!$A$1:$M$100,8,FALSE),0)</f>
        <v>0</v>
      </c>
      <c r="AF116" s="9">
        <f>_xlfn.IFNA(VLOOKUP(Summary!A169,'Nov 2019'!$A$1:$M$110,8,FALSE),0)</f>
        <v>0</v>
      </c>
      <c r="AG116" s="6">
        <f>_xlfn.IFNA(VLOOKUP(A116,'Dec 2019'!$A$1:$M$124,8,FALSE),0)</f>
        <v>0</v>
      </c>
      <c r="AH116" s="2">
        <f>_xlfn.IFNA(VLOOKUP(A116,'Oct 2018'!$A$1:$M$48,5,FALSE),0)</f>
        <v>0</v>
      </c>
      <c r="AI116" s="2">
        <f>_xlfn.IFNA(VLOOKUP(A116,'Nov 2018'!$A$1:$M$51,5,FALSE),0)</f>
        <v>0</v>
      </c>
      <c r="AJ116" s="2">
        <f>_xlfn.IFNA(VLOOKUP(A116,'Dec 2018'!$A$1:$M$62,5,FALSE),0)</f>
        <v>0</v>
      </c>
      <c r="AK116" s="2">
        <f>_xlfn.IFNA(VLOOKUP(A116,'Jan 2019'!$A$1:$M$57,5,FALSE),0)</f>
        <v>0</v>
      </c>
      <c r="AL116" s="2">
        <f>_xlfn.IFNA(VLOOKUP(Summary!A116,'Feb 2019'!$A$1:$M$55,5,FALSE),0)</f>
        <v>0</v>
      </c>
      <c r="AM116" s="2">
        <f>_xlfn.IFNA(VLOOKUP(A116,'Mar 2019'!$A$1:$M$53,5,FALSE),0)</f>
        <v>0</v>
      </c>
      <c r="AN116" s="2">
        <f>_xlfn.IFNA(VLOOKUP(A116,'Apr 2019'!$A$1:$M$57,5,FALSE),0)</f>
        <v>0</v>
      </c>
      <c r="AO116" s="2">
        <f>_xlfn.IFNA(VLOOKUP(A116,'May 2019'!$A$1:$M$54,5,FALSE),0)</f>
        <v>0</v>
      </c>
      <c r="AP116" s="2">
        <f>_xlfn.IFNA(VLOOKUP(A116,'Jun 2019'!$A$1:$M$133,5,FALSE),0)</f>
        <v>0</v>
      </c>
      <c r="AQ116" s="2">
        <f>_xlfn.IFNA(VLOOKUP(A116,'Jul 2019'!$A$1:$M$96,5,FALSE),0)</f>
        <v>0</v>
      </c>
      <c r="AR116" s="2">
        <f>_xlfn.IFNA(VLOOKUP(A116,'Aug 2019'!$A$1:$M$96,5,FALSE),0)</f>
        <v>0</v>
      </c>
      <c r="AS116" s="2">
        <f>_xlfn.IFNA(VLOOKUP(A116,'Sep 2019'!$A$1:$M$98,5,FALSE),0)</f>
        <v>0</v>
      </c>
      <c r="AT116" s="2">
        <f>_xlfn.IFNA(VLOOKUP(A116,'Oct 2019'!$A$1:$M$100,5,FALSE),0)</f>
        <v>0</v>
      </c>
      <c r="AU116" s="2">
        <f>_xlfn.IFNA(VLOOKUP(Summary!A116,'Nov 2019'!$A$1:$M$110,5,FALSE),0)</f>
        <v>0</v>
      </c>
      <c r="AV116" s="2">
        <f>_xlfn.IFNA(VLOOKUP(A116,'Dec 2019'!$A$1:$M$124,5,FALSE),0)</f>
        <v>63</v>
      </c>
    </row>
    <row r="117" spans="1:48" x14ac:dyDescent="0.35">
      <c r="A117" s="4" t="s">
        <v>95</v>
      </c>
      <c r="B117" s="4" t="s">
        <v>67</v>
      </c>
      <c r="C117" s="6">
        <f>VLOOKUP(A117,[0]!raw,5,FALSE)/VLOOKUP(A117,[0]!raw,4,FALSE)</f>
        <v>8</v>
      </c>
      <c r="D117" s="3">
        <f>_xlfn.IFNA(VLOOKUP(A117,'Oct 2018'!$A$1:$M$48,4,FALSE),0)</f>
        <v>0</v>
      </c>
      <c r="E117" s="4">
        <f>_xlfn.IFNA(VLOOKUP(A117,'Nov 2018'!$A$1:$M$51,4,FALSE),0)</f>
        <v>0</v>
      </c>
      <c r="F117" s="4">
        <f>_xlfn.IFNA(VLOOKUP(A117,'Dec 2018'!$A$1:$M$62,4,FALSE),0)</f>
        <v>0</v>
      </c>
      <c r="G117" s="4">
        <f>_xlfn.IFNA(VLOOKUP(A117,'Jan 2019'!$A$1:$M$57,4,FALSE),0)</f>
        <v>0</v>
      </c>
      <c r="H117" s="4">
        <f>_xlfn.IFNA(VLOOKUP(Summary!A88,'Feb 2019'!$A$1:$M$55,4,FALSE),0)</f>
        <v>0</v>
      </c>
      <c r="I117" s="4">
        <f>_xlfn.IFNA(VLOOKUP(A117,'Mar 2019'!$A$1:$M$53,4,FALSE),0)</f>
        <v>0</v>
      </c>
      <c r="J117" s="4">
        <f>_xlfn.IFNA(VLOOKUP(A117,'Apr 2019'!$A$1:$M$57,4,FALSE),0)</f>
        <v>0</v>
      </c>
      <c r="K117" s="4">
        <f>_xlfn.IFNA(VLOOKUP(A117,'May 2019'!$A$1:$M$54,4,FALSE),0)</f>
        <v>0</v>
      </c>
      <c r="L117" s="4">
        <f>_xlfn.IFNA(VLOOKUP(A117,'Jun 2019'!$A$1:$M$133,4,FALSE),0)</f>
        <v>0</v>
      </c>
      <c r="M117" s="4">
        <f>_xlfn.IFNA(VLOOKUP(A117,'Jul 2019'!$A$1:$M$96,4,FALSE),0)</f>
        <v>0</v>
      </c>
      <c r="N117" s="4">
        <f>_xlfn.IFNA(VLOOKUP(A117,'Aug 2019'!$A$1:$M$96,4,FALSE),0)</f>
        <v>2</v>
      </c>
      <c r="O117" s="4">
        <f>_xlfn.IFNA(VLOOKUP(A117,'Sep 2019'!$A$1:$M$98,4,FALSE),0)</f>
        <v>2</v>
      </c>
      <c r="P117" s="4">
        <f>_xlfn.IFNA(VLOOKUP(A117,'Oct 2019'!$A$1:$M$100,4,FALSE),0)</f>
        <v>1</v>
      </c>
      <c r="Q117" s="4">
        <f>_xlfn.IFNA(VLOOKUP(Summary!A88,'Nov 2019'!$A$1:$M$110,4,FALSE),0)</f>
        <v>3</v>
      </c>
      <c r="R117" s="5">
        <f>_xlfn.IFNA(VLOOKUP(A117,'Dec 2019'!$A$1:$M$124,4,FALSE),0)</f>
        <v>0</v>
      </c>
      <c r="S117" s="8">
        <f>_xlfn.IFNA(VLOOKUP(A117,'Oct 2018'!$A$1:$M$48,8,FALSE),0)</f>
        <v>0</v>
      </c>
      <c r="T117" s="9">
        <f>_xlfn.IFNA(VLOOKUP(A117,'Nov 2018'!$A$1:$M$51,8,FALSE),0)</f>
        <v>0</v>
      </c>
      <c r="U117" s="9">
        <f>_xlfn.IFNA(VLOOKUP(A117,'Dec 2018'!$A$1:$M$62,8,FALSE),0)</f>
        <v>0</v>
      </c>
      <c r="V117" s="9">
        <f>_xlfn.IFNA(VLOOKUP(A117,'Jan 2019'!$A$1:$M$57,8,FALSE),0)</f>
        <v>0</v>
      </c>
      <c r="W117" s="9">
        <f>_xlfn.IFNA(VLOOKUP(Summary!A88,'Feb 2019'!$A$1:$M$55,8,FALSE),0)</f>
        <v>0</v>
      </c>
      <c r="X117" s="9">
        <f>_xlfn.IFNA(VLOOKUP(A117,'Mar 2019'!$A$1:$M$53,8,FALSE),0)</f>
        <v>0</v>
      </c>
      <c r="Y117" s="9">
        <f>_xlfn.IFNA(VLOOKUP(A117,'Apr 2019'!$A$1:$M$57,8,FALSE),0)</f>
        <v>0</v>
      </c>
      <c r="Z117" s="9">
        <f>_xlfn.IFNA(VLOOKUP(A117,'May 2019'!$A$1:$M$54,8,FALSE),0)</f>
        <v>0</v>
      </c>
      <c r="AA117" s="9">
        <f>_xlfn.IFNA(VLOOKUP(A117,'Jun 2019'!$A$1:$M$133,8,FALSE),0)</f>
        <v>0</v>
      </c>
      <c r="AB117" s="9">
        <f>_xlfn.IFNA(VLOOKUP(A117,'Jul 2019'!$A$1:$M$96,8,FALSE),0)</f>
        <v>0</v>
      </c>
      <c r="AC117" s="9">
        <f>_xlfn.IFNA(VLOOKUP(A117,'Aug 2019'!$A$1:$M$96,8,FALSE),0)</f>
        <v>0</v>
      </c>
      <c r="AD117" s="9">
        <f>_xlfn.IFNA(VLOOKUP(A117,'Sep 2019'!$A$1:$M$98,8,FALSE),0)</f>
        <v>0</v>
      </c>
      <c r="AE117" s="9">
        <f>_xlfn.IFNA(VLOOKUP(A117,'Oct 2019'!$A$1:$M$100,8,FALSE),0)</f>
        <v>0</v>
      </c>
      <c r="AF117" s="9">
        <f>_xlfn.IFNA(VLOOKUP(Summary!A88,'Nov 2019'!$A$1:$M$110,8,FALSE),0)</f>
        <v>0</v>
      </c>
      <c r="AG117" s="6">
        <f>_xlfn.IFNA(VLOOKUP(A117,'Dec 2019'!$A$1:$M$124,8,FALSE),0)</f>
        <v>0</v>
      </c>
      <c r="AH117" s="2">
        <f>_xlfn.IFNA(VLOOKUP(A117,'Oct 2018'!$A$1:$M$48,5,FALSE),0)</f>
        <v>0</v>
      </c>
      <c r="AI117" s="2">
        <f>_xlfn.IFNA(VLOOKUP(A117,'Nov 2018'!$A$1:$M$51,5,FALSE),0)</f>
        <v>0</v>
      </c>
      <c r="AJ117" s="2">
        <f>_xlfn.IFNA(VLOOKUP(A117,'Dec 2018'!$A$1:$M$62,5,FALSE),0)</f>
        <v>0</v>
      </c>
      <c r="AK117" s="2">
        <f>_xlfn.IFNA(VLOOKUP(A117,'Jan 2019'!$A$1:$M$57,5,FALSE),0)</f>
        <v>0</v>
      </c>
      <c r="AL117" s="2">
        <f>_xlfn.IFNA(VLOOKUP(Summary!A117,'Feb 2019'!$A$1:$M$55,5,FALSE),0)</f>
        <v>0</v>
      </c>
      <c r="AM117" s="2">
        <f>_xlfn.IFNA(VLOOKUP(A117,'Mar 2019'!$A$1:$M$53,5,FALSE),0)</f>
        <v>0</v>
      </c>
      <c r="AN117" s="2">
        <f>_xlfn.IFNA(VLOOKUP(A117,'Apr 2019'!$A$1:$M$57,5,FALSE),0)</f>
        <v>0</v>
      </c>
      <c r="AO117" s="2">
        <f>_xlfn.IFNA(VLOOKUP(A117,'May 2019'!$A$1:$M$54,5,FALSE),0)</f>
        <v>0</v>
      </c>
      <c r="AP117" s="2">
        <f>_xlfn.IFNA(VLOOKUP(A117,'Jun 2019'!$A$1:$M$133,5,FALSE),0)</f>
        <v>0</v>
      </c>
      <c r="AQ117" s="2">
        <f>_xlfn.IFNA(VLOOKUP(A117,'Jul 2019'!$A$1:$M$96,5,FALSE),0)</f>
        <v>0</v>
      </c>
      <c r="AR117" s="2">
        <f>_xlfn.IFNA(VLOOKUP(A117,'Aug 2019'!$A$1:$M$96,5,FALSE),0)</f>
        <v>16</v>
      </c>
      <c r="AS117" s="2">
        <f>_xlfn.IFNA(VLOOKUP(A117,'Sep 2019'!$A$1:$M$98,5,FALSE),0)</f>
        <v>16</v>
      </c>
      <c r="AT117" s="2">
        <f>_xlfn.IFNA(VLOOKUP(A117,'Oct 2019'!$A$1:$M$100,5,FALSE),0)</f>
        <v>8</v>
      </c>
      <c r="AU117" s="2">
        <f>_xlfn.IFNA(VLOOKUP(Summary!A117,'Nov 2019'!$A$1:$M$110,5,FALSE),0)</f>
        <v>16</v>
      </c>
      <c r="AV117" s="2">
        <f>_xlfn.IFNA(VLOOKUP(A117,'Dec 2019'!$A$1:$M$124,5,FALSE),0)</f>
        <v>0</v>
      </c>
    </row>
    <row r="118" spans="1:48" x14ac:dyDescent="0.35">
      <c r="A118" s="4" t="s">
        <v>94</v>
      </c>
      <c r="B118" s="4" t="s">
        <v>67</v>
      </c>
      <c r="C118" s="6">
        <f>VLOOKUP(A118,[0]!raw,5,FALSE)/VLOOKUP(A118,[0]!raw,4,FALSE)</f>
        <v>6.0307692307692307</v>
      </c>
      <c r="D118" s="3">
        <f>_xlfn.IFNA(VLOOKUP(A118,'Oct 2018'!$A$1:$M$48,4,FALSE),0)</f>
        <v>0</v>
      </c>
      <c r="E118" s="4">
        <f>_xlfn.IFNA(VLOOKUP(A118,'Nov 2018'!$A$1:$M$51,4,FALSE),0)</f>
        <v>0</v>
      </c>
      <c r="F118" s="4">
        <f>_xlfn.IFNA(VLOOKUP(A118,'Dec 2018'!$A$1:$M$62,4,FALSE),0)</f>
        <v>0</v>
      </c>
      <c r="G118" s="4">
        <f>_xlfn.IFNA(VLOOKUP(A118,'Jan 2019'!$A$1:$M$57,4,FALSE),0)</f>
        <v>0</v>
      </c>
      <c r="H118" s="4">
        <f>_xlfn.IFNA(VLOOKUP(Summary!A87,'Feb 2019'!$A$1:$M$55,4,FALSE),0)</f>
        <v>0</v>
      </c>
      <c r="I118" s="4">
        <f>_xlfn.IFNA(VLOOKUP(A118,'Mar 2019'!$A$1:$M$53,4,FALSE),0)</f>
        <v>0</v>
      </c>
      <c r="J118" s="4">
        <f>_xlfn.IFNA(VLOOKUP(A118,'Apr 2019'!$A$1:$M$57,4,FALSE),0)</f>
        <v>0</v>
      </c>
      <c r="K118" s="4">
        <f>_xlfn.IFNA(VLOOKUP(A118,'May 2019'!$A$1:$M$54,4,FALSE),0)</f>
        <v>0</v>
      </c>
      <c r="L118" s="4">
        <f>_xlfn.IFNA(VLOOKUP(A118,'Jun 2019'!$A$1:$M$133,4,FALSE),0)</f>
        <v>9</v>
      </c>
      <c r="M118" s="4">
        <f>_xlfn.IFNA(VLOOKUP(A118,'Jul 2019'!$A$1:$M$96,4,FALSE),0)</f>
        <v>47</v>
      </c>
      <c r="N118" s="4">
        <f>_xlfn.IFNA(VLOOKUP(A118,'Aug 2019'!$A$1:$M$96,4,FALSE),0)</f>
        <v>65</v>
      </c>
      <c r="O118" s="4">
        <f>_xlfn.IFNA(VLOOKUP(A118,'Sep 2019'!$A$1:$M$98,4,FALSE),0)</f>
        <v>35</v>
      </c>
      <c r="P118" s="4">
        <f>_xlfn.IFNA(VLOOKUP(A118,'Oct 2019'!$A$1:$M$100,4,FALSE),0)</f>
        <v>57</v>
      </c>
      <c r="Q118" s="4">
        <f>_xlfn.IFNA(VLOOKUP(Summary!A87,'Nov 2019'!$A$1:$M$110,4,FALSE),0)</f>
        <v>3</v>
      </c>
      <c r="R118" s="5">
        <f>_xlfn.IFNA(VLOOKUP(A118,'Dec 2019'!$A$1:$M$124,4,FALSE),0)</f>
        <v>38</v>
      </c>
      <c r="S118" s="8">
        <f>_xlfn.IFNA(VLOOKUP(A118,'Oct 2018'!$A$1:$M$48,8,FALSE),0)</f>
        <v>0</v>
      </c>
      <c r="T118" s="9">
        <f>_xlfn.IFNA(VLOOKUP(A118,'Nov 2018'!$A$1:$M$51,8,FALSE),0)</f>
        <v>0</v>
      </c>
      <c r="U118" s="9">
        <f>_xlfn.IFNA(VLOOKUP(A118,'Dec 2018'!$A$1:$M$62,8,FALSE),0)</f>
        <v>0</v>
      </c>
      <c r="V118" s="9">
        <f>_xlfn.IFNA(VLOOKUP(A118,'Jan 2019'!$A$1:$M$57,8,FALSE),0)</f>
        <v>0</v>
      </c>
      <c r="W118" s="9">
        <f>_xlfn.IFNA(VLOOKUP(Summary!A87,'Feb 2019'!$A$1:$M$55,8,FALSE),0)</f>
        <v>0</v>
      </c>
      <c r="X118" s="9">
        <f>_xlfn.IFNA(VLOOKUP(A118,'Mar 2019'!$A$1:$M$53,8,FALSE),0)</f>
        <v>0</v>
      </c>
      <c r="Y118" s="9">
        <f>_xlfn.IFNA(VLOOKUP(A118,'Apr 2019'!$A$1:$M$57,8,FALSE),0)</f>
        <v>0</v>
      </c>
      <c r="Z118" s="9">
        <f>_xlfn.IFNA(VLOOKUP(A118,'May 2019'!$A$1:$M$54,8,FALSE),0)</f>
        <v>0</v>
      </c>
      <c r="AA118" s="9">
        <f>_xlfn.IFNA(VLOOKUP(A118,'Jun 2019'!$A$1:$M$133,8,FALSE),0)</f>
        <v>0.6</v>
      </c>
      <c r="AB118" s="9">
        <f>_xlfn.IFNA(VLOOKUP(A118,'Jul 2019'!$A$1:$M$96,8,FALSE),0)</f>
        <v>1.2</v>
      </c>
      <c r="AC118" s="9">
        <f>_xlfn.IFNA(VLOOKUP(A118,'Aug 2019'!$A$1:$M$96,8,FALSE),0)</f>
        <v>6.51</v>
      </c>
      <c r="AD118" s="9">
        <f>_xlfn.IFNA(VLOOKUP(A118,'Sep 2019'!$A$1:$M$98,8,FALSE),0)</f>
        <v>3.74</v>
      </c>
      <c r="AE118" s="9">
        <f>_xlfn.IFNA(VLOOKUP(A118,'Oct 2019'!$A$1:$M$100,8,FALSE),0)</f>
        <v>5.08</v>
      </c>
      <c r="AF118" s="9">
        <f>_xlfn.IFNA(VLOOKUP(Summary!A87,'Nov 2019'!$A$1:$M$110,8,FALSE),0)</f>
        <v>0</v>
      </c>
      <c r="AG118" s="6">
        <f>_xlfn.IFNA(VLOOKUP(A118,'Dec 2019'!$A$1:$M$124,8,FALSE),0)</f>
        <v>1.8</v>
      </c>
      <c r="AH118" s="2">
        <f>_xlfn.IFNA(VLOOKUP(A118,'Oct 2018'!$A$1:$M$48,5,FALSE),0)</f>
        <v>0</v>
      </c>
      <c r="AI118" s="2">
        <f>_xlfn.IFNA(VLOOKUP(A118,'Nov 2018'!$A$1:$M$51,5,FALSE),0)</f>
        <v>0</v>
      </c>
      <c r="AJ118" s="2">
        <f>_xlfn.IFNA(VLOOKUP(A118,'Dec 2018'!$A$1:$M$62,5,FALSE),0)</f>
        <v>0</v>
      </c>
      <c r="AK118" s="2">
        <f>_xlfn.IFNA(VLOOKUP(A118,'Jan 2019'!$A$1:$M$57,5,FALSE),0)</f>
        <v>0</v>
      </c>
      <c r="AL118" s="2">
        <f>_xlfn.IFNA(VLOOKUP(Summary!A118,'Feb 2019'!$A$1:$M$55,5,FALSE),0)</f>
        <v>0</v>
      </c>
      <c r="AM118" s="2">
        <f>_xlfn.IFNA(VLOOKUP(A118,'Mar 2019'!$A$1:$M$53,5,FALSE),0)</f>
        <v>0</v>
      </c>
      <c r="AN118" s="2">
        <f>_xlfn.IFNA(VLOOKUP(A118,'Apr 2019'!$A$1:$M$57,5,FALSE),0)</f>
        <v>0</v>
      </c>
      <c r="AO118" s="2">
        <f>_xlfn.IFNA(VLOOKUP(A118,'May 2019'!$A$1:$M$54,5,FALSE),0)</f>
        <v>0</v>
      </c>
      <c r="AP118" s="2">
        <f>_xlfn.IFNA(VLOOKUP(A118,'Jun 2019'!$A$1:$M$133,5,FALSE),0)</f>
        <v>54</v>
      </c>
      <c r="AQ118" s="2">
        <f>_xlfn.IFNA(VLOOKUP(A118,'Jul 2019'!$A$1:$M$96,5,FALSE),0)</f>
        <v>286</v>
      </c>
      <c r="AR118" s="2">
        <f>_xlfn.IFNA(VLOOKUP(A118,'Aug 2019'!$A$1:$M$96,5,FALSE),0)</f>
        <v>392</v>
      </c>
      <c r="AS118" s="2">
        <f>_xlfn.IFNA(VLOOKUP(A118,'Sep 2019'!$A$1:$M$98,5,FALSE),0)</f>
        <v>211</v>
      </c>
      <c r="AT118" s="2">
        <f>_xlfn.IFNA(VLOOKUP(A118,'Oct 2019'!$A$1:$M$100,5,FALSE),0)</f>
        <v>346</v>
      </c>
      <c r="AU118" s="2">
        <f>_xlfn.IFNA(VLOOKUP(Summary!A118,'Nov 2019'!$A$1:$M$110,5,FALSE),0)</f>
        <v>408</v>
      </c>
      <c r="AV118" s="2">
        <f>_xlfn.IFNA(VLOOKUP(A118,'Dec 2019'!$A$1:$M$124,5,FALSE),0)</f>
        <v>231</v>
      </c>
    </row>
    <row r="119" spans="1:48" x14ac:dyDescent="0.35">
      <c r="A119" s="4" t="s">
        <v>93</v>
      </c>
      <c r="B119" s="4" t="s">
        <v>67</v>
      </c>
      <c r="C119" s="6">
        <f>VLOOKUP(A119,[0]!raw,5,FALSE)/VLOOKUP(A119,[0]!raw,4,FALSE)</f>
        <v>3.0538461538461541</v>
      </c>
      <c r="D119" s="3">
        <f>_xlfn.IFNA(VLOOKUP(A119,'Oct 2018'!$A$1:$M$48,4,FALSE),0)</f>
        <v>0</v>
      </c>
      <c r="E119" s="4">
        <f>_xlfn.IFNA(VLOOKUP(A119,'Nov 2018'!$A$1:$M$51,4,FALSE),0)</f>
        <v>0</v>
      </c>
      <c r="F119" s="4">
        <f>_xlfn.IFNA(VLOOKUP(A119,'Dec 2018'!$A$1:$M$62,4,FALSE),0)</f>
        <v>0</v>
      </c>
      <c r="G119" s="4">
        <f>_xlfn.IFNA(VLOOKUP(A119,'Jan 2019'!$A$1:$M$57,4,FALSE),0)</f>
        <v>0</v>
      </c>
      <c r="H119" s="4">
        <f>_xlfn.IFNA(VLOOKUP(Summary!A86,'Feb 2019'!$A$1:$M$55,4,FALSE),0)</f>
        <v>0</v>
      </c>
      <c r="I119" s="4">
        <f>_xlfn.IFNA(VLOOKUP(A119,'Mar 2019'!$A$1:$M$53,4,FALSE),0)</f>
        <v>0</v>
      </c>
      <c r="J119" s="4">
        <f>_xlfn.IFNA(VLOOKUP(A119,'Apr 2019'!$A$1:$M$57,4,FALSE),0)</f>
        <v>0</v>
      </c>
      <c r="K119" s="4">
        <f>_xlfn.IFNA(VLOOKUP(A119,'May 2019'!$A$1:$M$54,4,FALSE),0)</f>
        <v>0</v>
      </c>
      <c r="L119" s="4">
        <f>_xlfn.IFNA(VLOOKUP(A119,'Jun 2019'!$A$1:$M$133,4,FALSE),0)</f>
        <v>3</v>
      </c>
      <c r="M119" s="4">
        <f>_xlfn.IFNA(VLOOKUP(A119,'Jul 2019'!$A$1:$M$96,4,FALSE),0)</f>
        <v>10</v>
      </c>
      <c r="N119" s="4">
        <f>_xlfn.IFNA(VLOOKUP(A119,'Aug 2019'!$A$1:$M$96,4,FALSE),0)</f>
        <v>13</v>
      </c>
      <c r="O119" s="4">
        <f>_xlfn.IFNA(VLOOKUP(A119,'Sep 2019'!$A$1:$M$98,4,FALSE),0)</f>
        <v>13</v>
      </c>
      <c r="P119" s="4">
        <f>_xlfn.IFNA(VLOOKUP(A119,'Oct 2019'!$A$1:$M$100,4,FALSE),0)</f>
        <v>16</v>
      </c>
      <c r="Q119" s="4">
        <f>_xlfn.IFNA(VLOOKUP(Summary!A86,'Nov 2019'!$A$1:$M$110,4,FALSE),0)</f>
        <v>0</v>
      </c>
      <c r="R119" s="5">
        <f>_xlfn.IFNA(VLOOKUP(A119,'Dec 2019'!$A$1:$M$124,4,FALSE),0)</f>
        <v>20</v>
      </c>
      <c r="S119" s="8">
        <f>_xlfn.IFNA(VLOOKUP(A119,'Oct 2018'!$A$1:$M$48,8,FALSE),0)</f>
        <v>0</v>
      </c>
      <c r="T119" s="9">
        <f>_xlfn.IFNA(VLOOKUP(A119,'Nov 2018'!$A$1:$M$51,8,FALSE),0)</f>
        <v>0</v>
      </c>
      <c r="U119" s="9">
        <f>_xlfn.IFNA(VLOOKUP(A119,'Dec 2018'!$A$1:$M$62,8,FALSE),0)</f>
        <v>0</v>
      </c>
      <c r="V119" s="9">
        <f>_xlfn.IFNA(VLOOKUP(A119,'Jan 2019'!$A$1:$M$57,8,FALSE),0)</f>
        <v>0</v>
      </c>
      <c r="W119" s="9">
        <f>_xlfn.IFNA(VLOOKUP(Summary!A86,'Feb 2019'!$A$1:$M$55,8,FALSE),0)</f>
        <v>0</v>
      </c>
      <c r="X119" s="9">
        <f>_xlfn.IFNA(VLOOKUP(A119,'Mar 2019'!$A$1:$M$53,8,FALSE),0)</f>
        <v>0</v>
      </c>
      <c r="Y119" s="9">
        <f>_xlfn.IFNA(VLOOKUP(A119,'Apr 2019'!$A$1:$M$57,8,FALSE),0)</f>
        <v>0</v>
      </c>
      <c r="Z119" s="9">
        <f>_xlfn.IFNA(VLOOKUP(A119,'May 2019'!$A$1:$M$54,8,FALSE),0)</f>
        <v>0</v>
      </c>
      <c r="AA119" s="9">
        <f>_xlfn.IFNA(VLOOKUP(A119,'Jun 2019'!$A$1:$M$133,8,FALSE),0)</f>
        <v>0</v>
      </c>
      <c r="AB119" s="9">
        <f>_xlfn.IFNA(VLOOKUP(A119,'Jul 2019'!$A$1:$M$96,8,FALSE),0)</f>
        <v>0</v>
      </c>
      <c r="AC119" s="9">
        <f>_xlfn.IFNA(VLOOKUP(A119,'Aug 2019'!$A$1:$M$96,8,FALSE),0)</f>
        <v>0</v>
      </c>
      <c r="AD119" s="9">
        <f>_xlfn.IFNA(VLOOKUP(A119,'Sep 2019'!$A$1:$M$98,8,FALSE),0)</f>
        <v>0</v>
      </c>
      <c r="AE119" s="9">
        <f>_xlfn.IFNA(VLOOKUP(A119,'Oct 2019'!$A$1:$M$100,8,FALSE),0)</f>
        <v>0.9</v>
      </c>
      <c r="AF119" s="9">
        <f>_xlfn.IFNA(VLOOKUP(Summary!A86,'Nov 2019'!$A$1:$M$110,8,FALSE),0)</f>
        <v>0</v>
      </c>
      <c r="AG119" s="6">
        <f>_xlfn.IFNA(VLOOKUP(A119,'Dec 2019'!$A$1:$M$124,8,FALSE),0)</f>
        <v>2.1</v>
      </c>
      <c r="AH119" s="2">
        <f>_xlfn.IFNA(VLOOKUP(A119,'Oct 2018'!$A$1:$M$48,5,FALSE),0)</f>
        <v>0</v>
      </c>
      <c r="AI119" s="2">
        <f>_xlfn.IFNA(VLOOKUP(A119,'Nov 2018'!$A$1:$M$51,5,FALSE),0)</f>
        <v>0</v>
      </c>
      <c r="AJ119" s="2">
        <f>_xlfn.IFNA(VLOOKUP(A119,'Dec 2018'!$A$1:$M$62,5,FALSE),0)</f>
        <v>0</v>
      </c>
      <c r="AK119" s="2">
        <f>_xlfn.IFNA(VLOOKUP(A119,'Jan 2019'!$A$1:$M$57,5,FALSE),0)</f>
        <v>0</v>
      </c>
      <c r="AL119" s="2">
        <f>_xlfn.IFNA(VLOOKUP(Summary!A119,'Feb 2019'!$A$1:$M$55,5,FALSE),0)</f>
        <v>0</v>
      </c>
      <c r="AM119" s="2">
        <f>_xlfn.IFNA(VLOOKUP(A119,'Mar 2019'!$A$1:$M$53,5,FALSE),0)</f>
        <v>0</v>
      </c>
      <c r="AN119" s="2">
        <f>_xlfn.IFNA(VLOOKUP(A119,'Apr 2019'!$A$1:$M$57,5,FALSE),0)</f>
        <v>0</v>
      </c>
      <c r="AO119" s="2">
        <f>_xlfn.IFNA(VLOOKUP(A119,'May 2019'!$A$1:$M$54,5,FALSE),0)</f>
        <v>0</v>
      </c>
      <c r="AP119" s="2">
        <f>_xlfn.IFNA(VLOOKUP(A119,'Jun 2019'!$A$1:$M$133,5,FALSE),0)</f>
        <v>9</v>
      </c>
      <c r="AQ119" s="2">
        <f>_xlfn.IFNA(VLOOKUP(A119,'Jul 2019'!$A$1:$M$96,5,FALSE),0)</f>
        <v>30</v>
      </c>
      <c r="AR119" s="2">
        <f>_xlfn.IFNA(VLOOKUP(A119,'Aug 2019'!$A$1:$M$96,5,FALSE),0)</f>
        <v>39.700000000000003</v>
      </c>
      <c r="AS119" s="2">
        <f>_xlfn.IFNA(VLOOKUP(A119,'Sep 2019'!$A$1:$M$98,5,FALSE),0)</f>
        <v>39</v>
      </c>
      <c r="AT119" s="2">
        <f>_xlfn.IFNA(VLOOKUP(A119,'Oct 2019'!$A$1:$M$100,5,FALSE),0)</f>
        <v>48</v>
      </c>
      <c r="AU119" s="2">
        <f>_xlfn.IFNA(VLOOKUP(Summary!A119,'Nov 2019'!$A$1:$M$110,5,FALSE),0)</f>
        <v>60</v>
      </c>
      <c r="AV119" s="2">
        <f>_xlfn.IFNA(VLOOKUP(A119,'Dec 2019'!$A$1:$M$124,5,FALSE),0)</f>
        <v>60</v>
      </c>
    </row>
    <row r="120" spans="1:48" x14ac:dyDescent="0.35">
      <c r="A120" s="4" t="s">
        <v>23</v>
      </c>
      <c r="B120" s="4" t="s">
        <v>67</v>
      </c>
      <c r="C120" s="6">
        <f>VLOOKUP(A120,[0]!raw,5,FALSE)/VLOOKUP(A120,[0]!raw,4,FALSE)</f>
        <v>5.3344827586206902</v>
      </c>
      <c r="D120" s="3">
        <f>_xlfn.IFNA(VLOOKUP(A120,'Oct 2018'!$A$1:$M$48,4,FALSE),0)</f>
        <v>81</v>
      </c>
      <c r="E120" s="4">
        <f>_xlfn.IFNA(VLOOKUP(A120,'Nov 2018'!$A$1:$M$51,4,FALSE),0)</f>
        <v>77</v>
      </c>
      <c r="F120" s="4">
        <f>_xlfn.IFNA(VLOOKUP(A120,'Dec 2018'!$A$1:$M$62,4,FALSE),0)</f>
        <v>87</v>
      </c>
      <c r="G120" s="4">
        <f>_xlfn.IFNA(VLOOKUP(A120,'Jan 2019'!$A$1:$M$57,4,FALSE),0)</f>
        <v>94</v>
      </c>
      <c r="H120" s="4">
        <f>_xlfn.IFNA(VLOOKUP(Summary!A20,'Feb 2019'!$A$1:$M$55,4,FALSE),0)</f>
        <v>0</v>
      </c>
      <c r="I120" s="4">
        <f>_xlfn.IFNA(VLOOKUP(A120,'Mar 2019'!$A$1:$M$53,4,FALSE),0)</f>
        <v>85</v>
      </c>
      <c r="J120" s="4">
        <f>_xlfn.IFNA(VLOOKUP(A120,'Apr 2019'!$A$1:$M$57,4,FALSE),0)</f>
        <v>87</v>
      </c>
      <c r="K120" s="4">
        <f>_xlfn.IFNA(VLOOKUP(A120,'May 2019'!$A$1:$M$54,4,FALSE),0)</f>
        <v>79</v>
      </c>
      <c r="L120" s="4">
        <f>_xlfn.IFNA(VLOOKUP(A120,'Jun 2019'!$A$1:$M$133,4,FALSE),0)</f>
        <v>53</v>
      </c>
      <c r="M120" s="4">
        <f>_xlfn.IFNA(VLOOKUP(A120,'Jul 2019'!$A$1:$M$96,4,FALSE),0)</f>
        <v>0</v>
      </c>
      <c r="N120" s="4">
        <f>_xlfn.IFNA(VLOOKUP(A120,'Aug 2019'!$A$1:$M$96,4,FALSE),0)</f>
        <v>0</v>
      </c>
      <c r="O120" s="4">
        <f>_xlfn.IFNA(VLOOKUP(A120,'Sep 2019'!$A$1:$M$98,4,FALSE),0)</f>
        <v>0</v>
      </c>
      <c r="P120" s="4">
        <f>_xlfn.IFNA(VLOOKUP(A120,'Oct 2019'!$A$1:$M$100,4,FALSE),0)</f>
        <v>0</v>
      </c>
      <c r="Q120" s="4">
        <f>_xlfn.IFNA(VLOOKUP(Summary!A20,'Nov 2019'!$A$1:$M$110,4,FALSE),0)</f>
        <v>5</v>
      </c>
      <c r="R120" s="5">
        <f>_xlfn.IFNA(VLOOKUP(A120,'Dec 2019'!$A$1:$M$124,4,FALSE),0)</f>
        <v>0</v>
      </c>
      <c r="S120" s="8">
        <f>_xlfn.IFNA(VLOOKUP(A120,'Oct 2018'!$A$1:$M$48,8,FALSE),0)</f>
        <v>14.47</v>
      </c>
      <c r="T120" s="9">
        <f>_xlfn.IFNA(VLOOKUP(A120,'Nov 2018'!$A$1:$M$51,8,FALSE),0)</f>
        <v>23.5</v>
      </c>
      <c r="U120" s="9">
        <f>_xlfn.IFNA(VLOOKUP(A120,'Dec 2018'!$A$1:$M$62,8,FALSE),0)</f>
        <v>27.24</v>
      </c>
      <c r="V120" s="9">
        <f>_xlfn.IFNA(VLOOKUP(A120,'Jan 2019'!$A$1:$M$57,8,FALSE),0)</f>
        <v>30.21</v>
      </c>
      <c r="W120" s="9">
        <f>_xlfn.IFNA(VLOOKUP(Summary!A20,'Feb 2019'!$A$1:$M$55,8,FALSE),0)</f>
        <v>0</v>
      </c>
      <c r="X120" s="9">
        <f>_xlfn.IFNA(VLOOKUP(A120,'Mar 2019'!$A$1:$M$53,8,FALSE),0)</f>
        <v>4.34</v>
      </c>
      <c r="Y120" s="9">
        <f>_xlfn.IFNA(VLOOKUP(A120,'Apr 2019'!$A$1:$M$57,8,FALSE),0)</f>
        <v>2.0099999999999998</v>
      </c>
      <c r="Z120" s="9">
        <f>_xlfn.IFNA(VLOOKUP(A120,'May 2019'!$A$1:$M$54,8,FALSE),0)</f>
        <v>6.75</v>
      </c>
      <c r="AA120" s="9">
        <f>_xlfn.IFNA(VLOOKUP(A120,'Jun 2019'!$A$1:$M$133,8,FALSE),0)</f>
        <v>5.3</v>
      </c>
      <c r="AB120" s="9">
        <f>_xlfn.IFNA(VLOOKUP(A120,'Jul 2019'!$A$1:$M$96,8,FALSE),0)</f>
        <v>0</v>
      </c>
      <c r="AC120" s="9">
        <f>_xlfn.IFNA(VLOOKUP(A120,'Aug 2019'!$A$1:$M$96,8,FALSE),0)</f>
        <v>0</v>
      </c>
      <c r="AD120" s="9">
        <f>_xlfn.IFNA(VLOOKUP(A120,'Sep 2019'!$A$1:$M$98,8,FALSE),0)</f>
        <v>0</v>
      </c>
      <c r="AE120" s="9">
        <f>_xlfn.IFNA(VLOOKUP(A120,'Oct 2019'!$A$1:$M$100,8,FALSE),0)</f>
        <v>0</v>
      </c>
      <c r="AF120" s="9">
        <f>_xlfn.IFNA(VLOOKUP(Summary!A20,'Nov 2019'!$A$1:$M$110,8,FALSE),0)</f>
        <v>0</v>
      </c>
      <c r="AG120" s="6">
        <f>_xlfn.IFNA(VLOOKUP(A120,'Dec 2019'!$A$1:$M$124,8,FALSE),0)</f>
        <v>0</v>
      </c>
      <c r="AH120" s="2">
        <f>_xlfn.IFNA(VLOOKUP(A120,'Oct 2018'!$A$1:$M$48,5,FALSE),0)</f>
        <v>433.3</v>
      </c>
      <c r="AI120" s="2">
        <f>_xlfn.IFNA(VLOOKUP(A120,'Nov 2018'!$A$1:$M$51,5,FALSE),0)</f>
        <v>416.1</v>
      </c>
      <c r="AJ120" s="2">
        <f>_xlfn.IFNA(VLOOKUP(A120,'Dec 2018'!$A$1:$M$62,5,FALSE),0)</f>
        <v>463.6</v>
      </c>
      <c r="AK120" s="2">
        <f>_xlfn.IFNA(VLOOKUP(A120,'Jan 2019'!$A$1:$M$57,5,FALSE),0)</f>
        <v>501.2</v>
      </c>
      <c r="AL120" s="2">
        <f>_xlfn.IFNA(VLOOKUP(Summary!A120,'Feb 2019'!$A$1:$M$55,5,FALSE),0)</f>
        <v>519.1</v>
      </c>
      <c r="AM120" s="2">
        <f>_xlfn.IFNA(VLOOKUP(A120,'Mar 2019'!$A$1:$M$53,5,FALSE),0)</f>
        <v>450.5</v>
      </c>
      <c r="AN120" s="2">
        <f>_xlfn.IFNA(VLOOKUP(A120,'Apr 2019'!$A$1:$M$57,5,FALSE),0)</f>
        <v>464.1</v>
      </c>
      <c r="AO120" s="2">
        <f>_xlfn.IFNA(VLOOKUP(A120,'May 2019'!$A$1:$M$54,5,FALSE),0)</f>
        <v>421.7</v>
      </c>
      <c r="AP120" s="2">
        <f>_xlfn.IFNA(VLOOKUP(A120,'Jun 2019'!$A$1:$M$133,5,FALSE),0)</f>
        <v>280.89999999999998</v>
      </c>
      <c r="AQ120" s="2">
        <f>_xlfn.IFNA(VLOOKUP(A120,'Jul 2019'!$A$1:$M$96,5,FALSE),0)</f>
        <v>0</v>
      </c>
      <c r="AR120" s="2">
        <f>_xlfn.IFNA(VLOOKUP(A120,'Aug 2019'!$A$1:$M$96,5,FALSE),0)</f>
        <v>0</v>
      </c>
      <c r="AS120" s="2">
        <f>_xlfn.IFNA(VLOOKUP(A120,'Sep 2019'!$A$1:$M$98,5,FALSE),0)</f>
        <v>0</v>
      </c>
      <c r="AT120" s="2">
        <f>_xlfn.IFNA(VLOOKUP(A120,'Oct 2019'!$A$1:$M$100,5,FALSE),0)</f>
        <v>0</v>
      </c>
      <c r="AU120" s="2">
        <f>_xlfn.IFNA(VLOOKUP(Summary!A120,'Nov 2019'!$A$1:$M$110,5,FALSE),0)</f>
        <v>0</v>
      </c>
      <c r="AV120" s="2">
        <f>_xlfn.IFNA(VLOOKUP(A120,'Dec 2019'!$A$1:$M$124,5,FALSE),0)</f>
        <v>0</v>
      </c>
    </row>
    <row r="121" spans="1:48" x14ac:dyDescent="0.35">
      <c r="A121" s="4" t="s">
        <v>24</v>
      </c>
      <c r="B121" s="4" t="s">
        <v>67</v>
      </c>
      <c r="C121" s="6">
        <f>VLOOKUP(A121,[0]!raw,5,FALSE)/VLOOKUP(A121,[0]!raw,4,FALSE)</f>
        <v>5.8862944162436541</v>
      </c>
      <c r="D121" s="3">
        <f>_xlfn.IFNA(VLOOKUP(A121,'Oct 2018'!$A$1:$M$48,4,FALSE),0)</f>
        <v>141</v>
      </c>
      <c r="E121" s="4">
        <f>_xlfn.IFNA(VLOOKUP(A121,'Nov 2018'!$A$1:$M$51,4,FALSE),0)</f>
        <v>148</v>
      </c>
      <c r="F121" s="4">
        <f>_xlfn.IFNA(VLOOKUP(A121,'Dec 2018'!$A$1:$M$62,4,FALSE),0)</f>
        <v>137</v>
      </c>
      <c r="G121" s="4">
        <f>_xlfn.IFNA(VLOOKUP(A121,'Jan 2019'!$A$1:$M$57,4,FALSE),0)</f>
        <v>171</v>
      </c>
      <c r="H121" s="4">
        <f>_xlfn.IFNA(VLOOKUP(Summary!A21,'Feb 2019'!$A$1:$M$55,4,FALSE),0)</f>
        <v>0</v>
      </c>
      <c r="I121" s="4">
        <f>_xlfn.IFNA(VLOOKUP(A121,'Mar 2019'!$A$1:$M$53,4,FALSE),0)</f>
        <v>234</v>
      </c>
      <c r="J121" s="4">
        <f>_xlfn.IFNA(VLOOKUP(A121,'Apr 2019'!$A$1:$M$57,4,FALSE),0)</f>
        <v>197</v>
      </c>
      <c r="K121" s="4">
        <f>_xlfn.IFNA(VLOOKUP(A121,'May 2019'!$A$1:$M$54,4,FALSE),0)</f>
        <v>182</v>
      </c>
      <c r="L121" s="4">
        <f>_xlfn.IFNA(VLOOKUP(A121,'Jun 2019'!$A$1:$M$133,4,FALSE),0)</f>
        <v>114</v>
      </c>
      <c r="M121" s="4">
        <f>_xlfn.IFNA(VLOOKUP(A121,'Jul 2019'!$A$1:$M$96,4,FALSE),0)</f>
        <v>0</v>
      </c>
      <c r="N121" s="4">
        <f>_xlfn.IFNA(VLOOKUP(A121,'Aug 2019'!$A$1:$M$96,4,FALSE),0)</f>
        <v>0</v>
      </c>
      <c r="O121" s="4">
        <f>_xlfn.IFNA(VLOOKUP(A121,'Sep 2019'!$A$1:$M$98,4,FALSE),0)</f>
        <v>0</v>
      </c>
      <c r="P121" s="4">
        <f>_xlfn.IFNA(VLOOKUP(A121,'Oct 2019'!$A$1:$M$100,4,FALSE),0)</f>
        <v>0</v>
      </c>
      <c r="Q121" s="4">
        <f>_xlfn.IFNA(VLOOKUP(Summary!A21,'Nov 2019'!$A$1:$M$110,4,FALSE),0)</f>
        <v>0</v>
      </c>
      <c r="R121" s="5">
        <f>_xlfn.IFNA(VLOOKUP(A121,'Dec 2019'!$A$1:$M$124,4,FALSE),0)</f>
        <v>0</v>
      </c>
      <c r="S121" s="8">
        <f>_xlfn.IFNA(VLOOKUP(A121,'Oct 2018'!$A$1:$M$48,8,FALSE),0)</f>
        <v>38.86</v>
      </c>
      <c r="T121" s="9">
        <f>_xlfn.IFNA(VLOOKUP(A121,'Nov 2018'!$A$1:$M$51,8,FALSE),0)</f>
        <v>54.16</v>
      </c>
      <c r="U121" s="9">
        <f>_xlfn.IFNA(VLOOKUP(A121,'Dec 2018'!$A$1:$M$62,8,FALSE),0)</f>
        <v>68.260000000000005</v>
      </c>
      <c r="V121" s="9">
        <f>_xlfn.IFNA(VLOOKUP(A121,'Jan 2019'!$A$1:$M$57,8,FALSE),0)</f>
        <v>78.86</v>
      </c>
      <c r="W121" s="9">
        <f>_xlfn.IFNA(VLOOKUP(Summary!A21,'Feb 2019'!$A$1:$M$55,8,FALSE),0)</f>
        <v>0</v>
      </c>
      <c r="X121" s="9">
        <f>_xlfn.IFNA(VLOOKUP(A121,'Mar 2019'!$A$1:$M$53,8,FALSE),0)</f>
        <v>93.8</v>
      </c>
      <c r="Y121" s="9">
        <f>_xlfn.IFNA(VLOOKUP(A121,'Apr 2019'!$A$1:$M$57,8,FALSE),0)</f>
        <v>47.88</v>
      </c>
      <c r="Z121" s="9">
        <f>_xlfn.IFNA(VLOOKUP(A121,'May 2019'!$A$1:$M$54,8,FALSE),0)</f>
        <v>32.590000000000003</v>
      </c>
      <c r="AA121" s="9">
        <f>_xlfn.IFNA(VLOOKUP(A121,'Jun 2019'!$A$1:$M$133,8,FALSE),0)</f>
        <v>19.07</v>
      </c>
      <c r="AB121" s="9">
        <f>_xlfn.IFNA(VLOOKUP(A121,'Jul 2019'!$A$1:$M$96,8,FALSE),0)</f>
        <v>0</v>
      </c>
      <c r="AC121" s="9">
        <f>_xlfn.IFNA(VLOOKUP(A121,'Aug 2019'!$A$1:$M$96,8,FALSE),0)</f>
        <v>0</v>
      </c>
      <c r="AD121" s="9">
        <f>_xlfn.IFNA(VLOOKUP(A121,'Sep 2019'!$A$1:$M$98,8,FALSE),0)</f>
        <v>0</v>
      </c>
      <c r="AE121" s="9">
        <f>_xlfn.IFNA(VLOOKUP(A121,'Oct 2019'!$A$1:$M$100,8,FALSE),0)</f>
        <v>0</v>
      </c>
      <c r="AF121" s="9">
        <f>_xlfn.IFNA(VLOOKUP(Summary!A21,'Nov 2019'!$A$1:$M$110,8,FALSE),0)</f>
        <v>0</v>
      </c>
      <c r="AG121" s="6">
        <f>_xlfn.IFNA(VLOOKUP(A121,'Dec 2019'!$A$1:$M$124,8,FALSE),0)</f>
        <v>0</v>
      </c>
      <c r="AH121" s="2">
        <f>_xlfn.IFNA(VLOOKUP(A121,'Oct 2018'!$A$1:$M$48,5,FALSE),0)</f>
        <v>820.8</v>
      </c>
      <c r="AI121" s="2">
        <f>_xlfn.IFNA(VLOOKUP(A121,'Nov 2018'!$A$1:$M$51,5,FALSE),0)</f>
        <v>866.9</v>
      </c>
      <c r="AJ121" s="2">
        <f>_xlfn.IFNA(VLOOKUP(A121,'Dec 2018'!$A$1:$M$62,5,FALSE),0)</f>
        <v>799.6</v>
      </c>
      <c r="AK121" s="2">
        <f>_xlfn.IFNA(VLOOKUP(A121,'Jan 2019'!$A$1:$M$57,5,FALSE),0)</f>
        <v>1009.8</v>
      </c>
      <c r="AL121" s="2">
        <f>_xlfn.IFNA(VLOOKUP(Summary!A121,'Feb 2019'!$A$1:$M$55,5,FALSE),0)</f>
        <v>955</v>
      </c>
      <c r="AM121" s="2">
        <f>_xlfn.IFNA(VLOOKUP(A121,'Mar 2019'!$A$1:$M$53,5,FALSE),0)</f>
        <v>1378.2</v>
      </c>
      <c r="AN121" s="2">
        <f>_xlfn.IFNA(VLOOKUP(A121,'Apr 2019'!$A$1:$M$57,5,FALSE),0)</f>
        <v>1159.5999999999999</v>
      </c>
      <c r="AO121" s="2">
        <f>_xlfn.IFNA(VLOOKUP(A121,'May 2019'!$A$1:$M$54,5,FALSE),0)</f>
        <v>1079.5999999999999</v>
      </c>
      <c r="AP121" s="2">
        <f>_xlfn.IFNA(VLOOKUP(A121,'Jun 2019'!$A$1:$M$133,5,FALSE),0)</f>
        <v>679.2</v>
      </c>
      <c r="AQ121" s="2">
        <f>_xlfn.IFNA(VLOOKUP(A121,'Jul 2019'!$A$1:$M$96,5,FALSE),0)</f>
        <v>0</v>
      </c>
      <c r="AR121" s="2">
        <f>_xlfn.IFNA(VLOOKUP(A121,'Aug 2019'!$A$1:$M$96,5,FALSE),0)</f>
        <v>0</v>
      </c>
      <c r="AS121" s="2">
        <f>_xlfn.IFNA(VLOOKUP(A121,'Sep 2019'!$A$1:$M$98,5,FALSE),0)</f>
        <v>0</v>
      </c>
      <c r="AT121" s="2">
        <f>_xlfn.IFNA(VLOOKUP(A121,'Oct 2019'!$A$1:$M$100,5,FALSE),0)</f>
        <v>0</v>
      </c>
      <c r="AU121" s="2">
        <f>_xlfn.IFNA(VLOOKUP(Summary!A121,'Nov 2019'!$A$1:$M$110,5,FALSE),0)</f>
        <v>0</v>
      </c>
      <c r="AV121" s="2">
        <f>_xlfn.IFNA(VLOOKUP(A121,'Dec 2019'!$A$1:$M$124,5,FALSE),0)</f>
        <v>0</v>
      </c>
    </row>
    <row r="122" spans="1:48" x14ac:dyDescent="0.35">
      <c r="A122" s="4" t="s">
        <v>39</v>
      </c>
      <c r="B122" s="4" t="s">
        <v>67</v>
      </c>
      <c r="C122" s="6">
        <f>VLOOKUP(A122,[0]!raw,5,FALSE)/VLOOKUP(A122,[0]!raw,4,FALSE)</f>
        <v>6.8154639175257739</v>
      </c>
      <c r="D122" s="3">
        <f>_xlfn.IFNA(VLOOKUP(A122,'Oct 2018'!$A$1:$M$48,4,FALSE),0)</f>
        <v>437</v>
      </c>
      <c r="E122" s="4">
        <f>_xlfn.IFNA(VLOOKUP(A122,'Nov 2018'!$A$1:$M$51,4,FALSE),0)</f>
        <v>405</v>
      </c>
      <c r="F122" s="4">
        <f>_xlfn.IFNA(VLOOKUP(A122,'Dec 2018'!$A$1:$M$62,4,FALSE),0)</f>
        <v>341</v>
      </c>
      <c r="G122" s="4">
        <f>_xlfn.IFNA(VLOOKUP(A122,'Jan 2019'!$A$1:$M$57,4,FALSE),0)</f>
        <v>350</v>
      </c>
      <c r="H122" s="4">
        <f>_xlfn.IFNA(VLOOKUP(Summary!A35,'Feb 2019'!$A$1:$M$55,4,FALSE),0)</f>
        <v>0</v>
      </c>
      <c r="I122" s="4">
        <f>_xlfn.IFNA(VLOOKUP(A122,'Mar 2019'!$A$1:$M$53,4,FALSE),0)</f>
        <v>500</v>
      </c>
      <c r="J122" s="4">
        <f>_xlfn.IFNA(VLOOKUP(A122,'Apr 2019'!$A$1:$M$57,4,FALSE),0)</f>
        <v>388</v>
      </c>
      <c r="K122" s="4">
        <f>_xlfn.IFNA(VLOOKUP(A122,'May 2019'!$A$1:$M$54,4,FALSE),0)</f>
        <v>369</v>
      </c>
      <c r="L122" s="4">
        <f>_xlfn.IFNA(VLOOKUP(A122,'Jun 2019'!$A$1:$M$133,4,FALSE),0)</f>
        <v>326</v>
      </c>
      <c r="M122" s="4">
        <f>_xlfn.IFNA(VLOOKUP(A122,'Jul 2019'!$A$1:$M$96,4,FALSE),0)</f>
        <v>0</v>
      </c>
      <c r="N122" s="4">
        <f>_xlfn.IFNA(VLOOKUP(A122,'Aug 2019'!$A$1:$M$96,4,FALSE),0)</f>
        <v>0</v>
      </c>
      <c r="O122" s="4">
        <f>_xlfn.IFNA(VLOOKUP(A122,'Sep 2019'!$A$1:$M$98,4,FALSE),0)</f>
        <v>0</v>
      </c>
      <c r="P122" s="4">
        <f>_xlfn.IFNA(VLOOKUP(A122,'Oct 2019'!$A$1:$M$100,4,FALSE),0)</f>
        <v>0</v>
      </c>
      <c r="Q122" s="4">
        <f>_xlfn.IFNA(VLOOKUP(Summary!A35,'Nov 2019'!$A$1:$M$110,4,FALSE),0)</f>
        <v>18</v>
      </c>
      <c r="R122" s="5">
        <f>_xlfn.IFNA(VLOOKUP(A122,'Dec 2019'!$A$1:$M$124,4,FALSE),0)</f>
        <v>0</v>
      </c>
      <c r="S122" s="8">
        <f>_xlfn.IFNA(VLOOKUP(A122,'Oct 2018'!$A$1:$M$48,8,FALSE),0)</f>
        <v>111.67</v>
      </c>
      <c r="T122" s="9">
        <f>_xlfn.IFNA(VLOOKUP(A122,'Nov 2018'!$A$1:$M$51,8,FALSE),0)</f>
        <v>145.53</v>
      </c>
      <c r="U122" s="9">
        <f>_xlfn.IFNA(VLOOKUP(A122,'Dec 2018'!$A$1:$M$62,8,FALSE),0)</f>
        <v>99.67</v>
      </c>
      <c r="V122" s="9">
        <f>_xlfn.IFNA(VLOOKUP(A122,'Jan 2019'!$A$1:$M$57,8,FALSE),0)</f>
        <v>70.790000000000006</v>
      </c>
      <c r="W122" s="9">
        <f>_xlfn.IFNA(VLOOKUP(Summary!A35,'Feb 2019'!$A$1:$M$55,8,FALSE),0)</f>
        <v>0</v>
      </c>
      <c r="X122" s="9">
        <f>_xlfn.IFNA(VLOOKUP(A122,'Mar 2019'!$A$1:$M$53,8,FALSE),0)</f>
        <v>126.51</v>
      </c>
      <c r="Y122" s="9">
        <f>_xlfn.IFNA(VLOOKUP(A122,'Apr 2019'!$A$1:$M$57,8,FALSE),0)</f>
        <v>38.479999999999997</v>
      </c>
      <c r="Z122" s="9">
        <f>_xlfn.IFNA(VLOOKUP(A122,'May 2019'!$A$1:$M$54,8,FALSE),0)</f>
        <v>37.36</v>
      </c>
      <c r="AA122" s="9">
        <f>_xlfn.IFNA(VLOOKUP(A122,'Jun 2019'!$A$1:$M$133,8,FALSE),0)</f>
        <v>46.13</v>
      </c>
      <c r="AB122" s="9">
        <f>_xlfn.IFNA(VLOOKUP(A122,'Jul 2019'!$A$1:$M$96,8,FALSE),0)</f>
        <v>0</v>
      </c>
      <c r="AC122" s="9">
        <f>_xlfn.IFNA(VLOOKUP(A122,'Aug 2019'!$A$1:$M$96,8,FALSE),0)</f>
        <v>0</v>
      </c>
      <c r="AD122" s="9">
        <f>_xlfn.IFNA(VLOOKUP(A122,'Sep 2019'!$A$1:$M$98,8,FALSE),0)</f>
        <v>0</v>
      </c>
      <c r="AE122" s="9">
        <f>_xlfn.IFNA(VLOOKUP(A122,'Oct 2019'!$A$1:$M$100,8,FALSE),0)</f>
        <v>0</v>
      </c>
      <c r="AF122" s="9">
        <f>_xlfn.IFNA(VLOOKUP(Summary!A35,'Nov 2019'!$A$1:$M$110,8,FALSE),0)</f>
        <v>0.3</v>
      </c>
      <c r="AG122" s="6">
        <f>_xlfn.IFNA(VLOOKUP(A122,'Dec 2019'!$A$1:$M$124,8,FALSE),0)</f>
        <v>0</v>
      </c>
      <c r="AH122" s="2">
        <f>_xlfn.IFNA(VLOOKUP(A122,'Oct 2018'!$A$1:$M$48,5,FALSE),0)</f>
        <v>2857</v>
      </c>
      <c r="AI122" s="2">
        <f>_xlfn.IFNA(VLOOKUP(A122,'Nov 2018'!$A$1:$M$51,5,FALSE),0)</f>
        <v>2644.5</v>
      </c>
      <c r="AJ122" s="2">
        <f>_xlfn.IFNA(VLOOKUP(A122,'Dec 2018'!$A$1:$M$62,5,FALSE),0)</f>
        <v>2336.8000000000002</v>
      </c>
      <c r="AK122" s="2">
        <f>_xlfn.IFNA(VLOOKUP(A122,'Jan 2019'!$A$1:$M$57,5,FALSE),0)</f>
        <v>2400</v>
      </c>
      <c r="AL122" s="2">
        <f>_xlfn.IFNA(VLOOKUP(Summary!A122,'Feb 2019'!$A$1:$M$55,5,FALSE),0)</f>
        <v>2589.5</v>
      </c>
      <c r="AM122" s="2">
        <f>_xlfn.IFNA(VLOOKUP(A122,'Mar 2019'!$A$1:$M$53,5,FALSE),0)</f>
        <v>3415</v>
      </c>
      <c r="AN122" s="2">
        <f>_xlfn.IFNA(VLOOKUP(A122,'Apr 2019'!$A$1:$M$57,5,FALSE),0)</f>
        <v>2644.4</v>
      </c>
      <c r="AO122" s="2">
        <f>_xlfn.IFNA(VLOOKUP(A122,'May 2019'!$A$1:$M$54,5,FALSE),0)</f>
        <v>2525.1999999999998</v>
      </c>
      <c r="AP122" s="2">
        <f>_xlfn.IFNA(VLOOKUP(A122,'Jun 2019'!$A$1:$M$133,5,FALSE),0)</f>
        <v>2230.5</v>
      </c>
      <c r="AQ122" s="2">
        <f>_xlfn.IFNA(VLOOKUP(A122,'Jul 2019'!$A$1:$M$96,5,FALSE),0)</f>
        <v>0</v>
      </c>
      <c r="AR122" s="2">
        <f>_xlfn.IFNA(VLOOKUP(A122,'Aug 2019'!$A$1:$M$96,5,FALSE),0)</f>
        <v>0</v>
      </c>
      <c r="AS122" s="2">
        <f>_xlfn.IFNA(VLOOKUP(A122,'Sep 2019'!$A$1:$M$98,5,FALSE),0)</f>
        <v>0</v>
      </c>
      <c r="AT122" s="2">
        <f>_xlfn.IFNA(VLOOKUP(A122,'Oct 2019'!$A$1:$M$100,5,FALSE),0)</f>
        <v>0</v>
      </c>
      <c r="AU122" s="2">
        <f>_xlfn.IFNA(VLOOKUP(Summary!A122,'Nov 2019'!$A$1:$M$110,5,FALSE),0)</f>
        <v>0</v>
      </c>
      <c r="AV122" s="2">
        <f>_xlfn.IFNA(VLOOKUP(A122,'Dec 2019'!$A$1:$M$124,5,FALSE),0)</f>
        <v>0</v>
      </c>
    </row>
    <row r="123" spans="1:48" x14ac:dyDescent="0.35">
      <c r="A123" s="4" t="s">
        <v>52</v>
      </c>
      <c r="B123" s="4" t="s">
        <v>67</v>
      </c>
      <c r="C123" s="6">
        <f>VLOOKUP(A123,[0]!raw,5,FALSE)/VLOOKUP(A123,[0]!raw,4,FALSE)</f>
        <v>5.9249999999999998</v>
      </c>
      <c r="D123" s="3">
        <f>_xlfn.IFNA(VLOOKUP(A123,'Oct 2018'!$A$1:$M$48,4,FALSE),0)</f>
        <v>0</v>
      </c>
      <c r="E123" s="4">
        <f>_xlfn.IFNA(VLOOKUP(A123,'Nov 2018'!$A$1:$M$51,4,FALSE),0)</f>
        <v>0</v>
      </c>
      <c r="F123" s="4">
        <f>_xlfn.IFNA(VLOOKUP(A123,'Dec 2018'!$A$1:$M$62,4,FALSE),0)</f>
        <v>0</v>
      </c>
      <c r="G123" s="4">
        <f>_xlfn.IFNA(VLOOKUP(A123,'Jan 2019'!$A$1:$M$57,4,FALSE),0)</f>
        <v>0</v>
      </c>
      <c r="H123" s="4">
        <f>_xlfn.IFNA(VLOOKUP(Summary!A47,'Feb 2019'!$A$1:$M$55,4,FALSE),0)</f>
        <v>23</v>
      </c>
      <c r="I123" s="4">
        <f>_xlfn.IFNA(VLOOKUP(A123,'Mar 2019'!$A$1:$M$53,4,FALSE),0)</f>
        <v>20</v>
      </c>
      <c r="J123" s="4">
        <f>_xlfn.IFNA(VLOOKUP(A123,'Apr 2019'!$A$1:$M$57,4,FALSE),0)</f>
        <v>16</v>
      </c>
      <c r="K123" s="4">
        <f>_xlfn.IFNA(VLOOKUP(A123,'May 2019'!$A$1:$M$54,4,FALSE),0)</f>
        <v>2</v>
      </c>
      <c r="L123" s="4">
        <f>_xlfn.IFNA(VLOOKUP(A123,'Jun 2019'!$A$1:$M$133,4,FALSE),0)</f>
        <v>7</v>
      </c>
      <c r="M123" s="4">
        <f>_xlfn.IFNA(VLOOKUP(A123,'Jul 2019'!$A$1:$M$96,4,FALSE),0)</f>
        <v>0</v>
      </c>
      <c r="N123" s="4">
        <f>_xlfn.IFNA(VLOOKUP(A123,'Aug 2019'!$A$1:$M$96,4,FALSE),0)</f>
        <v>0</v>
      </c>
      <c r="O123" s="4">
        <f>_xlfn.IFNA(VLOOKUP(A123,'Sep 2019'!$A$1:$M$98,4,FALSE),0)</f>
        <v>0</v>
      </c>
      <c r="P123" s="4">
        <f>_xlfn.IFNA(VLOOKUP(A123,'Oct 2019'!$A$1:$M$100,4,FALSE),0)</f>
        <v>0</v>
      </c>
      <c r="Q123" s="4">
        <f>_xlfn.IFNA(VLOOKUP(Summary!A47,'Nov 2019'!$A$1:$M$110,4,FALSE),0)</f>
        <v>0</v>
      </c>
      <c r="R123" s="5">
        <f>_xlfn.IFNA(VLOOKUP(A123,'Dec 2019'!$A$1:$M$124,4,FALSE),0)</f>
        <v>0</v>
      </c>
      <c r="S123" s="8">
        <f>_xlfn.IFNA(VLOOKUP(A123,'Oct 2018'!$A$1:$M$48,8,FALSE),0)</f>
        <v>0</v>
      </c>
      <c r="T123" s="9">
        <f>_xlfn.IFNA(VLOOKUP(A123,'Nov 2018'!$A$1:$M$51,8,FALSE),0)</f>
        <v>0</v>
      </c>
      <c r="U123" s="9">
        <f>_xlfn.IFNA(VLOOKUP(A123,'Dec 2018'!$A$1:$M$62,8,FALSE),0)</f>
        <v>0</v>
      </c>
      <c r="V123" s="9">
        <f>_xlfn.IFNA(VLOOKUP(A123,'Jan 2019'!$A$1:$M$57,8,FALSE),0)</f>
        <v>0</v>
      </c>
      <c r="W123" s="9">
        <f>_xlfn.IFNA(VLOOKUP(Summary!A47,'Feb 2019'!$A$1:$M$55,8,FALSE),0)</f>
        <v>0</v>
      </c>
      <c r="X123" s="9">
        <f>_xlfn.IFNA(VLOOKUP(A123,'Mar 2019'!$A$1:$M$53,8,FALSE),0)</f>
        <v>49.5</v>
      </c>
      <c r="Y123" s="9">
        <f>_xlfn.IFNA(VLOOKUP(A123,'Apr 2019'!$A$1:$M$57,8,FALSE),0)</f>
        <v>6</v>
      </c>
      <c r="Z123" s="9">
        <f>_xlfn.IFNA(VLOOKUP(A123,'May 2019'!$A$1:$M$54,8,FALSE),0)</f>
        <v>0.42</v>
      </c>
      <c r="AA123" s="9">
        <f>_xlfn.IFNA(VLOOKUP(A123,'Jun 2019'!$A$1:$M$133,8,FALSE),0)</f>
        <v>5.8</v>
      </c>
      <c r="AB123" s="9">
        <f>_xlfn.IFNA(VLOOKUP(A123,'Jul 2019'!$A$1:$M$96,8,FALSE),0)</f>
        <v>0</v>
      </c>
      <c r="AC123" s="9">
        <f>_xlfn.IFNA(VLOOKUP(A123,'Aug 2019'!$A$1:$M$96,8,FALSE),0)</f>
        <v>0</v>
      </c>
      <c r="AD123" s="9">
        <f>_xlfn.IFNA(VLOOKUP(A123,'Sep 2019'!$A$1:$M$98,8,FALSE),0)</f>
        <v>0</v>
      </c>
      <c r="AE123" s="9">
        <f>_xlfn.IFNA(VLOOKUP(A123,'Oct 2019'!$A$1:$M$100,8,FALSE),0)</f>
        <v>0</v>
      </c>
      <c r="AF123" s="9">
        <f>_xlfn.IFNA(VLOOKUP(Summary!A47,'Nov 2019'!$A$1:$M$110,8,FALSE),0)</f>
        <v>0</v>
      </c>
      <c r="AG123" s="6">
        <f>_xlfn.IFNA(VLOOKUP(A123,'Dec 2019'!$A$1:$M$124,8,FALSE),0)</f>
        <v>0</v>
      </c>
      <c r="AH123" s="2">
        <f>_xlfn.IFNA(VLOOKUP(A123,'Oct 2018'!$A$1:$M$48,5,FALSE),0)</f>
        <v>0</v>
      </c>
      <c r="AI123" s="2">
        <f>_xlfn.IFNA(VLOOKUP(A123,'Nov 2018'!$A$1:$M$51,5,FALSE),0)</f>
        <v>0</v>
      </c>
      <c r="AJ123" s="2">
        <f>_xlfn.IFNA(VLOOKUP(A123,'Dec 2018'!$A$1:$M$62,5,FALSE),0)</f>
        <v>0</v>
      </c>
      <c r="AK123" s="2">
        <f>_xlfn.IFNA(VLOOKUP(A123,'Jan 2019'!$A$1:$M$57,5,FALSE),0)</f>
        <v>0</v>
      </c>
      <c r="AL123" s="2">
        <f>_xlfn.IFNA(VLOOKUP(Summary!A123,'Feb 2019'!$A$1:$M$55,5,FALSE),0)</f>
        <v>30</v>
      </c>
      <c r="AM123" s="2">
        <f>_xlfn.IFNA(VLOOKUP(A123,'Mar 2019'!$A$1:$M$53,5,FALSE),0)</f>
        <v>116</v>
      </c>
      <c r="AN123" s="2">
        <f>_xlfn.IFNA(VLOOKUP(A123,'Apr 2019'!$A$1:$M$57,5,FALSE),0)</f>
        <v>94.8</v>
      </c>
      <c r="AO123" s="2">
        <f>_xlfn.IFNA(VLOOKUP(A123,'May 2019'!$A$1:$M$54,5,FALSE),0)</f>
        <v>11.6</v>
      </c>
      <c r="AP123" s="2">
        <f>_xlfn.IFNA(VLOOKUP(A123,'Jun 2019'!$A$1:$M$133,5,FALSE),0)</f>
        <v>40.6</v>
      </c>
      <c r="AQ123" s="2">
        <f>_xlfn.IFNA(VLOOKUP(A123,'Jul 2019'!$A$1:$M$96,5,FALSE),0)</f>
        <v>0</v>
      </c>
      <c r="AR123" s="2">
        <f>_xlfn.IFNA(VLOOKUP(A123,'Aug 2019'!$A$1:$M$96,5,FALSE),0)</f>
        <v>0</v>
      </c>
      <c r="AS123" s="2">
        <f>_xlfn.IFNA(VLOOKUP(A123,'Sep 2019'!$A$1:$M$98,5,FALSE),0)</f>
        <v>0</v>
      </c>
      <c r="AT123" s="2">
        <f>_xlfn.IFNA(VLOOKUP(A123,'Oct 2019'!$A$1:$M$100,5,FALSE),0)</f>
        <v>0</v>
      </c>
      <c r="AU123" s="2">
        <f>_xlfn.IFNA(VLOOKUP(Summary!A123,'Nov 2019'!$A$1:$M$110,5,FALSE),0)</f>
        <v>0</v>
      </c>
      <c r="AV123" s="2">
        <f>_xlfn.IFNA(VLOOKUP(A123,'Dec 2019'!$A$1:$M$124,5,FALSE),0)</f>
        <v>0</v>
      </c>
    </row>
    <row r="124" spans="1:48" x14ac:dyDescent="0.35">
      <c r="A124" s="4" t="s">
        <v>53</v>
      </c>
      <c r="B124" s="4" t="s">
        <v>67</v>
      </c>
      <c r="C124" s="6">
        <f>VLOOKUP(A124,[0]!raw,5,FALSE)/VLOOKUP(A124,[0]!raw,4,FALSE)</f>
        <v>4.8</v>
      </c>
      <c r="D124" s="3">
        <f>_xlfn.IFNA(VLOOKUP(A124,'Oct 2018'!$A$1:$M$48,4,FALSE),0)</f>
        <v>0</v>
      </c>
      <c r="E124" s="4">
        <f>_xlfn.IFNA(VLOOKUP(A124,'Nov 2018'!$A$1:$M$51,4,FALSE),0)</f>
        <v>0</v>
      </c>
      <c r="F124" s="4">
        <f>_xlfn.IFNA(VLOOKUP(A124,'Dec 2018'!$A$1:$M$62,4,FALSE),0)</f>
        <v>0</v>
      </c>
      <c r="G124" s="4">
        <f>_xlfn.IFNA(VLOOKUP(A124,'Jan 2019'!$A$1:$M$57,4,FALSE),0)</f>
        <v>0</v>
      </c>
      <c r="H124" s="4">
        <f>_xlfn.IFNA(VLOOKUP(Summary!A48,'Feb 2019'!$A$1:$M$55,4,FALSE),0)</f>
        <v>2</v>
      </c>
      <c r="I124" s="4">
        <f>_xlfn.IFNA(VLOOKUP(A124,'Mar 2019'!$A$1:$M$53,4,FALSE),0)</f>
        <v>14</v>
      </c>
      <c r="J124" s="4">
        <f>_xlfn.IFNA(VLOOKUP(A124,'Apr 2019'!$A$1:$M$57,4,FALSE),0)</f>
        <v>8</v>
      </c>
      <c r="K124" s="4">
        <f>_xlfn.IFNA(VLOOKUP(A124,'May 2019'!$A$1:$M$54,4,FALSE),0)</f>
        <v>2</v>
      </c>
      <c r="L124" s="4">
        <f>_xlfn.IFNA(VLOOKUP(A124,'Jun 2019'!$A$1:$M$133,4,FALSE),0)</f>
        <v>3</v>
      </c>
      <c r="M124" s="4">
        <f>_xlfn.IFNA(VLOOKUP(A124,'Jul 2019'!$A$1:$M$96,4,FALSE),0)</f>
        <v>0</v>
      </c>
      <c r="N124" s="4">
        <f>_xlfn.IFNA(VLOOKUP(A124,'Aug 2019'!$A$1:$M$96,4,FALSE),0)</f>
        <v>0</v>
      </c>
      <c r="O124" s="4">
        <f>_xlfn.IFNA(VLOOKUP(A124,'Sep 2019'!$A$1:$M$98,4,FALSE),0)</f>
        <v>0</v>
      </c>
      <c r="P124" s="4">
        <f>_xlfn.IFNA(VLOOKUP(A124,'Oct 2019'!$A$1:$M$100,4,FALSE),0)</f>
        <v>0</v>
      </c>
      <c r="Q124" s="4">
        <f>_xlfn.IFNA(VLOOKUP(Summary!A48,'Nov 2019'!$A$1:$M$110,4,FALSE),0)</f>
        <v>0</v>
      </c>
      <c r="R124" s="5">
        <f>_xlfn.IFNA(VLOOKUP(A124,'Dec 2019'!$A$1:$M$124,4,FALSE),0)</f>
        <v>0</v>
      </c>
      <c r="S124" s="8">
        <f>_xlfn.IFNA(VLOOKUP(A124,'Oct 2018'!$A$1:$M$48,8,FALSE),0)</f>
        <v>0</v>
      </c>
      <c r="T124" s="9">
        <f>_xlfn.IFNA(VLOOKUP(A124,'Nov 2018'!$A$1:$M$51,8,FALSE),0)</f>
        <v>0</v>
      </c>
      <c r="U124" s="9">
        <f>_xlfn.IFNA(VLOOKUP(A124,'Dec 2018'!$A$1:$M$62,8,FALSE),0)</f>
        <v>0</v>
      </c>
      <c r="V124" s="9">
        <f>_xlfn.IFNA(VLOOKUP(A124,'Jan 2019'!$A$1:$M$57,8,FALSE),0)</f>
        <v>0</v>
      </c>
      <c r="W124" s="9">
        <f>_xlfn.IFNA(VLOOKUP(Summary!A48,'Feb 2019'!$A$1:$M$55,8,FALSE),0)</f>
        <v>0</v>
      </c>
      <c r="X124" s="9">
        <f>_xlfn.IFNA(VLOOKUP(A124,'Mar 2019'!$A$1:$M$53,8,FALSE),0)</f>
        <v>9.49</v>
      </c>
      <c r="Y124" s="9">
        <f>_xlfn.IFNA(VLOOKUP(A124,'Apr 2019'!$A$1:$M$57,8,FALSE),0)</f>
        <v>12</v>
      </c>
      <c r="Z124" s="9">
        <f>_xlfn.IFNA(VLOOKUP(A124,'May 2019'!$A$1:$M$54,8,FALSE),0)</f>
        <v>1.42</v>
      </c>
      <c r="AA124" s="9">
        <f>_xlfn.IFNA(VLOOKUP(A124,'Jun 2019'!$A$1:$M$133,8,FALSE),0)</f>
        <v>4.8</v>
      </c>
      <c r="AB124" s="9">
        <f>_xlfn.IFNA(VLOOKUP(A124,'Jul 2019'!$A$1:$M$96,8,FALSE),0)</f>
        <v>0</v>
      </c>
      <c r="AC124" s="9">
        <f>_xlfn.IFNA(VLOOKUP(A124,'Aug 2019'!$A$1:$M$96,8,FALSE),0)</f>
        <v>0</v>
      </c>
      <c r="AD124" s="9">
        <f>_xlfn.IFNA(VLOOKUP(A124,'Sep 2019'!$A$1:$M$98,8,FALSE),0)</f>
        <v>0</v>
      </c>
      <c r="AE124" s="9">
        <f>_xlfn.IFNA(VLOOKUP(A124,'Oct 2019'!$A$1:$M$100,8,FALSE),0)</f>
        <v>0</v>
      </c>
      <c r="AF124" s="9">
        <f>_xlfn.IFNA(VLOOKUP(Summary!A48,'Nov 2019'!$A$1:$M$110,8,FALSE),0)</f>
        <v>0</v>
      </c>
      <c r="AG124" s="6">
        <f>_xlfn.IFNA(VLOOKUP(A124,'Dec 2019'!$A$1:$M$124,8,FALSE),0)</f>
        <v>0</v>
      </c>
      <c r="AH124" s="2">
        <f>_xlfn.IFNA(VLOOKUP(A124,'Oct 2018'!$A$1:$M$48,5,FALSE),0)</f>
        <v>0</v>
      </c>
      <c r="AI124" s="2">
        <f>_xlfn.IFNA(VLOOKUP(A124,'Nov 2018'!$A$1:$M$51,5,FALSE),0)</f>
        <v>0</v>
      </c>
      <c r="AJ124" s="2">
        <f>_xlfn.IFNA(VLOOKUP(A124,'Dec 2018'!$A$1:$M$62,5,FALSE),0)</f>
        <v>0</v>
      </c>
      <c r="AK124" s="2">
        <f>_xlfn.IFNA(VLOOKUP(A124,'Jan 2019'!$A$1:$M$57,5,FALSE),0)</f>
        <v>0</v>
      </c>
      <c r="AL124" s="2">
        <f>_xlfn.IFNA(VLOOKUP(Summary!A124,'Feb 2019'!$A$1:$M$55,5,FALSE),0)</f>
        <v>14.4</v>
      </c>
      <c r="AM124" s="2">
        <f>_xlfn.IFNA(VLOOKUP(A124,'Mar 2019'!$A$1:$M$53,5,FALSE),0)</f>
        <v>67.2</v>
      </c>
      <c r="AN124" s="2">
        <f>_xlfn.IFNA(VLOOKUP(A124,'Apr 2019'!$A$1:$M$57,5,FALSE),0)</f>
        <v>38.4</v>
      </c>
      <c r="AO124" s="2">
        <f>_xlfn.IFNA(VLOOKUP(A124,'May 2019'!$A$1:$M$54,5,FALSE),0)</f>
        <v>9.6</v>
      </c>
      <c r="AP124" s="2">
        <f>_xlfn.IFNA(VLOOKUP(A124,'Jun 2019'!$A$1:$M$133,5,FALSE),0)</f>
        <v>14.4</v>
      </c>
      <c r="AQ124" s="2">
        <f>_xlfn.IFNA(VLOOKUP(A124,'Jul 2019'!$A$1:$M$96,5,FALSE),0)</f>
        <v>0</v>
      </c>
      <c r="AR124" s="2">
        <f>_xlfn.IFNA(VLOOKUP(A124,'Aug 2019'!$A$1:$M$96,5,FALSE),0)</f>
        <v>0</v>
      </c>
      <c r="AS124" s="2">
        <f>_xlfn.IFNA(VLOOKUP(A124,'Sep 2019'!$A$1:$M$98,5,FALSE),0)</f>
        <v>0</v>
      </c>
      <c r="AT124" s="2">
        <f>_xlfn.IFNA(VLOOKUP(A124,'Oct 2019'!$A$1:$M$100,5,FALSE),0)</f>
        <v>0</v>
      </c>
      <c r="AU124" s="2">
        <f>_xlfn.IFNA(VLOOKUP(Summary!A124,'Nov 2019'!$A$1:$M$110,5,FALSE),0)</f>
        <v>0</v>
      </c>
      <c r="AV124" s="2">
        <f>_xlfn.IFNA(VLOOKUP(A124,'Dec 2019'!$A$1:$M$124,5,FALSE),0)</f>
        <v>0</v>
      </c>
    </row>
    <row r="125" spans="1:48" x14ac:dyDescent="0.35">
      <c r="A125" s="4" t="s">
        <v>58</v>
      </c>
      <c r="B125" s="4" t="s">
        <v>67</v>
      </c>
      <c r="C125" s="6">
        <f>VLOOKUP(A125,[0]!raw,5,FALSE)/VLOOKUP(A125,[0]!raw,4,FALSE)</f>
        <v>5.3</v>
      </c>
      <c r="D125" s="3">
        <f>_xlfn.IFNA(VLOOKUP(A125,'Oct 2018'!$A$1:$M$48,4,FALSE),0)</f>
        <v>182</v>
      </c>
      <c r="E125" s="4">
        <f>_xlfn.IFNA(VLOOKUP(A125,'Nov 2018'!$A$1:$M$51,4,FALSE),0)</f>
        <v>148</v>
      </c>
      <c r="F125" s="4">
        <f>_xlfn.IFNA(VLOOKUP(A125,'Dec 2018'!$A$1:$M$62,4,FALSE),0)</f>
        <v>121</v>
      </c>
      <c r="G125" s="4">
        <f>_xlfn.IFNA(VLOOKUP(A125,'Jan 2019'!$A$1:$M$57,4,FALSE),0)</f>
        <v>131</v>
      </c>
      <c r="H125" s="4">
        <f>_xlfn.IFNA(VLOOKUP(Summary!A53,'Feb 2019'!$A$1:$M$55,4,FALSE),0)</f>
        <v>0</v>
      </c>
      <c r="I125" s="4">
        <f>_xlfn.IFNA(VLOOKUP(A125,'Mar 2019'!$A$1:$M$53,4,FALSE),0)</f>
        <v>140</v>
      </c>
      <c r="J125" s="4">
        <f>_xlfn.IFNA(VLOOKUP(A125,'Apr 2019'!$A$1:$M$57,4,FALSE),0)</f>
        <v>112</v>
      </c>
      <c r="K125" s="4">
        <f>_xlfn.IFNA(VLOOKUP(A125,'May 2019'!$A$1:$M$54,4,FALSE),0)</f>
        <v>98</v>
      </c>
      <c r="L125" s="4">
        <f>_xlfn.IFNA(VLOOKUP(A125,'Jun 2019'!$A$1:$M$133,4,FALSE),0)</f>
        <v>71</v>
      </c>
      <c r="M125" s="4">
        <f>_xlfn.IFNA(VLOOKUP(A125,'Jul 2019'!$A$1:$M$96,4,FALSE),0)</f>
        <v>0</v>
      </c>
      <c r="N125" s="4">
        <f>_xlfn.IFNA(VLOOKUP(A125,'Aug 2019'!$A$1:$M$96,4,FALSE),0)</f>
        <v>0</v>
      </c>
      <c r="O125" s="4">
        <f>_xlfn.IFNA(VLOOKUP(A125,'Sep 2019'!$A$1:$M$98,4,FALSE),0)</f>
        <v>0</v>
      </c>
      <c r="P125" s="4">
        <f>_xlfn.IFNA(VLOOKUP(A125,'Oct 2019'!$A$1:$M$100,4,FALSE),0)</f>
        <v>0</v>
      </c>
      <c r="Q125" s="4">
        <f>_xlfn.IFNA(VLOOKUP(Summary!A53,'Nov 2019'!$A$1:$M$110,4,FALSE),0)</f>
        <v>36</v>
      </c>
      <c r="R125" s="5">
        <f>_xlfn.IFNA(VLOOKUP(A125,'Dec 2019'!$A$1:$M$124,4,FALSE),0)</f>
        <v>0</v>
      </c>
      <c r="S125" s="8">
        <f>_xlfn.IFNA(VLOOKUP(A125,'Oct 2018'!$A$1:$M$48,8,FALSE),0)</f>
        <v>32.58</v>
      </c>
      <c r="T125" s="9">
        <f>_xlfn.IFNA(VLOOKUP(A125,'Nov 2018'!$A$1:$M$51,8,FALSE),0)</f>
        <v>39.130000000000003</v>
      </c>
      <c r="U125" s="9">
        <f>_xlfn.IFNA(VLOOKUP(A125,'Dec 2018'!$A$1:$M$62,8,FALSE),0)</f>
        <v>28.71</v>
      </c>
      <c r="V125" s="9">
        <f>_xlfn.IFNA(VLOOKUP(A125,'Jan 2019'!$A$1:$M$57,8,FALSE),0)</f>
        <v>32.36</v>
      </c>
      <c r="W125" s="9">
        <f>_xlfn.IFNA(VLOOKUP(Summary!A53,'Feb 2019'!$A$1:$M$55,8,FALSE),0)</f>
        <v>0</v>
      </c>
      <c r="X125" s="9">
        <f>_xlfn.IFNA(VLOOKUP(A125,'Mar 2019'!$A$1:$M$53,8,FALSE),0)</f>
        <v>27.01</v>
      </c>
      <c r="Y125" s="9">
        <f>_xlfn.IFNA(VLOOKUP(A125,'Apr 2019'!$A$1:$M$57,8,FALSE),0)</f>
        <v>27.57</v>
      </c>
      <c r="Z125" s="9">
        <f>_xlfn.IFNA(VLOOKUP(A125,'May 2019'!$A$1:$M$54,8,FALSE),0)</f>
        <v>14.47</v>
      </c>
      <c r="AA125" s="9">
        <f>_xlfn.IFNA(VLOOKUP(A125,'Jun 2019'!$A$1:$M$133,8,FALSE),0)</f>
        <v>6.36</v>
      </c>
      <c r="AB125" s="9">
        <f>_xlfn.IFNA(VLOOKUP(A125,'Jul 2019'!$A$1:$M$96,8,FALSE),0)</f>
        <v>0</v>
      </c>
      <c r="AC125" s="9">
        <f>_xlfn.IFNA(VLOOKUP(A125,'Aug 2019'!$A$1:$M$96,8,FALSE),0)</f>
        <v>0</v>
      </c>
      <c r="AD125" s="9">
        <f>_xlfn.IFNA(VLOOKUP(A125,'Sep 2019'!$A$1:$M$98,8,FALSE),0)</f>
        <v>0</v>
      </c>
      <c r="AE125" s="9">
        <f>_xlfn.IFNA(VLOOKUP(A125,'Oct 2019'!$A$1:$M$100,8,FALSE),0)</f>
        <v>0</v>
      </c>
      <c r="AF125" s="9">
        <f>_xlfn.IFNA(VLOOKUP(Summary!A53,'Nov 2019'!$A$1:$M$110,8,FALSE),0)</f>
        <v>0.2</v>
      </c>
      <c r="AG125" s="6">
        <f>_xlfn.IFNA(VLOOKUP(A125,'Dec 2019'!$A$1:$M$124,8,FALSE),0)</f>
        <v>0</v>
      </c>
      <c r="AH125" s="2">
        <f>_xlfn.IFNA(VLOOKUP(A125,'Oct 2018'!$A$1:$M$48,5,FALSE),0)</f>
        <v>966.6</v>
      </c>
      <c r="AI125" s="2">
        <f>_xlfn.IFNA(VLOOKUP(A125,'Nov 2018'!$A$1:$M$51,5,FALSE),0)</f>
        <v>788.4</v>
      </c>
      <c r="AJ125" s="2">
        <f>_xlfn.IFNA(VLOOKUP(A125,'Dec 2018'!$A$1:$M$62,5,FALSE),0)</f>
        <v>647.79999999999995</v>
      </c>
      <c r="AK125" s="2">
        <f>_xlfn.IFNA(VLOOKUP(A125,'Jan 2019'!$A$1:$M$57,5,FALSE),0)</f>
        <v>700.3</v>
      </c>
      <c r="AL125" s="2">
        <f>_xlfn.IFNA(VLOOKUP(Summary!A125,'Feb 2019'!$A$1:$M$55,5,FALSE),0)</f>
        <v>614.79999999999995</v>
      </c>
      <c r="AM125" s="2">
        <f>_xlfn.IFNA(VLOOKUP(A125,'Mar 2019'!$A$1:$M$53,5,FALSE),0)</f>
        <v>751.5</v>
      </c>
      <c r="AN125" s="2">
        <f>_xlfn.IFNA(VLOOKUP(A125,'Apr 2019'!$A$1:$M$57,5,FALSE),0)</f>
        <v>593.6</v>
      </c>
      <c r="AO125" s="2">
        <f>_xlfn.IFNA(VLOOKUP(A125,'May 2019'!$A$1:$M$54,5,FALSE),0)</f>
        <v>524.70000000000005</v>
      </c>
      <c r="AP125" s="2">
        <f>_xlfn.IFNA(VLOOKUP(A125,'Jun 2019'!$A$1:$M$133,5,FALSE),0)</f>
        <v>380.3</v>
      </c>
      <c r="AQ125" s="2">
        <f>_xlfn.IFNA(VLOOKUP(A125,'Jul 2019'!$A$1:$M$96,5,FALSE),0)</f>
        <v>0</v>
      </c>
      <c r="AR125" s="2">
        <f>_xlfn.IFNA(VLOOKUP(A125,'Aug 2019'!$A$1:$M$96,5,FALSE),0)</f>
        <v>0</v>
      </c>
      <c r="AS125" s="2">
        <f>_xlfn.IFNA(VLOOKUP(A125,'Sep 2019'!$A$1:$M$98,5,FALSE),0)</f>
        <v>0</v>
      </c>
      <c r="AT125" s="2">
        <f>_xlfn.IFNA(VLOOKUP(A125,'Oct 2019'!$A$1:$M$100,5,FALSE),0)</f>
        <v>0</v>
      </c>
      <c r="AU125" s="2">
        <f>_xlfn.IFNA(VLOOKUP(Summary!A125,'Nov 2019'!$A$1:$M$110,5,FALSE),0)</f>
        <v>0</v>
      </c>
      <c r="AV125" s="2">
        <f>_xlfn.IFNA(VLOOKUP(A125,'Dec 2019'!$A$1:$M$124,5,FALSE),0)</f>
        <v>0</v>
      </c>
    </row>
    <row r="126" spans="1:48" x14ac:dyDescent="0.35">
      <c r="A126" s="4" t="s">
        <v>26</v>
      </c>
      <c r="B126" s="4" t="s">
        <v>27</v>
      </c>
      <c r="C126" s="6">
        <f>VLOOKUP(A126,[0]!raw,5,FALSE)/VLOOKUP(A126,[0]!raw,4,FALSE)</f>
        <v>7</v>
      </c>
      <c r="D126" s="3">
        <f>_xlfn.IFNA(VLOOKUP(A126,'Oct 2018'!$A$1:$M$48,4,FALSE),0)</f>
        <v>0</v>
      </c>
      <c r="E126" s="4">
        <f>_xlfn.IFNA(VLOOKUP(A126,'Nov 2018'!$A$1:$M$51,4,FALSE),0)</f>
        <v>0</v>
      </c>
      <c r="F126" s="4">
        <f>_xlfn.IFNA(VLOOKUP(A126,'Dec 2018'!$A$1:$M$62,4,FALSE),0)</f>
        <v>90</v>
      </c>
      <c r="G126" s="4">
        <f>_xlfn.IFNA(VLOOKUP(A126,'Jan 2019'!$A$1:$M$57,4,FALSE),0)</f>
        <v>199</v>
      </c>
      <c r="H126" s="4">
        <f>_xlfn.IFNA(VLOOKUP(Summary!A23,'Feb 2019'!$A$1:$M$55,4,FALSE),0)</f>
        <v>0</v>
      </c>
      <c r="I126" s="4">
        <f>_xlfn.IFNA(VLOOKUP(A126,'Mar 2019'!$A$1:$M$53,4,FALSE),0)</f>
        <v>138</v>
      </c>
      <c r="J126" s="4">
        <f>_xlfn.IFNA(VLOOKUP(A126,'Apr 2019'!$A$1:$M$57,4,FALSE),0)</f>
        <v>92</v>
      </c>
      <c r="K126" s="4">
        <f>_xlfn.IFNA(VLOOKUP(A126,'May 2019'!$A$1:$M$54,4,FALSE),0)</f>
        <v>51</v>
      </c>
      <c r="L126" s="4">
        <f>_xlfn.IFNA(VLOOKUP(A126,'Jun 2019'!$A$1:$M$133,4,FALSE),0)</f>
        <v>55</v>
      </c>
      <c r="M126" s="4">
        <f>_xlfn.IFNA(VLOOKUP(A126,'Jul 2019'!$A$1:$M$96,4,FALSE),0)</f>
        <v>34</v>
      </c>
      <c r="N126" s="4">
        <f>_xlfn.IFNA(VLOOKUP(A126,'Aug 2019'!$A$1:$M$96,4,FALSE),0)</f>
        <v>43</v>
      </c>
      <c r="O126" s="4">
        <f>_xlfn.IFNA(VLOOKUP(A126,'Sep 2019'!$A$1:$M$98,4,FALSE),0)</f>
        <v>34</v>
      </c>
      <c r="P126" s="4">
        <f>_xlfn.IFNA(VLOOKUP(A126,'Oct 2019'!$A$1:$M$100,4,FALSE),0)</f>
        <v>37</v>
      </c>
      <c r="Q126" s="4">
        <f>_xlfn.IFNA(VLOOKUP(Summary!A23,'Nov 2019'!$A$1:$M$110,4,FALSE),0)</f>
        <v>109</v>
      </c>
      <c r="R126" s="5">
        <f>_xlfn.IFNA(VLOOKUP(A126,'Dec 2019'!$A$1:$M$124,4,FALSE),0)</f>
        <v>34</v>
      </c>
      <c r="S126" s="8">
        <f>_xlfn.IFNA(VLOOKUP(A126,'Oct 2018'!$A$1:$M$48,8,FALSE),0)</f>
        <v>0</v>
      </c>
      <c r="T126" s="9">
        <f>_xlfn.IFNA(VLOOKUP(A126,'Nov 2018'!$A$1:$M$51,8,FALSE),0)</f>
        <v>0</v>
      </c>
      <c r="U126" s="9">
        <f>_xlfn.IFNA(VLOOKUP(A126,'Dec 2018'!$A$1:$M$62,8,FALSE),0)</f>
        <v>23.8</v>
      </c>
      <c r="V126" s="9">
        <f>_xlfn.IFNA(VLOOKUP(A126,'Jan 2019'!$A$1:$M$57,8,FALSE),0)</f>
        <v>79.45</v>
      </c>
      <c r="W126" s="9">
        <f>_xlfn.IFNA(VLOOKUP(Summary!A23,'Feb 2019'!$A$1:$M$55,8,FALSE),0)</f>
        <v>0</v>
      </c>
      <c r="X126" s="9">
        <f>_xlfn.IFNA(VLOOKUP(A126,'Mar 2019'!$A$1:$M$53,8,FALSE),0)</f>
        <v>29.63</v>
      </c>
      <c r="Y126" s="9">
        <f>_xlfn.IFNA(VLOOKUP(A126,'Apr 2019'!$A$1:$M$57,8,FALSE),0)</f>
        <v>16.239999999999998</v>
      </c>
      <c r="Z126" s="9">
        <f>_xlfn.IFNA(VLOOKUP(A126,'May 2019'!$A$1:$M$54,8,FALSE),0)</f>
        <v>0.59</v>
      </c>
      <c r="AA126" s="9">
        <f>_xlfn.IFNA(VLOOKUP(A126,'Jun 2019'!$A$1:$M$133,8,FALSE),0)</f>
        <v>0</v>
      </c>
      <c r="AB126" s="9">
        <f>_xlfn.IFNA(VLOOKUP(A126,'Jul 2019'!$A$1:$M$96,8,FALSE),0)</f>
        <v>0.55000000000000004</v>
      </c>
      <c r="AC126" s="9">
        <f>_xlfn.IFNA(VLOOKUP(A126,'Aug 2019'!$A$1:$M$96,8,FALSE),0)</f>
        <v>0</v>
      </c>
      <c r="AD126" s="9">
        <f>_xlfn.IFNA(VLOOKUP(A126,'Sep 2019'!$A$1:$M$98,8,FALSE),0)</f>
        <v>0.62</v>
      </c>
      <c r="AE126" s="9">
        <f>_xlfn.IFNA(VLOOKUP(A126,'Oct 2019'!$A$1:$M$100,8,FALSE),0)</f>
        <v>4.13</v>
      </c>
      <c r="AF126" s="9">
        <f>_xlfn.IFNA(VLOOKUP(Summary!A23,'Nov 2019'!$A$1:$M$110,8,FALSE),0)</f>
        <v>3.26</v>
      </c>
      <c r="AG126" s="6">
        <f>_xlfn.IFNA(VLOOKUP(A126,'Dec 2019'!$A$1:$M$124,8,FALSE),0)</f>
        <v>8.6</v>
      </c>
      <c r="AH126" s="2">
        <f>_xlfn.IFNA(VLOOKUP(A126,'Oct 2018'!$A$1:$M$48,5,FALSE),0)</f>
        <v>0</v>
      </c>
      <c r="AI126" s="2">
        <f>_xlfn.IFNA(VLOOKUP(A126,'Nov 2018'!$A$1:$M$51,5,FALSE),0)</f>
        <v>0</v>
      </c>
      <c r="AJ126" s="2">
        <f>_xlfn.IFNA(VLOOKUP(A126,'Dec 2018'!$A$1:$M$62,5,FALSE),0)</f>
        <v>628</v>
      </c>
      <c r="AK126" s="2">
        <f>_xlfn.IFNA(VLOOKUP(A126,'Jan 2019'!$A$1:$M$57,5,FALSE),0)</f>
        <v>1393</v>
      </c>
      <c r="AL126" s="2">
        <f>_xlfn.IFNA(VLOOKUP(Summary!A126,'Feb 2019'!$A$1:$M$55,5,FALSE),0)</f>
        <v>749</v>
      </c>
      <c r="AM126" s="2">
        <f>_xlfn.IFNA(VLOOKUP(A126,'Mar 2019'!$A$1:$M$53,5,FALSE),0)</f>
        <v>966</v>
      </c>
      <c r="AN126" s="2">
        <f>_xlfn.IFNA(VLOOKUP(A126,'Apr 2019'!$A$1:$M$57,5,FALSE),0)</f>
        <v>644</v>
      </c>
      <c r="AO126" s="2">
        <f>_xlfn.IFNA(VLOOKUP(A126,'May 2019'!$A$1:$M$54,5,FALSE),0)</f>
        <v>357</v>
      </c>
      <c r="AP126" s="2">
        <f>_xlfn.IFNA(VLOOKUP(A126,'Jun 2019'!$A$1:$M$133,5,FALSE),0)</f>
        <v>385</v>
      </c>
      <c r="AQ126" s="2">
        <f>_xlfn.IFNA(VLOOKUP(A126,'Jul 2019'!$A$1:$M$96,5,FALSE),0)</f>
        <v>238</v>
      </c>
      <c r="AR126" s="2">
        <f>_xlfn.IFNA(VLOOKUP(A126,'Aug 2019'!$A$1:$M$96,5,FALSE),0)</f>
        <v>301</v>
      </c>
      <c r="AS126" s="2">
        <f>_xlfn.IFNA(VLOOKUP(A126,'Sep 2019'!$A$1:$M$98,5,FALSE),0)</f>
        <v>238</v>
      </c>
      <c r="AT126" s="2">
        <f>_xlfn.IFNA(VLOOKUP(A126,'Oct 2019'!$A$1:$M$100,5,FALSE),0)</f>
        <v>259</v>
      </c>
      <c r="AU126" s="2">
        <f>_xlfn.IFNA(VLOOKUP(Summary!A126,'Nov 2019'!$A$1:$M$110,5,FALSE),0)</f>
        <v>266</v>
      </c>
      <c r="AV126" s="2">
        <f>_xlfn.IFNA(VLOOKUP(A126,'Dec 2019'!$A$1:$M$124,5,FALSE),0)</f>
        <v>238</v>
      </c>
    </row>
    <row r="127" spans="1:48" x14ac:dyDescent="0.35">
      <c r="A127" s="4" t="s">
        <v>153</v>
      </c>
      <c r="B127" s="4" t="s">
        <v>27</v>
      </c>
      <c r="C127" s="6">
        <f>VLOOKUP(A127,[0]!raw,5,FALSE)/VLOOKUP(A127,[0]!raw,4,FALSE)</f>
        <v>7</v>
      </c>
      <c r="D127" s="3">
        <f>_xlfn.IFNA(VLOOKUP(A127,'Oct 2018'!$A$1:$M$48,4,FALSE),0)</f>
        <v>0</v>
      </c>
      <c r="E127" s="4">
        <f>_xlfn.IFNA(VLOOKUP(A127,'Nov 2018'!$A$1:$M$51,4,FALSE),0)</f>
        <v>0</v>
      </c>
      <c r="F127" s="4">
        <f>_xlfn.IFNA(VLOOKUP(A127,'Dec 2018'!$A$1:$M$62,4,FALSE),0)</f>
        <v>0</v>
      </c>
      <c r="G127" s="4">
        <f>_xlfn.IFNA(VLOOKUP(A127,'Jan 2019'!$A$1:$M$57,4,FALSE),0)</f>
        <v>0</v>
      </c>
      <c r="H127" s="4">
        <f>_xlfn.IFNA(VLOOKUP(Summary!A143,'Feb 2019'!$A$1:$M$55,4,FALSE),0)</f>
        <v>0</v>
      </c>
      <c r="I127" s="4">
        <f>_xlfn.IFNA(VLOOKUP(A127,'Mar 2019'!$A$1:$M$53,4,FALSE),0)</f>
        <v>0</v>
      </c>
      <c r="J127" s="4">
        <f>_xlfn.IFNA(VLOOKUP(A127,'Apr 2019'!$A$1:$M$57,4,FALSE),0)</f>
        <v>0</v>
      </c>
      <c r="K127" s="4">
        <f>_xlfn.IFNA(VLOOKUP(A127,'May 2019'!$A$1:$M$54,4,FALSE),0)</f>
        <v>0</v>
      </c>
      <c r="L127" s="4">
        <f>_xlfn.IFNA(VLOOKUP(A127,'Jun 2019'!$A$1:$M$133,4,FALSE),0)</f>
        <v>0</v>
      </c>
      <c r="M127" s="4">
        <f>_xlfn.IFNA(VLOOKUP(A127,'Jul 2019'!$A$1:$M$96,4,FALSE),0)</f>
        <v>0</v>
      </c>
      <c r="N127" s="4">
        <f>_xlfn.IFNA(VLOOKUP(A127,'Aug 2019'!$A$1:$M$96,4,FALSE),0)</f>
        <v>2</v>
      </c>
      <c r="O127" s="4">
        <f>_xlfn.IFNA(VLOOKUP(A127,'Sep 2019'!$A$1:$M$98,4,FALSE),0)</f>
        <v>1</v>
      </c>
      <c r="P127" s="4">
        <f>_xlfn.IFNA(VLOOKUP(A127,'Oct 2019'!$A$1:$M$100,4,FALSE),0)</f>
        <v>9</v>
      </c>
      <c r="Q127" s="4">
        <f>_xlfn.IFNA(VLOOKUP(Summary!A143,'Nov 2019'!$A$1:$M$110,4,FALSE),0)</f>
        <v>73</v>
      </c>
      <c r="R127" s="5">
        <f>_xlfn.IFNA(VLOOKUP(A127,'Dec 2019'!$A$1:$M$124,4,FALSE),0)</f>
        <v>5</v>
      </c>
      <c r="S127" s="8">
        <f>_xlfn.IFNA(VLOOKUP(A127,'Oct 2018'!$A$1:$M$48,8,FALSE),0)</f>
        <v>0</v>
      </c>
      <c r="T127" s="9">
        <f>_xlfn.IFNA(VLOOKUP(A127,'Nov 2018'!$A$1:$M$51,8,FALSE),0)</f>
        <v>0</v>
      </c>
      <c r="U127" s="9">
        <f>_xlfn.IFNA(VLOOKUP(A127,'Dec 2018'!$A$1:$M$62,8,FALSE),0)</f>
        <v>0</v>
      </c>
      <c r="V127" s="9">
        <f>_xlfn.IFNA(VLOOKUP(A127,'Jan 2019'!$A$1:$M$57,8,FALSE),0)</f>
        <v>0</v>
      </c>
      <c r="W127" s="9">
        <f>_xlfn.IFNA(VLOOKUP(Summary!A143,'Feb 2019'!$A$1:$M$55,8,FALSE),0)</f>
        <v>0</v>
      </c>
      <c r="X127" s="9">
        <f>_xlfn.IFNA(VLOOKUP(A127,'Mar 2019'!$A$1:$M$53,8,FALSE),0)</f>
        <v>0</v>
      </c>
      <c r="Y127" s="9">
        <f>_xlfn.IFNA(VLOOKUP(A127,'Apr 2019'!$A$1:$M$57,8,FALSE),0)</f>
        <v>0</v>
      </c>
      <c r="Z127" s="9">
        <f>_xlfn.IFNA(VLOOKUP(A127,'May 2019'!$A$1:$M$54,8,FALSE),0)</f>
        <v>0</v>
      </c>
      <c r="AA127" s="9">
        <f>_xlfn.IFNA(VLOOKUP(A127,'Jun 2019'!$A$1:$M$133,8,FALSE),0)</f>
        <v>0</v>
      </c>
      <c r="AB127" s="9">
        <f>_xlfn.IFNA(VLOOKUP(A127,'Jul 2019'!$A$1:$M$96,8,FALSE),0)</f>
        <v>0</v>
      </c>
      <c r="AC127" s="9">
        <f>_xlfn.IFNA(VLOOKUP(A127,'Aug 2019'!$A$1:$M$96,8,FALSE),0)</f>
        <v>0</v>
      </c>
      <c r="AD127" s="9">
        <f>_xlfn.IFNA(VLOOKUP(A127,'Sep 2019'!$A$1:$M$98,8,FALSE),0)</f>
        <v>0.3</v>
      </c>
      <c r="AE127" s="9">
        <f>_xlfn.IFNA(VLOOKUP(A127,'Oct 2019'!$A$1:$M$100,8,FALSE),0)</f>
        <v>0.98</v>
      </c>
      <c r="AF127" s="9">
        <f>_xlfn.IFNA(VLOOKUP(Summary!A143,'Nov 2019'!$A$1:$M$110,8,FALSE),0)</f>
        <v>7.74</v>
      </c>
      <c r="AG127" s="6">
        <f>_xlfn.IFNA(VLOOKUP(A127,'Dec 2019'!$A$1:$M$124,8,FALSE),0)</f>
        <v>1.87</v>
      </c>
      <c r="AH127" s="2">
        <f>_xlfn.IFNA(VLOOKUP(A127,'Oct 2018'!$A$1:$M$48,5,FALSE),0)</f>
        <v>0</v>
      </c>
      <c r="AI127" s="2">
        <f>_xlfn.IFNA(VLOOKUP(A127,'Nov 2018'!$A$1:$M$51,5,FALSE),0)</f>
        <v>0</v>
      </c>
      <c r="AJ127" s="2">
        <f>_xlfn.IFNA(VLOOKUP(A127,'Dec 2018'!$A$1:$M$62,5,FALSE),0)</f>
        <v>0</v>
      </c>
      <c r="AK127" s="2">
        <f>_xlfn.IFNA(VLOOKUP(A127,'Jan 2019'!$A$1:$M$57,5,FALSE),0)</f>
        <v>0</v>
      </c>
      <c r="AL127" s="2">
        <f>_xlfn.IFNA(VLOOKUP(Summary!A127,'Feb 2019'!$A$1:$M$55,5,FALSE),0)</f>
        <v>0</v>
      </c>
      <c r="AM127" s="2">
        <f>_xlfn.IFNA(VLOOKUP(A127,'Mar 2019'!$A$1:$M$53,5,FALSE),0)</f>
        <v>0</v>
      </c>
      <c r="AN127" s="2">
        <f>_xlfn.IFNA(VLOOKUP(A127,'Apr 2019'!$A$1:$M$57,5,FALSE),0)</f>
        <v>0</v>
      </c>
      <c r="AO127" s="2">
        <f>_xlfn.IFNA(VLOOKUP(A127,'May 2019'!$A$1:$M$54,5,FALSE),0)</f>
        <v>0</v>
      </c>
      <c r="AP127" s="2">
        <f>_xlfn.IFNA(VLOOKUP(A127,'Jun 2019'!$A$1:$M$133,5,FALSE),0)</f>
        <v>0</v>
      </c>
      <c r="AQ127" s="2">
        <f>_xlfn.IFNA(VLOOKUP(A127,'Jul 2019'!$A$1:$M$96,5,FALSE),0)</f>
        <v>0</v>
      </c>
      <c r="AR127" s="2">
        <f>_xlfn.IFNA(VLOOKUP(A127,'Aug 2019'!$A$1:$M$96,5,FALSE),0)</f>
        <v>14</v>
      </c>
      <c r="AS127" s="2">
        <f>_xlfn.IFNA(VLOOKUP(A127,'Sep 2019'!$A$1:$M$98,5,FALSE),0)</f>
        <v>7</v>
      </c>
      <c r="AT127" s="2">
        <f>_xlfn.IFNA(VLOOKUP(A127,'Oct 2019'!$A$1:$M$100,5,FALSE),0)</f>
        <v>63</v>
      </c>
      <c r="AU127" s="2">
        <f>_xlfn.IFNA(VLOOKUP(Summary!A127,'Nov 2019'!$A$1:$M$110,5,FALSE),0)</f>
        <v>21</v>
      </c>
      <c r="AV127" s="2">
        <f>_xlfn.IFNA(VLOOKUP(A127,'Dec 2019'!$A$1:$M$124,5,FALSE),0)</f>
        <v>35</v>
      </c>
    </row>
    <row r="128" spans="1:48" x14ac:dyDescent="0.35">
      <c r="A128" s="4" t="s">
        <v>238</v>
      </c>
      <c r="B128" s="4" t="s">
        <v>27</v>
      </c>
      <c r="C128" s="6">
        <f>VLOOKUP(A128,[0]!raw,5,FALSE)/VLOOKUP(A128,[0]!raw,4,FALSE)</f>
        <v>4</v>
      </c>
      <c r="D128" s="3">
        <f>_xlfn.IFNA(VLOOKUP(A128,'Oct 2018'!$A$1:$M$48,4,FALSE),0)</f>
        <v>3</v>
      </c>
      <c r="E128" s="4">
        <f>_xlfn.IFNA(VLOOKUP(A128,'Nov 2018'!$A$1:$M$51,4,FALSE),0)</f>
        <v>0</v>
      </c>
      <c r="F128" s="4">
        <f>_xlfn.IFNA(VLOOKUP(A128,'Dec 2018'!$A$1:$M$62,4,FALSE),0)</f>
        <v>0</v>
      </c>
      <c r="G128" s="4">
        <f>_xlfn.IFNA(VLOOKUP(A128,'Jan 2019'!$A$1:$M$57,4,FALSE),0)</f>
        <v>0</v>
      </c>
      <c r="H128" s="4">
        <f>_xlfn.IFNA(VLOOKUP(Summary!A227,'Feb 2019'!$A$1:$M$55,4,FALSE),0)</f>
        <v>123</v>
      </c>
      <c r="I128" s="4">
        <f>_xlfn.IFNA(VLOOKUP(A128,'Mar 2019'!$A$1:$M$53,4,FALSE),0)</f>
        <v>0</v>
      </c>
      <c r="J128" s="4">
        <f>_xlfn.IFNA(VLOOKUP(A128,'Apr 2019'!$A$1:$M$57,4,FALSE),0)</f>
        <v>0</v>
      </c>
      <c r="K128" s="4">
        <f>_xlfn.IFNA(VLOOKUP(A128,'May 2019'!$A$1:$M$54,4,FALSE),0)</f>
        <v>0</v>
      </c>
      <c r="L128" s="4">
        <f>_xlfn.IFNA(VLOOKUP(A128,'Jun 2019'!$A$1:$M$133,4,FALSE),0)</f>
        <v>0</v>
      </c>
      <c r="M128" s="4">
        <f>_xlfn.IFNA(VLOOKUP(A128,'Jul 2019'!$A$1:$M$96,4,FALSE),0)</f>
        <v>0</v>
      </c>
      <c r="N128" s="4">
        <f>_xlfn.IFNA(VLOOKUP(A128,'Aug 2019'!$A$1:$M$96,4,FALSE),0)</f>
        <v>0</v>
      </c>
      <c r="O128" s="4">
        <f>_xlfn.IFNA(VLOOKUP(A128,'Sep 2019'!$A$1:$M$98,4,FALSE),0)</f>
        <v>0</v>
      </c>
      <c r="P128" s="4">
        <f>_xlfn.IFNA(VLOOKUP(A128,'Oct 2019'!$A$1:$M$100,4,FALSE),0)</f>
        <v>0</v>
      </c>
      <c r="Q128" s="4">
        <f>_xlfn.IFNA(VLOOKUP(Summary!A227,'Nov 2019'!$A$1:$M$110,4,FALSE),0)</f>
        <v>0</v>
      </c>
      <c r="R128" s="5">
        <f>_xlfn.IFNA(VLOOKUP(A128,'Dec 2019'!$A$1:$M$124,4,FALSE),0)</f>
        <v>0</v>
      </c>
      <c r="S128" s="8">
        <f>_xlfn.IFNA(VLOOKUP(A128,'Oct 2018'!$A$1:$M$48,8,FALSE),0)</f>
        <v>0</v>
      </c>
      <c r="T128" s="9">
        <f>_xlfn.IFNA(VLOOKUP(A128,'Nov 2018'!$A$1:$M$51,8,FALSE),0)</f>
        <v>0</v>
      </c>
      <c r="U128" s="9">
        <f>_xlfn.IFNA(VLOOKUP(A128,'Dec 2018'!$A$1:$M$62,8,FALSE),0)</f>
        <v>0</v>
      </c>
      <c r="V128" s="9">
        <f>_xlfn.IFNA(VLOOKUP(A128,'Jan 2019'!$A$1:$M$57,8,FALSE),0)</f>
        <v>0</v>
      </c>
      <c r="W128" s="9">
        <f>_xlfn.IFNA(VLOOKUP(Summary!A227,'Feb 2019'!$A$1:$M$55,8,FALSE),0)</f>
        <v>18.690000000000001</v>
      </c>
      <c r="X128" s="9">
        <f>_xlfn.IFNA(VLOOKUP(A128,'Mar 2019'!$A$1:$M$53,8,FALSE),0)</f>
        <v>0</v>
      </c>
      <c r="Y128" s="9">
        <f>_xlfn.IFNA(VLOOKUP(A128,'Apr 2019'!$A$1:$M$57,8,FALSE),0)</f>
        <v>0</v>
      </c>
      <c r="Z128" s="9">
        <f>_xlfn.IFNA(VLOOKUP(A128,'May 2019'!$A$1:$M$54,8,FALSE),0)</f>
        <v>0</v>
      </c>
      <c r="AA128" s="9">
        <f>_xlfn.IFNA(VLOOKUP(A128,'Jun 2019'!$A$1:$M$133,8,FALSE),0)</f>
        <v>0</v>
      </c>
      <c r="AB128" s="9">
        <f>_xlfn.IFNA(VLOOKUP(A128,'Jul 2019'!$A$1:$M$96,8,FALSE),0)</f>
        <v>0</v>
      </c>
      <c r="AC128" s="9">
        <f>_xlfn.IFNA(VLOOKUP(A128,'Aug 2019'!$A$1:$M$96,8,FALSE),0)</f>
        <v>0</v>
      </c>
      <c r="AD128" s="9">
        <f>_xlfn.IFNA(VLOOKUP(A128,'Sep 2019'!$A$1:$M$98,8,FALSE),0)</f>
        <v>0</v>
      </c>
      <c r="AE128" s="9">
        <f>_xlfn.IFNA(VLOOKUP(A128,'Oct 2019'!$A$1:$M$100,8,FALSE),0)</f>
        <v>0</v>
      </c>
      <c r="AF128" s="9">
        <f>_xlfn.IFNA(VLOOKUP(Summary!A227,'Nov 2019'!$A$1:$M$110,8,FALSE),0)</f>
        <v>0</v>
      </c>
      <c r="AG128" s="6">
        <f>_xlfn.IFNA(VLOOKUP(A128,'Dec 2019'!$A$1:$M$124,8,FALSE),0)</f>
        <v>0</v>
      </c>
      <c r="AH128" s="2">
        <f>_xlfn.IFNA(VLOOKUP(A128,'Oct 2018'!$A$1:$M$48,5,FALSE),0)</f>
        <v>12</v>
      </c>
      <c r="AI128" s="2">
        <f>_xlfn.IFNA(VLOOKUP(A128,'Nov 2018'!$A$1:$M$51,5,FALSE),0)</f>
        <v>0</v>
      </c>
      <c r="AJ128" s="2">
        <f>_xlfn.IFNA(VLOOKUP(A128,'Dec 2018'!$A$1:$M$62,5,FALSE),0)</f>
        <v>0</v>
      </c>
      <c r="AK128" s="2">
        <f>_xlfn.IFNA(VLOOKUP(A128,'Jan 2019'!$A$1:$M$57,5,FALSE),0)</f>
        <v>0</v>
      </c>
      <c r="AL128" s="2">
        <f>_xlfn.IFNA(VLOOKUP(Summary!A128,'Feb 2019'!$A$1:$M$55,5,FALSE),0)</f>
        <v>0</v>
      </c>
      <c r="AM128" s="2">
        <f>_xlfn.IFNA(VLOOKUP(A128,'Mar 2019'!$A$1:$M$53,5,FALSE),0)</f>
        <v>0</v>
      </c>
      <c r="AN128" s="2">
        <f>_xlfn.IFNA(VLOOKUP(A128,'Apr 2019'!$A$1:$M$57,5,FALSE),0)</f>
        <v>0</v>
      </c>
      <c r="AO128" s="2">
        <f>_xlfn.IFNA(VLOOKUP(A128,'May 2019'!$A$1:$M$54,5,FALSE),0)</f>
        <v>0</v>
      </c>
      <c r="AP128" s="2">
        <f>_xlfn.IFNA(VLOOKUP(A128,'Jun 2019'!$A$1:$M$133,5,FALSE),0)</f>
        <v>0</v>
      </c>
      <c r="AQ128" s="2">
        <f>_xlfn.IFNA(VLOOKUP(A128,'Jul 2019'!$A$1:$M$96,5,FALSE),0)</f>
        <v>0</v>
      </c>
      <c r="AR128" s="2">
        <f>_xlfn.IFNA(VLOOKUP(A128,'Aug 2019'!$A$1:$M$96,5,FALSE),0)</f>
        <v>0</v>
      </c>
      <c r="AS128" s="2">
        <f>_xlfn.IFNA(VLOOKUP(A128,'Sep 2019'!$A$1:$M$98,5,FALSE),0)</f>
        <v>0</v>
      </c>
      <c r="AT128" s="2">
        <f>_xlfn.IFNA(VLOOKUP(A128,'Oct 2019'!$A$1:$M$100,5,FALSE),0)</f>
        <v>0</v>
      </c>
      <c r="AU128" s="2">
        <f>_xlfn.IFNA(VLOOKUP(Summary!A128,'Nov 2019'!$A$1:$M$110,5,FALSE),0)</f>
        <v>0</v>
      </c>
      <c r="AV128" s="2">
        <f>_xlfn.IFNA(VLOOKUP(A128,'Dec 2019'!$A$1:$M$124,5,FALSE),0)</f>
        <v>0</v>
      </c>
    </row>
    <row r="129" spans="1:48" x14ac:dyDescent="0.35">
      <c r="A129" s="4" t="s">
        <v>46</v>
      </c>
      <c r="B129" s="4" t="s">
        <v>27</v>
      </c>
      <c r="C129" s="6">
        <f>VLOOKUP(A129,[0]!raw,5,FALSE)/VLOOKUP(A129,[0]!raw,4,FALSE)</f>
        <v>6</v>
      </c>
      <c r="D129" s="3">
        <f>_xlfn.IFNA(VLOOKUP(A129,'Oct 2018'!$A$1:$M$48,4,FALSE),0)</f>
        <v>0</v>
      </c>
      <c r="E129" s="4">
        <f>_xlfn.IFNA(VLOOKUP(A129,'Nov 2018'!$A$1:$M$51,4,FALSE),0)</f>
        <v>5</v>
      </c>
      <c r="F129" s="4">
        <f>_xlfn.IFNA(VLOOKUP(A129,'Dec 2018'!$A$1:$M$62,4,FALSE),0)</f>
        <v>96</v>
      </c>
      <c r="G129" s="4">
        <f>_xlfn.IFNA(VLOOKUP(A129,'Jan 2019'!$A$1:$M$57,4,FALSE),0)</f>
        <v>184</v>
      </c>
      <c r="H129" s="4">
        <f>_xlfn.IFNA(VLOOKUP(Summary!A41,'Feb 2019'!$A$1:$M$55,4,FALSE),0)</f>
        <v>31</v>
      </c>
      <c r="I129" s="4">
        <f>_xlfn.IFNA(VLOOKUP(A129,'Mar 2019'!$A$1:$M$53,4,FALSE),0)</f>
        <v>97</v>
      </c>
      <c r="J129" s="4">
        <f>_xlfn.IFNA(VLOOKUP(A129,'Apr 2019'!$A$1:$M$57,4,FALSE),0)</f>
        <v>54</v>
      </c>
      <c r="K129" s="4">
        <f>_xlfn.IFNA(VLOOKUP(A129,'May 2019'!$A$1:$M$54,4,FALSE),0)</f>
        <v>44</v>
      </c>
      <c r="L129" s="4">
        <f>_xlfn.IFNA(VLOOKUP(A129,'Jun 2019'!$A$1:$M$133,4,FALSE),0)</f>
        <v>54</v>
      </c>
      <c r="M129" s="4">
        <f>_xlfn.IFNA(VLOOKUP(A129,'Jul 2019'!$A$1:$M$96,4,FALSE),0)</f>
        <v>30</v>
      </c>
      <c r="N129" s="4">
        <f>_xlfn.IFNA(VLOOKUP(A129,'Aug 2019'!$A$1:$M$96,4,FALSE),0)</f>
        <v>29</v>
      </c>
      <c r="O129" s="4">
        <f>_xlfn.IFNA(VLOOKUP(A129,'Sep 2019'!$A$1:$M$98,4,FALSE),0)</f>
        <v>24</v>
      </c>
      <c r="P129" s="4">
        <f>_xlfn.IFNA(VLOOKUP(A129,'Oct 2019'!$A$1:$M$100,4,FALSE),0)</f>
        <v>43</v>
      </c>
      <c r="Q129" s="4">
        <f>_xlfn.IFNA(VLOOKUP(Summary!A41,'Nov 2019'!$A$1:$M$110,4,FALSE),0)</f>
        <v>0</v>
      </c>
      <c r="R129" s="5">
        <f>_xlfn.IFNA(VLOOKUP(A129,'Dec 2019'!$A$1:$M$124,4,FALSE),0)</f>
        <v>34</v>
      </c>
      <c r="S129" s="8">
        <f>_xlfn.IFNA(VLOOKUP(A129,'Oct 2018'!$A$1:$M$48,8,FALSE),0)</f>
        <v>0</v>
      </c>
      <c r="T129" s="9">
        <f>_xlfn.IFNA(VLOOKUP(A129,'Nov 2018'!$A$1:$M$51,8,FALSE),0)</f>
        <v>0</v>
      </c>
      <c r="U129" s="9">
        <f>_xlfn.IFNA(VLOOKUP(A129,'Dec 2018'!$A$1:$M$62,8,FALSE),0)</f>
        <v>5.0999999999999996</v>
      </c>
      <c r="V129" s="9">
        <f>_xlfn.IFNA(VLOOKUP(A129,'Jan 2019'!$A$1:$M$57,8,FALSE),0)</f>
        <v>64.5</v>
      </c>
      <c r="W129" s="9">
        <f>_xlfn.IFNA(VLOOKUP(Summary!A41,'Feb 2019'!$A$1:$M$55,8,FALSE),0)</f>
        <v>2.09</v>
      </c>
      <c r="X129" s="9">
        <f>_xlfn.IFNA(VLOOKUP(A129,'Mar 2019'!$A$1:$M$53,8,FALSE),0)</f>
        <v>8.0299999999999994</v>
      </c>
      <c r="Y129" s="9">
        <f>_xlfn.IFNA(VLOOKUP(A129,'Apr 2019'!$A$1:$M$57,8,FALSE),0)</f>
        <v>2.56</v>
      </c>
      <c r="Z129" s="9">
        <f>_xlfn.IFNA(VLOOKUP(A129,'May 2019'!$A$1:$M$54,8,FALSE),0)</f>
        <v>2.16</v>
      </c>
      <c r="AA129" s="9">
        <f>_xlfn.IFNA(VLOOKUP(A129,'Jun 2019'!$A$1:$M$133,8,FALSE),0)</f>
        <v>0</v>
      </c>
      <c r="AB129" s="9">
        <f>_xlfn.IFNA(VLOOKUP(A129,'Jul 2019'!$A$1:$M$96,8,FALSE),0)</f>
        <v>0</v>
      </c>
      <c r="AC129" s="9">
        <f>_xlfn.IFNA(VLOOKUP(A129,'Aug 2019'!$A$1:$M$96,8,FALSE),0)</f>
        <v>0</v>
      </c>
      <c r="AD129" s="9">
        <f>_xlfn.IFNA(VLOOKUP(A129,'Sep 2019'!$A$1:$M$98,8,FALSE),0)</f>
        <v>1.07</v>
      </c>
      <c r="AE129" s="9">
        <f>_xlfn.IFNA(VLOOKUP(A129,'Oct 2019'!$A$1:$M$100,8,FALSE),0)</f>
        <v>13.02</v>
      </c>
      <c r="AF129" s="9">
        <f>_xlfn.IFNA(VLOOKUP(Summary!A41,'Nov 2019'!$A$1:$M$110,8,FALSE),0)</f>
        <v>0</v>
      </c>
      <c r="AG129" s="6">
        <f>_xlfn.IFNA(VLOOKUP(A129,'Dec 2019'!$A$1:$M$124,8,FALSE),0)</f>
        <v>39.21</v>
      </c>
      <c r="AH129" s="2">
        <f>_xlfn.IFNA(VLOOKUP(A129,'Oct 2018'!$A$1:$M$48,5,FALSE),0)</f>
        <v>0</v>
      </c>
      <c r="AI129" s="2">
        <f>_xlfn.IFNA(VLOOKUP(A129,'Nov 2018'!$A$1:$M$51,5,FALSE),0)</f>
        <v>30</v>
      </c>
      <c r="AJ129" s="2">
        <f>_xlfn.IFNA(VLOOKUP(A129,'Dec 2018'!$A$1:$M$62,5,FALSE),0)</f>
        <v>576</v>
      </c>
      <c r="AK129" s="2">
        <f>_xlfn.IFNA(VLOOKUP(A129,'Jan 2019'!$A$1:$M$57,5,FALSE),0)</f>
        <v>1104</v>
      </c>
      <c r="AL129" s="2">
        <f>_xlfn.IFNA(VLOOKUP(Summary!A129,'Feb 2019'!$A$1:$M$55,5,FALSE),0)</f>
        <v>462</v>
      </c>
      <c r="AM129" s="2">
        <f>_xlfn.IFNA(VLOOKUP(A129,'Mar 2019'!$A$1:$M$53,5,FALSE),0)</f>
        <v>582</v>
      </c>
      <c r="AN129" s="2">
        <f>_xlfn.IFNA(VLOOKUP(A129,'Apr 2019'!$A$1:$M$57,5,FALSE),0)</f>
        <v>324</v>
      </c>
      <c r="AO129" s="2">
        <f>_xlfn.IFNA(VLOOKUP(A129,'May 2019'!$A$1:$M$54,5,FALSE),0)</f>
        <v>264</v>
      </c>
      <c r="AP129" s="2">
        <f>_xlfn.IFNA(VLOOKUP(A129,'Jun 2019'!$A$1:$M$133,5,FALSE),0)</f>
        <v>324</v>
      </c>
      <c r="AQ129" s="2">
        <f>_xlfn.IFNA(VLOOKUP(A129,'Jul 2019'!$A$1:$M$96,5,FALSE),0)</f>
        <v>180</v>
      </c>
      <c r="AR129" s="2">
        <f>_xlfn.IFNA(VLOOKUP(A129,'Aug 2019'!$A$1:$M$96,5,FALSE),0)</f>
        <v>174</v>
      </c>
      <c r="AS129" s="2">
        <f>_xlfn.IFNA(VLOOKUP(A129,'Sep 2019'!$A$1:$M$98,5,FALSE),0)</f>
        <v>144</v>
      </c>
      <c r="AT129" s="2">
        <f>_xlfn.IFNA(VLOOKUP(A129,'Oct 2019'!$A$1:$M$100,5,FALSE),0)</f>
        <v>258</v>
      </c>
      <c r="AU129" s="2">
        <f>_xlfn.IFNA(VLOOKUP(Summary!A129,'Nov 2019'!$A$1:$M$110,5,FALSE),0)</f>
        <v>204</v>
      </c>
      <c r="AV129" s="2">
        <f>_xlfn.IFNA(VLOOKUP(A129,'Dec 2019'!$A$1:$M$124,5,FALSE),0)</f>
        <v>204</v>
      </c>
    </row>
    <row r="130" spans="1:48" x14ac:dyDescent="0.35">
      <c r="A130" s="4" t="s">
        <v>154</v>
      </c>
      <c r="B130" s="4" t="s">
        <v>27</v>
      </c>
      <c r="C130" s="6">
        <f>VLOOKUP(A130,[0]!raw,5,FALSE)/VLOOKUP(A130,[0]!raw,4,FALSE)</f>
        <v>6</v>
      </c>
      <c r="D130" s="3">
        <f>_xlfn.IFNA(VLOOKUP(A130,'Oct 2018'!$A$1:$M$48,4,FALSE),0)</f>
        <v>0</v>
      </c>
      <c r="E130" s="4">
        <f>_xlfn.IFNA(VLOOKUP(A130,'Nov 2018'!$A$1:$M$51,4,FALSE),0)</f>
        <v>0</v>
      </c>
      <c r="F130" s="4">
        <f>_xlfn.IFNA(VLOOKUP(A130,'Dec 2018'!$A$1:$M$62,4,FALSE),0)</f>
        <v>0</v>
      </c>
      <c r="G130" s="4">
        <f>_xlfn.IFNA(VLOOKUP(A130,'Jan 2019'!$A$1:$M$57,4,FALSE),0)</f>
        <v>0</v>
      </c>
      <c r="H130" s="4">
        <f>_xlfn.IFNA(VLOOKUP(Summary!A144,'Feb 2019'!$A$1:$M$55,4,FALSE),0)</f>
        <v>0</v>
      </c>
      <c r="I130" s="4">
        <f>_xlfn.IFNA(VLOOKUP(A130,'Mar 2019'!$A$1:$M$53,4,FALSE),0)</f>
        <v>0</v>
      </c>
      <c r="J130" s="4">
        <f>_xlfn.IFNA(VLOOKUP(A130,'Apr 2019'!$A$1:$M$57,4,FALSE),0)</f>
        <v>0</v>
      </c>
      <c r="K130" s="4">
        <f>_xlfn.IFNA(VLOOKUP(A130,'May 2019'!$A$1:$M$54,4,FALSE),0)</f>
        <v>0</v>
      </c>
      <c r="L130" s="4">
        <f>_xlfn.IFNA(VLOOKUP(A130,'Jun 2019'!$A$1:$M$133,4,FALSE),0)</f>
        <v>0</v>
      </c>
      <c r="M130" s="4">
        <f>_xlfn.IFNA(VLOOKUP(A130,'Jul 2019'!$A$1:$M$96,4,FALSE),0)</f>
        <v>0</v>
      </c>
      <c r="N130" s="4">
        <f>_xlfn.IFNA(VLOOKUP(A130,'Aug 2019'!$A$1:$M$96,4,FALSE),0)</f>
        <v>2</v>
      </c>
      <c r="O130" s="4">
        <f>_xlfn.IFNA(VLOOKUP(A130,'Sep 2019'!$A$1:$M$98,4,FALSE),0)</f>
        <v>0</v>
      </c>
      <c r="P130" s="4">
        <f>_xlfn.IFNA(VLOOKUP(A130,'Oct 2019'!$A$1:$M$100,4,FALSE),0)</f>
        <v>0</v>
      </c>
      <c r="Q130" s="4">
        <f>_xlfn.IFNA(VLOOKUP(Summary!A144,'Nov 2019'!$A$1:$M$110,4,FALSE),0)</f>
        <v>31</v>
      </c>
      <c r="R130" s="5">
        <f>_xlfn.IFNA(VLOOKUP(A130,'Dec 2019'!$A$1:$M$124,4,FALSE),0)</f>
        <v>0</v>
      </c>
      <c r="S130" s="8">
        <f>_xlfn.IFNA(VLOOKUP(A130,'Oct 2018'!$A$1:$M$48,8,FALSE),0)</f>
        <v>0</v>
      </c>
      <c r="T130" s="9">
        <f>_xlfn.IFNA(VLOOKUP(A130,'Nov 2018'!$A$1:$M$51,8,FALSE),0)</f>
        <v>0</v>
      </c>
      <c r="U130" s="9">
        <f>_xlfn.IFNA(VLOOKUP(A130,'Dec 2018'!$A$1:$M$62,8,FALSE),0)</f>
        <v>0</v>
      </c>
      <c r="V130" s="9">
        <f>_xlfn.IFNA(VLOOKUP(A130,'Jan 2019'!$A$1:$M$57,8,FALSE),0)</f>
        <v>0</v>
      </c>
      <c r="W130" s="9">
        <f>_xlfn.IFNA(VLOOKUP(Summary!A144,'Feb 2019'!$A$1:$M$55,8,FALSE),0)</f>
        <v>0</v>
      </c>
      <c r="X130" s="9">
        <f>_xlfn.IFNA(VLOOKUP(A130,'Mar 2019'!$A$1:$M$53,8,FALSE),0)</f>
        <v>0</v>
      </c>
      <c r="Y130" s="9">
        <f>_xlfn.IFNA(VLOOKUP(A130,'Apr 2019'!$A$1:$M$57,8,FALSE),0)</f>
        <v>0</v>
      </c>
      <c r="Z130" s="9">
        <f>_xlfn.IFNA(VLOOKUP(A130,'May 2019'!$A$1:$M$54,8,FALSE),0)</f>
        <v>0</v>
      </c>
      <c r="AA130" s="9">
        <f>_xlfn.IFNA(VLOOKUP(A130,'Jun 2019'!$A$1:$M$133,8,FALSE),0)</f>
        <v>0</v>
      </c>
      <c r="AB130" s="9">
        <f>_xlfn.IFNA(VLOOKUP(A130,'Jul 2019'!$A$1:$M$96,8,FALSE),0)</f>
        <v>0</v>
      </c>
      <c r="AC130" s="9">
        <f>_xlfn.IFNA(VLOOKUP(A130,'Aug 2019'!$A$1:$M$96,8,FALSE),0)</f>
        <v>0</v>
      </c>
      <c r="AD130" s="9">
        <f>_xlfn.IFNA(VLOOKUP(A130,'Sep 2019'!$A$1:$M$98,8,FALSE),0)</f>
        <v>0</v>
      </c>
      <c r="AE130" s="9">
        <f>_xlfn.IFNA(VLOOKUP(A130,'Oct 2019'!$A$1:$M$100,8,FALSE),0)</f>
        <v>0</v>
      </c>
      <c r="AF130" s="9">
        <f>_xlfn.IFNA(VLOOKUP(Summary!A144,'Nov 2019'!$A$1:$M$110,8,FALSE),0)</f>
        <v>5.29</v>
      </c>
      <c r="AG130" s="6">
        <f>_xlfn.IFNA(VLOOKUP(A130,'Dec 2019'!$A$1:$M$124,8,FALSE),0)</f>
        <v>0</v>
      </c>
      <c r="AH130" s="2">
        <f>_xlfn.IFNA(VLOOKUP(A130,'Oct 2018'!$A$1:$M$48,5,FALSE),0)</f>
        <v>0</v>
      </c>
      <c r="AI130" s="2">
        <f>_xlfn.IFNA(VLOOKUP(A130,'Nov 2018'!$A$1:$M$51,5,FALSE),0)</f>
        <v>0</v>
      </c>
      <c r="AJ130" s="2">
        <f>_xlfn.IFNA(VLOOKUP(A130,'Dec 2018'!$A$1:$M$62,5,FALSE),0)</f>
        <v>0</v>
      </c>
      <c r="AK130" s="2">
        <f>_xlfn.IFNA(VLOOKUP(A130,'Jan 2019'!$A$1:$M$57,5,FALSE),0)</f>
        <v>0</v>
      </c>
      <c r="AL130" s="2">
        <f>_xlfn.IFNA(VLOOKUP(Summary!A130,'Feb 2019'!$A$1:$M$55,5,FALSE),0)</f>
        <v>0</v>
      </c>
      <c r="AM130" s="2">
        <f>_xlfn.IFNA(VLOOKUP(A130,'Mar 2019'!$A$1:$M$53,5,FALSE),0)</f>
        <v>0</v>
      </c>
      <c r="AN130" s="2">
        <f>_xlfn.IFNA(VLOOKUP(A130,'Apr 2019'!$A$1:$M$57,5,FALSE),0)</f>
        <v>0</v>
      </c>
      <c r="AO130" s="2">
        <f>_xlfn.IFNA(VLOOKUP(A130,'May 2019'!$A$1:$M$54,5,FALSE),0)</f>
        <v>0</v>
      </c>
      <c r="AP130" s="2">
        <f>_xlfn.IFNA(VLOOKUP(A130,'Jun 2019'!$A$1:$M$133,5,FALSE),0)</f>
        <v>0</v>
      </c>
      <c r="AQ130" s="2">
        <f>_xlfn.IFNA(VLOOKUP(A130,'Jul 2019'!$A$1:$M$96,5,FALSE),0)</f>
        <v>0</v>
      </c>
      <c r="AR130" s="2">
        <f>_xlfn.IFNA(VLOOKUP(A130,'Aug 2019'!$A$1:$M$96,5,FALSE),0)</f>
        <v>12</v>
      </c>
      <c r="AS130" s="2">
        <f>_xlfn.IFNA(VLOOKUP(A130,'Sep 2019'!$A$1:$M$98,5,FALSE),0)</f>
        <v>0</v>
      </c>
      <c r="AT130" s="2">
        <f>_xlfn.IFNA(VLOOKUP(A130,'Oct 2019'!$A$1:$M$100,5,FALSE),0)</f>
        <v>0</v>
      </c>
      <c r="AU130" s="2">
        <f>_xlfn.IFNA(VLOOKUP(Summary!A130,'Nov 2019'!$A$1:$M$110,5,FALSE),0)</f>
        <v>30</v>
      </c>
      <c r="AV130" s="2">
        <f>_xlfn.IFNA(VLOOKUP(A130,'Dec 2019'!$A$1:$M$124,5,FALSE),0)</f>
        <v>0</v>
      </c>
    </row>
    <row r="131" spans="1:48" x14ac:dyDescent="0.35">
      <c r="A131" s="4" t="s">
        <v>236</v>
      </c>
      <c r="B131" s="4" t="s">
        <v>27</v>
      </c>
      <c r="C131" s="6">
        <f>VLOOKUP(A131,[0]!raw,5,FALSE)/VLOOKUP(A131,[0]!raw,4,FALSE)</f>
        <v>1.5</v>
      </c>
      <c r="D131" s="3">
        <f>_xlfn.IFNA(VLOOKUP(A131,'Oct 2018'!$A$1:$M$48,4,FALSE),0)</f>
        <v>0</v>
      </c>
      <c r="E131" s="4">
        <f>_xlfn.IFNA(VLOOKUP(A131,'Nov 2018'!$A$1:$M$51,4,FALSE),0)</f>
        <v>0</v>
      </c>
      <c r="F131" s="4">
        <f>_xlfn.IFNA(VLOOKUP(A131,'Dec 2018'!$A$1:$M$62,4,FALSE),0)</f>
        <v>0</v>
      </c>
      <c r="G131" s="4">
        <f>_xlfn.IFNA(VLOOKUP(A131,'Jan 2019'!$A$1:$M$57,4,FALSE),0)</f>
        <v>0</v>
      </c>
      <c r="H131" s="4">
        <f>_xlfn.IFNA(VLOOKUP(Summary!A225,'Feb 2019'!$A$1:$M$55,4,FALSE),0)</f>
        <v>109</v>
      </c>
      <c r="I131" s="4">
        <f>_xlfn.IFNA(VLOOKUP(A131,'Mar 2019'!$A$1:$M$53,4,FALSE),0)</f>
        <v>0</v>
      </c>
      <c r="J131" s="4">
        <f>_xlfn.IFNA(VLOOKUP(A131,'Apr 2019'!$A$1:$M$57,4,FALSE),0)</f>
        <v>0</v>
      </c>
      <c r="K131" s="4">
        <f>_xlfn.IFNA(VLOOKUP(A131,'May 2019'!$A$1:$M$54,4,FALSE),0)</f>
        <v>0</v>
      </c>
      <c r="L131" s="4">
        <f>_xlfn.IFNA(VLOOKUP(A131,'Jun 2019'!$A$1:$M$133,4,FALSE),0)</f>
        <v>0</v>
      </c>
      <c r="M131" s="4">
        <f>_xlfn.IFNA(VLOOKUP(A131,'Jul 2019'!$A$1:$M$96,4,FALSE),0)</f>
        <v>0</v>
      </c>
      <c r="N131" s="4">
        <f>_xlfn.IFNA(VLOOKUP(A131,'Aug 2019'!$A$1:$M$96,4,FALSE),0)</f>
        <v>0</v>
      </c>
      <c r="O131" s="4">
        <f>_xlfn.IFNA(VLOOKUP(A131,'Sep 2019'!$A$1:$M$98,4,FALSE),0)</f>
        <v>0</v>
      </c>
      <c r="P131" s="4">
        <f>_xlfn.IFNA(VLOOKUP(A131,'Oct 2019'!$A$1:$M$100,4,FALSE),0)</f>
        <v>4</v>
      </c>
      <c r="Q131" s="4">
        <f>_xlfn.IFNA(VLOOKUP(Summary!A225,'Nov 2019'!$A$1:$M$110,4,FALSE),0)</f>
        <v>0</v>
      </c>
      <c r="R131" s="5">
        <f>_xlfn.IFNA(VLOOKUP(A131,'Dec 2019'!$A$1:$M$124,4,FALSE),0)</f>
        <v>0</v>
      </c>
      <c r="S131" s="8">
        <f>_xlfn.IFNA(VLOOKUP(A131,'Oct 2018'!$A$1:$M$48,8,FALSE),0)</f>
        <v>0</v>
      </c>
      <c r="T131" s="9">
        <f>_xlfn.IFNA(VLOOKUP(A131,'Nov 2018'!$A$1:$M$51,8,FALSE),0)</f>
        <v>0</v>
      </c>
      <c r="U131" s="9">
        <f>_xlfn.IFNA(VLOOKUP(A131,'Dec 2018'!$A$1:$M$62,8,FALSE),0)</f>
        <v>0</v>
      </c>
      <c r="V131" s="9">
        <f>_xlfn.IFNA(VLOOKUP(A131,'Jan 2019'!$A$1:$M$57,8,FALSE),0)</f>
        <v>0</v>
      </c>
      <c r="W131" s="9">
        <f>_xlfn.IFNA(VLOOKUP(Summary!A225,'Feb 2019'!$A$1:$M$55,8,FALSE),0)</f>
        <v>61.56</v>
      </c>
      <c r="X131" s="9">
        <f>_xlfn.IFNA(VLOOKUP(A131,'Mar 2019'!$A$1:$M$53,8,FALSE),0)</f>
        <v>0</v>
      </c>
      <c r="Y131" s="9">
        <f>_xlfn.IFNA(VLOOKUP(A131,'Apr 2019'!$A$1:$M$57,8,FALSE),0)</f>
        <v>0</v>
      </c>
      <c r="Z131" s="9">
        <f>_xlfn.IFNA(VLOOKUP(A131,'May 2019'!$A$1:$M$54,8,FALSE),0)</f>
        <v>0</v>
      </c>
      <c r="AA131" s="9">
        <f>_xlfn.IFNA(VLOOKUP(A131,'Jun 2019'!$A$1:$M$133,8,FALSE),0)</f>
        <v>0</v>
      </c>
      <c r="AB131" s="9">
        <f>_xlfn.IFNA(VLOOKUP(A131,'Jul 2019'!$A$1:$M$96,8,FALSE),0)</f>
        <v>0</v>
      </c>
      <c r="AC131" s="9">
        <f>_xlfn.IFNA(VLOOKUP(A131,'Aug 2019'!$A$1:$M$96,8,FALSE),0)</f>
        <v>0</v>
      </c>
      <c r="AD131" s="9">
        <f>_xlfn.IFNA(VLOOKUP(A131,'Sep 2019'!$A$1:$M$98,8,FALSE),0)</f>
        <v>0</v>
      </c>
      <c r="AE131" s="9">
        <f>_xlfn.IFNA(VLOOKUP(A131,'Oct 2019'!$A$1:$M$100,8,FALSE),0)</f>
        <v>0</v>
      </c>
      <c r="AF131" s="9">
        <f>_xlfn.IFNA(VLOOKUP(Summary!A225,'Nov 2019'!$A$1:$M$110,8,FALSE),0)</f>
        <v>0</v>
      </c>
      <c r="AG131" s="6">
        <f>_xlfn.IFNA(VLOOKUP(A131,'Dec 2019'!$A$1:$M$124,8,FALSE),0)</f>
        <v>0</v>
      </c>
      <c r="AH131" s="2">
        <f>_xlfn.IFNA(VLOOKUP(A131,'Oct 2018'!$A$1:$M$48,5,FALSE),0)</f>
        <v>0</v>
      </c>
      <c r="AI131" s="2">
        <f>_xlfn.IFNA(VLOOKUP(A131,'Nov 2018'!$A$1:$M$51,5,FALSE),0)</f>
        <v>0</v>
      </c>
      <c r="AJ131" s="2">
        <f>_xlfn.IFNA(VLOOKUP(A131,'Dec 2018'!$A$1:$M$62,5,FALSE),0)</f>
        <v>0</v>
      </c>
      <c r="AK131" s="2">
        <f>_xlfn.IFNA(VLOOKUP(A131,'Jan 2019'!$A$1:$M$57,5,FALSE),0)</f>
        <v>0</v>
      </c>
      <c r="AL131" s="2">
        <f>_xlfn.IFNA(VLOOKUP(Summary!A131,'Feb 2019'!$A$1:$M$55,5,FALSE),0)</f>
        <v>0</v>
      </c>
      <c r="AM131" s="2">
        <f>_xlfn.IFNA(VLOOKUP(A131,'Mar 2019'!$A$1:$M$53,5,FALSE),0)</f>
        <v>0</v>
      </c>
      <c r="AN131" s="2">
        <f>_xlfn.IFNA(VLOOKUP(A131,'Apr 2019'!$A$1:$M$57,5,FALSE),0)</f>
        <v>0</v>
      </c>
      <c r="AO131" s="2">
        <f>_xlfn.IFNA(VLOOKUP(A131,'May 2019'!$A$1:$M$54,5,FALSE),0)</f>
        <v>0</v>
      </c>
      <c r="AP131" s="2">
        <f>_xlfn.IFNA(VLOOKUP(A131,'Jun 2019'!$A$1:$M$133,5,FALSE),0)</f>
        <v>0</v>
      </c>
      <c r="AQ131" s="2">
        <f>_xlfn.IFNA(VLOOKUP(A131,'Jul 2019'!$A$1:$M$96,5,FALSE),0)</f>
        <v>0</v>
      </c>
      <c r="AR131" s="2">
        <f>_xlfn.IFNA(VLOOKUP(A131,'Aug 2019'!$A$1:$M$96,5,FALSE),0)</f>
        <v>0</v>
      </c>
      <c r="AS131" s="2">
        <f>_xlfn.IFNA(VLOOKUP(A131,'Sep 2019'!$A$1:$M$98,5,FALSE),0)</f>
        <v>0</v>
      </c>
      <c r="AT131" s="2">
        <f>_xlfn.IFNA(VLOOKUP(A131,'Oct 2019'!$A$1:$M$100,5,FALSE),0)</f>
        <v>6</v>
      </c>
      <c r="AU131" s="2">
        <f>_xlfn.IFNA(VLOOKUP(Summary!A131,'Nov 2019'!$A$1:$M$110,5,FALSE),0)</f>
        <v>1.5</v>
      </c>
      <c r="AV131" s="2">
        <f>_xlfn.IFNA(VLOOKUP(A131,'Dec 2019'!$A$1:$M$124,5,FALSE),0)</f>
        <v>0</v>
      </c>
    </row>
    <row r="132" spans="1:48" x14ac:dyDescent="0.35">
      <c r="A132" s="4" t="s">
        <v>51</v>
      </c>
      <c r="B132" s="4" t="s">
        <v>27</v>
      </c>
      <c r="C132" s="6">
        <f>VLOOKUP(A132,[0]!raw,5,FALSE)/VLOOKUP(A132,[0]!raw,4,FALSE)</f>
        <v>4</v>
      </c>
      <c r="D132" s="3">
        <f>_xlfn.IFNA(VLOOKUP(A132,'Oct 2018'!$A$1:$M$48,4,FALSE),0)</f>
        <v>0</v>
      </c>
      <c r="E132" s="4">
        <f>_xlfn.IFNA(VLOOKUP(A132,'Nov 2018'!$A$1:$M$51,4,FALSE),0)</f>
        <v>0</v>
      </c>
      <c r="F132" s="4">
        <f>_xlfn.IFNA(VLOOKUP(A132,'Dec 2018'!$A$1:$M$62,4,FALSE),0)</f>
        <v>0</v>
      </c>
      <c r="G132" s="4">
        <f>_xlfn.IFNA(VLOOKUP(A132,'Jan 2019'!$A$1:$M$57,4,FALSE),0)</f>
        <v>1</v>
      </c>
      <c r="H132" s="4">
        <f>_xlfn.IFNA(VLOOKUP(Summary!A46,'Feb 2019'!$A$1:$M$55,4,FALSE),0)</f>
        <v>0</v>
      </c>
      <c r="I132" s="4">
        <f>_xlfn.IFNA(VLOOKUP(A132,'Mar 2019'!$A$1:$M$53,4,FALSE),0)</f>
        <v>0</v>
      </c>
      <c r="J132" s="4">
        <f>_xlfn.IFNA(VLOOKUP(A132,'Apr 2019'!$A$1:$M$57,4,FALSE),0)</f>
        <v>1</v>
      </c>
      <c r="K132" s="4">
        <f>_xlfn.IFNA(VLOOKUP(A132,'May 2019'!$A$1:$M$54,4,FALSE),0)</f>
        <v>0</v>
      </c>
      <c r="L132" s="4">
        <f>_xlfn.IFNA(VLOOKUP(A132,'Jun 2019'!$A$1:$M$133,4,FALSE),0)</f>
        <v>0</v>
      </c>
      <c r="M132" s="4">
        <f>_xlfn.IFNA(VLOOKUP(A132,'Jul 2019'!$A$1:$M$96,4,FALSE),0)</f>
        <v>0</v>
      </c>
      <c r="N132" s="4">
        <f>_xlfn.IFNA(VLOOKUP(A132,'Aug 2019'!$A$1:$M$96,4,FALSE),0)</f>
        <v>0</v>
      </c>
      <c r="O132" s="4">
        <f>_xlfn.IFNA(VLOOKUP(A132,'Sep 2019'!$A$1:$M$98,4,FALSE),0)</f>
        <v>0</v>
      </c>
      <c r="P132" s="4">
        <f>_xlfn.IFNA(VLOOKUP(A132,'Oct 2019'!$A$1:$M$100,4,FALSE),0)</f>
        <v>0</v>
      </c>
      <c r="Q132" s="4">
        <f>_xlfn.IFNA(VLOOKUP(Summary!A46,'Nov 2019'!$A$1:$M$110,4,FALSE),0)</f>
        <v>25</v>
      </c>
      <c r="R132" s="5">
        <f>_xlfn.IFNA(VLOOKUP(A132,'Dec 2019'!$A$1:$M$124,4,FALSE),0)</f>
        <v>0</v>
      </c>
      <c r="S132" s="8">
        <f>_xlfn.IFNA(VLOOKUP(A132,'Oct 2018'!$A$1:$M$48,8,FALSE),0)</f>
        <v>0</v>
      </c>
      <c r="T132" s="9">
        <f>_xlfn.IFNA(VLOOKUP(A132,'Nov 2018'!$A$1:$M$51,8,FALSE),0)</f>
        <v>0</v>
      </c>
      <c r="U132" s="9">
        <f>_xlfn.IFNA(VLOOKUP(A132,'Dec 2018'!$A$1:$M$62,8,FALSE),0)</f>
        <v>0</v>
      </c>
      <c r="V132" s="9">
        <f>_xlfn.IFNA(VLOOKUP(A132,'Jan 2019'!$A$1:$M$57,8,FALSE),0)</f>
        <v>0</v>
      </c>
      <c r="W132" s="9">
        <f>_xlfn.IFNA(VLOOKUP(Summary!A46,'Feb 2019'!$A$1:$M$55,8,FALSE),0)</f>
        <v>0</v>
      </c>
      <c r="X132" s="9">
        <f>_xlfn.IFNA(VLOOKUP(A132,'Mar 2019'!$A$1:$M$53,8,FALSE),0)</f>
        <v>0</v>
      </c>
      <c r="Y132" s="9">
        <f>_xlfn.IFNA(VLOOKUP(A132,'Apr 2019'!$A$1:$M$57,8,FALSE),0)</f>
        <v>0</v>
      </c>
      <c r="Z132" s="9">
        <f>_xlfn.IFNA(VLOOKUP(A132,'May 2019'!$A$1:$M$54,8,FALSE),0)</f>
        <v>0</v>
      </c>
      <c r="AA132" s="9">
        <f>_xlfn.IFNA(VLOOKUP(A132,'Jun 2019'!$A$1:$M$133,8,FALSE),0)</f>
        <v>0</v>
      </c>
      <c r="AB132" s="9">
        <f>_xlfn.IFNA(VLOOKUP(A132,'Jul 2019'!$A$1:$M$96,8,FALSE),0)</f>
        <v>0</v>
      </c>
      <c r="AC132" s="9">
        <f>_xlfn.IFNA(VLOOKUP(A132,'Aug 2019'!$A$1:$M$96,8,FALSE),0)</f>
        <v>0</v>
      </c>
      <c r="AD132" s="9">
        <f>_xlfn.IFNA(VLOOKUP(A132,'Sep 2019'!$A$1:$M$98,8,FALSE),0)</f>
        <v>0</v>
      </c>
      <c r="AE132" s="9">
        <f>_xlfn.IFNA(VLOOKUP(A132,'Oct 2019'!$A$1:$M$100,8,FALSE),0)</f>
        <v>0</v>
      </c>
      <c r="AF132" s="9">
        <f>_xlfn.IFNA(VLOOKUP(Summary!A46,'Nov 2019'!$A$1:$M$110,8,FALSE),0)</f>
        <v>0</v>
      </c>
      <c r="AG132" s="6">
        <f>_xlfn.IFNA(VLOOKUP(A132,'Dec 2019'!$A$1:$M$124,8,FALSE),0)</f>
        <v>0</v>
      </c>
      <c r="AH132" s="2">
        <f>_xlfn.IFNA(VLOOKUP(A132,'Oct 2018'!$A$1:$M$48,5,FALSE),0)</f>
        <v>0</v>
      </c>
      <c r="AI132" s="2">
        <f>_xlfn.IFNA(VLOOKUP(A132,'Nov 2018'!$A$1:$M$51,5,FALSE),0)</f>
        <v>0</v>
      </c>
      <c r="AJ132" s="2">
        <f>_xlfn.IFNA(VLOOKUP(A132,'Dec 2018'!$A$1:$M$62,5,FALSE),0)</f>
        <v>0</v>
      </c>
      <c r="AK132" s="2">
        <f>_xlfn.IFNA(VLOOKUP(A132,'Jan 2019'!$A$1:$M$57,5,FALSE),0)</f>
        <v>4</v>
      </c>
      <c r="AL132" s="2">
        <f>_xlfn.IFNA(VLOOKUP(Summary!A132,'Feb 2019'!$A$1:$M$55,5,FALSE),0)</f>
        <v>0</v>
      </c>
      <c r="AM132" s="2">
        <f>_xlfn.IFNA(VLOOKUP(A132,'Mar 2019'!$A$1:$M$53,5,FALSE),0)</f>
        <v>0</v>
      </c>
      <c r="AN132" s="2">
        <f>_xlfn.IFNA(VLOOKUP(A132,'Apr 2019'!$A$1:$M$57,5,FALSE),0)</f>
        <v>4</v>
      </c>
      <c r="AO132" s="2">
        <f>_xlfn.IFNA(VLOOKUP(A132,'May 2019'!$A$1:$M$54,5,FALSE),0)</f>
        <v>0</v>
      </c>
      <c r="AP132" s="2">
        <f>_xlfn.IFNA(VLOOKUP(A132,'Jun 2019'!$A$1:$M$133,5,FALSE),0)</f>
        <v>0</v>
      </c>
      <c r="AQ132" s="2">
        <f>_xlfn.IFNA(VLOOKUP(A132,'Jul 2019'!$A$1:$M$96,5,FALSE),0)</f>
        <v>0</v>
      </c>
      <c r="AR132" s="2">
        <f>_xlfn.IFNA(VLOOKUP(A132,'Aug 2019'!$A$1:$M$96,5,FALSE),0)</f>
        <v>0</v>
      </c>
      <c r="AS132" s="2">
        <f>_xlfn.IFNA(VLOOKUP(A132,'Sep 2019'!$A$1:$M$98,5,FALSE),0)</f>
        <v>0</v>
      </c>
      <c r="AT132" s="2">
        <f>_xlfn.IFNA(VLOOKUP(A132,'Oct 2019'!$A$1:$M$100,5,FALSE),0)</f>
        <v>0</v>
      </c>
      <c r="AU132" s="2">
        <f>_xlfn.IFNA(VLOOKUP(Summary!A132,'Nov 2019'!$A$1:$M$110,5,FALSE),0)</f>
        <v>0</v>
      </c>
      <c r="AV132" s="2">
        <f>_xlfn.IFNA(VLOOKUP(A132,'Dec 2019'!$A$1:$M$124,5,FALSE),0)</f>
        <v>0</v>
      </c>
    </row>
    <row r="133" spans="1:48" x14ac:dyDescent="0.35">
      <c r="A133" s="4" t="s">
        <v>156</v>
      </c>
      <c r="B133" s="4" t="s">
        <v>27</v>
      </c>
      <c r="C133" s="6">
        <f>VLOOKUP(A133,[0]!raw,5,FALSE)/VLOOKUP(A133,[0]!raw,4,FALSE)</f>
        <v>10</v>
      </c>
      <c r="D133" s="3">
        <f>_xlfn.IFNA(VLOOKUP(A133,'Oct 2018'!$A$1:$M$48,4,FALSE),0)</f>
        <v>3</v>
      </c>
      <c r="E133" s="4">
        <f>_xlfn.IFNA(VLOOKUP(A133,'Nov 2018'!$A$1:$M$51,4,FALSE),0)</f>
        <v>2</v>
      </c>
      <c r="F133" s="4">
        <f>_xlfn.IFNA(VLOOKUP(A133,'Dec 2018'!$A$1:$M$62,4,FALSE),0)</f>
        <v>2</v>
      </c>
      <c r="G133" s="4">
        <f>_xlfn.IFNA(VLOOKUP(A133,'Jan 2019'!$A$1:$M$57,4,FALSE),0)</f>
        <v>2</v>
      </c>
      <c r="H133" s="4">
        <f>_xlfn.IFNA(VLOOKUP(Summary!A146,'Feb 2019'!$A$1:$M$55,4,FALSE),0)</f>
        <v>0</v>
      </c>
      <c r="I133" s="4">
        <f>_xlfn.IFNA(VLOOKUP(A133,'Mar 2019'!$A$1:$M$53,4,FALSE),0)</f>
        <v>0</v>
      </c>
      <c r="J133" s="4">
        <f>_xlfn.IFNA(VLOOKUP(A133,'Apr 2019'!$A$1:$M$57,4,FALSE),0)</f>
        <v>0</v>
      </c>
      <c r="K133" s="4">
        <f>_xlfn.IFNA(VLOOKUP(A133,'May 2019'!$A$1:$M$54,4,FALSE),0)</f>
        <v>0</v>
      </c>
      <c r="L133" s="4">
        <f>_xlfn.IFNA(VLOOKUP(A133,'Jun 2019'!$A$1:$M$133,4,FALSE),0)</f>
        <v>0</v>
      </c>
      <c r="M133" s="4">
        <f>_xlfn.IFNA(VLOOKUP(A133,'Jul 2019'!$A$1:$M$96,4,FALSE),0)</f>
        <v>0</v>
      </c>
      <c r="N133" s="4">
        <f>_xlfn.IFNA(VLOOKUP(A133,'Aug 2019'!$A$1:$M$96,4,FALSE),0)</f>
        <v>1</v>
      </c>
      <c r="O133" s="4">
        <f>_xlfn.IFNA(VLOOKUP(A133,'Sep 2019'!$A$1:$M$98,4,FALSE),0)</f>
        <v>0</v>
      </c>
      <c r="P133" s="4">
        <f>_xlfn.IFNA(VLOOKUP(A133,'Oct 2019'!$A$1:$M$100,4,FALSE),0)</f>
        <v>0</v>
      </c>
      <c r="Q133" s="4">
        <f>_xlfn.IFNA(VLOOKUP(Summary!A146,'Nov 2019'!$A$1:$M$110,4,FALSE),0)</f>
        <v>0</v>
      </c>
      <c r="R133" s="5">
        <f>_xlfn.IFNA(VLOOKUP(A133,'Dec 2019'!$A$1:$M$124,4,FALSE),0)</f>
        <v>0</v>
      </c>
      <c r="S133" s="8">
        <f>_xlfn.IFNA(VLOOKUP(A133,'Oct 2018'!$A$1:$M$48,8,FALSE),0)</f>
        <v>30</v>
      </c>
      <c r="T133" s="9">
        <f>_xlfn.IFNA(VLOOKUP(A133,'Nov 2018'!$A$1:$M$51,8,FALSE),0)</f>
        <v>0</v>
      </c>
      <c r="U133" s="9">
        <f>_xlfn.IFNA(VLOOKUP(A133,'Dec 2018'!$A$1:$M$62,8,FALSE),0)</f>
        <v>0</v>
      </c>
      <c r="V133" s="9">
        <f>_xlfn.IFNA(VLOOKUP(A133,'Jan 2019'!$A$1:$M$57,8,FALSE),0)</f>
        <v>0</v>
      </c>
      <c r="W133" s="9">
        <f>_xlfn.IFNA(VLOOKUP(Summary!A146,'Feb 2019'!$A$1:$M$55,8,FALSE),0)</f>
        <v>0</v>
      </c>
      <c r="X133" s="9">
        <f>_xlfn.IFNA(VLOOKUP(A133,'Mar 2019'!$A$1:$M$53,8,FALSE),0)</f>
        <v>0</v>
      </c>
      <c r="Y133" s="9">
        <f>_xlfn.IFNA(VLOOKUP(A133,'Apr 2019'!$A$1:$M$57,8,FALSE),0)</f>
        <v>0</v>
      </c>
      <c r="Z133" s="9">
        <f>_xlfn.IFNA(VLOOKUP(A133,'May 2019'!$A$1:$M$54,8,FALSE),0)</f>
        <v>0</v>
      </c>
      <c r="AA133" s="9">
        <f>_xlfn.IFNA(VLOOKUP(A133,'Jun 2019'!$A$1:$M$133,8,FALSE),0)</f>
        <v>0</v>
      </c>
      <c r="AB133" s="9">
        <f>_xlfn.IFNA(VLOOKUP(A133,'Jul 2019'!$A$1:$M$96,8,FALSE),0)</f>
        <v>0</v>
      </c>
      <c r="AC133" s="9">
        <f>_xlfn.IFNA(VLOOKUP(A133,'Aug 2019'!$A$1:$M$96,8,FALSE),0)</f>
        <v>0</v>
      </c>
      <c r="AD133" s="9">
        <f>_xlfn.IFNA(VLOOKUP(A133,'Sep 2019'!$A$1:$M$98,8,FALSE),0)</f>
        <v>0</v>
      </c>
      <c r="AE133" s="9">
        <f>_xlfn.IFNA(VLOOKUP(A133,'Oct 2019'!$A$1:$M$100,8,FALSE),0)</f>
        <v>0</v>
      </c>
      <c r="AF133" s="9">
        <f>_xlfn.IFNA(VLOOKUP(Summary!A146,'Nov 2019'!$A$1:$M$110,8,FALSE),0)</f>
        <v>0</v>
      </c>
      <c r="AG133" s="6">
        <f>_xlfn.IFNA(VLOOKUP(A133,'Dec 2019'!$A$1:$M$124,8,FALSE),0)</f>
        <v>0</v>
      </c>
      <c r="AH133" s="2">
        <f>_xlfn.IFNA(VLOOKUP(A133,'Oct 2018'!$A$1:$M$48,5,FALSE),0)</f>
        <v>30</v>
      </c>
      <c r="AI133" s="2">
        <f>_xlfn.IFNA(VLOOKUP(A133,'Nov 2018'!$A$1:$M$51,5,FALSE),0)</f>
        <v>20</v>
      </c>
      <c r="AJ133" s="2">
        <f>_xlfn.IFNA(VLOOKUP(A133,'Dec 2018'!$A$1:$M$62,5,FALSE),0)</f>
        <v>20</v>
      </c>
      <c r="AK133" s="2">
        <f>_xlfn.IFNA(VLOOKUP(A133,'Jan 2019'!$A$1:$M$57,5,FALSE),0)</f>
        <v>20</v>
      </c>
      <c r="AL133" s="2">
        <f>_xlfn.IFNA(VLOOKUP(Summary!A133,'Feb 2019'!$A$1:$M$55,5,FALSE),0)</f>
        <v>0</v>
      </c>
      <c r="AM133" s="2">
        <f>_xlfn.IFNA(VLOOKUP(A133,'Mar 2019'!$A$1:$M$53,5,FALSE),0)</f>
        <v>0</v>
      </c>
      <c r="AN133" s="2">
        <f>_xlfn.IFNA(VLOOKUP(A133,'Apr 2019'!$A$1:$M$57,5,FALSE),0)</f>
        <v>0</v>
      </c>
      <c r="AO133" s="2">
        <f>_xlfn.IFNA(VLOOKUP(A133,'May 2019'!$A$1:$M$54,5,FALSE),0)</f>
        <v>0</v>
      </c>
      <c r="AP133" s="2">
        <f>_xlfn.IFNA(VLOOKUP(A133,'Jun 2019'!$A$1:$M$133,5,FALSE),0)</f>
        <v>0</v>
      </c>
      <c r="AQ133" s="2">
        <f>_xlfn.IFNA(VLOOKUP(A133,'Jul 2019'!$A$1:$M$96,5,FALSE),0)</f>
        <v>0</v>
      </c>
      <c r="AR133" s="2">
        <f>_xlfn.IFNA(VLOOKUP(A133,'Aug 2019'!$A$1:$M$96,5,FALSE),0)</f>
        <v>10</v>
      </c>
      <c r="AS133" s="2">
        <f>_xlfn.IFNA(VLOOKUP(A133,'Sep 2019'!$A$1:$M$98,5,FALSE),0)</f>
        <v>0</v>
      </c>
      <c r="AT133" s="2">
        <f>_xlfn.IFNA(VLOOKUP(A133,'Oct 2019'!$A$1:$M$100,5,FALSE),0)</f>
        <v>0</v>
      </c>
      <c r="AU133" s="2">
        <f>_xlfn.IFNA(VLOOKUP(Summary!A133,'Nov 2019'!$A$1:$M$110,5,FALSE),0)</f>
        <v>0</v>
      </c>
      <c r="AV133" s="2">
        <f>_xlfn.IFNA(VLOOKUP(A133,'Dec 2019'!$A$1:$M$124,5,FALSE),0)</f>
        <v>0</v>
      </c>
    </row>
    <row r="134" spans="1:48" x14ac:dyDescent="0.35">
      <c r="A134" s="4" t="s">
        <v>230</v>
      </c>
      <c r="B134" s="4" t="s">
        <v>27</v>
      </c>
      <c r="C134" s="6">
        <f>VLOOKUP(A134,[0]!raw,5,FALSE)/VLOOKUP(A134,[0]!raw,4,FALSE)</f>
        <v>3</v>
      </c>
      <c r="D134" s="3">
        <f>_xlfn.IFNA(VLOOKUP(A134,'Oct 2018'!$A$1:$M$48,4,FALSE),0)</f>
        <v>0</v>
      </c>
      <c r="E134" s="4">
        <f>_xlfn.IFNA(VLOOKUP(A134,'Nov 2018'!$A$1:$M$51,4,FALSE),0)</f>
        <v>2</v>
      </c>
      <c r="F134" s="4">
        <f>_xlfn.IFNA(VLOOKUP(A134,'Dec 2018'!$A$1:$M$62,4,FALSE),0)</f>
        <v>0</v>
      </c>
      <c r="G134" s="4">
        <f>_xlfn.IFNA(VLOOKUP(A134,'Jan 2019'!$A$1:$M$57,4,FALSE),0)</f>
        <v>0</v>
      </c>
      <c r="H134" s="4">
        <f>_xlfn.IFNA(VLOOKUP(Summary!A219,'Feb 2019'!$A$1:$M$55,4,FALSE),0)</f>
        <v>0</v>
      </c>
      <c r="I134" s="4">
        <f>_xlfn.IFNA(VLOOKUP(A134,'Mar 2019'!$A$1:$M$53,4,FALSE),0)</f>
        <v>0</v>
      </c>
      <c r="J134" s="4">
        <f>_xlfn.IFNA(VLOOKUP(A134,'Apr 2019'!$A$1:$M$57,4,FALSE),0)</f>
        <v>0</v>
      </c>
      <c r="K134" s="4">
        <f>_xlfn.IFNA(VLOOKUP(A134,'May 2019'!$A$1:$M$54,4,FALSE),0)</f>
        <v>0</v>
      </c>
      <c r="L134" s="4">
        <f>_xlfn.IFNA(VLOOKUP(A134,'Jun 2019'!$A$1:$M$133,4,FALSE),0)</f>
        <v>0</v>
      </c>
      <c r="M134" s="4">
        <f>_xlfn.IFNA(VLOOKUP(A134,'Jul 2019'!$A$1:$M$96,4,FALSE),0)</f>
        <v>0</v>
      </c>
      <c r="N134" s="4">
        <f>_xlfn.IFNA(VLOOKUP(A134,'Aug 2019'!$A$1:$M$96,4,FALSE),0)</f>
        <v>0</v>
      </c>
      <c r="O134" s="4">
        <f>_xlfn.IFNA(VLOOKUP(A134,'Sep 2019'!$A$1:$M$98,4,FALSE),0)</f>
        <v>0</v>
      </c>
      <c r="P134" s="4">
        <f>_xlfn.IFNA(VLOOKUP(A134,'Oct 2019'!$A$1:$M$100,4,FALSE),0)</f>
        <v>0</v>
      </c>
      <c r="Q134" s="4">
        <f>_xlfn.IFNA(VLOOKUP(Summary!A219,'Nov 2019'!$A$1:$M$110,4,FALSE),0)</f>
        <v>0</v>
      </c>
      <c r="R134" s="5">
        <f>_xlfn.IFNA(VLOOKUP(A134,'Dec 2019'!$A$1:$M$124,4,FALSE),0)</f>
        <v>0</v>
      </c>
      <c r="S134" s="8">
        <f>_xlfn.IFNA(VLOOKUP(A134,'Oct 2018'!$A$1:$M$48,8,FALSE),0)</f>
        <v>0</v>
      </c>
      <c r="T134" s="9">
        <f>_xlfn.IFNA(VLOOKUP(A134,'Nov 2018'!$A$1:$M$51,8,FALSE),0)</f>
        <v>0</v>
      </c>
      <c r="U134" s="9">
        <f>_xlfn.IFNA(VLOOKUP(A134,'Dec 2018'!$A$1:$M$62,8,FALSE),0)</f>
        <v>0</v>
      </c>
      <c r="V134" s="9">
        <f>_xlfn.IFNA(VLOOKUP(A134,'Jan 2019'!$A$1:$M$57,8,FALSE),0)</f>
        <v>0</v>
      </c>
      <c r="W134" s="9">
        <f>_xlfn.IFNA(VLOOKUP(Summary!A219,'Feb 2019'!$A$1:$M$55,8,FALSE),0)</f>
        <v>0</v>
      </c>
      <c r="X134" s="9">
        <f>_xlfn.IFNA(VLOOKUP(A134,'Mar 2019'!$A$1:$M$53,8,FALSE),0)</f>
        <v>0</v>
      </c>
      <c r="Y134" s="9">
        <f>_xlfn.IFNA(VLOOKUP(A134,'Apr 2019'!$A$1:$M$57,8,FALSE),0)</f>
        <v>0</v>
      </c>
      <c r="Z134" s="9">
        <f>_xlfn.IFNA(VLOOKUP(A134,'May 2019'!$A$1:$M$54,8,FALSE),0)</f>
        <v>0</v>
      </c>
      <c r="AA134" s="9">
        <f>_xlfn.IFNA(VLOOKUP(A134,'Jun 2019'!$A$1:$M$133,8,FALSE),0)</f>
        <v>0</v>
      </c>
      <c r="AB134" s="9">
        <f>_xlfn.IFNA(VLOOKUP(A134,'Jul 2019'!$A$1:$M$96,8,FALSE),0)</f>
        <v>0</v>
      </c>
      <c r="AC134" s="9">
        <f>_xlfn.IFNA(VLOOKUP(A134,'Aug 2019'!$A$1:$M$96,8,FALSE),0)</f>
        <v>0</v>
      </c>
      <c r="AD134" s="9">
        <f>_xlfn.IFNA(VLOOKUP(A134,'Sep 2019'!$A$1:$M$98,8,FALSE),0)</f>
        <v>0</v>
      </c>
      <c r="AE134" s="9">
        <f>_xlfn.IFNA(VLOOKUP(A134,'Oct 2019'!$A$1:$M$100,8,FALSE),0)</f>
        <v>0</v>
      </c>
      <c r="AF134" s="9">
        <f>_xlfn.IFNA(VLOOKUP(Summary!A219,'Nov 2019'!$A$1:$M$110,8,FALSE),0)</f>
        <v>0</v>
      </c>
      <c r="AG134" s="6">
        <f>_xlfn.IFNA(VLOOKUP(A134,'Dec 2019'!$A$1:$M$124,8,FALSE),0)</f>
        <v>0</v>
      </c>
      <c r="AH134" s="2">
        <f>_xlfn.IFNA(VLOOKUP(A134,'Oct 2018'!$A$1:$M$48,5,FALSE),0)</f>
        <v>0</v>
      </c>
      <c r="AI134" s="2">
        <f>_xlfn.IFNA(VLOOKUP(A134,'Nov 2018'!$A$1:$M$51,5,FALSE),0)</f>
        <v>6</v>
      </c>
      <c r="AJ134" s="2">
        <f>_xlfn.IFNA(VLOOKUP(A134,'Dec 2018'!$A$1:$M$62,5,FALSE),0)</f>
        <v>0</v>
      </c>
      <c r="AK134" s="2">
        <f>_xlfn.IFNA(VLOOKUP(A134,'Jan 2019'!$A$1:$M$57,5,FALSE),0)</f>
        <v>0</v>
      </c>
      <c r="AL134" s="2">
        <f>_xlfn.IFNA(VLOOKUP(Summary!A134,'Feb 2019'!$A$1:$M$55,5,FALSE),0)</f>
        <v>0</v>
      </c>
      <c r="AM134" s="2">
        <f>_xlfn.IFNA(VLOOKUP(A134,'Mar 2019'!$A$1:$M$53,5,FALSE),0)</f>
        <v>0</v>
      </c>
      <c r="AN134" s="2">
        <f>_xlfn.IFNA(VLOOKUP(A134,'Apr 2019'!$A$1:$M$57,5,FALSE),0)</f>
        <v>0</v>
      </c>
      <c r="AO134" s="2">
        <f>_xlfn.IFNA(VLOOKUP(A134,'May 2019'!$A$1:$M$54,5,FALSE),0)</f>
        <v>0</v>
      </c>
      <c r="AP134" s="2">
        <f>_xlfn.IFNA(VLOOKUP(A134,'Jun 2019'!$A$1:$M$133,5,FALSE),0)</f>
        <v>0</v>
      </c>
      <c r="AQ134" s="2">
        <f>_xlfn.IFNA(VLOOKUP(A134,'Jul 2019'!$A$1:$M$96,5,FALSE),0)</f>
        <v>0</v>
      </c>
      <c r="AR134" s="2">
        <f>_xlfn.IFNA(VLOOKUP(A134,'Aug 2019'!$A$1:$M$96,5,FALSE),0)</f>
        <v>0</v>
      </c>
      <c r="AS134" s="2">
        <f>_xlfn.IFNA(VLOOKUP(A134,'Sep 2019'!$A$1:$M$98,5,FALSE),0)</f>
        <v>0</v>
      </c>
      <c r="AT134" s="2">
        <f>_xlfn.IFNA(VLOOKUP(A134,'Oct 2019'!$A$1:$M$100,5,FALSE),0)</f>
        <v>0</v>
      </c>
      <c r="AU134" s="2">
        <f>_xlfn.IFNA(VLOOKUP(Summary!A134,'Nov 2019'!$A$1:$M$110,5,FALSE),0)</f>
        <v>0</v>
      </c>
      <c r="AV134" s="2">
        <f>_xlfn.IFNA(VLOOKUP(A134,'Dec 2019'!$A$1:$M$124,5,FALSE),0)</f>
        <v>0</v>
      </c>
    </row>
    <row r="135" spans="1:48" x14ac:dyDescent="0.35">
      <c r="A135" s="4" t="s">
        <v>7</v>
      </c>
      <c r="B135" s="4" t="s">
        <v>8</v>
      </c>
      <c r="C135" s="6">
        <f>VLOOKUP(A135,[0]!raw,5,FALSE)/VLOOKUP(A135,[0]!raw,4,FALSE)</f>
        <v>6.8</v>
      </c>
      <c r="D135" s="3">
        <f>_xlfn.IFNA(VLOOKUP(A135,'Oct 2018'!$A$1:$M$48,4,FALSE),0)</f>
        <v>111</v>
      </c>
      <c r="E135" s="4">
        <f>_xlfn.IFNA(VLOOKUP(A135,'Nov 2018'!$A$1:$M$51,4,FALSE),0)</f>
        <v>150</v>
      </c>
      <c r="F135" s="4">
        <f>_xlfn.IFNA(VLOOKUP(A135,'Dec 2018'!$A$1:$M$62,4,FALSE),0)</f>
        <v>91</v>
      </c>
      <c r="G135" s="4">
        <f>_xlfn.IFNA(VLOOKUP(A135,'Jan 2019'!$A$1:$M$57,4,FALSE),0)</f>
        <v>98</v>
      </c>
      <c r="H135" s="4">
        <f>_xlfn.IFNA(VLOOKUP(Summary!A6,'Feb 2019'!$A$1:$M$55,4,FALSE),0)</f>
        <v>0</v>
      </c>
      <c r="I135" s="4">
        <f>_xlfn.IFNA(VLOOKUP(A135,'Mar 2019'!$A$1:$M$53,4,FALSE),0)</f>
        <v>135</v>
      </c>
      <c r="J135" s="4">
        <f>_xlfn.IFNA(VLOOKUP(A135,'Apr 2019'!$A$1:$M$57,4,FALSE),0)</f>
        <v>102</v>
      </c>
      <c r="K135" s="4">
        <f>_xlfn.IFNA(VLOOKUP(A135,'May 2019'!$A$1:$M$54,4,FALSE),0)</f>
        <v>94</v>
      </c>
      <c r="L135" s="4">
        <f>_xlfn.IFNA(VLOOKUP(A135,'Jun 2019'!$A$1:$M$133,4,FALSE),0)</f>
        <v>93</v>
      </c>
      <c r="M135" s="4">
        <f>_xlfn.IFNA(VLOOKUP(A135,'Jul 2019'!$A$1:$M$96,4,FALSE),0)</f>
        <v>0</v>
      </c>
      <c r="N135" s="4">
        <f>_xlfn.IFNA(VLOOKUP(A135,'Aug 2019'!$A$1:$M$96,4,FALSE),0)</f>
        <v>0</v>
      </c>
      <c r="O135" s="4">
        <f>_xlfn.IFNA(VLOOKUP(A135,'Sep 2019'!$A$1:$M$98,4,FALSE),0)</f>
        <v>0</v>
      </c>
      <c r="P135" s="4">
        <f>_xlfn.IFNA(VLOOKUP(A135,'Oct 2019'!$A$1:$M$100,4,FALSE),0)</f>
        <v>0</v>
      </c>
      <c r="Q135" s="4">
        <f>_xlfn.IFNA(VLOOKUP(Summary!A6,'Nov 2019'!$A$1:$M$110,4,FALSE),0)</f>
        <v>0</v>
      </c>
      <c r="R135" s="5">
        <f>_xlfn.IFNA(VLOOKUP(A135,'Dec 2019'!$A$1:$M$124,4,FALSE),0)</f>
        <v>0</v>
      </c>
      <c r="S135" s="8">
        <f>_xlfn.IFNA(VLOOKUP(A135,'Oct 2018'!$A$1:$M$48,8,FALSE),0)</f>
        <v>54</v>
      </c>
      <c r="T135" s="9">
        <f>_xlfn.IFNA(VLOOKUP(A135,'Nov 2018'!$A$1:$M$51,8,FALSE),0)</f>
        <v>92.22</v>
      </c>
      <c r="U135" s="9">
        <f>_xlfn.IFNA(VLOOKUP(A135,'Dec 2018'!$A$1:$M$62,8,FALSE),0)</f>
        <v>55.14</v>
      </c>
      <c r="V135" s="9">
        <f>_xlfn.IFNA(VLOOKUP(A135,'Jan 2019'!$A$1:$M$57,8,FALSE),0)</f>
        <v>55.42</v>
      </c>
      <c r="W135" s="9">
        <f>_xlfn.IFNA(VLOOKUP(Summary!A6,'Feb 2019'!$A$1:$M$55,8,FALSE),0)</f>
        <v>0</v>
      </c>
      <c r="X135" s="9">
        <f>_xlfn.IFNA(VLOOKUP(A135,'Mar 2019'!$A$1:$M$53,8,FALSE),0)</f>
        <v>101.59</v>
      </c>
      <c r="Y135" s="9">
        <f>_xlfn.IFNA(VLOOKUP(A135,'Apr 2019'!$A$1:$M$57,8,FALSE),0)</f>
        <v>41.32</v>
      </c>
      <c r="Z135" s="9">
        <f>_xlfn.IFNA(VLOOKUP(A135,'May 2019'!$A$1:$M$54,8,FALSE),0)</f>
        <v>39.03</v>
      </c>
      <c r="AA135" s="9">
        <f>_xlfn.IFNA(VLOOKUP(A135,'Jun 2019'!$A$1:$M$133,8,FALSE),0)</f>
        <v>11.99</v>
      </c>
      <c r="AB135" s="9">
        <f>_xlfn.IFNA(VLOOKUP(A135,'Jul 2019'!$A$1:$M$96,8,FALSE),0)</f>
        <v>0</v>
      </c>
      <c r="AC135" s="9">
        <f>_xlfn.IFNA(VLOOKUP(A135,'Aug 2019'!$A$1:$M$96,8,FALSE),0)</f>
        <v>0</v>
      </c>
      <c r="AD135" s="9">
        <f>_xlfn.IFNA(VLOOKUP(A135,'Sep 2019'!$A$1:$M$98,8,FALSE),0)</f>
        <v>0</v>
      </c>
      <c r="AE135" s="9">
        <f>_xlfn.IFNA(VLOOKUP(A135,'Oct 2019'!$A$1:$M$100,8,FALSE),0)</f>
        <v>0</v>
      </c>
      <c r="AF135" s="9">
        <f>_xlfn.IFNA(VLOOKUP(Summary!A6,'Nov 2019'!$A$1:$M$110,8,FALSE),0)</f>
        <v>0</v>
      </c>
      <c r="AG135" s="6">
        <f>_xlfn.IFNA(VLOOKUP(A135,'Dec 2019'!$A$1:$M$124,8,FALSE),0)</f>
        <v>0</v>
      </c>
      <c r="AH135" s="2">
        <f>_xlfn.IFNA(VLOOKUP(A135,'Oct 2018'!$A$1:$M$48,5,FALSE),0)</f>
        <v>643.79999999999995</v>
      </c>
      <c r="AI135" s="2">
        <f>_xlfn.IFNA(VLOOKUP(A135,'Nov 2018'!$A$1:$M$51,5,FALSE),0)</f>
        <v>870</v>
      </c>
      <c r="AJ135" s="2">
        <f>_xlfn.IFNA(VLOOKUP(A135,'Dec 2018'!$A$1:$M$62,5,FALSE),0)</f>
        <v>618.79999999999995</v>
      </c>
      <c r="AK135" s="2">
        <f>_xlfn.IFNA(VLOOKUP(A135,'Jan 2019'!$A$1:$M$57,5,FALSE),0)</f>
        <v>666.4</v>
      </c>
      <c r="AL135" s="2">
        <f>_xlfn.IFNA(VLOOKUP(Summary!A135,'Feb 2019'!$A$1:$M$55,5,FALSE),0)</f>
        <v>680</v>
      </c>
      <c r="AM135" s="2">
        <f>_xlfn.IFNA(VLOOKUP(A135,'Mar 2019'!$A$1:$M$53,5,FALSE),0)</f>
        <v>918</v>
      </c>
      <c r="AN135" s="2">
        <f>_xlfn.IFNA(VLOOKUP(A135,'Apr 2019'!$A$1:$M$57,5,FALSE),0)</f>
        <v>693.6</v>
      </c>
      <c r="AO135" s="2">
        <f>_xlfn.IFNA(VLOOKUP(A135,'May 2019'!$A$1:$M$54,5,FALSE),0)</f>
        <v>639.20000000000005</v>
      </c>
      <c r="AP135" s="2">
        <f>_xlfn.IFNA(VLOOKUP(A135,'Jun 2019'!$A$1:$M$133,5,FALSE),0)</f>
        <v>632.4</v>
      </c>
      <c r="AQ135" s="2">
        <f>_xlfn.IFNA(VLOOKUP(A135,'Jul 2019'!$A$1:$M$96,5,FALSE),0)</f>
        <v>0</v>
      </c>
      <c r="AR135" s="2">
        <f>_xlfn.IFNA(VLOOKUP(A135,'Aug 2019'!$A$1:$M$96,5,FALSE),0)</f>
        <v>0</v>
      </c>
      <c r="AS135" s="2">
        <f>_xlfn.IFNA(VLOOKUP(A135,'Sep 2019'!$A$1:$M$98,5,FALSE),0)</f>
        <v>0</v>
      </c>
      <c r="AT135" s="2">
        <f>_xlfn.IFNA(VLOOKUP(A135,'Oct 2019'!$A$1:$M$100,5,FALSE),0)</f>
        <v>0</v>
      </c>
      <c r="AU135" s="2">
        <f>_xlfn.IFNA(VLOOKUP(Summary!A135,'Nov 2019'!$A$1:$M$110,5,FALSE),0)</f>
        <v>0</v>
      </c>
      <c r="AV135" s="2">
        <f>_xlfn.IFNA(VLOOKUP(A135,'Dec 2019'!$A$1:$M$124,5,FALSE),0)</f>
        <v>0</v>
      </c>
    </row>
    <row r="136" spans="1:48" x14ac:dyDescent="0.35">
      <c r="A136" s="4" t="s">
        <v>9</v>
      </c>
      <c r="B136" s="4" t="s">
        <v>8</v>
      </c>
      <c r="C136" s="6">
        <f>VLOOKUP(A136,[0]!raw,5,FALSE)/VLOOKUP(A136,[0]!raw,4,FALSE)</f>
        <v>5.8</v>
      </c>
      <c r="D136" s="3">
        <f>_xlfn.IFNA(VLOOKUP(A136,'Oct 2018'!$A$1:$M$48,4,FALSE),0)</f>
        <v>47</v>
      </c>
      <c r="E136" s="4">
        <f>_xlfn.IFNA(VLOOKUP(A136,'Nov 2018'!$A$1:$M$51,4,FALSE),0)</f>
        <v>74</v>
      </c>
      <c r="F136" s="4">
        <f>_xlfn.IFNA(VLOOKUP(A136,'Dec 2018'!$A$1:$M$62,4,FALSE),0)</f>
        <v>45</v>
      </c>
      <c r="G136" s="4">
        <f>_xlfn.IFNA(VLOOKUP(A136,'Jan 2019'!$A$1:$M$57,4,FALSE),0)</f>
        <v>46</v>
      </c>
      <c r="H136" s="4">
        <f>_xlfn.IFNA(VLOOKUP(Summary!A7,'Feb 2019'!$A$1:$M$55,4,FALSE),0)</f>
        <v>0</v>
      </c>
      <c r="I136" s="4">
        <f>_xlfn.IFNA(VLOOKUP(A136,'Mar 2019'!$A$1:$M$53,4,FALSE),0)</f>
        <v>46</v>
      </c>
      <c r="J136" s="4">
        <f>_xlfn.IFNA(VLOOKUP(A136,'Apr 2019'!$A$1:$M$57,4,FALSE),0)</f>
        <v>33</v>
      </c>
      <c r="K136" s="4">
        <f>_xlfn.IFNA(VLOOKUP(A136,'May 2019'!$A$1:$M$54,4,FALSE),0)</f>
        <v>27</v>
      </c>
      <c r="L136" s="4">
        <f>_xlfn.IFNA(VLOOKUP(A136,'Jun 2019'!$A$1:$M$133,4,FALSE),0)</f>
        <v>26</v>
      </c>
      <c r="M136" s="4">
        <f>_xlfn.IFNA(VLOOKUP(A136,'Jul 2019'!$A$1:$M$96,4,FALSE),0)</f>
        <v>0</v>
      </c>
      <c r="N136" s="4">
        <f>_xlfn.IFNA(VLOOKUP(A136,'Aug 2019'!$A$1:$M$96,4,FALSE),0)</f>
        <v>0</v>
      </c>
      <c r="O136" s="4">
        <f>_xlfn.IFNA(VLOOKUP(A136,'Sep 2019'!$A$1:$M$98,4,FALSE),0)</f>
        <v>0</v>
      </c>
      <c r="P136" s="4">
        <f>_xlfn.IFNA(VLOOKUP(A136,'Oct 2019'!$A$1:$M$100,4,FALSE),0)</f>
        <v>0</v>
      </c>
      <c r="Q136" s="4">
        <f>_xlfn.IFNA(VLOOKUP(Summary!A7,'Nov 2019'!$A$1:$M$110,4,FALSE),0)</f>
        <v>0</v>
      </c>
      <c r="R136" s="5">
        <f>_xlfn.IFNA(VLOOKUP(A136,'Dec 2019'!$A$1:$M$124,4,FALSE),0)</f>
        <v>0</v>
      </c>
      <c r="S136" s="8">
        <f>_xlfn.IFNA(VLOOKUP(A136,'Oct 2018'!$A$1:$M$48,8,FALSE),0)</f>
        <v>6.96</v>
      </c>
      <c r="T136" s="9">
        <f>_xlfn.IFNA(VLOOKUP(A136,'Nov 2018'!$A$1:$M$51,8,FALSE),0)</f>
        <v>29.52</v>
      </c>
      <c r="U136" s="9">
        <f>_xlfn.IFNA(VLOOKUP(A136,'Dec 2018'!$A$1:$M$62,8,FALSE),0)</f>
        <v>25.23</v>
      </c>
      <c r="V136" s="9">
        <f>_xlfn.IFNA(VLOOKUP(A136,'Jan 2019'!$A$1:$M$57,8,FALSE),0)</f>
        <v>4.3499999999999996</v>
      </c>
      <c r="W136" s="9">
        <f>_xlfn.IFNA(VLOOKUP(Summary!A7,'Feb 2019'!$A$1:$M$55,8,FALSE),0)</f>
        <v>0</v>
      </c>
      <c r="X136" s="9">
        <f>_xlfn.IFNA(VLOOKUP(A136,'Mar 2019'!$A$1:$M$53,8,FALSE),0)</f>
        <v>19.329999999999998</v>
      </c>
      <c r="Y136" s="9">
        <f>_xlfn.IFNA(VLOOKUP(A136,'Apr 2019'!$A$1:$M$57,8,FALSE),0)</f>
        <v>7.28</v>
      </c>
      <c r="Z136" s="9">
        <f>_xlfn.IFNA(VLOOKUP(A136,'May 2019'!$A$1:$M$54,8,FALSE),0)</f>
        <v>6.38</v>
      </c>
      <c r="AA136" s="9">
        <f>_xlfn.IFNA(VLOOKUP(A136,'Jun 2019'!$A$1:$M$133,8,FALSE),0)</f>
        <v>0.57999999999999996</v>
      </c>
      <c r="AB136" s="9">
        <f>_xlfn.IFNA(VLOOKUP(A136,'Jul 2019'!$A$1:$M$96,8,FALSE),0)</f>
        <v>0</v>
      </c>
      <c r="AC136" s="9">
        <f>_xlfn.IFNA(VLOOKUP(A136,'Aug 2019'!$A$1:$M$96,8,FALSE),0)</f>
        <v>0</v>
      </c>
      <c r="AD136" s="9">
        <f>_xlfn.IFNA(VLOOKUP(A136,'Sep 2019'!$A$1:$M$98,8,FALSE),0)</f>
        <v>0</v>
      </c>
      <c r="AE136" s="9">
        <f>_xlfn.IFNA(VLOOKUP(A136,'Oct 2019'!$A$1:$M$100,8,FALSE),0)</f>
        <v>0</v>
      </c>
      <c r="AF136" s="9">
        <f>_xlfn.IFNA(VLOOKUP(Summary!A7,'Nov 2019'!$A$1:$M$110,8,FALSE),0)</f>
        <v>0</v>
      </c>
      <c r="AG136" s="6">
        <f>_xlfn.IFNA(VLOOKUP(A136,'Dec 2019'!$A$1:$M$124,8,FALSE),0)</f>
        <v>0</v>
      </c>
      <c r="AH136" s="2">
        <f>_xlfn.IFNA(VLOOKUP(A136,'Oct 2018'!$A$1:$M$48,5,FALSE),0)</f>
        <v>225.6</v>
      </c>
      <c r="AI136" s="2">
        <f>_xlfn.IFNA(VLOOKUP(A136,'Nov 2018'!$A$1:$M$51,5,FALSE),0)</f>
        <v>355.2</v>
      </c>
      <c r="AJ136" s="2">
        <f>_xlfn.IFNA(VLOOKUP(A136,'Dec 2018'!$A$1:$M$62,5,FALSE),0)</f>
        <v>261</v>
      </c>
      <c r="AK136" s="2">
        <f>_xlfn.IFNA(VLOOKUP(A136,'Jan 2019'!$A$1:$M$57,5,FALSE),0)</f>
        <v>266.8</v>
      </c>
      <c r="AL136" s="2">
        <f>_xlfn.IFNA(VLOOKUP(Summary!A136,'Feb 2019'!$A$1:$M$55,5,FALSE),0)</f>
        <v>232</v>
      </c>
      <c r="AM136" s="2">
        <f>_xlfn.IFNA(VLOOKUP(A136,'Mar 2019'!$A$1:$M$53,5,FALSE),0)</f>
        <v>266.8</v>
      </c>
      <c r="AN136" s="2">
        <f>_xlfn.IFNA(VLOOKUP(A136,'Apr 2019'!$A$1:$M$57,5,FALSE),0)</f>
        <v>191.4</v>
      </c>
      <c r="AO136" s="2">
        <f>_xlfn.IFNA(VLOOKUP(A136,'May 2019'!$A$1:$M$54,5,FALSE),0)</f>
        <v>156.6</v>
      </c>
      <c r="AP136" s="2">
        <f>_xlfn.IFNA(VLOOKUP(A136,'Jun 2019'!$A$1:$M$133,5,FALSE),0)</f>
        <v>150.80000000000001</v>
      </c>
      <c r="AQ136" s="2">
        <f>_xlfn.IFNA(VLOOKUP(A136,'Jul 2019'!$A$1:$M$96,5,FALSE),0)</f>
        <v>0</v>
      </c>
      <c r="AR136" s="2">
        <f>_xlfn.IFNA(VLOOKUP(A136,'Aug 2019'!$A$1:$M$96,5,FALSE),0)</f>
        <v>0</v>
      </c>
      <c r="AS136" s="2">
        <f>_xlfn.IFNA(VLOOKUP(A136,'Sep 2019'!$A$1:$M$98,5,FALSE),0)</f>
        <v>0</v>
      </c>
      <c r="AT136" s="2">
        <f>_xlfn.IFNA(VLOOKUP(A136,'Oct 2019'!$A$1:$M$100,5,FALSE),0)</f>
        <v>0</v>
      </c>
      <c r="AU136" s="2">
        <f>_xlfn.IFNA(VLOOKUP(Summary!A136,'Nov 2019'!$A$1:$M$110,5,FALSE),0)</f>
        <v>0</v>
      </c>
      <c r="AV136" s="2">
        <f>_xlfn.IFNA(VLOOKUP(A136,'Dec 2019'!$A$1:$M$124,5,FALSE),0)</f>
        <v>0</v>
      </c>
    </row>
    <row r="137" spans="1:48" x14ac:dyDescent="0.35">
      <c r="A137" s="4" t="s">
        <v>237</v>
      </c>
      <c r="B137" s="4" t="s">
        <v>8</v>
      </c>
      <c r="C137" s="6">
        <f>VLOOKUP(A137,[0]!raw,5,FALSE)/VLOOKUP(A137,[0]!raw,4,FALSE)</f>
        <v>4.8</v>
      </c>
      <c r="D137" s="3">
        <f>_xlfn.IFNA(VLOOKUP(A137,'Oct 2018'!$A$1:$M$48,4,FALSE),0)</f>
        <v>1</v>
      </c>
      <c r="E137" s="4">
        <f>_xlfn.IFNA(VLOOKUP(A137,'Nov 2018'!$A$1:$M$51,4,FALSE),0)</f>
        <v>0</v>
      </c>
      <c r="F137" s="4">
        <f>_xlfn.IFNA(VLOOKUP(A137,'Dec 2018'!$A$1:$M$62,4,FALSE),0)</f>
        <v>0</v>
      </c>
      <c r="G137" s="4">
        <f>_xlfn.IFNA(VLOOKUP(A137,'Jan 2019'!$A$1:$M$57,4,FALSE),0)</f>
        <v>0</v>
      </c>
      <c r="H137" s="4">
        <f>_xlfn.IFNA(VLOOKUP(Summary!A226,'Feb 2019'!$A$1:$M$55,4,FALSE),0)</f>
        <v>127</v>
      </c>
      <c r="I137" s="4">
        <f>_xlfn.IFNA(VLOOKUP(A137,'Mar 2019'!$A$1:$M$53,4,FALSE),0)</f>
        <v>0</v>
      </c>
      <c r="J137" s="4">
        <f>_xlfn.IFNA(VLOOKUP(A137,'Apr 2019'!$A$1:$M$57,4,FALSE),0)</f>
        <v>0</v>
      </c>
      <c r="K137" s="4">
        <f>_xlfn.IFNA(VLOOKUP(A137,'May 2019'!$A$1:$M$54,4,FALSE),0)</f>
        <v>0</v>
      </c>
      <c r="L137" s="4">
        <f>_xlfn.IFNA(VLOOKUP(A137,'Jun 2019'!$A$1:$M$133,4,FALSE),0)</f>
        <v>0</v>
      </c>
      <c r="M137" s="4">
        <f>_xlfn.IFNA(VLOOKUP(A137,'Jul 2019'!$A$1:$M$96,4,FALSE),0)</f>
        <v>0</v>
      </c>
      <c r="N137" s="4">
        <f>_xlfn.IFNA(VLOOKUP(A137,'Aug 2019'!$A$1:$M$96,4,FALSE),0)</f>
        <v>0</v>
      </c>
      <c r="O137" s="4">
        <f>_xlfn.IFNA(VLOOKUP(A137,'Sep 2019'!$A$1:$M$98,4,FALSE),0)</f>
        <v>0</v>
      </c>
      <c r="P137" s="4">
        <f>_xlfn.IFNA(VLOOKUP(A137,'Oct 2019'!$A$1:$M$100,4,FALSE),0)</f>
        <v>0</v>
      </c>
      <c r="Q137" s="4">
        <f>_xlfn.IFNA(VLOOKUP(Summary!A226,'Nov 2019'!$A$1:$M$110,4,FALSE),0)</f>
        <v>0</v>
      </c>
      <c r="R137" s="5">
        <f>_xlfn.IFNA(VLOOKUP(A137,'Dec 2019'!$A$1:$M$124,4,FALSE),0)</f>
        <v>0</v>
      </c>
      <c r="S137" s="8">
        <f>_xlfn.IFNA(VLOOKUP(A137,'Oct 2018'!$A$1:$M$48,8,FALSE),0)</f>
        <v>4.8</v>
      </c>
      <c r="T137" s="9">
        <f>_xlfn.IFNA(VLOOKUP(A137,'Nov 2018'!$A$1:$M$51,8,FALSE),0)</f>
        <v>0</v>
      </c>
      <c r="U137" s="9">
        <f>_xlfn.IFNA(VLOOKUP(A137,'Dec 2018'!$A$1:$M$62,8,FALSE),0)</f>
        <v>0</v>
      </c>
      <c r="V137" s="9">
        <f>_xlfn.IFNA(VLOOKUP(A137,'Jan 2019'!$A$1:$M$57,8,FALSE),0)</f>
        <v>0</v>
      </c>
      <c r="W137" s="9">
        <f>_xlfn.IFNA(VLOOKUP(Summary!A226,'Feb 2019'!$A$1:$M$55,8,FALSE),0)</f>
        <v>17.09</v>
      </c>
      <c r="X137" s="9">
        <f>_xlfn.IFNA(VLOOKUP(A137,'Mar 2019'!$A$1:$M$53,8,FALSE),0)</f>
        <v>0</v>
      </c>
      <c r="Y137" s="9">
        <f>_xlfn.IFNA(VLOOKUP(A137,'Apr 2019'!$A$1:$M$57,8,FALSE),0)</f>
        <v>0</v>
      </c>
      <c r="Z137" s="9">
        <f>_xlfn.IFNA(VLOOKUP(A137,'May 2019'!$A$1:$M$54,8,FALSE),0)</f>
        <v>0</v>
      </c>
      <c r="AA137" s="9">
        <f>_xlfn.IFNA(VLOOKUP(A137,'Jun 2019'!$A$1:$M$133,8,FALSE),0)</f>
        <v>0</v>
      </c>
      <c r="AB137" s="9">
        <f>_xlfn.IFNA(VLOOKUP(A137,'Jul 2019'!$A$1:$M$96,8,FALSE),0)</f>
        <v>0</v>
      </c>
      <c r="AC137" s="9">
        <f>_xlfn.IFNA(VLOOKUP(A137,'Aug 2019'!$A$1:$M$96,8,FALSE),0)</f>
        <v>0</v>
      </c>
      <c r="AD137" s="9">
        <f>_xlfn.IFNA(VLOOKUP(A137,'Sep 2019'!$A$1:$M$98,8,FALSE),0)</f>
        <v>0</v>
      </c>
      <c r="AE137" s="9">
        <f>_xlfn.IFNA(VLOOKUP(A137,'Oct 2019'!$A$1:$M$100,8,FALSE),0)</f>
        <v>0</v>
      </c>
      <c r="AF137" s="9">
        <f>_xlfn.IFNA(VLOOKUP(Summary!A226,'Nov 2019'!$A$1:$M$110,8,FALSE),0)</f>
        <v>0</v>
      </c>
      <c r="AG137" s="6">
        <f>_xlfn.IFNA(VLOOKUP(A137,'Dec 2019'!$A$1:$M$124,8,FALSE),0)</f>
        <v>0</v>
      </c>
      <c r="AH137" s="2">
        <f>_xlfn.IFNA(VLOOKUP(A137,'Oct 2018'!$A$1:$M$48,5,FALSE),0)</f>
        <v>4.8</v>
      </c>
      <c r="AI137" s="2">
        <f>_xlfn.IFNA(VLOOKUP(A137,'Nov 2018'!$A$1:$M$51,5,FALSE),0)</f>
        <v>0</v>
      </c>
      <c r="AJ137" s="2">
        <f>_xlfn.IFNA(VLOOKUP(A137,'Dec 2018'!$A$1:$M$62,5,FALSE),0)</f>
        <v>0</v>
      </c>
      <c r="AK137" s="2">
        <f>_xlfn.IFNA(VLOOKUP(A137,'Jan 2019'!$A$1:$M$57,5,FALSE),0)</f>
        <v>0</v>
      </c>
      <c r="AL137" s="2">
        <f>_xlfn.IFNA(VLOOKUP(Summary!A137,'Feb 2019'!$A$1:$M$55,5,FALSE),0)</f>
        <v>0</v>
      </c>
      <c r="AM137" s="2">
        <f>_xlfn.IFNA(VLOOKUP(A137,'Mar 2019'!$A$1:$M$53,5,FALSE),0)</f>
        <v>0</v>
      </c>
      <c r="AN137" s="2">
        <f>_xlfn.IFNA(VLOOKUP(A137,'Apr 2019'!$A$1:$M$57,5,FALSE),0)</f>
        <v>0</v>
      </c>
      <c r="AO137" s="2">
        <f>_xlfn.IFNA(VLOOKUP(A137,'May 2019'!$A$1:$M$54,5,FALSE),0)</f>
        <v>0</v>
      </c>
      <c r="AP137" s="2">
        <f>_xlfn.IFNA(VLOOKUP(A137,'Jun 2019'!$A$1:$M$133,5,FALSE),0)</f>
        <v>0</v>
      </c>
      <c r="AQ137" s="2">
        <f>_xlfn.IFNA(VLOOKUP(A137,'Jul 2019'!$A$1:$M$96,5,FALSE),0)</f>
        <v>0</v>
      </c>
      <c r="AR137" s="2">
        <f>_xlfn.IFNA(VLOOKUP(A137,'Aug 2019'!$A$1:$M$96,5,FALSE),0)</f>
        <v>0</v>
      </c>
      <c r="AS137" s="2">
        <f>_xlfn.IFNA(VLOOKUP(A137,'Sep 2019'!$A$1:$M$98,5,FALSE),0)</f>
        <v>0</v>
      </c>
      <c r="AT137" s="2">
        <f>_xlfn.IFNA(VLOOKUP(A137,'Oct 2019'!$A$1:$M$100,5,FALSE),0)</f>
        <v>0</v>
      </c>
      <c r="AU137" s="2">
        <f>_xlfn.IFNA(VLOOKUP(Summary!A137,'Nov 2019'!$A$1:$M$110,5,FALSE),0)</f>
        <v>0</v>
      </c>
      <c r="AV137" s="2">
        <f>_xlfn.IFNA(VLOOKUP(A137,'Dec 2019'!$A$1:$M$124,5,FALSE),0)</f>
        <v>0</v>
      </c>
    </row>
    <row r="138" spans="1:48" x14ac:dyDescent="0.35">
      <c r="A138" s="4" t="s">
        <v>227</v>
      </c>
      <c r="B138" s="4" t="s">
        <v>8</v>
      </c>
      <c r="C138" s="6">
        <f>VLOOKUP(A138,[0]!raw,5,FALSE)/VLOOKUP(A138,[0]!raw,4,FALSE)</f>
        <v>12.8</v>
      </c>
      <c r="D138" s="3">
        <f>_xlfn.IFNA(VLOOKUP(A138,'Oct 2018'!$A$1:$M$48,4,FALSE),0)</f>
        <v>4</v>
      </c>
      <c r="E138" s="4">
        <f>_xlfn.IFNA(VLOOKUP(A138,'Nov 2018'!$A$1:$M$51,4,FALSE),0)</f>
        <v>2</v>
      </c>
      <c r="F138" s="4">
        <f>_xlfn.IFNA(VLOOKUP(A138,'Dec 2018'!$A$1:$M$62,4,FALSE),0)</f>
        <v>0</v>
      </c>
      <c r="G138" s="4">
        <f>_xlfn.IFNA(VLOOKUP(A138,'Jan 2019'!$A$1:$M$57,4,FALSE),0)</f>
        <v>0</v>
      </c>
      <c r="H138" s="4">
        <f>_xlfn.IFNA(VLOOKUP(Summary!A216,'Feb 2019'!$A$1:$M$55,4,FALSE),0)</f>
        <v>0</v>
      </c>
      <c r="I138" s="4">
        <f>_xlfn.IFNA(VLOOKUP(A138,'Mar 2019'!$A$1:$M$53,4,FALSE),0)</f>
        <v>0</v>
      </c>
      <c r="J138" s="4">
        <f>_xlfn.IFNA(VLOOKUP(A138,'Apr 2019'!$A$1:$M$57,4,FALSE),0)</f>
        <v>0</v>
      </c>
      <c r="K138" s="4">
        <f>_xlfn.IFNA(VLOOKUP(A138,'May 2019'!$A$1:$M$54,4,FALSE),0)</f>
        <v>0</v>
      </c>
      <c r="L138" s="4">
        <f>_xlfn.IFNA(VLOOKUP(A138,'Jun 2019'!$A$1:$M$133,4,FALSE),0)</f>
        <v>0</v>
      </c>
      <c r="M138" s="4">
        <f>_xlfn.IFNA(VLOOKUP(A138,'Jul 2019'!$A$1:$M$96,4,FALSE),0)</f>
        <v>0</v>
      </c>
      <c r="N138" s="4">
        <f>_xlfn.IFNA(VLOOKUP(A138,'Aug 2019'!$A$1:$M$96,4,FALSE),0)</f>
        <v>0</v>
      </c>
      <c r="O138" s="4">
        <f>_xlfn.IFNA(VLOOKUP(A138,'Sep 2019'!$A$1:$M$98,4,FALSE),0)</f>
        <v>0</v>
      </c>
      <c r="P138" s="4">
        <f>_xlfn.IFNA(VLOOKUP(A138,'Oct 2019'!$A$1:$M$100,4,FALSE),0)</f>
        <v>0</v>
      </c>
      <c r="Q138" s="4">
        <f>_xlfn.IFNA(VLOOKUP(Summary!A216,'Nov 2019'!$A$1:$M$110,4,FALSE),0)</f>
        <v>0</v>
      </c>
      <c r="R138" s="5">
        <f>_xlfn.IFNA(VLOOKUP(A138,'Dec 2019'!$A$1:$M$124,4,FALSE),0)</f>
        <v>0</v>
      </c>
      <c r="S138" s="8">
        <f>_xlfn.IFNA(VLOOKUP(A138,'Oct 2018'!$A$1:$M$48,8,FALSE),0)</f>
        <v>10.24</v>
      </c>
      <c r="T138" s="9">
        <f>_xlfn.IFNA(VLOOKUP(A138,'Nov 2018'!$A$1:$M$51,8,FALSE),0)</f>
        <v>3.84</v>
      </c>
      <c r="U138" s="9">
        <f>_xlfn.IFNA(VLOOKUP(A138,'Dec 2018'!$A$1:$M$62,8,FALSE),0)</f>
        <v>0</v>
      </c>
      <c r="V138" s="9">
        <f>_xlfn.IFNA(VLOOKUP(A138,'Jan 2019'!$A$1:$M$57,8,FALSE),0)</f>
        <v>0</v>
      </c>
      <c r="W138" s="9">
        <f>_xlfn.IFNA(VLOOKUP(Summary!A216,'Feb 2019'!$A$1:$M$55,8,FALSE),0)</f>
        <v>0</v>
      </c>
      <c r="X138" s="9">
        <f>_xlfn.IFNA(VLOOKUP(A138,'Mar 2019'!$A$1:$M$53,8,FALSE),0)</f>
        <v>0</v>
      </c>
      <c r="Y138" s="9">
        <f>_xlfn.IFNA(VLOOKUP(A138,'Apr 2019'!$A$1:$M$57,8,FALSE),0)</f>
        <v>0</v>
      </c>
      <c r="Z138" s="9">
        <f>_xlfn.IFNA(VLOOKUP(A138,'May 2019'!$A$1:$M$54,8,FALSE),0)</f>
        <v>0</v>
      </c>
      <c r="AA138" s="9">
        <f>_xlfn.IFNA(VLOOKUP(A138,'Jun 2019'!$A$1:$M$133,8,FALSE),0)</f>
        <v>0</v>
      </c>
      <c r="AB138" s="9">
        <f>_xlfn.IFNA(VLOOKUP(A138,'Jul 2019'!$A$1:$M$96,8,FALSE),0)</f>
        <v>0</v>
      </c>
      <c r="AC138" s="9">
        <f>_xlfn.IFNA(VLOOKUP(A138,'Aug 2019'!$A$1:$M$96,8,FALSE),0)</f>
        <v>0</v>
      </c>
      <c r="AD138" s="9">
        <f>_xlfn.IFNA(VLOOKUP(A138,'Sep 2019'!$A$1:$M$98,8,FALSE),0)</f>
        <v>0</v>
      </c>
      <c r="AE138" s="9">
        <f>_xlfn.IFNA(VLOOKUP(A138,'Oct 2019'!$A$1:$M$100,8,FALSE),0)</f>
        <v>0</v>
      </c>
      <c r="AF138" s="9">
        <f>_xlfn.IFNA(VLOOKUP(Summary!A216,'Nov 2019'!$A$1:$M$110,8,FALSE),0)</f>
        <v>0</v>
      </c>
      <c r="AG138" s="6">
        <f>_xlfn.IFNA(VLOOKUP(A138,'Dec 2019'!$A$1:$M$124,8,FALSE),0)</f>
        <v>0</v>
      </c>
      <c r="AH138" s="2">
        <f>_xlfn.IFNA(VLOOKUP(A138,'Oct 2018'!$A$1:$M$48,5,FALSE),0)</f>
        <v>51.2</v>
      </c>
      <c r="AI138" s="2">
        <f>_xlfn.IFNA(VLOOKUP(A138,'Nov 2018'!$A$1:$M$51,5,FALSE),0)</f>
        <v>25.6</v>
      </c>
      <c r="AJ138" s="2">
        <f>_xlfn.IFNA(VLOOKUP(A138,'Dec 2018'!$A$1:$M$62,5,FALSE),0)</f>
        <v>0</v>
      </c>
      <c r="AK138" s="2">
        <f>_xlfn.IFNA(VLOOKUP(A138,'Jan 2019'!$A$1:$M$57,5,FALSE),0)</f>
        <v>0</v>
      </c>
      <c r="AL138" s="2">
        <f>_xlfn.IFNA(VLOOKUP(Summary!A138,'Feb 2019'!$A$1:$M$55,5,FALSE),0)</f>
        <v>0</v>
      </c>
      <c r="AM138" s="2">
        <f>_xlfn.IFNA(VLOOKUP(A138,'Mar 2019'!$A$1:$M$53,5,FALSE),0)</f>
        <v>0</v>
      </c>
      <c r="AN138" s="2">
        <f>_xlfn.IFNA(VLOOKUP(A138,'Apr 2019'!$A$1:$M$57,5,FALSE),0)</f>
        <v>0</v>
      </c>
      <c r="AO138" s="2">
        <f>_xlfn.IFNA(VLOOKUP(A138,'May 2019'!$A$1:$M$54,5,FALSE),0)</f>
        <v>0</v>
      </c>
      <c r="AP138" s="2">
        <f>_xlfn.IFNA(VLOOKUP(A138,'Jun 2019'!$A$1:$M$133,5,FALSE),0)</f>
        <v>0</v>
      </c>
      <c r="AQ138" s="2">
        <f>_xlfn.IFNA(VLOOKUP(A138,'Jul 2019'!$A$1:$M$96,5,FALSE),0)</f>
        <v>0</v>
      </c>
      <c r="AR138" s="2">
        <f>_xlfn.IFNA(VLOOKUP(A138,'Aug 2019'!$A$1:$M$96,5,FALSE),0)</f>
        <v>0</v>
      </c>
      <c r="AS138" s="2">
        <f>_xlfn.IFNA(VLOOKUP(A138,'Sep 2019'!$A$1:$M$98,5,FALSE),0)</f>
        <v>0</v>
      </c>
      <c r="AT138" s="2">
        <f>_xlfn.IFNA(VLOOKUP(A138,'Oct 2019'!$A$1:$M$100,5,FALSE),0)</f>
        <v>0</v>
      </c>
      <c r="AU138" s="2">
        <f>_xlfn.IFNA(VLOOKUP(Summary!A138,'Nov 2019'!$A$1:$M$110,5,FALSE),0)</f>
        <v>0</v>
      </c>
      <c r="AV138" s="2">
        <f>_xlfn.IFNA(VLOOKUP(A138,'Dec 2019'!$A$1:$M$124,5,FALSE),0)</f>
        <v>0</v>
      </c>
    </row>
    <row r="139" spans="1:48" x14ac:dyDescent="0.35">
      <c r="A139" s="4" t="s">
        <v>10</v>
      </c>
      <c r="B139" s="4" t="s">
        <v>8</v>
      </c>
      <c r="C139" s="6">
        <f>VLOOKUP(A139,[0]!raw,5,FALSE)/VLOOKUP(A139,[0]!raw,4,FALSE)</f>
        <v>4.2</v>
      </c>
      <c r="D139" s="3">
        <f>_xlfn.IFNA(VLOOKUP(A139,'Oct 2018'!$A$1:$M$48,4,FALSE),0)</f>
        <v>211</v>
      </c>
      <c r="E139" s="4">
        <f>_xlfn.IFNA(VLOOKUP(A139,'Nov 2018'!$A$1:$M$51,4,FALSE),0)</f>
        <v>228</v>
      </c>
      <c r="F139" s="4">
        <f>_xlfn.IFNA(VLOOKUP(A139,'Dec 2018'!$A$1:$M$62,4,FALSE),0)</f>
        <v>177</v>
      </c>
      <c r="G139" s="4">
        <f>_xlfn.IFNA(VLOOKUP(A139,'Jan 2019'!$A$1:$M$57,4,FALSE),0)</f>
        <v>194</v>
      </c>
      <c r="H139" s="4">
        <f>_xlfn.IFNA(VLOOKUP(Summary!A8,'Feb 2019'!$A$1:$M$55,4,FALSE),0)</f>
        <v>0</v>
      </c>
      <c r="I139" s="4">
        <f>_xlfn.IFNA(VLOOKUP(A139,'Mar 2019'!$A$1:$M$53,4,FALSE),0)</f>
        <v>239</v>
      </c>
      <c r="J139" s="4">
        <f>_xlfn.IFNA(VLOOKUP(A139,'Apr 2019'!$A$1:$M$57,4,FALSE),0)</f>
        <v>190</v>
      </c>
      <c r="K139" s="4">
        <f>_xlfn.IFNA(VLOOKUP(A139,'May 2019'!$A$1:$M$54,4,FALSE),0)</f>
        <v>151</v>
      </c>
      <c r="L139" s="4">
        <f>_xlfn.IFNA(VLOOKUP(A139,'Jun 2019'!$A$1:$M$133,4,FALSE),0)</f>
        <v>109</v>
      </c>
      <c r="M139" s="4">
        <f>_xlfn.IFNA(VLOOKUP(A139,'Jul 2019'!$A$1:$M$96,4,FALSE),0)</f>
        <v>0</v>
      </c>
      <c r="N139" s="4">
        <f>_xlfn.IFNA(VLOOKUP(A139,'Aug 2019'!$A$1:$M$96,4,FALSE),0)</f>
        <v>0</v>
      </c>
      <c r="O139" s="4">
        <f>_xlfn.IFNA(VLOOKUP(A139,'Sep 2019'!$A$1:$M$98,4,FALSE),0)</f>
        <v>0</v>
      </c>
      <c r="P139" s="4">
        <f>_xlfn.IFNA(VLOOKUP(A139,'Oct 2019'!$A$1:$M$100,4,FALSE),0)</f>
        <v>0</v>
      </c>
      <c r="Q139" s="4">
        <f>_xlfn.IFNA(VLOOKUP(Summary!A8,'Nov 2019'!$A$1:$M$110,4,FALSE),0)</f>
        <v>14</v>
      </c>
      <c r="R139" s="5">
        <f>_xlfn.IFNA(VLOOKUP(A139,'Dec 2019'!$A$1:$M$124,4,FALSE),0)</f>
        <v>0</v>
      </c>
      <c r="S139" s="8">
        <f>_xlfn.IFNA(VLOOKUP(A139,'Oct 2018'!$A$1:$M$48,8,FALSE),0)</f>
        <v>47.55</v>
      </c>
      <c r="T139" s="9">
        <f>_xlfn.IFNA(VLOOKUP(A139,'Nov 2018'!$A$1:$M$51,8,FALSE),0)</f>
        <v>65.17</v>
      </c>
      <c r="U139" s="9">
        <f>_xlfn.IFNA(VLOOKUP(A139,'Dec 2018'!$A$1:$M$62,8,FALSE),0)</f>
        <v>53.86</v>
      </c>
      <c r="V139" s="9">
        <f>_xlfn.IFNA(VLOOKUP(A139,'Jan 2019'!$A$1:$M$57,8,FALSE),0)</f>
        <v>49.35</v>
      </c>
      <c r="W139" s="9">
        <f>_xlfn.IFNA(VLOOKUP(Summary!A8,'Feb 2019'!$A$1:$M$55,8,FALSE),0)</f>
        <v>0</v>
      </c>
      <c r="X139" s="9">
        <f>_xlfn.IFNA(VLOOKUP(A139,'Mar 2019'!$A$1:$M$53,8,FALSE),0)</f>
        <v>41.35</v>
      </c>
      <c r="Y139" s="9">
        <f>_xlfn.IFNA(VLOOKUP(A139,'Apr 2019'!$A$1:$M$57,8,FALSE),0)</f>
        <v>18.690000000000001</v>
      </c>
      <c r="Z139" s="9">
        <f>_xlfn.IFNA(VLOOKUP(A139,'May 2019'!$A$1:$M$54,8,FALSE),0)</f>
        <v>15.54</v>
      </c>
      <c r="AA139" s="9">
        <f>_xlfn.IFNA(VLOOKUP(A139,'Jun 2019'!$A$1:$M$133,8,FALSE),0)</f>
        <v>19.32</v>
      </c>
      <c r="AB139" s="9">
        <f>_xlfn.IFNA(VLOOKUP(A139,'Jul 2019'!$A$1:$M$96,8,FALSE),0)</f>
        <v>0</v>
      </c>
      <c r="AC139" s="9">
        <f>_xlfn.IFNA(VLOOKUP(A139,'Aug 2019'!$A$1:$M$96,8,FALSE),0)</f>
        <v>0</v>
      </c>
      <c r="AD139" s="9">
        <f>_xlfn.IFNA(VLOOKUP(A139,'Sep 2019'!$A$1:$M$98,8,FALSE),0)</f>
        <v>0</v>
      </c>
      <c r="AE139" s="9">
        <f>_xlfn.IFNA(VLOOKUP(A139,'Oct 2019'!$A$1:$M$100,8,FALSE),0)</f>
        <v>0</v>
      </c>
      <c r="AF139" s="9">
        <f>_xlfn.IFNA(VLOOKUP(Summary!A8,'Nov 2019'!$A$1:$M$110,8,FALSE),0)</f>
        <v>1.1100000000000001</v>
      </c>
      <c r="AG139" s="6">
        <f>_xlfn.IFNA(VLOOKUP(A139,'Dec 2019'!$A$1:$M$124,8,FALSE),0)</f>
        <v>0</v>
      </c>
      <c r="AH139" s="2">
        <f>_xlfn.IFNA(VLOOKUP(A139,'Oct 2018'!$A$1:$M$48,5,FALSE),0)</f>
        <v>801.8</v>
      </c>
      <c r="AI139" s="2">
        <f>_xlfn.IFNA(VLOOKUP(A139,'Nov 2018'!$A$1:$M$51,5,FALSE),0)</f>
        <v>866.4</v>
      </c>
      <c r="AJ139" s="2">
        <f>_xlfn.IFNA(VLOOKUP(A139,'Dec 2018'!$A$1:$M$62,5,FALSE),0)</f>
        <v>743.4</v>
      </c>
      <c r="AK139" s="2">
        <f>_xlfn.IFNA(VLOOKUP(A139,'Jan 2019'!$A$1:$M$57,5,FALSE),0)</f>
        <v>814.8</v>
      </c>
      <c r="AL139" s="2">
        <f>_xlfn.IFNA(VLOOKUP(Summary!A139,'Feb 2019'!$A$1:$M$55,5,FALSE),0)</f>
        <v>865.2</v>
      </c>
      <c r="AM139" s="2">
        <f>_xlfn.IFNA(VLOOKUP(A139,'Mar 2019'!$A$1:$M$53,5,FALSE),0)</f>
        <v>1003.8</v>
      </c>
      <c r="AN139" s="2">
        <f>_xlfn.IFNA(VLOOKUP(A139,'Apr 2019'!$A$1:$M$57,5,FALSE),0)</f>
        <v>798</v>
      </c>
      <c r="AO139" s="2">
        <f>_xlfn.IFNA(VLOOKUP(A139,'May 2019'!$A$1:$M$54,5,FALSE),0)</f>
        <v>634.20000000000005</v>
      </c>
      <c r="AP139" s="2">
        <f>_xlfn.IFNA(VLOOKUP(A139,'Jun 2019'!$A$1:$M$133,5,FALSE),0)</f>
        <v>457.8</v>
      </c>
      <c r="AQ139" s="2">
        <f>_xlfn.IFNA(VLOOKUP(A139,'Jul 2019'!$A$1:$M$96,5,FALSE),0)</f>
        <v>0</v>
      </c>
      <c r="AR139" s="2">
        <f>_xlfn.IFNA(VLOOKUP(A139,'Aug 2019'!$A$1:$M$96,5,FALSE),0)</f>
        <v>0</v>
      </c>
      <c r="AS139" s="2">
        <f>_xlfn.IFNA(VLOOKUP(A139,'Sep 2019'!$A$1:$M$98,5,FALSE),0)</f>
        <v>0</v>
      </c>
      <c r="AT139" s="2">
        <f>_xlfn.IFNA(VLOOKUP(A139,'Oct 2019'!$A$1:$M$100,5,FALSE),0)</f>
        <v>0</v>
      </c>
      <c r="AU139" s="2">
        <f>_xlfn.IFNA(VLOOKUP(Summary!A139,'Nov 2019'!$A$1:$M$110,5,FALSE),0)</f>
        <v>0</v>
      </c>
      <c r="AV139" s="2">
        <f>_xlfn.IFNA(VLOOKUP(A139,'Dec 2019'!$A$1:$M$124,5,FALSE),0)</f>
        <v>0</v>
      </c>
    </row>
    <row r="140" spans="1:48" x14ac:dyDescent="0.35">
      <c r="A140" s="4" t="s">
        <v>11</v>
      </c>
      <c r="B140" s="4" t="s">
        <v>8</v>
      </c>
      <c r="C140" s="6">
        <f>VLOOKUP(A140,[0]!raw,5,FALSE)/VLOOKUP(A140,[0]!raw,4,FALSE)</f>
        <v>3.5</v>
      </c>
      <c r="D140" s="3">
        <f>_xlfn.IFNA(VLOOKUP(A140,'Oct 2018'!$A$1:$M$48,4,FALSE),0)</f>
        <v>86</v>
      </c>
      <c r="E140" s="4">
        <f>_xlfn.IFNA(VLOOKUP(A140,'Nov 2018'!$A$1:$M$51,4,FALSE),0)</f>
        <v>113</v>
      </c>
      <c r="F140" s="4">
        <f>_xlfn.IFNA(VLOOKUP(A140,'Dec 2018'!$A$1:$M$62,4,FALSE),0)</f>
        <v>89</v>
      </c>
      <c r="G140" s="4">
        <f>_xlfn.IFNA(VLOOKUP(A140,'Jan 2019'!$A$1:$M$57,4,FALSE),0)</f>
        <v>99</v>
      </c>
      <c r="H140" s="4">
        <f>_xlfn.IFNA(VLOOKUP(Summary!A9,'Feb 2019'!$A$1:$M$55,4,FALSE),0)</f>
        <v>0</v>
      </c>
      <c r="I140" s="4">
        <f>_xlfn.IFNA(VLOOKUP(A140,'Mar 2019'!$A$1:$M$53,4,FALSE),0)</f>
        <v>81</v>
      </c>
      <c r="J140" s="4">
        <f>_xlfn.IFNA(VLOOKUP(A140,'Apr 2019'!$A$1:$M$57,4,FALSE),0)</f>
        <v>81</v>
      </c>
      <c r="K140" s="4">
        <f>_xlfn.IFNA(VLOOKUP(A140,'May 2019'!$A$1:$M$54,4,FALSE),0)</f>
        <v>66</v>
      </c>
      <c r="L140" s="4">
        <f>_xlfn.IFNA(VLOOKUP(A140,'Jun 2019'!$A$1:$M$133,4,FALSE),0)</f>
        <v>50</v>
      </c>
      <c r="M140" s="4">
        <f>_xlfn.IFNA(VLOOKUP(A140,'Jul 2019'!$A$1:$M$96,4,FALSE),0)</f>
        <v>0</v>
      </c>
      <c r="N140" s="4">
        <f>_xlfn.IFNA(VLOOKUP(A140,'Aug 2019'!$A$1:$M$96,4,FALSE),0)</f>
        <v>0</v>
      </c>
      <c r="O140" s="4">
        <f>_xlfn.IFNA(VLOOKUP(A140,'Sep 2019'!$A$1:$M$98,4,FALSE),0)</f>
        <v>0</v>
      </c>
      <c r="P140" s="4">
        <f>_xlfn.IFNA(VLOOKUP(A140,'Oct 2019'!$A$1:$M$100,4,FALSE),0)</f>
        <v>0</v>
      </c>
      <c r="Q140" s="4">
        <f>_xlfn.IFNA(VLOOKUP(Summary!A9,'Nov 2019'!$A$1:$M$110,4,FALSE),0)</f>
        <v>0</v>
      </c>
      <c r="R140" s="5">
        <f>_xlfn.IFNA(VLOOKUP(A140,'Dec 2019'!$A$1:$M$124,4,FALSE),0)</f>
        <v>0</v>
      </c>
      <c r="S140" s="8">
        <f>_xlfn.IFNA(VLOOKUP(A140,'Oct 2018'!$A$1:$M$48,8,FALSE),0)</f>
        <v>13.3</v>
      </c>
      <c r="T140" s="9">
        <f>_xlfn.IFNA(VLOOKUP(A140,'Nov 2018'!$A$1:$M$51,8,FALSE),0)</f>
        <v>15.68</v>
      </c>
      <c r="U140" s="9">
        <f>_xlfn.IFNA(VLOOKUP(A140,'Dec 2018'!$A$1:$M$62,8,FALSE),0)</f>
        <v>14.81</v>
      </c>
      <c r="V140" s="9">
        <f>_xlfn.IFNA(VLOOKUP(A140,'Jan 2019'!$A$1:$M$57,8,FALSE),0)</f>
        <v>10.67</v>
      </c>
      <c r="W140" s="9">
        <f>_xlfn.IFNA(VLOOKUP(Summary!A9,'Feb 2019'!$A$1:$M$55,8,FALSE),0)</f>
        <v>0</v>
      </c>
      <c r="X140" s="9">
        <f>_xlfn.IFNA(VLOOKUP(A140,'Mar 2019'!$A$1:$M$53,8,FALSE),0)</f>
        <v>7.03</v>
      </c>
      <c r="Y140" s="9">
        <f>_xlfn.IFNA(VLOOKUP(A140,'Apr 2019'!$A$1:$M$57,8,FALSE),0)</f>
        <v>2.09</v>
      </c>
      <c r="Z140" s="9">
        <f>_xlfn.IFNA(VLOOKUP(A140,'May 2019'!$A$1:$M$54,8,FALSE),0)</f>
        <v>4.2</v>
      </c>
      <c r="AA140" s="9">
        <f>_xlfn.IFNA(VLOOKUP(A140,'Jun 2019'!$A$1:$M$133,8,FALSE),0)</f>
        <v>4.01</v>
      </c>
      <c r="AB140" s="9">
        <f>_xlfn.IFNA(VLOOKUP(A140,'Jul 2019'!$A$1:$M$96,8,FALSE),0)</f>
        <v>0</v>
      </c>
      <c r="AC140" s="9">
        <f>_xlfn.IFNA(VLOOKUP(A140,'Aug 2019'!$A$1:$M$96,8,FALSE),0)</f>
        <v>0</v>
      </c>
      <c r="AD140" s="9">
        <f>_xlfn.IFNA(VLOOKUP(A140,'Sep 2019'!$A$1:$M$98,8,FALSE),0)</f>
        <v>0</v>
      </c>
      <c r="AE140" s="9">
        <f>_xlfn.IFNA(VLOOKUP(A140,'Oct 2019'!$A$1:$M$100,8,FALSE),0)</f>
        <v>0</v>
      </c>
      <c r="AF140" s="9">
        <f>_xlfn.IFNA(VLOOKUP(Summary!A9,'Nov 2019'!$A$1:$M$110,8,FALSE),0)</f>
        <v>0</v>
      </c>
      <c r="AG140" s="6">
        <f>_xlfn.IFNA(VLOOKUP(A140,'Dec 2019'!$A$1:$M$124,8,FALSE),0)</f>
        <v>0</v>
      </c>
      <c r="AH140" s="2">
        <f>_xlfn.IFNA(VLOOKUP(A140,'Oct 2018'!$A$1:$M$48,5,FALSE),0)</f>
        <v>240.8</v>
      </c>
      <c r="AI140" s="2">
        <f>_xlfn.IFNA(VLOOKUP(A140,'Nov 2018'!$A$1:$M$51,5,FALSE),0)</f>
        <v>316.39999999999998</v>
      </c>
      <c r="AJ140" s="2">
        <f>_xlfn.IFNA(VLOOKUP(A140,'Dec 2018'!$A$1:$M$62,5,FALSE),0)</f>
        <v>311.5</v>
      </c>
      <c r="AK140" s="2">
        <f>_xlfn.IFNA(VLOOKUP(A140,'Jan 2019'!$A$1:$M$57,5,FALSE),0)</f>
        <v>346.5</v>
      </c>
      <c r="AL140" s="2">
        <f>_xlfn.IFNA(VLOOKUP(Summary!A140,'Feb 2019'!$A$1:$M$55,5,FALSE),0)</f>
        <v>217</v>
      </c>
      <c r="AM140" s="2">
        <f>_xlfn.IFNA(VLOOKUP(A140,'Mar 2019'!$A$1:$M$53,5,FALSE),0)</f>
        <v>283.5</v>
      </c>
      <c r="AN140" s="2">
        <f>_xlfn.IFNA(VLOOKUP(A140,'Apr 2019'!$A$1:$M$57,5,FALSE),0)</f>
        <v>283.5</v>
      </c>
      <c r="AO140" s="2">
        <f>_xlfn.IFNA(VLOOKUP(A140,'May 2019'!$A$1:$M$54,5,FALSE),0)</f>
        <v>231</v>
      </c>
      <c r="AP140" s="2">
        <f>_xlfn.IFNA(VLOOKUP(A140,'Jun 2019'!$A$1:$M$133,5,FALSE),0)</f>
        <v>175</v>
      </c>
      <c r="AQ140" s="2">
        <f>_xlfn.IFNA(VLOOKUP(A140,'Jul 2019'!$A$1:$M$96,5,FALSE),0)</f>
        <v>0</v>
      </c>
      <c r="AR140" s="2">
        <f>_xlfn.IFNA(VLOOKUP(A140,'Aug 2019'!$A$1:$M$96,5,FALSE),0)</f>
        <v>0</v>
      </c>
      <c r="AS140" s="2">
        <f>_xlfn.IFNA(VLOOKUP(A140,'Sep 2019'!$A$1:$M$98,5,FALSE),0)</f>
        <v>0</v>
      </c>
      <c r="AT140" s="2">
        <f>_xlfn.IFNA(VLOOKUP(A140,'Oct 2019'!$A$1:$M$100,5,FALSE),0)</f>
        <v>0</v>
      </c>
      <c r="AU140" s="2">
        <f>_xlfn.IFNA(VLOOKUP(Summary!A140,'Nov 2019'!$A$1:$M$110,5,FALSE),0)</f>
        <v>0</v>
      </c>
      <c r="AV140" s="2">
        <f>_xlfn.IFNA(VLOOKUP(A140,'Dec 2019'!$A$1:$M$124,5,FALSE),0)</f>
        <v>0</v>
      </c>
    </row>
    <row r="141" spans="1:48" x14ac:dyDescent="0.35">
      <c r="A141" s="4" t="s">
        <v>19</v>
      </c>
      <c r="B141" s="4" t="s">
        <v>8</v>
      </c>
      <c r="C141" s="6">
        <f>VLOOKUP(A141,[0]!raw,5,FALSE)/VLOOKUP(A141,[0]!raw,4,FALSE)</f>
        <v>8.8000000000000007</v>
      </c>
      <c r="D141" s="3">
        <f>_xlfn.IFNA(VLOOKUP(A141,'Oct 2018'!$A$1:$M$48,4,FALSE),0)</f>
        <v>0</v>
      </c>
      <c r="E141" s="4">
        <f>_xlfn.IFNA(VLOOKUP(A141,'Nov 2018'!$A$1:$M$51,4,FALSE),0)</f>
        <v>0</v>
      </c>
      <c r="F141" s="4">
        <f>_xlfn.IFNA(VLOOKUP(A141,'Dec 2018'!$A$1:$M$62,4,FALSE),0)</f>
        <v>3</v>
      </c>
      <c r="G141" s="4">
        <f>_xlfn.IFNA(VLOOKUP(A141,'Jan 2019'!$A$1:$M$57,4,FALSE),0)</f>
        <v>0</v>
      </c>
      <c r="H141" s="4">
        <f>_xlfn.IFNA(VLOOKUP(Summary!A16,'Feb 2019'!$A$1:$M$55,4,FALSE),0)</f>
        <v>0</v>
      </c>
      <c r="I141" s="4">
        <f>_xlfn.IFNA(VLOOKUP(A141,'Mar 2019'!$A$1:$M$53,4,FALSE),0)</f>
        <v>0</v>
      </c>
      <c r="J141" s="4">
        <f>_xlfn.IFNA(VLOOKUP(A141,'Apr 2019'!$A$1:$M$57,4,FALSE),0)</f>
        <v>1</v>
      </c>
      <c r="K141" s="4">
        <f>_xlfn.IFNA(VLOOKUP(A141,'May 2019'!$A$1:$M$54,4,FALSE),0)</f>
        <v>0</v>
      </c>
      <c r="L141" s="4">
        <f>_xlfn.IFNA(VLOOKUP(A141,'Jun 2019'!$A$1:$M$133,4,FALSE),0)</f>
        <v>0</v>
      </c>
      <c r="M141" s="4">
        <f>_xlfn.IFNA(VLOOKUP(A141,'Jul 2019'!$A$1:$M$96,4,FALSE),0)</f>
        <v>0</v>
      </c>
      <c r="N141" s="4">
        <f>_xlfn.IFNA(VLOOKUP(A141,'Aug 2019'!$A$1:$M$96,4,FALSE),0)</f>
        <v>0</v>
      </c>
      <c r="O141" s="4">
        <f>_xlfn.IFNA(VLOOKUP(A141,'Sep 2019'!$A$1:$M$98,4,FALSE),0)</f>
        <v>0</v>
      </c>
      <c r="P141" s="4">
        <f>_xlfn.IFNA(VLOOKUP(A141,'Oct 2019'!$A$1:$M$100,4,FALSE),0)</f>
        <v>0</v>
      </c>
      <c r="Q141" s="4">
        <f>_xlfn.IFNA(VLOOKUP(Summary!A16,'Nov 2019'!$A$1:$M$110,4,FALSE),0)</f>
        <v>24</v>
      </c>
      <c r="R141" s="5">
        <f>_xlfn.IFNA(VLOOKUP(A141,'Dec 2019'!$A$1:$M$124,4,FALSE),0)</f>
        <v>0</v>
      </c>
      <c r="S141" s="8">
        <f>_xlfn.IFNA(VLOOKUP(A141,'Oct 2018'!$A$1:$M$48,8,FALSE),0)</f>
        <v>0</v>
      </c>
      <c r="T141" s="9">
        <f>_xlfn.IFNA(VLOOKUP(A141,'Nov 2018'!$A$1:$M$51,8,FALSE),0)</f>
        <v>0</v>
      </c>
      <c r="U141" s="9">
        <f>_xlfn.IFNA(VLOOKUP(A141,'Dec 2018'!$A$1:$M$62,8,FALSE),0)</f>
        <v>0</v>
      </c>
      <c r="V141" s="9">
        <f>_xlfn.IFNA(VLOOKUP(A141,'Jan 2019'!$A$1:$M$57,8,FALSE),0)</f>
        <v>0</v>
      </c>
      <c r="W141" s="9">
        <f>_xlfn.IFNA(VLOOKUP(Summary!A16,'Feb 2019'!$A$1:$M$55,8,FALSE),0)</f>
        <v>0</v>
      </c>
      <c r="X141" s="9">
        <f>_xlfn.IFNA(VLOOKUP(A141,'Mar 2019'!$A$1:$M$53,8,FALSE),0)</f>
        <v>0</v>
      </c>
      <c r="Y141" s="9">
        <f>_xlfn.IFNA(VLOOKUP(A141,'Apr 2019'!$A$1:$M$57,8,FALSE),0)</f>
        <v>0</v>
      </c>
      <c r="Z141" s="9">
        <f>_xlfn.IFNA(VLOOKUP(A141,'May 2019'!$A$1:$M$54,8,FALSE),0)</f>
        <v>0</v>
      </c>
      <c r="AA141" s="9">
        <f>_xlfn.IFNA(VLOOKUP(A141,'Jun 2019'!$A$1:$M$133,8,FALSE),0)</f>
        <v>0</v>
      </c>
      <c r="AB141" s="9">
        <f>_xlfn.IFNA(VLOOKUP(A141,'Jul 2019'!$A$1:$M$96,8,FALSE),0)</f>
        <v>0</v>
      </c>
      <c r="AC141" s="9">
        <f>_xlfn.IFNA(VLOOKUP(A141,'Aug 2019'!$A$1:$M$96,8,FALSE),0)</f>
        <v>0</v>
      </c>
      <c r="AD141" s="9">
        <f>_xlfn.IFNA(VLOOKUP(A141,'Sep 2019'!$A$1:$M$98,8,FALSE),0)</f>
        <v>0</v>
      </c>
      <c r="AE141" s="9">
        <f>_xlfn.IFNA(VLOOKUP(A141,'Oct 2019'!$A$1:$M$100,8,FALSE),0)</f>
        <v>0</v>
      </c>
      <c r="AF141" s="9">
        <f>_xlfn.IFNA(VLOOKUP(Summary!A16,'Nov 2019'!$A$1:$M$110,8,FALSE),0)</f>
        <v>0.79</v>
      </c>
      <c r="AG141" s="6">
        <f>_xlfn.IFNA(VLOOKUP(A141,'Dec 2019'!$A$1:$M$124,8,FALSE),0)</f>
        <v>0</v>
      </c>
      <c r="AH141" s="2">
        <f>_xlfn.IFNA(VLOOKUP(A141,'Oct 2018'!$A$1:$M$48,5,FALSE),0)</f>
        <v>0</v>
      </c>
      <c r="AI141" s="2">
        <f>_xlfn.IFNA(VLOOKUP(A141,'Nov 2018'!$A$1:$M$51,5,FALSE),0)</f>
        <v>0</v>
      </c>
      <c r="AJ141" s="2">
        <f>_xlfn.IFNA(VLOOKUP(A141,'Dec 2018'!$A$1:$M$62,5,FALSE),0)</f>
        <v>26.4</v>
      </c>
      <c r="AK141" s="2">
        <f>_xlfn.IFNA(VLOOKUP(A141,'Jan 2019'!$A$1:$M$57,5,FALSE),0)</f>
        <v>0</v>
      </c>
      <c r="AL141" s="2">
        <f>_xlfn.IFNA(VLOOKUP(Summary!A141,'Feb 2019'!$A$1:$M$55,5,FALSE),0)</f>
        <v>0</v>
      </c>
      <c r="AM141" s="2">
        <f>_xlfn.IFNA(VLOOKUP(A141,'Mar 2019'!$A$1:$M$53,5,FALSE),0)</f>
        <v>0</v>
      </c>
      <c r="AN141" s="2">
        <f>_xlfn.IFNA(VLOOKUP(A141,'Apr 2019'!$A$1:$M$57,5,FALSE),0)</f>
        <v>8.8000000000000007</v>
      </c>
      <c r="AO141" s="2">
        <f>_xlfn.IFNA(VLOOKUP(A141,'May 2019'!$A$1:$M$54,5,FALSE),0)</f>
        <v>0</v>
      </c>
      <c r="AP141" s="2">
        <f>_xlfn.IFNA(VLOOKUP(A141,'Jun 2019'!$A$1:$M$133,5,FALSE),0)</f>
        <v>0</v>
      </c>
      <c r="AQ141" s="2">
        <f>_xlfn.IFNA(VLOOKUP(A141,'Jul 2019'!$A$1:$M$96,5,FALSE),0)</f>
        <v>0</v>
      </c>
      <c r="AR141" s="2">
        <f>_xlfn.IFNA(VLOOKUP(A141,'Aug 2019'!$A$1:$M$96,5,FALSE),0)</f>
        <v>0</v>
      </c>
      <c r="AS141" s="2">
        <f>_xlfn.IFNA(VLOOKUP(A141,'Sep 2019'!$A$1:$M$98,5,FALSE),0)</f>
        <v>0</v>
      </c>
      <c r="AT141" s="2">
        <f>_xlfn.IFNA(VLOOKUP(A141,'Oct 2019'!$A$1:$M$100,5,FALSE),0)</f>
        <v>0</v>
      </c>
      <c r="AU141" s="2">
        <f>_xlfn.IFNA(VLOOKUP(Summary!A141,'Nov 2019'!$A$1:$M$110,5,FALSE),0)</f>
        <v>0</v>
      </c>
      <c r="AV141" s="2">
        <f>_xlfn.IFNA(VLOOKUP(A141,'Dec 2019'!$A$1:$M$124,5,FALSE),0)</f>
        <v>0</v>
      </c>
    </row>
    <row r="142" spans="1:48" x14ac:dyDescent="0.35">
      <c r="A142" s="4" t="s">
        <v>97</v>
      </c>
      <c r="B142" s="4" t="s">
        <v>8</v>
      </c>
      <c r="C142" s="6">
        <f>VLOOKUP(A142,[0]!raw,5,FALSE)/VLOOKUP(A142,[0]!raw,4,FALSE)</f>
        <v>7</v>
      </c>
      <c r="D142" s="3">
        <f>_xlfn.IFNA(VLOOKUP(A142,'Oct 2018'!$A$1:$M$48,4,FALSE),0)</f>
        <v>0</v>
      </c>
      <c r="E142" s="4">
        <f>_xlfn.IFNA(VLOOKUP(A142,'Nov 2018'!$A$1:$M$51,4,FALSE),0)</f>
        <v>0</v>
      </c>
      <c r="F142" s="4">
        <f>_xlfn.IFNA(VLOOKUP(A142,'Dec 2018'!$A$1:$M$62,4,FALSE),0)</f>
        <v>0</v>
      </c>
      <c r="G142" s="4">
        <f>_xlfn.IFNA(VLOOKUP(A142,'Jan 2019'!$A$1:$M$57,4,FALSE),0)</f>
        <v>0</v>
      </c>
      <c r="H142" s="4">
        <f>_xlfn.IFNA(VLOOKUP(Summary!A90,'Feb 2019'!$A$1:$M$55,4,FALSE),0)</f>
        <v>0</v>
      </c>
      <c r="I142" s="4">
        <f>_xlfn.IFNA(VLOOKUP(A142,'Mar 2019'!$A$1:$M$53,4,FALSE),0)</f>
        <v>0</v>
      </c>
      <c r="J142" s="4">
        <f>_xlfn.IFNA(VLOOKUP(A142,'Apr 2019'!$A$1:$M$57,4,FALSE),0)</f>
        <v>0</v>
      </c>
      <c r="K142" s="4">
        <f>_xlfn.IFNA(VLOOKUP(A142,'May 2019'!$A$1:$M$54,4,FALSE),0)</f>
        <v>0</v>
      </c>
      <c r="L142" s="4">
        <f>_xlfn.IFNA(VLOOKUP(A142,'Jun 2019'!$A$1:$M$133,4,FALSE),0)</f>
        <v>7</v>
      </c>
      <c r="M142" s="4">
        <f>_xlfn.IFNA(VLOOKUP(A142,'Jul 2019'!$A$1:$M$96,4,FALSE),0)</f>
        <v>43</v>
      </c>
      <c r="N142" s="4">
        <f>_xlfn.IFNA(VLOOKUP(A142,'Aug 2019'!$A$1:$M$96,4,FALSE),0)</f>
        <v>43</v>
      </c>
      <c r="O142" s="4">
        <f>_xlfn.IFNA(VLOOKUP(A142,'Sep 2019'!$A$1:$M$98,4,FALSE),0)</f>
        <v>43</v>
      </c>
      <c r="P142" s="4">
        <f>_xlfn.IFNA(VLOOKUP(A142,'Oct 2019'!$A$1:$M$100,4,FALSE),0)</f>
        <v>54</v>
      </c>
      <c r="Q142" s="4">
        <f>_xlfn.IFNA(VLOOKUP(Summary!A90,'Nov 2019'!$A$1:$M$110,4,FALSE),0)</f>
        <v>100</v>
      </c>
      <c r="R142" s="5">
        <f>_xlfn.IFNA(VLOOKUP(A142,'Dec 2019'!$A$1:$M$124,4,FALSE),0)</f>
        <v>61</v>
      </c>
      <c r="S142" s="8">
        <f>_xlfn.IFNA(VLOOKUP(A142,'Oct 2018'!$A$1:$M$48,8,FALSE),0)</f>
        <v>0</v>
      </c>
      <c r="T142" s="9">
        <f>_xlfn.IFNA(VLOOKUP(A142,'Nov 2018'!$A$1:$M$51,8,FALSE),0)</f>
        <v>0</v>
      </c>
      <c r="U142" s="9">
        <f>_xlfn.IFNA(VLOOKUP(A142,'Dec 2018'!$A$1:$M$62,8,FALSE),0)</f>
        <v>0</v>
      </c>
      <c r="V142" s="9">
        <f>_xlfn.IFNA(VLOOKUP(A142,'Jan 2019'!$A$1:$M$57,8,FALSE),0)</f>
        <v>0</v>
      </c>
      <c r="W142" s="9">
        <f>_xlfn.IFNA(VLOOKUP(Summary!A90,'Feb 2019'!$A$1:$M$55,8,FALSE),0)</f>
        <v>0</v>
      </c>
      <c r="X142" s="9">
        <f>_xlfn.IFNA(VLOOKUP(A142,'Mar 2019'!$A$1:$M$53,8,FALSE),0)</f>
        <v>0</v>
      </c>
      <c r="Y142" s="9">
        <f>_xlfn.IFNA(VLOOKUP(A142,'Apr 2019'!$A$1:$M$57,8,FALSE),0)</f>
        <v>0</v>
      </c>
      <c r="Z142" s="9">
        <f>_xlfn.IFNA(VLOOKUP(A142,'May 2019'!$A$1:$M$54,8,FALSE),0)</f>
        <v>0</v>
      </c>
      <c r="AA142" s="9">
        <f>_xlfn.IFNA(VLOOKUP(A142,'Jun 2019'!$A$1:$M$133,8,FALSE),0)</f>
        <v>0</v>
      </c>
      <c r="AB142" s="9">
        <f>_xlfn.IFNA(VLOOKUP(A142,'Jul 2019'!$A$1:$M$96,8,FALSE),0)</f>
        <v>10.5</v>
      </c>
      <c r="AC142" s="9">
        <f>_xlfn.IFNA(VLOOKUP(A142,'Aug 2019'!$A$1:$M$96,8,FALSE),0)</f>
        <v>0.7</v>
      </c>
      <c r="AD142" s="9">
        <f>_xlfn.IFNA(VLOOKUP(A142,'Sep 2019'!$A$1:$M$98,8,FALSE),0)</f>
        <v>8.14</v>
      </c>
      <c r="AE142" s="9">
        <f>_xlfn.IFNA(VLOOKUP(A142,'Oct 2019'!$A$1:$M$100,8,FALSE),0)</f>
        <v>9.34</v>
      </c>
      <c r="AF142" s="9">
        <f>_xlfn.IFNA(VLOOKUP(Summary!A90,'Nov 2019'!$A$1:$M$110,8,FALSE),0)</f>
        <v>0.12</v>
      </c>
      <c r="AG142" s="6">
        <f>_xlfn.IFNA(VLOOKUP(A142,'Dec 2019'!$A$1:$M$124,8,FALSE),0)</f>
        <v>6.3</v>
      </c>
      <c r="AH142" s="2">
        <f>_xlfn.IFNA(VLOOKUP(A142,'Oct 2018'!$A$1:$M$48,5,FALSE),0)</f>
        <v>0</v>
      </c>
      <c r="AI142" s="2">
        <f>_xlfn.IFNA(VLOOKUP(A142,'Nov 2018'!$A$1:$M$51,5,FALSE),0)</f>
        <v>0</v>
      </c>
      <c r="AJ142" s="2">
        <f>_xlfn.IFNA(VLOOKUP(A142,'Dec 2018'!$A$1:$M$62,5,FALSE),0)</f>
        <v>0</v>
      </c>
      <c r="AK142" s="2">
        <f>_xlfn.IFNA(VLOOKUP(A142,'Jan 2019'!$A$1:$M$57,5,FALSE),0)</f>
        <v>0</v>
      </c>
      <c r="AL142" s="2">
        <f>_xlfn.IFNA(VLOOKUP(Summary!A142,'Feb 2019'!$A$1:$M$55,5,FALSE),0)</f>
        <v>0</v>
      </c>
      <c r="AM142" s="2">
        <f>_xlfn.IFNA(VLOOKUP(A142,'Mar 2019'!$A$1:$M$53,5,FALSE),0)</f>
        <v>0</v>
      </c>
      <c r="AN142" s="2">
        <f>_xlfn.IFNA(VLOOKUP(A142,'Apr 2019'!$A$1:$M$57,5,FALSE),0)</f>
        <v>0</v>
      </c>
      <c r="AO142" s="2">
        <f>_xlfn.IFNA(VLOOKUP(A142,'May 2019'!$A$1:$M$54,5,FALSE),0)</f>
        <v>0</v>
      </c>
      <c r="AP142" s="2">
        <f>_xlfn.IFNA(VLOOKUP(A142,'Jun 2019'!$A$1:$M$133,5,FALSE),0)</f>
        <v>49</v>
      </c>
      <c r="AQ142" s="2">
        <f>_xlfn.IFNA(VLOOKUP(A142,'Jul 2019'!$A$1:$M$96,5,FALSE),0)</f>
        <v>301</v>
      </c>
      <c r="AR142" s="2">
        <f>_xlfn.IFNA(VLOOKUP(A142,'Aug 2019'!$A$1:$M$96,5,FALSE),0)</f>
        <v>301</v>
      </c>
      <c r="AS142" s="2">
        <f>_xlfn.IFNA(VLOOKUP(A142,'Sep 2019'!$A$1:$M$98,5,FALSE),0)</f>
        <v>301</v>
      </c>
      <c r="AT142" s="2">
        <f>_xlfn.IFNA(VLOOKUP(A142,'Oct 2019'!$A$1:$M$100,5,FALSE),0)</f>
        <v>378</v>
      </c>
      <c r="AU142" s="2">
        <f>_xlfn.IFNA(VLOOKUP(Summary!A142,'Nov 2019'!$A$1:$M$110,5,FALSE),0)</f>
        <v>560</v>
      </c>
      <c r="AV142" s="2">
        <f>_xlfn.IFNA(VLOOKUP(A142,'Dec 2019'!$A$1:$M$124,5,FALSE),0)</f>
        <v>427</v>
      </c>
    </row>
    <row r="143" spans="1:48" x14ac:dyDescent="0.35">
      <c r="A143" s="4" t="s">
        <v>98</v>
      </c>
      <c r="B143" s="4" t="s">
        <v>8</v>
      </c>
      <c r="C143" s="6">
        <f>VLOOKUP(A143,[0]!raw,5,FALSE)/VLOOKUP(A143,[0]!raw,4,FALSE)</f>
        <v>12</v>
      </c>
      <c r="D143" s="3">
        <f>_xlfn.IFNA(VLOOKUP(A143,'Oct 2018'!$A$1:$M$48,4,FALSE),0)</f>
        <v>0</v>
      </c>
      <c r="E143" s="4">
        <f>_xlfn.IFNA(VLOOKUP(A143,'Nov 2018'!$A$1:$M$51,4,FALSE),0)</f>
        <v>0</v>
      </c>
      <c r="F143" s="4">
        <f>_xlfn.IFNA(VLOOKUP(A143,'Dec 2018'!$A$1:$M$62,4,FALSE),0)</f>
        <v>0</v>
      </c>
      <c r="G143" s="4">
        <f>_xlfn.IFNA(VLOOKUP(A143,'Jan 2019'!$A$1:$M$57,4,FALSE),0)</f>
        <v>0</v>
      </c>
      <c r="H143" s="4">
        <f>_xlfn.IFNA(VLOOKUP(Summary!A91,'Feb 2019'!$A$1:$M$55,4,FALSE),0)</f>
        <v>0</v>
      </c>
      <c r="I143" s="4">
        <f>_xlfn.IFNA(VLOOKUP(A143,'Mar 2019'!$A$1:$M$53,4,FALSE),0)</f>
        <v>0</v>
      </c>
      <c r="J143" s="4">
        <f>_xlfn.IFNA(VLOOKUP(A143,'Apr 2019'!$A$1:$M$57,4,FALSE),0)</f>
        <v>0</v>
      </c>
      <c r="K143" s="4">
        <f>_xlfn.IFNA(VLOOKUP(A143,'May 2019'!$A$1:$M$54,4,FALSE),0)</f>
        <v>0</v>
      </c>
      <c r="L143" s="4">
        <f>_xlfn.IFNA(VLOOKUP(A143,'Jun 2019'!$A$1:$M$133,4,FALSE),0)</f>
        <v>11</v>
      </c>
      <c r="M143" s="4">
        <f>_xlfn.IFNA(VLOOKUP(A143,'Jul 2019'!$A$1:$M$96,4,FALSE),0)</f>
        <v>53</v>
      </c>
      <c r="N143" s="4">
        <f>_xlfn.IFNA(VLOOKUP(A143,'Aug 2019'!$A$1:$M$96,4,FALSE),0)</f>
        <v>38</v>
      </c>
      <c r="O143" s="4">
        <f>_xlfn.IFNA(VLOOKUP(A143,'Sep 2019'!$A$1:$M$98,4,FALSE),0)</f>
        <v>58</v>
      </c>
      <c r="P143" s="4">
        <f>_xlfn.IFNA(VLOOKUP(A143,'Oct 2019'!$A$1:$M$100,4,FALSE),0)</f>
        <v>63</v>
      </c>
      <c r="Q143" s="4">
        <f>_xlfn.IFNA(VLOOKUP(Summary!A91,'Nov 2019'!$A$1:$M$110,4,FALSE),0)</f>
        <v>0</v>
      </c>
      <c r="R143" s="5">
        <f>_xlfn.IFNA(VLOOKUP(A143,'Dec 2019'!$A$1:$M$124,4,FALSE),0)</f>
        <v>57</v>
      </c>
      <c r="S143" s="8">
        <f>_xlfn.IFNA(VLOOKUP(A143,'Oct 2018'!$A$1:$M$48,8,FALSE),0)</f>
        <v>0</v>
      </c>
      <c r="T143" s="9">
        <f>_xlfn.IFNA(VLOOKUP(A143,'Nov 2018'!$A$1:$M$51,8,FALSE),0)</f>
        <v>0</v>
      </c>
      <c r="U143" s="9">
        <f>_xlfn.IFNA(VLOOKUP(A143,'Dec 2018'!$A$1:$M$62,8,FALSE),0)</f>
        <v>0</v>
      </c>
      <c r="V143" s="9">
        <f>_xlfn.IFNA(VLOOKUP(A143,'Jan 2019'!$A$1:$M$57,8,FALSE),0)</f>
        <v>0</v>
      </c>
      <c r="W143" s="9">
        <f>_xlfn.IFNA(VLOOKUP(Summary!A91,'Feb 2019'!$A$1:$M$55,8,FALSE),0)</f>
        <v>0</v>
      </c>
      <c r="X143" s="9">
        <f>_xlfn.IFNA(VLOOKUP(A143,'Mar 2019'!$A$1:$M$53,8,FALSE),0)</f>
        <v>0</v>
      </c>
      <c r="Y143" s="9">
        <f>_xlfn.IFNA(VLOOKUP(A143,'Apr 2019'!$A$1:$M$57,8,FALSE),0)</f>
        <v>0</v>
      </c>
      <c r="Z143" s="9">
        <f>_xlfn.IFNA(VLOOKUP(A143,'May 2019'!$A$1:$M$54,8,FALSE),0)</f>
        <v>0</v>
      </c>
      <c r="AA143" s="9">
        <f>_xlfn.IFNA(VLOOKUP(A143,'Jun 2019'!$A$1:$M$133,8,FALSE),0)</f>
        <v>1.73</v>
      </c>
      <c r="AB143" s="9">
        <f>_xlfn.IFNA(VLOOKUP(A143,'Jul 2019'!$A$1:$M$96,8,FALSE),0)</f>
        <v>3.6</v>
      </c>
      <c r="AC143" s="9">
        <f>_xlfn.IFNA(VLOOKUP(A143,'Aug 2019'!$A$1:$M$96,8,FALSE),0)</f>
        <v>24</v>
      </c>
      <c r="AD143" s="9">
        <f>_xlfn.IFNA(VLOOKUP(A143,'Sep 2019'!$A$1:$M$98,8,FALSE),0)</f>
        <v>17.89</v>
      </c>
      <c r="AE143" s="9">
        <f>_xlfn.IFNA(VLOOKUP(A143,'Oct 2019'!$A$1:$M$100,8,FALSE),0)</f>
        <v>22.95</v>
      </c>
      <c r="AF143" s="9">
        <f>_xlfn.IFNA(VLOOKUP(Summary!A91,'Nov 2019'!$A$1:$M$110,8,FALSE),0)</f>
        <v>0</v>
      </c>
      <c r="AG143" s="6">
        <f>_xlfn.IFNA(VLOOKUP(A143,'Dec 2019'!$A$1:$M$124,8,FALSE),0)</f>
        <v>6.98</v>
      </c>
      <c r="AH143" s="2">
        <f>_xlfn.IFNA(VLOOKUP(A143,'Oct 2018'!$A$1:$M$48,5,FALSE),0)</f>
        <v>0</v>
      </c>
      <c r="AI143" s="2">
        <f>_xlfn.IFNA(VLOOKUP(A143,'Nov 2018'!$A$1:$M$51,5,FALSE),0)</f>
        <v>0</v>
      </c>
      <c r="AJ143" s="2">
        <f>_xlfn.IFNA(VLOOKUP(A143,'Dec 2018'!$A$1:$M$62,5,FALSE),0)</f>
        <v>0</v>
      </c>
      <c r="AK143" s="2">
        <f>_xlfn.IFNA(VLOOKUP(A143,'Jan 2019'!$A$1:$M$57,5,FALSE),0)</f>
        <v>0</v>
      </c>
      <c r="AL143" s="2">
        <f>_xlfn.IFNA(VLOOKUP(Summary!A143,'Feb 2019'!$A$1:$M$55,5,FALSE),0)</f>
        <v>0</v>
      </c>
      <c r="AM143" s="2">
        <f>_xlfn.IFNA(VLOOKUP(A143,'Mar 2019'!$A$1:$M$53,5,FALSE),0)</f>
        <v>0</v>
      </c>
      <c r="AN143" s="2">
        <f>_xlfn.IFNA(VLOOKUP(A143,'Apr 2019'!$A$1:$M$57,5,FALSE),0)</f>
        <v>0</v>
      </c>
      <c r="AO143" s="2">
        <f>_xlfn.IFNA(VLOOKUP(A143,'May 2019'!$A$1:$M$54,5,FALSE),0)</f>
        <v>0</v>
      </c>
      <c r="AP143" s="2">
        <f>_xlfn.IFNA(VLOOKUP(A143,'Jun 2019'!$A$1:$M$133,5,FALSE),0)</f>
        <v>132</v>
      </c>
      <c r="AQ143" s="2">
        <f>_xlfn.IFNA(VLOOKUP(A143,'Jul 2019'!$A$1:$M$96,5,FALSE),0)</f>
        <v>636</v>
      </c>
      <c r="AR143" s="2">
        <f>_xlfn.IFNA(VLOOKUP(A143,'Aug 2019'!$A$1:$M$96,5,FALSE),0)</f>
        <v>456</v>
      </c>
      <c r="AS143" s="2">
        <f>_xlfn.IFNA(VLOOKUP(A143,'Sep 2019'!$A$1:$M$98,5,FALSE),0)</f>
        <v>696</v>
      </c>
      <c r="AT143" s="2">
        <f>_xlfn.IFNA(VLOOKUP(A143,'Oct 2019'!$A$1:$M$100,5,FALSE),0)</f>
        <v>756</v>
      </c>
      <c r="AU143" s="2">
        <f>_xlfn.IFNA(VLOOKUP(Summary!A143,'Nov 2019'!$A$1:$M$110,5,FALSE),0)</f>
        <v>876</v>
      </c>
      <c r="AV143" s="2">
        <f>_xlfn.IFNA(VLOOKUP(A143,'Dec 2019'!$A$1:$M$124,5,FALSE),0)</f>
        <v>684</v>
      </c>
    </row>
    <row r="144" spans="1:48" x14ac:dyDescent="0.35">
      <c r="A144" s="4" t="s">
        <v>96</v>
      </c>
      <c r="B144" s="4" t="s">
        <v>8</v>
      </c>
      <c r="C144" s="6">
        <f>VLOOKUP(A144,[0]!raw,5,FALSE)/VLOOKUP(A144,[0]!raw,4,FALSE)</f>
        <v>17</v>
      </c>
      <c r="D144" s="3">
        <f>_xlfn.IFNA(VLOOKUP(A144,'Oct 2018'!$A$1:$M$48,4,FALSE),0)</f>
        <v>0</v>
      </c>
      <c r="E144" s="4">
        <f>_xlfn.IFNA(VLOOKUP(A144,'Nov 2018'!$A$1:$M$51,4,FALSE),0)</f>
        <v>0</v>
      </c>
      <c r="F144" s="4">
        <f>_xlfn.IFNA(VLOOKUP(A144,'Dec 2018'!$A$1:$M$62,4,FALSE),0)</f>
        <v>0</v>
      </c>
      <c r="G144" s="4">
        <f>_xlfn.IFNA(VLOOKUP(A144,'Jan 2019'!$A$1:$M$57,4,FALSE),0)</f>
        <v>0</v>
      </c>
      <c r="H144" s="4">
        <f>_xlfn.IFNA(VLOOKUP(Summary!A89,'Feb 2019'!$A$1:$M$55,4,FALSE),0)</f>
        <v>0</v>
      </c>
      <c r="I144" s="4">
        <f>_xlfn.IFNA(VLOOKUP(A144,'Mar 2019'!$A$1:$M$53,4,FALSE),0)</f>
        <v>0</v>
      </c>
      <c r="J144" s="4">
        <f>_xlfn.IFNA(VLOOKUP(A144,'Apr 2019'!$A$1:$M$57,4,FALSE),0)</f>
        <v>0</v>
      </c>
      <c r="K144" s="4">
        <f>_xlfn.IFNA(VLOOKUP(A144,'May 2019'!$A$1:$M$54,4,FALSE),0)</f>
        <v>0</v>
      </c>
      <c r="L144" s="4">
        <f>_xlfn.IFNA(VLOOKUP(A144,'Jun 2019'!$A$1:$M$133,4,FALSE),0)</f>
        <v>2</v>
      </c>
      <c r="M144" s="4">
        <f>_xlfn.IFNA(VLOOKUP(A144,'Jul 2019'!$A$1:$M$96,4,FALSE),0)</f>
        <v>15</v>
      </c>
      <c r="N144" s="4">
        <f>_xlfn.IFNA(VLOOKUP(A144,'Aug 2019'!$A$1:$M$96,4,FALSE),0)</f>
        <v>8</v>
      </c>
      <c r="O144" s="4">
        <f>_xlfn.IFNA(VLOOKUP(A144,'Sep 2019'!$A$1:$M$98,4,FALSE),0)</f>
        <v>21</v>
      </c>
      <c r="P144" s="4">
        <f>_xlfn.IFNA(VLOOKUP(A144,'Oct 2019'!$A$1:$M$100,4,FALSE),0)</f>
        <v>25</v>
      </c>
      <c r="Q144" s="4">
        <f>_xlfn.IFNA(VLOOKUP(Summary!A89,'Nov 2019'!$A$1:$M$110,4,FALSE),0)</f>
        <v>0</v>
      </c>
      <c r="R144" s="5">
        <f>_xlfn.IFNA(VLOOKUP(A144,'Dec 2019'!$A$1:$M$124,4,FALSE),0)</f>
        <v>23</v>
      </c>
      <c r="S144" s="8">
        <f>_xlfn.IFNA(VLOOKUP(A144,'Oct 2018'!$A$1:$M$48,8,FALSE),0)</f>
        <v>0</v>
      </c>
      <c r="T144" s="9">
        <f>_xlfn.IFNA(VLOOKUP(A144,'Nov 2018'!$A$1:$M$51,8,FALSE),0)</f>
        <v>0</v>
      </c>
      <c r="U144" s="9">
        <f>_xlfn.IFNA(VLOOKUP(A144,'Dec 2018'!$A$1:$M$62,8,FALSE),0)</f>
        <v>0</v>
      </c>
      <c r="V144" s="9">
        <f>_xlfn.IFNA(VLOOKUP(A144,'Jan 2019'!$A$1:$M$57,8,FALSE),0)</f>
        <v>0</v>
      </c>
      <c r="W144" s="9">
        <f>_xlfn.IFNA(VLOOKUP(Summary!A89,'Feb 2019'!$A$1:$M$55,8,FALSE),0)</f>
        <v>0</v>
      </c>
      <c r="X144" s="9">
        <f>_xlfn.IFNA(VLOOKUP(A144,'Mar 2019'!$A$1:$M$53,8,FALSE),0)</f>
        <v>0</v>
      </c>
      <c r="Y144" s="9">
        <f>_xlfn.IFNA(VLOOKUP(A144,'Apr 2019'!$A$1:$M$57,8,FALSE),0)</f>
        <v>0</v>
      </c>
      <c r="Z144" s="9">
        <f>_xlfn.IFNA(VLOOKUP(A144,'May 2019'!$A$1:$M$54,8,FALSE),0)</f>
        <v>0</v>
      </c>
      <c r="AA144" s="9">
        <f>_xlfn.IFNA(VLOOKUP(A144,'Jun 2019'!$A$1:$M$133,8,FALSE),0)</f>
        <v>0</v>
      </c>
      <c r="AB144" s="9">
        <f>_xlfn.IFNA(VLOOKUP(A144,'Jul 2019'!$A$1:$M$96,8,FALSE),0)</f>
        <v>18.32</v>
      </c>
      <c r="AC144" s="9">
        <f>_xlfn.IFNA(VLOOKUP(A144,'Aug 2019'!$A$1:$M$96,8,FALSE),0)</f>
        <v>3.4</v>
      </c>
      <c r="AD144" s="9">
        <f>_xlfn.IFNA(VLOOKUP(A144,'Sep 2019'!$A$1:$M$98,8,FALSE),0)</f>
        <v>7.95</v>
      </c>
      <c r="AE144" s="9">
        <f>_xlfn.IFNA(VLOOKUP(A144,'Oct 2019'!$A$1:$M$100,8,FALSE),0)</f>
        <v>8.5</v>
      </c>
      <c r="AF144" s="9">
        <f>_xlfn.IFNA(VLOOKUP(Summary!A89,'Nov 2019'!$A$1:$M$110,8,FALSE),0)</f>
        <v>0</v>
      </c>
      <c r="AG144" s="6">
        <f>_xlfn.IFNA(VLOOKUP(A144,'Dec 2019'!$A$1:$M$124,8,FALSE),0)</f>
        <v>23.31</v>
      </c>
      <c r="AH144" s="2">
        <f>_xlfn.IFNA(VLOOKUP(A144,'Oct 2018'!$A$1:$M$48,5,FALSE),0)</f>
        <v>0</v>
      </c>
      <c r="AI144" s="2">
        <f>_xlfn.IFNA(VLOOKUP(A144,'Nov 2018'!$A$1:$M$51,5,FALSE),0)</f>
        <v>0</v>
      </c>
      <c r="AJ144" s="2">
        <f>_xlfn.IFNA(VLOOKUP(A144,'Dec 2018'!$A$1:$M$62,5,FALSE),0)</f>
        <v>0</v>
      </c>
      <c r="AK144" s="2">
        <f>_xlfn.IFNA(VLOOKUP(A144,'Jan 2019'!$A$1:$M$57,5,FALSE),0)</f>
        <v>0</v>
      </c>
      <c r="AL144" s="2">
        <f>_xlfn.IFNA(VLOOKUP(Summary!A144,'Feb 2019'!$A$1:$M$55,5,FALSE),0)</f>
        <v>0</v>
      </c>
      <c r="AM144" s="2">
        <f>_xlfn.IFNA(VLOOKUP(A144,'Mar 2019'!$A$1:$M$53,5,FALSE),0)</f>
        <v>0</v>
      </c>
      <c r="AN144" s="2">
        <f>_xlfn.IFNA(VLOOKUP(A144,'Apr 2019'!$A$1:$M$57,5,FALSE),0)</f>
        <v>0</v>
      </c>
      <c r="AO144" s="2">
        <f>_xlfn.IFNA(VLOOKUP(A144,'May 2019'!$A$1:$M$54,5,FALSE),0)</f>
        <v>0</v>
      </c>
      <c r="AP144" s="2">
        <f>_xlfn.IFNA(VLOOKUP(A144,'Jun 2019'!$A$1:$M$133,5,FALSE),0)</f>
        <v>34</v>
      </c>
      <c r="AQ144" s="2">
        <f>_xlfn.IFNA(VLOOKUP(A144,'Jul 2019'!$A$1:$M$96,5,FALSE),0)</f>
        <v>255</v>
      </c>
      <c r="AR144" s="2">
        <f>_xlfn.IFNA(VLOOKUP(A144,'Aug 2019'!$A$1:$M$96,5,FALSE),0)</f>
        <v>136</v>
      </c>
      <c r="AS144" s="2">
        <f>_xlfn.IFNA(VLOOKUP(A144,'Sep 2019'!$A$1:$M$98,5,FALSE),0)</f>
        <v>357</v>
      </c>
      <c r="AT144" s="2">
        <f>_xlfn.IFNA(VLOOKUP(A144,'Oct 2019'!$A$1:$M$100,5,FALSE),0)</f>
        <v>425</v>
      </c>
      <c r="AU144" s="2">
        <f>_xlfn.IFNA(VLOOKUP(Summary!A144,'Nov 2019'!$A$1:$M$110,5,FALSE),0)</f>
        <v>527</v>
      </c>
      <c r="AV144" s="2">
        <f>_xlfn.IFNA(VLOOKUP(A144,'Dec 2019'!$A$1:$M$124,5,FALSE),0)</f>
        <v>391</v>
      </c>
    </row>
    <row r="145" spans="1:48" x14ac:dyDescent="0.35">
      <c r="A145" s="4" t="s">
        <v>181</v>
      </c>
      <c r="B145" s="4" t="s">
        <v>8</v>
      </c>
      <c r="C145" s="6">
        <f>VLOOKUP(A145,[0]!raw,5,FALSE)/VLOOKUP(A145,[0]!raw,4,FALSE)</f>
        <v>10.5</v>
      </c>
      <c r="D145" s="3">
        <f>_xlfn.IFNA(VLOOKUP(A145,'Oct 2018'!$A$1:$M$48,4,FALSE),0)</f>
        <v>0</v>
      </c>
      <c r="E145" s="4">
        <f>_xlfn.IFNA(VLOOKUP(A145,'Nov 2018'!$A$1:$M$51,4,FALSE),0)</f>
        <v>0</v>
      </c>
      <c r="F145" s="4">
        <f>_xlfn.IFNA(VLOOKUP(A145,'Dec 2018'!$A$1:$M$62,4,FALSE),0)</f>
        <v>0</v>
      </c>
      <c r="G145" s="4">
        <f>_xlfn.IFNA(VLOOKUP(A145,'Jan 2019'!$A$1:$M$57,4,FALSE),0)</f>
        <v>0</v>
      </c>
      <c r="H145" s="4">
        <f>_xlfn.IFNA(VLOOKUP(Summary!A170,'Feb 2019'!$A$1:$M$55,4,FALSE),0)</f>
        <v>48</v>
      </c>
      <c r="I145" s="4">
        <f>_xlfn.IFNA(VLOOKUP(A145,'Mar 2019'!$A$1:$M$53,4,FALSE),0)</f>
        <v>0</v>
      </c>
      <c r="J145" s="4">
        <f>_xlfn.IFNA(VLOOKUP(A145,'Apr 2019'!$A$1:$M$57,4,FALSE),0)</f>
        <v>0</v>
      </c>
      <c r="K145" s="4">
        <f>_xlfn.IFNA(VLOOKUP(A145,'May 2019'!$A$1:$M$54,4,FALSE),0)</f>
        <v>0</v>
      </c>
      <c r="L145" s="4">
        <f>_xlfn.IFNA(VLOOKUP(A145,'Jun 2019'!$A$1:$M$133,4,FALSE),0)</f>
        <v>0</v>
      </c>
      <c r="M145" s="4">
        <f>_xlfn.IFNA(VLOOKUP(A145,'Jul 2019'!$A$1:$M$96,4,FALSE),0)</f>
        <v>0</v>
      </c>
      <c r="N145" s="4">
        <f>_xlfn.IFNA(VLOOKUP(A145,'Aug 2019'!$A$1:$M$96,4,FALSE),0)</f>
        <v>0</v>
      </c>
      <c r="O145" s="4">
        <f>_xlfn.IFNA(VLOOKUP(A145,'Sep 2019'!$A$1:$M$98,4,FALSE),0)</f>
        <v>0</v>
      </c>
      <c r="P145" s="4">
        <f>_xlfn.IFNA(VLOOKUP(A145,'Oct 2019'!$A$1:$M$100,4,FALSE),0)</f>
        <v>0</v>
      </c>
      <c r="Q145" s="4">
        <f>_xlfn.IFNA(VLOOKUP(Summary!A170,'Nov 2019'!$A$1:$M$110,4,FALSE),0)</f>
        <v>0</v>
      </c>
      <c r="R145" s="5">
        <f>_xlfn.IFNA(VLOOKUP(A145,'Dec 2019'!$A$1:$M$124,4,FALSE),0)</f>
        <v>1</v>
      </c>
      <c r="S145" s="8">
        <f>_xlfn.IFNA(VLOOKUP(A145,'Oct 2018'!$A$1:$M$48,8,FALSE),0)</f>
        <v>0</v>
      </c>
      <c r="T145" s="9">
        <f>_xlfn.IFNA(VLOOKUP(A145,'Nov 2018'!$A$1:$M$51,8,FALSE),0)</f>
        <v>0</v>
      </c>
      <c r="U145" s="9">
        <f>_xlfn.IFNA(VLOOKUP(A145,'Dec 2018'!$A$1:$M$62,8,FALSE),0)</f>
        <v>0</v>
      </c>
      <c r="V145" s="9">
        <f>_xlfn.IFNA(VLOOKUP(A145,'Jan 2019'!$A$1:$M$57,8,FALSE),0)</f>
        <v>0</v>
      </c>
      <c r="W145" s="9">
        <f>_xlfn.IFNA(VLOOKUP(Summary!A170,'Feb 2019'!$A$1:$M$55,8,FALSE),0)</f>
        <v>10.08</v>
      </c>
      <c r="X145" s="9">
        <f>_xlfn.IFNA(VLOOKUP(A145,'Mar 2019'!$A$1:$M$53,8,FALSE),0)</f>
        <v>0</v>
      </c>
      <c r="Y145" s="9">
        <f>_xlfn.IFNA(VLOOKUP(A145,'Apr 2019'!$A$1:$M$57,8,FALSE),0)</f>
        <v>0</v>
      </c>
      <c r="Z145" s="9">
        <f>_xlfn.IFNA(VLOOKUP(A145,'May 2019'!$A$1:$M$54,8,FALSE),0)</f>
        <v>0</v>
      </c>
      <c r="AA145" s="9">
        <f>_xlfn.IFNA(VLOOKUP(A145,'Jun 2019'!$A$1:$M$133,8,FALSE),0)</f>
        <v>0</v>
      </c>
      <c r="AB145" s="9">
        <f>_xlfn.IFNA(VLOOKUP(A145,'Jul 2019'!$A$1:$M$96,8,FALSE),0)</f>
        <v>0</v>
      </c>
      <c r="AC145" s="9">
        <f>_xlfn.IFNA(VLOOKUP(A145,'Aug 2019'!$A$1:$M$96,8,FALSE),0)</f>
        <v>0</v>
      </c>
      <c r="AD145" s="9">
        <f>_xlfn.IFNA(VLOOKUP(A145,'Sep 2019'!$A$1:$M$98,8,FALSE),0)</f>
        <v>0</v>
      </c>
      <c r="AE145" s="9">
        <f>_xlfn.IFNA(VLOOKUP(A145,'Oct 2019'!$A$1:$M$100,8,FALSE),0)</f>
        <v>0</v>
      </c>
      <c r="AF145" s="9">
        <f>_xlfn.IFNA(VLOOKUP(Summary!A170,'Nov 2019'!$A$1:$M$110,8,FALSE),0)</f>
        <v>0</v>
      </c>
      <c r="AG145" s="6">
        <f>_xlfn.IFNA(VLOOKUP(A145,'Dec 2019'!$A$1:$M$124,8,FALSE),0)</f>
        <v>2.27</v>
      </c>
      <c r="AH145" s="2">
        <f>_xlfn.IFNA(VLOOKUP(A145,'Oct 2018'!$A$1:$M$48,5,FALSE),0)</f>
        <v>0</v>
      </c>
      <c r="AI145" s="2">
        <f>_xlfn.IFNA(VLOOKUP(A145,'Nov 2018'!$A$1:$M$51,5,FALSE),0)</f>
        <v>0</v>
      </c>
      <c r="AJ145" s="2">
        <f>_xlfn.IFNA(VLOOKUP(A145,'Dec 2018'!$A$1:$M$62,5,FALSE),0)</f>
        <v>0</v>
      </c>
      <c r="AK145" s="2">
        <f>_xlfn.IFNA(VLOOKUP(A145,'Jan 2019'!$A$1:$M$57,5,FALSE),0)</f>
        <v>0</v>
      </c>
      <c r="AL145" s="2">
        <f>_xlfn.IFNA(VLOOKUP(Summary!A145,'Feb 2019'!$A$1:$M$55,5,FALSE),0)</f>
        <v>0</v>
      </c>
      <c r="AM145" s="2">
        <f>_xlfn.IFNA(VLOOKUP(A145,'Mar 2019'!$A$1:$M$53,5,FALSE),0)</f>
        <v>0</v>
      </c>
      <c r="AN145" s="2">
        <f>_xlfn.IFNA(VLOOKUP(A145,'Apr 2019'!$A$1:$M$57,5,FALSE),0)</f>
        <v>0</v>
      </c>
      <c r="AO145" s="2">
        <f>_xlfn.IFNA(VLOOKUP(A145,'May 2019'!$A$1:$M$54,5,FALSE),0)</f>
        <v>0</v>
      </c>
      <c r="AP145" s="2">
        <f>_xlfn.IFNA(VLOOKUP(A145,'Jun 2019'!$A$1:$M$133,5,FALSE),0)</f>
        <v>0</v>
      </c>
      <c r="AQ145" s="2">
        <f>_xlfn.IFNA(VLOOKUP(A145,'Jul 2019'!$A$1:$M$96,5,FALSE),0)</f>
        <v>0</v>
      </c>
      <c r="AR145" s="2">
        <f>_xlfn.IFNA(VLOOKUP(A145,'Aug 2019'!$A$1:$M$96,5,FALSE),0)</f>
        <v>0</v>
      </c>
      <c r="AS145" s="2">
        <f>_xlfn.IFNA(VLOOKUP(A145,'Sep 2019'!$A$1:$M$98,5,FALSE),0)</f>
        <v>0</v>
      </c>
      <c r="AT145" s="2">
        <f>_xlfn.IFNA(VLOOKUP(A145,'Oct 2019'!$A$1:$M$100,5,FALSE),0)</f>
        <v>0</v>
      </c>
      <c r="AU145" s="2">
        <f>_xlfn.IFNA(VLOOKUP(Summary!A145,'Nov 2019'!$A$1:$M$110,5,FALSE),0)</f>
        <v>0</v>
      </c>
      <c r="AV145" s="2">
        <f>_xlfn.IFNA(VLOOKUP(A145,'Dec 2019'!$A$1:$M$124,5,FALSE),0)</f>
        <v>10.5</v>
      </c>
    </row>
    <row r="146" spans="1:48" x14ac:dyDescent="0.35">
      <c r="A146" s="4" t="s">
        <v>100</v>
      </c>
      <c r="B146" s="4" t="s">
        <v>8</v>
      </c>
      <c r="C146" s="6">
        <f>VLOOKUP(A146,[0]!raw,5,FALSE)/VLOOKUP(A146,[0]!raw,4,FALSE)</f>
        <v>3.8</v>
      </c>
      <c r="D146" s="3">
        <f>_xlfn.IFNA(VLOOKUP(A146,'Oct 2018'!$A$1:$M$48,4,FALSE),0)</f>
        <v>0</v>
      </c>
      <c r="E146" s="4">
        <f>_xlfn.IFNA(VLOOKUP(A146,'Nov 2018'!$A$1:$M$51,4,FALSE),0)</f>
        <v>0</v>
      </c>
      <c r="F146" s="4">
        <f>_xlfn.IFNA(VLOOKUP(A146,'Dec 2018'!$A$1:$M$62,4,FALSE),0)</f>
        <v>0</v>
      </c>
      <c r="G146" s="4">
        <f>_xlfn.IFNA(VLOOKUP(A146,'Jan 2019'!$A$1:$M$57,4,FALSE),0)</f>
        <v>0</v>
      </c>
      <c r="H146" s="4">
        <f>_xlfn.IFNA(VLOOKUP(Summary!A93,'Feb 2019'!$A$1:$M$55,4,FALSE),0)</f>
        <v>0</v>
      </c>
      <c r="I146" s="4">
        <f>_xlfn.IFNA(VLOOKUP(A146,'Mar 2019'!$A$1:$M$53,4,FALSE),0)</f>
        <v>0</v>
      </c>
      <c r="J146" s="4">
        <f>_xlfn.IFNA(VLOOKUP(A146,'Apr 2019'!$A$1:$M$57,4,FALSE),0)</f>
        <v>0</v>
      </c>
      <c r="K146" s="4">
        <f>_xlfn.IFNA(VLOOKUP(A146,'May 2019'!$A$1:$M$54,4,FALSE),0)</f>
        <v>0</v>
      </c>
      <c r="L146" s="4">
        <f>_xlfn.IFNA(VLOOKUP(A146,'Jun 2019'!$A$1:$M$133,4,FALSE),0)</f>
        <v>5</v>
      </c>
      <c r="M146" s="4">
        <f>_xlfn.IFNA(VLOOKUP(A146,'Jul 2019'!$A$1:$M$96,4,FALSE),0)</f>
        <v>19</v>
      </c>
      <c r="N146" s="4">
        <f>_xlfn.IFNA(VLOOKUP(A146,'Aug 2019'!$A$1:$M$96,4,FALSE),0)</f>
        <v>16</v>
      </c>
      <c r="O146" s="4">
        <f>_xlfn.IFNA(VLOOKUP(A146,'Sep 2019'!$A$1:$M$98,4,FALSE),0)</f>
        <v>19</v>
      </c>
      <c r="P146" s="4">
        <f>_xlfn.IFNA(VLOOKUP(A146,'Oct 2019'!$A$1:$M$100,4,FALSE),0)</f>
        <v>29</v>
      </c>
      <c r="Q146" s="4">
        <f>_xlfn.IFNA(VLOOKUP(Summary!A93,'Nov 2019'!$A$1:$M$110,4,FALSE),0)</f>
        <v>0</v>
      </c>
      <c r="R146" s="5">
        <f>_xlfn.IFNA(VLOOKUP(A146,'Dec 2019'!$A$1:$M$124,4,FALSE),0)</f>
        <v>0</v>
      </c>
      <c r="S146" s="8">
        <f>_xlfn.IFNA(VLOOKUP(A146,'Oct 2018'!$A$1:$M$48,8,FALSE),0)</f>
        <v>0</v>
      </c>
      <c r="T146" s="9">
        <f>_xlfn.IFNA(VLOOKUP(A146,'Nov 2018'!$A$1:$M$51,8,FALSE),0)</f>
        <v>0</v>
      </c>
      <c r="U146" s="9">
        <f>_xlfn.IFNA(VLOOKUP(A146,'Dec 2018'!$A$1:$M$62,8,FALSE),0)</f>
        <v>0</v>
      </c>
      <c r="V146" s="9">
        <f>_xlfn.IFNA(VLOOKUP(A146,'Jan 2019'!$A$1:$M$57,8,FALSE),0)</f>
        <v>0</v>
      </c>
      <c r="W146" s="9">
        <f>_xlfn.IFNA(VLOOKUP(Summary!A93,'Feb 2019'!$A$1:$M$55,8,FALSE),0)</f>
        <v>0</v>
      </c>
      <c r="X146" s="9">
        <f>_xlfn.IFNA(VLOOKUP(A146,'Mar 2019'!$A$1:$M$53,8,FALSE),0)</f>
        <v>0</v>
      </c>
      <c r="Y146" s="9">
        <f>_xlfn.IFNA(VLOOKUP(A146,'Apr 2019'!$A$1:$M$57,8,FALSE),0)</f>
        <v>0</v>
      </c>
      <c r="Z146" s="9">
        <f>_xlfn.IFNA(VLOOKUP(A146,'May 2019'!$A$1:$M$54,8,FALSE),0)</f>
        <v>0</v>
      </c>
      <c r="AA146" s="9">
        <f>_xlfn.IFNA(VLOOKUP(A146,'Jun 2019'!$A$1:$M$133,8,FALSE),0)</f>
        <v>0.17</v>
      </c>
      <c r="AB146" s="9">
        <f>_xlfn.IFNA(VLOOKUP(A146,'Jul 2019'!$A$1:$M$96,8,FALSE),0)</f>
        <v>0.38</v>
      </c>
      <c r="AC146" s="9">
        <f>_xlfn.IFNA(VLOOKUP(A146,'Aug 2019'!$A$1:$M$96,8,FALSE),0)</f>
        <v>0</v>
      </c>
      <c r="AD146" s="9">
        <f>_xlfn.IFNA(VLOOKUP(A146,'Sep 2019'!$A$1:$M$98,8,FALSE),0)</f>
        <v>0.59</v>
      </c>
      <c r="AE146" s="9">
        <f>_xlfn.IFNA(VLOOKUP(A146,'Oct 2019'!$A$1:$M$100,8,FALSE),0)</f>
        <v>0.76</v>
      </c>
      <c r="AF146" s="9">
        <f>_xlfn.IFNA(VLOOKUP(Summary!A93,'Nov 2019'!$A$1:$M$110,8,FALSE),0)</f>
        <v>0</v>
      </c>
      <c r="AG146" s="6">
        <f>_xlfn.IFNA(VLOOKUP(A146,'Dec 2019'!$A$1:$M$124,8,FALSE),0)</f>
        <v>0</v>
      </c>
      <c r="AH146" s="2">
        <f>_xlfn.IFNA(VLOOKUP(A146,'Oct 2018'!$A$1:$M$48,5,FALSE),0)</f>
        <v>0</v>
      </c>
      <c r="AI146" s="2">
        <f>_xlfn.IFNA(VLOOKUP(A146,'Nov 2018'!$A$1:$M$51,5,FALSE),0)</f>
        <v>0</v>
      </c>
      <c r="AJ146" s="2">
        <f>_xlfn.IFNA(VLOOKUP(A146,'Dec 2018'!$A$1:$M$62,5,FALSE),0)</f>
        <v>0</v>
      </c>
      <c r="AK146" s="2">
        <f>_xlfn.IFNA(VLOOKUP(A146,'Jan 2019'!$A$1:$M$57,5,FALSE),0)</f>
        <v>0</v>
      </c>
      <c r="AL146" s="2">
        <f>_xlfn.IFNA(VLOOKUP(Summary!A146,'Feb 2019'!$A$1:$M$55,5,FALSE),0)</f>
        <v>0</v>
      </c>
      <c r="AM146" s="2">
        <f>_xlfn.IFNA(VLOOKUP(A146,'Mar 2019'!$A$1:$M$53,5,FALSE),0)</f>
        <v>0</v>
      </c>
      <c r="AN146" s="2">
        <f>_xlfn.IFNA(VLOOKUP(A146,'Apr 2019'!$A$1:$M$57,5,FALSE),0)</f>
        <v>0</v>
      </c>
      <c r="AO146" s="2">
        <f>_xlfn.IFNA(VLOOKUP(A146,'May 2019'!$A$1:$M$54,5,FALSE),0)</f>
        <v>0</v>
      </c>
      <c r="AP146" s="2">
        <f>_xlfn.IFNA(VLOOKUP(A146,'Jun 2019'!$A$1:$M$133,5,FALSE),0)</f>
        <v>19</v>
      </c>
      <c r="AQ146" s="2">
        <f>_xlfn.IFNA(VLOOKUP(A146,'Jul 2019'!$A$1:$M$96,5,FALSE),0)</f>
        <v>72.2</v>
      </c>
      <c r="AR146" s="2">
        <f>_xlfn.IFNA(VLOOKUP(A146,'Aug 2019'!$A$1:$M$96,5,FALSE),0)</f>
        <v>60.8</v>
      </c>
      <c r="AS146" s="2">
        <f>_xlfn.IFNA(VLOOKUP(A146,'Sep 2019'!$A$1:$M$98,5,FALSE),0)</f>
        <v>72.2</v>
      </c>
      <c r="AT146" s="2">
        <f>_xlfn.IFNA(VLOOKUP(A146,'Oct 2019'!$A$1:$M$100,5,FALSE),0)</f>
        <v>110.2</v>
      </c>
      <c r="AU146" s="2">
        <f>_xlfn.IFNA(VLOOKUP(Summary!A146,'Nov 2019'!$A$1:$M$110,5,FALSE),0)</f>
        <v>0</v>
      </c>
      <c r="AV146" s="2">
        <f>_xlfn.IFNA(VLOOKUP(A146,'Dec 2019'!$A$1:$M$124,5,FALSE),0)</f>
        <v>0</v>
      </c>
    </row>
    <row r="147" spans="1:48" x14ac:dyDescent="0.35">
      <c r="A147" s="4" t="s">
        <v>231</v>
      </c>
      <c r="B147" s="4" t="s">
        <v>8</v>
      </c>
      <c r="C147" s="6">
        <f>VLOOKUP(A147,[0]!raw,5,FALSE)/VLOOKUP(A147,[0]!raw,4,FALSE)</f>
        <v>6</v>
      </c>
      <c r="D147" s="3">
        <f>_xlfn.IFNA(VLOOKUP(A147,'Oct 2018'!$A$1:$M$48,4,FALSE),0)</f>
        <v>0</v>
      </c>
      <c r="E147" s="4">
        <f>_xlfn.IFNA(VLOOKUP(A147,'Nov 2018'!$A$1:$M$51,4,FALSE),0)</f>
        <v>0</v>
      </c>
      <c r="F147" s="4">
        <f>_xlfn.IFNA(VLOOKUP(A147,'Dec 2018'!$A$1:$M$62,4,FALSE),0)</f>
        <v>0</v>
      </c>
      <c r="G147" s="4">
        <f>_xlfn.IFNA(VLOOKUP(A147,'Jan 2019'!$A$1:$M$57,4,FALSE),0)</f>
        <v>0</v>
      </c>
      <c r="H147" s="4">
        <f>_xlfn.IFNA(VLOOKUP(Summary!A220,'Feb 2019'!$A$1:$M$55,4,FALSE),0)</f>
        <v>0</v>
      </c>
      <c r="I147" s="4">
        <f>_xlfn.IFNA(VLOOKUP(A147,'Mar 2019'!$A$1:$M$53,4,FALSE),0)</f>
        <v>0</v>
      </c>
      <c r="J147" s="4">
        <f>_xlfn.IFNA(VLOOKUP(A147,'Apr 2019'!$A$1:$M$57,4,FALSE),0)</f>
        <v>0</v>
      </c>
      <c r="K147" s="4">
        <f>_xlfn.IFNA(VLOOKUP(A147,'May 2019'!$A$1:$M$54,4,FALSE),0)</f>
        <v>0</v>
      </c>
      <c r="L147" s="4">
        <f>_xlfn.IFNA(VLOOKUP(A147,'Jun 2019'!$A$1:$M$133,4,FALSE),0)</f>
        <v>0</v>
      </c>
      <c r="M147" s="4">
        <f>_xlfn.IFNA(VLOOKUP(A147,'Jul 2019'!$A$1:$M$96,4,FALSE),0)</f>
        <v>0</v>
      </c>
      <c r="N147" s="4">
        <f>_xlfn.IFNA(VLOOKUP(A147,'Aug 2019'!$A$1:$M$96,4,FALSE),0)</f>
        <v>0</v>
      </c>
      <c r="O147" s="4">
        <f>_xlfn.IFNA(VLOOKUP(A147,'Sep 2019'!$A$1:$M$98,4,FALSE),0)</f>
        <v>0</v>
      </c>
      <c r="P147" s="4">
        <f>_xlfn.IFNA(VLOOKUP(A147,'Oct 2019'!$A$1:$M$100,4,FALSE),0)</f>
        <v>0</v>
      </c>
      <c r="Q147" s="4">
        <f>_xlfn.IFNA(VLOOKUP(Summary!A220,'Nov 2019'!$A$1:$M$110,4,FALSE),0)</f>
        <v>4</v>
      </c>
      <c r="R147" s="5">
        <f>_xlfn.IFNA(VLOOKUP(A147,'Dec 2019'!$A$1:$M$124,4,FALSE),0)</f>
        <v>0</v>
      </c>
      <c r="S147" s="8">
        <f>_xlfn.IFNA(VLOOKUP(A147,'Oct 2018'!$A$1:$M$48,8,FALSE),0)</f>
        <v>0</v>
      </c>
      <c r="T147" s="9">
        <f>_xlfn.IFNA(VLOOKUP(A147,'Nov 2018'!$A$1:$M$51,8,FALSE),0)</f>
        <v>0</v>
      </c>
      <c r="U147" s="9">
        <f>_xlfn.IFNA(VLOOKUP(A147,'Dec 2018'!$A$1:$M$62,8,FALSE),0)</f>
        <v>0</v>
      </c>
      <c r="V147" s="9">
        <f>_xlfn.IFNA(VLOOKUP(A147,'Jan 2019'!$A$1:$M$57,8,FALSE),0)</f>
        <v>0</v>
      </c>
      <c r="W147" s="9">
        <f>_xlfn.IFNA(VLOOKUP(Summary!A220,'Feb 2019'!$A$1:$M$55,8,FALSE),0)</f>
        <v>0</v>
      </c>
      <c r="X147" s="9">
        <f>_xlfn.IFNA(VLOOKUP(A147,'Mar 2019'!$A$1:$M$53,8,FALSE),0)</f>
        <v>0</v>
      </c>
      <c r="Y147" s="9">
        <f>_xlfn.IFNA(VLOOKUP(A147,'Apr 2019'!$A$1:$M$57,8,FALSE),0)</f>
        <v>0</v>
      </c>
      <c r="Z147" s="9">
        <f>_xlfn.IFNA(VLOOKUP(A147,'May 2019'!$A$1:$M$54,8,FALSE),0)</f>
        <v>0</v>
      </c>
      <c r="AA147" s="9">
        <f>_xlfn.IFNA(VLOOKUP(A147,'Jun 2019'!$A$1:$M$133,8,FALSE),0)</f>
        <v>0</v>
      </c>
      <c r="AB147" s="9">
        <f>_xlfn.IFNA(VLOOKUP(A147,'Jul 2019'!$A$1:$M$96,8,FALSE),0)</f>
        <v>0</v>
      </c>
      <c r="AC147" s="9">
        <f>_xlfn.IFNA(VLOOKUP(A147,'Aug 2019'!$A$1:$M$96,8,FALSE),0)</f>
        <v>0</v>
      </c>
      <c r="AD147" s="9">
        <f>_xlfn.IFNA(VLOOKUP(A147,'Sep 2019'!$A$1:$M$98,8,FALSE),0)</f>
        <v>0</v>
      </c>
      <c r="AE147" s="9">
        <f>_xlfn.IFNA(VLOOKUP(A147,'Oct 2019'!$A$1:$M$100,8,FALSE),0)</f>
        <v>0</v>
      </c>
      <c r="AF147" s="9">
        <f>_xlfn.IFNA(VLOOKUP(Summary!A220,'Nov 2019'!$A$1:$M$110,8,FALSE),0)</f>
        <v>0.8</v>
      </c>
      <c r="AG147" s="6">
        <f>_xlfn.IFNA(VLOOKUP(A147,'Dec 2019'!$A$1:$M$124,8,FALSE),0)</f>
        <v>0</v>
      </c>
      <c r="AH147" s="2">
        <f>_xlfn.IFNA(VLOOKUP(A147,'Oct 2018'!$A$1:$M$48,5,FALSE),0)</f>
        <v>0</v>
      </c>
      <c r="AI147" s="2">
        <f>_xlfn.IFNA(VLOOKUP(A147,'Nov 2018'!$A$1:$M$51,5,FALSE),0)</f>
        <v>0</v>
      </c>
      <c r="AJ147" s="2">
        <f>_xlfn.IFNA(VLOOKUP(A147,'Dec 2018'!$A$1:$M$62,5,FALSE),0)</f>
        <v>0</v>
      </c>
      <c r="AK147" s="2">
        <f>_xlfn.IFNA(VLOOKUP(A147,'Jan 2019'!$A$1:$M$57,5,FALSE),0)</f>
        <v>0</v>
      </c>
      <c r="AL147" s="2">
        <f>_xlfn.IFNA(VLOOKUP(Summary!A147,'Feb 2019'!$A$1:$M$55,5,FALSE),0)</f>
        <v>0</v>
      </c>
      <c r="AM147" s="2">
        <f>_xlfn.IFNA(VLOOKUP(A147,'Mar 2019'!$A$1:$M$53,5,FALSE),0)</f>
        <v>0</v>
      </c>
      <c r="AN147" s="2">
        <f>_xlfn.IFNA(VLOOKUP(A147,'Apr 2019'!$A$1:$M$57,5,FALSE),0)</f>
        <v>0</v>
      </c>
      <c r="AO147" s="2">
        <f>_xlfn.IFNA(VLOOKUP(A147,'May 2019'!$A$1:$M$54,5,FALSE),0)</f>
        <v>0</v>
      </c>
      <c r="AP147" s="2">
        <f>_xlfn.IFNA(VLOOKUP(A147,'Jun 2019'!$A$1:$M$133,5,FALSE),0)</f>
        <v>0</v>
      </c>
      <c r="AQ147" s="2">
        <f>_xlfn.IFNA(VLOOKUP(A147,'Jul 2019'!$A$1:$M$96,5,FALSE),0)</f>
        <v>0</v>
      </c>
      <c r="AR147" s="2">
        <f>_xlfn.IFNA(VLOOKUP(A147,'Aug 2019'!$A$1:$M$96,5,FALSE),0)</f>
        <v>0</v>
      </c>
      <c r="AS147" s="2">
        <f>_xlfn.IFNA(VLOOKUP(A147,'Sep 2019'!$A$1:$M$98,5,FALSE),0)</f>
        <v>0</v>
      </c>
      <c r="AT147" s="2">
        <f>_xlfn.IFNA(VLOOKUP(A147,'Oct 2019'!$A$1:$M$100,5,FALSE),0)</f>
        <v>0</v>
      </c>
      <c r="AU147" s="2">
        <f>_xlfn.IFNA(VLOOKUP(Summary!A147,'Nov 2019'!$A$1:$M$110,5,FALSE),0)</f>
        <v>6</v>
      </c>
      <c r="AV147" s="2">
        <f>_xlfn.IFNA(VLOOKUP(A147,'Dec 2019'!$A$1:$M$124,5,FALSE),0)</f>
        <v>0</v>
      </c>
    </row>
    <row r="148" spans="1:48" x14ac:dyDescent="0.35">
      <c r="A148" s="4" t="s">
        <v>184</v>
      </c>
      <c r="B148" s="4" t="s">
        <v>8</v>
      </c>
      <c r="C148" s="6">
        <f>VLOOKUP(A148,[0]!raw,5,FALSE)/VLOOKUP(A148,[0]!raw,4,FALSE)</f>
        <v>3.8</v>
      </c>
      <c r="D148" s="3">
        <f>_xlfn.IFNA(VLOOKUP(A148,'Oct 2018'!$A$1:$M$48,4,FALSE),0)</f>
        <v>0</v>
      </c>
      <c r="E148" s="4">
        <f>_xlfn.IFNA(VLOOKUP(A148,'Nov 2018'!$A$1:$M$51,4,FALSE),0)</f>
        <v>0</v>
      </c>
      <c r="F148" s="4">
        <f>_xlfn.IFNA(VLOOKUP(A148,'Dec 2018'!$A$1:$M$62,4,FALSE),0)</f>
        <v>0</v>
      </c>
      <c r="G148" s="4">
        <f>_xlfn.IFNA(VLOOKUP(A148,'Jan 2019'!$A$1:$M$57,4,FALSE),0)</f>
        <v>0</v>
      </c>
      <c r="H148" s="4">
        <f>_xlfn.IFNA(VLOOKUP(Summary!A173,'Feb 2019'!$A$1:$M$55,4,FALSE),0)</f>
        <v>0</v>
      </c>
      <c r="I148" s="4">
        <f>_xlfn.IFNA(VLOOKUP(A148,'Mar 2019'!$A$1:$M$53,4,FALSE),0)</f>
        <v>0</v>
      </c>
      <c r="J148" s="4">
        <f>_xlfn.IFNA(VLOOKUP(A148,'Apr 2019'!$A$1:$M$57,4,FALSE),0)</f>
        <v>0</v>
      </c>
      <c r="K148" s="4">
        <f>_xlfn.IFNA(VLOOKUP(A148,'May 2019'!$A$1:$M$54,4,FALSE),0)</f>
        <v>0</v>
      </c>
      <c r="L148" s="4">
        <f>_xlfn.IFNA(VLOOKUP(A148,'Jun 2019'!$A$1:$M$133,4,FALSE),0)</f>
        <v>0</v>
      </c>
      <c r="M148" s="4">
        <f>_xlfn.IFNA(VLOOKUP(A148,'Jul 2019'!$A$1:$M$96,4,FALSE),0)</f>
        <v>0</v>
      </c>
      <c r="N148" s="4">
        <f>_xlfn.IFNA(VLOOKUP(A148,'Aug 2019'!$A$1:$M$96,4,FALSE),0)</f>
        <v>0</v>
      </c>
      <c r="O148" s="4">
        <f>_xlfn.IFNA(VLOOKUP(A148,'Sep 2019'!$A$1:$M$98,4,FALSE),0)</f>
        <v>0</v>
      </c>
      <c r="P148" s="4">
        <f>_xlfn.IFNA(VLOOKUP(A148,'Oct 2019'!$A$1:$M$100,4,FALSE),0)</f>
        <v>0</v>
      </c>
      <c r="Q148" s="4">
        <f>_xlfn.IFNA(VLOOKUP(Summary!A173,'Nov 2019'!$A$1:$M$110,4,FALSE),0)</f>
        <v>61</v>
      </c>
      <c r="R148" s="5">
        <f>_xlfn.IFNA(VLOOKUP(A148,'Dec 2019'!$A$1:$M$124,4,FALSE),0)</f>
        <v>15</v>
      </c>
      <c r="S148" s="8">
        <f>_xlfn.IFNA(VLOOKUP(A148,'Oct 2018'!$A$1:$M$48,8,FALSE),0)</f>
        <v>0</v>
      </c>
      <c r="T148" s="9">
        <f>_xlfn.IFNA(VLOOKUP(A148,'Nov 2018'!$A$1:$M$51,8,FALSE),0)</f>
        <v>0</v>
      </c>
      <c r="U148" s="9">
        <f>_xlfn.IFNA(VLOOKUP(A148,'Dec 2018'!$A$1:$M$62,8,FALSE),0)</f>
        <v>0</v>
      </c>
      <c r="V148" s="9">
        <f>_xlfn.IFNA(VLOOKUP(A148,'Jan 2019'!$A$1:$M$57,8,FALSE),0)</f>
        <v>0</v>
      </c>
      <c r="W148" s="9">
        <f>_xlfn.IFNA(VLOOKUP(Summary!A173,'Feb 2019'!$A$1:$M$55,8,FALSE),0)</f>
        <v>0</v>
      </c>
      <c r="X148" s="9">
        <f>_xlfn.IFNA(VLOOKUP(A148,'Mar 2019'!$A$1:$M$53,8,FALSE),0)</f>
        <v>0</v>
      </c>
      <c r="Y148" s="9">
        <f>_xlfn.IFNA(VLOOKUP(A148,'Apr 2019'!$A$1:$M$57,8,FALSE),0)</f>
        <v>0</v>
      </c>
      <c r="Z148" s="9">
        <f>_xlfn.IFNA(VLOOKUP(A148,'May 2019'!$A$1:$M$54,8,FALSE),0)</f>
        <v>0</v>
      </c>
      <c r="AA148" s="9">
        <f>_xlfn.IFNA(VLOOKUP(A148,'Jun 2019'!$A$1:$M$133,8,FALSE),0)</f>
        <v>0</v>
      </c>
      <c r="AB148" s="9">
        <f>_xlfn.IFNA(VLOOKUP(A148,'Jul 2019'!$A$1:$M$96,8,FALSE),0)</f>
        <v>0</v>
      </c>
      <c r="AC148" s="9">
        <f>_xlfn.IFNA(VLOOKUP(A148,'Aug 2019'!$A$1:$M$96,8,FALSE),0)</f>
        <v>0</v>
      </c>
      <c r="AD148" s="9">
        <f>_xlfn.IFNA(VLOOKUP(A148,'Sep 2019'!$A$1:$M$98,8,FALSE),0)</f>
        <v>0</v>
      </c>
      <c r="AE148" s="9">
        <f>_xlfn.IFNA(VLOOKUP(A148,'Oct 2019'!$A$1:$M$100,8,FALSE),0)</f>
        <v>0</v>
      </c>
      <c r="AF148" s="9">
        <f>_xlfn.IFNA(VLOOKUP(Summary!A173,'Nov 2019'!$A$1:$M$110,8,FALSE),0)</f>
        <v>3.39</v>
      </c>
      <c r="AG148" s="6">
        <f>_xlfn.IFNA(VLOOKUP(A148,'Dec 2019'!$A$1:$M$124,8,FALSE),0)</f>
        <v>0.38</v>
      </c>
      <c r="AH148" s="2">
        <f>_xlfn.IFNA(VLOOKUP(A148,'Oct 2018'!$A$1:$M$48,5,FALSE),0)</f>
        <v>0</v>
      </c>
      <c r="AI148" s="2">
        <f>_xlfn.IFNA(VLOOKUP(A148,'Nov 2018'!$A$1:$M$51,5,FALSE),0)</f>
        <v>0</v>
      </c>
      <c r="AJ148" s="2">
        <f>_xlfn.IFNA(VLOOKUP(A148,'Dec 2018'!$A$1:$M$62,5,FALSE),0)</f>
        <v>0</v>
      </c>
      <c r="AK148" s="2">
        <f>_xlfn.IFNA(VLOOKUP(A148,'Jan 2019'!$A$1:$M$57,5,FALSE),0)</f>
        <v>0</v>
      </c>
      <c r="AL148" s="2">
        <f>_xlfn.IFNA(VLOOKUP(Summary!A148,'Feb 2019'!$A$1:$M$55,5,FALSE),0)</f>
        <v>0</v>
      </c>
      <c r="AM148" s="2">
        <f>_xlfn.IFNA(VLOOKUP(A148,'Mar 2019'!$A$1:$M$53,5,FALSE),0)</f>
        <v>0</v>
      </c>
      <c r="AN148" s="2">
        <f>_xlfn.IFNA(VLOOKUP(A148,'Apr 2019'!$A$1:$M$57,5,FALSE),0)</f>
        <v>0</v>
      </c>
      <c r="AO148" s="2">
        <f>_xlfn.IFNA(VLOOKUP(A148,'May 2019'!$A$1:$M$54,5,FALSE),0)</f>
        <v>0</v>
      </c>
      <c r="AP148" s="2">
        <f>_xlfn.IFNA(VLOOKUP(A148,'Jun 2019'!$A$1:$M$133,5,FALSE),0)</f>
        <v>0</v>
      </c>
      <c r="AQ148" s="2">
        <f>_xlfn.IFNA(VLOOKUP(A148,'Jul 2019'!$A$1:$M$96,5,FALSE),0)</f>
        <v>0</v>
      </c>
      <c r="AR148" s="2">
        <f>_xlfn.IFNA(VLOOKUP(A148,'Aug 2019'!$A$1:$M$96,5,FALSE),0)</f>
        <v>0</v>
      </c>
      <c r="AS148" s="2">
        <f>_xlfn.IFNA(VLOOKUP(A148,'Sep 2019'!$A$1:$M$98,5,FALSE),0)</f>
        <v>0</v>
      </c>
      <c r="AT148" s="2">
        <f>_xlfn.IFNA(VLOOKUP(A148,'Oct 2019'!$A$1:$M$100,5,FALSE),0)</f>
        <v>0</v>
      </c>
      <c r="AU148" s="2">
        <f>_xlfn.IFNA(VLOOKUP(Summary!A148,'Nov 2019'!$A$1:$M$110,5,FALSE),0)</f>
        <v>26.6</v>
      </c>
      <c r="AV148" s="2">
        <f>_xlfn.IFNA(VLOOKUP(A148,'Dec 2019'!$A$1:$M$124,5,FALSE),0)</f>
        <v>57</v>
      </c>
    </row>
    <row r="149" spans="1:48" x14ac:dyDescent="0.35">
      <c r="A149" s="4" t="s">
        <v>101</v>
      </c>
      <c r="B149" s="4" t="s">
        <v>8</v>
      </c>
      <c r="C149" s="6">
        <f>VLOOKUP(A149,[0]!raw,5,FALSE)/VLOOKUP(A149,[0]!raw,4,FALSE)</f>
        <v>5.8000000000000007</v>
      </c>
      <c r="D149" s="3">
        <f>_xlfn.IFNA(VLOOKUP(A149,'Oct 2018'!$A$1:$M$48,4,FALSE),0)</f>
        <v>0</v>
      </c>
      <c r="E149" s="4">
        <f>_xlfn.IFNA(VLOOKUP(A149,'Nov 2018'!$A$1:$M$51,4,FALSE),0)</f>
        <v>0</v>
      </c>
      <c r="F149" s="4">
        <f>_xlfn.IFNA(VLOOKUP(A149,'Dec 2018'!$A$1:$M$62,4,FALSE),0)</f>
        <v>0</v>
      </c>
      <c r="G149" s="4">
        <f>_xlfn.IFNA(VLOOKUP(A149,'Jan 2019'!$A$1:$M$57,4,FALSE),0)</f>
        <v>0</v>
      </c>
      <c r="H149" s="4">
        <f>_xlfn.IFNA(VLOOKUP(Summary!A94,'Feb 2019'!$A$1:$M$55,4,FALSE),0)</f>
        <v>108</v>
      </c>
      <c r="I149" s="4">
        <f>_xlfn.IFNA(VLOOKUP(A149,'Mar 2019'!$A$1:$M$53,4,FALSE),0)</f>
        <v>0</v>
      </c>
      <c r="J149" s="4">
        <f>_xlfn.IFNA(VLOOKUP(A149,'Apr 2019'!$A$1:$M$57,4,FALSE),0)</f>
        <v>0</v>
      </c>
      <c r="K149" s="4">
        <f>_xlfn.IFNA(VLOOKUP(A149,'May 2019'!$A$1:$M$54,4,FALSE),0)</f>
        <v>0</v>
      </c>
      <c r="L149" s="4">
        <f>_xlfn.IFNA(VLOOKUP(A149,'Jun 2019'!$A$1:$M$133,4,FALSE),0)</f>
        <v>17</v>
      </c>
      <c r="M149" s="4">
        <f>_xlfn.IFNA(VLOOKUP(A149,'Jul 2019'!$A$1:$M$96,4,FALSE),0)</f>
        <v>61</v>
      </c>
      <c r="N149" s="4">
        <f>_xlfn.IFNA(VLOOKUP(A149,'Aug 2019'!$A$1:$M$96,4,FALSE),0)</f>
        <v>57</v>
      </c>
      <c r="O149" s="4">
        <f>_xlfn.IFNA(VLOOKUP(A149,'Sep 2019'!$A$1:$M$98,4,FALSE),0)</f>
        <v>54</v>
      </c>
      <c r="P149" s="4">
        <f>_xlfn.IFNA(VLOOKUP(A149,'Oct 2019'!$A$1:$M$100,4,FALSE),0)</f>
        <v>64</v>
      </c>
      <c r="Q149" s="4">
        <f>_xlfn.IFNA(VLOOKUP(Summary!A94,'Nov 2019'!$A$1:$M$110,4,FALSE),0)</f>
        <v>0</v>
      </c>
      <c r="R149" s="5">
        <f>_xlfn.IFNA(VLOOKUP(A149,'Dec 2019'!$A$1:$M$124,4,FALSE),0)</f>
        <v>93</v>
      </c>
      <c r="S149" s="8">
        <f>_xlfn.IFNA(VLOOKUP(A149,'Oct 2018'!$A$1:$M$48,8,FALSE),0)</f>
        <v>0</v>
      </c>
      <c r="T149" s="9">
        <f>_xlfn.IFNA(VLOOKUP(A149,'Nov 2018'!$A$1:$M$51,8,FALSE),0)</f>
        <v>0</v>
      </c>
      <c r="U149" s="9">
        <f>_xlfn.IFNA(VLOOKUP(A149,'Dec 2018'!$A$1:$M$62,8,FALSE),0)</f>
        <v>0</v>
      </c>
      <c r="V149" s="9">
        <f>_xlfn.IFNA(VLOOKUP(A149,'Jan 2019'!$A$1:$M$57,8,FALSE),0)</f>
        <v>0</v>
      </c>
      <c r="W149" s="9">
        <f>_xlfn.IFNA(VLOOKUP(Summary!A94,'Feb 2019'!$A$1:$M$55,8,FALSE),0)</f>
        <v>5.76</v>
      </c>
      <c r="X149" s="9">
        <f>_xlfn.IFNA(VLOOKUP(A149,'Mar 2019'!$A$1:$M$53,8,FALSE),0)</f>
        <v>0</v>
      </c>
      <c r="Y149" s="9">
        <f>_xlfn.IFNA(VLOOKUP(A149,'Apr 2019'!$A$1:$M$57,8,FALSE),0)</f>
        <v>0</v>
      </c>
      <c r="Z149" s="9">
        <f>_xlfn.IFNA(VLOOKUP(A149,'May 2019'!$A$1:$M$54,8,FALSE),0)</f>
        <v>0</v>
      </c>
      <c r="AA149" s="9">
        <f>_xlfn.IFNA(VLOOKUP(A149,'Jun 2019'!$A$1:$M$133,8,FALSE),0)</f>
        <v>4.6399999999999997</v>
      </c>
      <c r="AB149" s="9">
        <f>_xlfn.IFNA(VLOOKUP(A149,'Jul 2019'!$A$1:$M$96,8,FALSE),0)</f>
        <v>8.1199999999999992</v>
      </c>
      <c r="AC149" s="9">
        <f>_xlfn.IFNA(VLOOKUP(A149,'Aug 2019'!$A$1:$M$96,8,FALSE),0)</f>
        <v>11.78</v>
      </c>
      <c r="AD149" s="9">
        <f>_xlfn.IFNA(VLOOKUP(A149,'Sep 2019'!$A$1:$M$98,8,FALSE),0)</f>
        <v>7.89</v>
      </c>
      <c r="AE149" s="9">
        <f>_xlfn.IFNA(VLOOKUP(A149,'Oct 2019'!$A$1:$M$100,8,FALSE),0)</f>
        <v>3.49</v>
      </c>
      <c r="AF149" s="9">
        <f>_xlfn.IFNA(VLOOKUP(Summary!A94,'Nov 2019'!$A$1:$M$110,8,FALSE),0)</f>
        <v>0</v>
      </c>
      <c r="AG149" s="6">
        <f>_xlfn.IFNA(VLOOKUP(A149,'Dec 2019'!$A$1:$M$124,8,FALSE),0)</f>
        <v>2.3199999999999998</v>
      </c>
      <c r="AH149" s="2">
        <f>_xlfn.IFNA(VLOOKUP(A149,'Oct 2018'!$A$1:$M$48,5,FALSE),0)</f>
        <v>0</v>
      </c>
      <c r="AI149" s="2">
        <f>_xlfn.IFNA(VLOOKUP(A149,'Nov 2018'!$A$1:$M$51,5,FALSE),0)</f>
        <v>0</v>
      </c>
      <c r="AJ149" s="2">
        <f>_xlfn.IFNA(VLOOKUP(A149,'Dec 2018'!$A$1:$M$62,5,FALSE),0)</f>
        <v>0</v>
      </c>
      <c r="AK149" s="2">
        <f>_xlfn.IFNA(VLOOKUP(A149,'Jan 2019'!$A$1:$M$57,5,FALSE),0)</f>
        <v>0</v>
      </c>
      <c r="AL149" s="2">
        <f>_xlfn.IFNA(VLOOKUP(Summary!A149,'Feb 2019'!$A$1:$M$55,5,FALSE),0)</f>
        <v>0</v>
      </c>
      <c r="AM149" s="2">
        <f>_xlfn.IFNA(VLOOKUP(A149,'Mar 2019'!$A$1:$M$53,5,FALSE),0)</f>
        <v>0</v>
      </c>
      <c r="AN149" s="2">
        <f>_xlfn.IFNA(VLOOKUP(A149,'Apr 2019'!$A$1:$M$57,5,FALSE),0)</f>
        <v>0</v>
      </c>
      <c r="AO149" s="2">
        <f>_xlfn.IFNA(VLOOKUP(A149,'May 2019'!$A$1:$M$54,5,FALSE),0)</f>
        <v>0</v>
      </c>
      <c r="AP149" s="2">
        <f>_xlfn.IFNA(VLOOKUP(A149,'Jun 2019'!$A$1:$M$133,5,FALSE),0)</f>
        <v>98.6</v>
      </c>
      <c r="AQ149" s="2">
        <f>_xlfn.IFNA(VLOOKUP(A149,'Jul 2019'!$A$1:$M$96,5,FALSE),0)</f>
        <v>353.8</v>
      </c>
      <c r="AR149" s="2">
        <f>_xlfn.IFNA(VLOOKUP(A149,'Aug 2019'!$A$1:$M$96,5,FALSE),0)</f>
        <v>330.6</v>
      </c>
      <c r="AS149" s="2">
        <f>_xlfn.IFNA(VLOOKUP(A149,'Sep 2019'!$A$1:$M$98,5,FALSE),0)</f>
        <v>313.2</v>
      </c>
      <c r="AT149" s="2">
        <f>_xlfn.IFNA(VLOOKUP(A149,'Oct 2019'!$A$1:$M$100,5,FALSE),0)</f>
        <v>371.2</v>
      </c>
      <c r="AU149" s="2">
        <f>_xlfn.IFNA(VLOOKUP(Summary!A149,'Nov 2019'!$A$1:$M$110,5,FALSE),0)</f>
        <v>435</v>
      </c>
      <c r="AV149" s="2">
        <f>_xlfn.IFNA(VLOOKUP(A149,'Dec 2019'!$A$1:$M$124,5,FALSE),0)</f>
        <v>539.4</v>
      </c>
    </row>
    <row r="150" spans="1:48" x14ac:dyDescent="0.35">
      <c r="A150" s="4" t="s">
        <v>102</v>
      </c>
      <c r="B150" s="4" t="s">
        <v>8</v>
      </c>
      <c r="C150" s="6">
        <f>VLOOKUP(A150,[0]!raw,5,FALSE)/VLOOKUP(A150,[0]!raw,4,FALSE)</f>
        <v>2</v>
      </c>
      <c r="D150" s="3">
        <f>_xlfn.IFNA(VLOOKUP(A150,'Oct 2018'!$A$1:$M$48,4,FALSE),0)</f>
        <v>0</v>
      </c>
      <c r="E150" s="4">
        <f>_xlfn.IFNA(VLOOKUP(A150,'Nov 2018'!$A$1:$M$51,4,FALSE),0)</f>
        <v>0</v>
      </c>
      <c r="F150" s="4">
        <f>_xlfn.IFNA(VLOOKUP(A150,'Dec 2018'!$A$1:$M$62,4,FALSE),0)</f>
        <v>0</v>
      </c>
      <c r="G150" s="4">
        <f>_xlfn.IFNA(VLOOKUP(A150,'Jan 2019'!$A$1:$M$57,4,FALSE),0)</f>
        <v>0</v>
      </c>
      <c r="H150" s="4">
        <f>_xlfn.IFNA(VLOOKUP(Summary!A95,'Feb 2019'!$A$1:$M$55,4,FALSE),0)</f>
        <v>69</v>
      </c>
      <c r="I150" s="4">
        <f>_xlfn.IFNA(VLOOKUP(A150,'Mar 2019'!$A$1:$M$53,4,FALSE),0)</f>
        <v>0</v>
      </c>
      <c r="J150" s="4">
        <f>_xlfn.IFNA(VLOOKUP(A150,'Apr 2019'!$A$1:$M$57,4,FALSE),0)</f>
        <v>0</v>
      </c>
      <c r="K150" s="4">
        <f>_xlfn.IFNA(VLOOKUP(A150,'May 2019'!$A$1:$M$54,4,FALSE),0)</f>
        <v>0</v>
      </c>
      <c r="L150" s="4">
        <f>_xlfn.IFNA(VLOOKUP(A150,'Jun 2019'!$A$1:$M$133,4,FALSE),0)</f>
        <v>12</v>
      </c>
      <c r="M150" s="4">
        <f>_xlfn.IFNA(VLOOKUP(A150,'Jul 2019'!$A$1:$M$96,4,FALSE),0)</f>
        <v>29</v>
      </c>
      <c r="N150" s="4">
        <f>_xlfn.IFNA(VLOOKUP(A150,'Aug 2019'!$A$1:$M$96,4,FALSE),0)</f>
        <v>35</v>
      </c>
      <c r="O150" s="4">
        <f>_xlfn.IFNA(VLOOKUP(A150,'Sep 2019'!$A$1:$M$98,4,FALSE),0)</f>
        <v>45</v>
      </c>
      <c r="P150" s="4">
        <f>_xlfn.IFNA(VLOOKUP(A150,'Oct 2019'!$A$1:$M$100,4,FALSE),0)</f>
        <v>51</v>
      </c>
      <c r="Q150" s="4">
        <f>_xlfn.IFNA(VLOOKUP(Summary!A95,'Nov 2019'!$A$1:$M$110,4,FALSE),0)</f>
        <v>0</v>
      </c>
      <c r="R150" s="5">
        <f>_xlfn.IFNA(VLOOKUP(A150,'Dec 2019'!$A$1:$M$124,4,FALSE),0)</f>
        <v>46</v>
      </c>
      <c r="S150" s="8">
        <f>_xlfn.IFNA(VLOOKUP(A150,'Oct 2018'!$A$1:$M$48,8,FALSE),0)</f>
        <v>0</v>
      </c>
      <c r="T150" s="9">
        <f>_xlfn.IFNA(VLOOKUP(A150,'Nov 2018'!$A$1:$M$51,8,FALSE),0)</f>
        <v>0</v>
      </c>
      <c r="U150" s="9">
        <f>_xlfn.IFNA(VLOOKUP(A150,'Dec 2018'!$A$1:$M$62,8,FALSE),0)</f>
        <v>0</v>
      </c>
      <c r="V150" s="9">
        <f>_xlfn.IFNA(VLOOKUP(A150,'Jan 2019'!$A$1:$M$57,8,FALSE),0)</f>
        <v>0</v>
      </c>
      <c r="W150" s="9">
        <f>_xlfn.IFNA(VLOOKUP(Summary!A95,'Feb 2019'!$A$1:$M$55,8,FALSE),0)</f>
        <v>6.3</v>
      </c>
      <c r="X150" s="9">
        <f>_xlfn.IFNA(VLOOKUP(A150,'Mar 2019'!$A$1:$M$53,8,FALSE),0)</f>
        <v>0</v>
      </c>
      <c r="Y150" s="9">
        <f>_xlfn.IFNA(VLOOKUP(A150,'Apr 2019'!$A$1:$M$57,8,FALSE),0)</f>
        <v>0</v>
      </c>
      <c r="Z150" s="9">
        <f>_xlfn.IFNA(VLOOKUP(A150,'May 2019'!$A$1:$M$54,8,FALSE),0)</f>
        <v>0</v>
      </c>
      <c r="AA150" s="9">
        <f>_xlfn.IFNA(VLOOKUP(A150,'Jun 2019'!$A$1:$M$133,8,FALSE),0)</f>
        <v>0</v>
      </c>
      <c r="AB150" s="9">
        <f>_xlfn.IFNA(VLOOKUP(A150,'Jul 2019'!$A$1:$M$96,8,FALSE),0)</f>
        <v>0</v>
      </c>
      <c r="AC150" s="9">
        <f>_xlfn.IFNA(VLOOKUP(A150,'Aug 2019'!$A$1:$M$96,8,FALSE),0)</f>
        <v>0.4</v>
      </c>
      <c r="AD150" s="9">
        <f>_xlfn.IFNA(VLOOKUP(A150,'Sep 2019'!$A$1:$M$98,8,FALSE),0)</f>
        <v>1.48</v>
      </c>
      <c r="AE150" s="9">
        <f>_xlfn.IFNA(VLOOKUP(A150,'Oct 2019'!$A$1:$M$100,8,FALSE),0)</f>
        <v>1.49</v>
      </c>
      <c r="AF150" s="9">
        <f>_xlfn.IFNA(VLOOKUP(Summary!A95,'Nov 2019'!$A$1:$M$110,8,FALSE),0)</f>
        <v>0</v>
      </c>
      <c r="AG150" s="6">
        <f>_xlfn.IFNA(VLOOKUP(A150,'Dec 2019'!$A$1:$M$124,8,FALSE),0)</f>
        <v>1.49</v>
      </c>
      <c r="AH150" s="2">
        <f>_xlfn.IFNA(VLOOKUP(A150,'Oct 2018'!$A$1:$M$48,5,FALSE),0)</f>
        <v>0</v>
      </c>
      <c r="AI150" s="2">
        <f>_xlfn.IFNA(VLOOKUP(A150,'Nov 2018'!$A$1:$M$51,5,FALSE),0)</f>
        <v>0</v>
      </c>
      <c r="AJ150" s="2">
        <f>_xlfn.IFNA(VLOOKUP(A150,'Dec 2018'!$A$1:$M$62,5,FALSE),0)</f>
        <v>0</v>
      </c>
      <c r="AK150" s="2">
        <f>_xlfn.IFNA(VLOOKUP(A150,'Jan 2019'!$A$1:$M$57,5,FALSE),0)</f>
        <v>0</v>
      </c>
      <c r="AL150" s="2">
        <f>_xlfn.IFNA(VLOOKUP(Summary!A150,'Feb 2019'!$A$1:$M$55,5,FALSE),0)</f>
        <v>0</v>
      </c>
      <c r="AM150" s="2">
        <f>_xlfn.IFNA(VLOOKUP(A150,'Mar 2019'!$A$1:$M$53,5,FALSE),0)</f>
        <v>0</v>
      </c>
      <c r="AN150" s="2">
        <f>_xlfn.IFNA(VLOOKUP(A150,'Apr 2019'!$A$1:$M$57,5,FALSE),0)</f>
        <v>0</v>
      </c>
      <c r="AO150" s="2">
        <f>_xlfn.IFNA(VLOOKUP(A150,'May 2019'!$A$1:$M$54,5,FALSE),0)</f>
        <v>0</v>
      </c>
      <c r="AP150" s="2">
        <f>_xlfn.IFNA(VLOOKUP(A150,'Jun 2019'!$A$1:$M$133,5,FALSE),0)</f>
        <v>24</v>
      </c>
      <c r="AQ150" s="2">
        <f>_xlfn.IFNA(VLOOKUP(A150,'Jul 2019'!$A$1:$M$96,5,FALSE),0)</f>
        <v>58</v>
      </c>
      <c r="AR150" s="2">
        <f>_xlfn.IFNA(VLOOKUP(A150,'Aug 2019'!$A$1:$M$96,5,FALSE),0)</f>
        <v>70</v>
      </c>
      <c r="AS150" s="2">
        <f>_xlfn.IFNA(VLOOKUP(A150,'Sep 2019'!$A$1:$M$98,5,FALSE),0)</f>
        <v>90</v>
      </c>
      <c r="AT150" s="2">
        <f>_xlfn.IFNA(VLOOKUP(A150,'Oct 2019'!$A$1:$M$100,5,FALSE),0)</f>
        <v>102</v>
      </c>
      <c r="AU150" s="2">
        <f>_xlfn.IFNA(VLOOKUP(Summary!A150,'Nov 2019'!$A$1:$M$110,5,FALSE),0)</f>
        <v>130</v>
      </c>
      <c r="AV150" s="2">
        <f>_xlfn.IFNA(VLOOKUP(A150,'Dec 2019'!$A$1:$M$124,5,FALSE),0)</f>
        <v>92</v>
      </c>
    </row>
    <row r="151" spans="1:48" x14ac:dyDescent="0.35">
      <c r="A151" s="4" t="s">
        <v>232</v>
      </c>
      <c r="B151" s="4" t="s">
        <v>8</v>
      </c>
      <c r="C151" s="6">
        <f>VLOOKUP(A151,[0]!raw,5,FALSE)/VLOOKUP(A151,[0]!raw,4,FALSE)</f>
        <v>9</v>
      </c>
      <c r="D151" s="3">
        <f>_xlfn.IFNA(VLOOKUP(A151,'Oct 2018'!$A$1:$M$48,4,FALSE),0)</f>
        <v>0</v>
      </c>
      <c r="E151" s="4">
        <f>_xlfn.IFNA(VLOOKUP(A151,'Nov 2018'!$A$1:$M$51,4,FALSE),0)</f>
        <v>0</v>
      </c>
      <c r="F151" s="4">
        <f>_xlfn.IFNA(VLOOKUP(A151,'Dec 2018'!$A$1:$M$62,4,FALSE),0)</f>
        <v>0</v>
      </c>
      <c r="G151" s="4">
        <f>_xlfn.IFNA(VLOOKUP(A151,'Jan 2019'!$A$1:$M$57,4,FALSE),0)</f>
        <v>0</v>
      </c>
      <c r="H151" s="4">
        <f>_xlfn.IFNA(VLOOKUP(Summary!A221,'Feb 2019'!$A$1:$M$55,4,FALSE),0)</f>
        <v>0</v>
      </c>
      <c r="I151" s="4">
        <f>_xlfn.IFNA(VLOOKUP(A151,'Mar 2019'!$A$1:$M$53,4,FALSE),0)</f>
        <v>0</v>
      </c>
      <c r="J151" s="4">
        <f>_xlfn.IFNA(VLOOKUP(A151,'Apr 2019'!$A$1:$M$57,4,FALSE),0)</f>
        <v>0</v>
      </c>
      <c r="K151" s="4">
        <f>_xlfn.IFNA(VLOOKUP(A151,'May 2019'!$A$1:$M$54,4,FALSE),0)</f>
        <v>0</v>
      </c>
      <c r="L151" s="4">
        <f>_xlfn.IFNA(VLOOKUP(A151,'Jun 2019'!$A$1:$M$133,4,FALSE),0)</f>
        <v>0</v>
      </c>
      <c r="M151" s="4">
        <f>_xlfn.IFNA(VLOOKUP(A151,'Jul 2019'!$A$1:$M$96,4,FALSE),0)</f>
        <v>0</v>
      </c>
      <c r="N151" s="4">
        <f>_xlfn.IFNA(VLOOKUP(A151,'Aug 2019'!$A$1:$M$96,4,FALSE),0)</f>
        <v>0</v>
      </c>
      <c r="O151" s="4">
        <f>_xlfn.IFNA(VLOOKUP(A151,'Sep 2019'!$A$1:$M$98,4,FALSE),0)</f>
        <v>0</v>
      </c>
      <c r="P151" s="4">
        <f>_xlfn.IFNA(VLOOKUP(A151,'Oct 2019'!$A$1:$M$100,4,FALSE),0)</f>
        <v>0</v>
      </c>
      <c r="Q151" s="4">
        <f>_xlfn.IFNA(VLOOKUP(Summary!A221,'Nov 2019'!$A$1:$M$110,4,FALSE),0)</f>
        <v>79</v>
      </c>
      <c r="R151" s="5">
        <f>_xlfn.IFNA(VLOOKUP(A151,'Dec 2019'!$A$1:$M$124,4,FALSE),0)</f>
        <v>0</v>
      </c>
      <c r="S151" s="8">
        <f>_xlfn.IFNA(VLOOKUP(A151,'Oct 2018'!$A$1:$M$48,8,FALSE),0)</f>
        <v>0</v>
      </c>
      <c r="T151" s="9">
        <f>_xlfn.IFNA(VLOOKUP(A151,'Nov 2018'!$A$1:$M$51,8,FALSE),0)</f>
        <v>0</v>
      </c>
      <c r="U151" s="9">
        <f>_xlfn.IFNA(VLOOKUP(A151,'Dec 2018'!$A$1:$M$62,8,FALSE),0)</f>
        <v>0</v>
      </c>
      <c r="V151" s="9">
        <f>_xlfn.IFNA(VLOOKUP(A151,'Jan 2019'!$A$1:$M$57,8,FALSE),0)</f>
        <v>0</v>
      </c>
      <c r="W151" s="9">
        <f>_xlfn.IFNA(VLOOKUP(Summary!A221,'Feb 2019'!$A$1:$M$55,8,FALSE),0)</f>
        <v>0</v>
      </c>
      <c r="X151" s="9">
        <f>_xlfn.IFNA(VLOOKUP(A151,'Mar 2019'!$A$1:$M$53,8,FALSE),0)</f>
        <v>0</v>
      </c>
      <c r="Y151" s="9">
        <f>_xlfn.IFNA(VLOOKUP(A151,'Apr 2019'!$A$1:$M$57,8,FALSE),0)</f>
        <v>0</v>
      </c>
      <c r="Z151" s="9">
        <f>_xlfn.IFNA(VLOOKUP(A151,'May 2019'!$A$1:$M$54,8,FALSE),0)</f>
        <v>0</v>
      </c>
      <c r="AA151" s="9">
        <f>_xlfn.IFNA(VLOOKUP(A151,'Jun 2019'!$A$1:$M$133,8,FALSE),0)</f>
        <v>0</v>
      </c>
      <c r="AB151" s="9">
        <f>_xlfn.IFNA(VLOOKUP(A151,'Jul 2019'!$A$1:$M$96,8,FALSE),0)</f>
        <v>0</v>
      </c>
      <c r="AC151" s="9">
        <f>_xlfn.IFNA(VLOOKUP(A151,'Aug 2019'!$A$1:$M$96,8,FALSE),0)</f>
        <v>0</v>
      </c>
      <c r="AD151" s="9">
        <f>_xlfn.IFNA(VLOOKUP(A151,'Sep 2019'!$A$1:$M$98,8,FALSE),0)</f>
        <v>0</v>
      </c>
      <c r="AE151" s="9">
        <f>_xlfn.IFNA(VLOOKUP(A151,'Oct 2019'!$A$1:$M$100,8,FALSE),0)</f>
        <v>0</v>
      </c>
      <c r="AF151" s="9">
        <f>_xlfn.IFNA(VLOOKUP(Summary!A221,'Nov 2019'!$A$1:$M$110,8,FALSE),0)</f>
        <v>1.39</v>
      </c>
      <c r="AG151" s="6">
        <f>_xlfn.IFNA(VLOOKUP(A151,'Dec 2019'!$A$1:$M$124,8,FALSE),0)</f>
        <v>0</v>
      </c>
      <c r="AH151" s="2">
        <f>_xlfn.IFNA(VLOOKUP(A151,'Oct 2018'!$A$1:$M$48,5,FALSE),0)</f>
        <v>0</v>
      </c>
      <c r="AI151" s="2">
        <f>_xlfn.IFNA(VLOOKUP(A151,'Nov 2018'!$A$1:$M$51,5,FALSE),0)</f>
        <v>0</v>
      </c>
      <c r="AJ151" s="2">
        <f>_xlfn.IFNA(VLOOKUP(A151,'Dec 2018'!$A$1:$M$62,5,FALSE),0)</f>
        <v>0</v>
      </c>
      <c r="AK151" s="2">
        <f>_xlfn.IFNA(VLOOKUP(A151,'Jan 2019'!$A$1:$M$57,5,FALSE),0)</f>
        <v>0</v>
      </c>
      <c r="AL151" s="2">
        <f>_xlfn.IFNA(VLOOKUP(Summary!A151,'Feb 2019'!$A$1:$M$55,5,FALSE),0)</f>
        <v>0</v>
      </c>
      <c r="AM151" s="2">
        <f>_xlfn.IFNA(VLOOKUP(A151,'Mar 2019'!$A$1:$M$53,5,FALSE),0)</f>
        <v>0</v>
      </c>
      <c r="AN151" s="2">
        <f>_xlfn.IFNA(VLOOKUP(A151,'Apr 2019'!$A$1:$M$57,5,FALSE),0)</f>
        <v>0</v>
      </c>
      <c r="AO151" s="2">
        <f>_xlfn.IFNA(VLOOKUP(A151,'May 2019'!$A$1:$M$54,5,FALSE),0)</f>
        <v>0</v>
      </c>
      <c r="AP151" s="2">
        <f>_xlfn.IFNA(VLOOKUP(A151,'Jun 2019'!$A$1:$M$133,5,FALSE),0)</f>
        <v>0</v>
      </c>
      <c r="AQ151" s="2">
        <f>_xlfn.IFNA(VLOOKUP(A151,'Jul 2019'!$A$1:$M$96,5,FALSE),0)</f>
        <v>0</v>
      </c>
      <c r="AR151" s="2">
        <f>_xlfn.IFNA(VLOOKUP(A151,'Aug 2019'!$A$1:$M$96,5,FALSE),0)</f>
        <v>0</v>
      </c>
      <c r="AS151" s="2">
        <f>_xlfn.IFNA(VLOOKUP(A151,'Sep 2019'!$A$1:$M$98,5,FALSE),0)</f>
        <v>0</v>
      </c>
      <c r="AT151" s="2">
        <f>_xlfn.IFNA(VLOOKUP(A151,'Oct 2019'!$A$1:$M$100,5,FALSE),0)</f>
        <v>0</v>
      </c>
      <c r="AU151" s="2">
        <f>_xlfn.IFNA(VLOOKUP(Summary!A151,'Nov 2019'!$A$1:$M$110,5,FALSE),0)</f>
        <v>9</v>
      </c>
      <c r="AV151" s="2">
        <f>_xlfn.IFNA(VLOOKUP(A151,'Dec 2019'!$A$1:$M$124,5,FALSE),0)</f>
        <v>0</v>
      </c>
    </row>
    <row r="152" spans="1:48" x14ac:dyDescent="0.35">
      <c r="A152" s="4" t="s">
        <v>189</v>
      </c>
      <c r="B152" s="4" t="s">
        <v>8</v>
      </c>
      <c r="C152" s="6">
        <f>VLOOKUP(A152,[0]!raw,5,FALSE)/VLOOKUP(A152,[0]!raw,4,FALSE)</f>
        <v>7</v>
      </c>
      <c r="D152" s="3">
        <f>_xlfn.IFNA(VLOOKUP(A152,'Oct 2018'!$A$1:$M$48,4,FALSE),0)</f>
        <v>0</v>
      </c>
      <c r="E152" s="4">
        <f>_xlfn.IFNA(VLOOKUP(A152,'Nov 2018'!$A$1:$M$51,4,FALSE),0)</f>
        <v>0</v>
      </c>
      <c r="F152" s="4">
        <f>_xlfn.IFNA(VLOOKUP(A152,'Dec 2018'!$A$1:$M$62,4,FALSE),0)</f>
        <v>0</v>
      </c>
      <c r="G152" s="4">
        <f>_xlfn.IFNA(VLOOKUP(A152,'Jan 2019'!$A$1:$M$57,4,FALSE),0)</f>
        <v>0</v>
      </c>
      <c r="H152" s="4">
        <f>_xlfn.IFNA(VLOOKUP(Summary!A178,'Feb 2019'!$A$1:$M$55,4,FALSE),0)</f>
        <v>0</v>
      </c>
      <c r="I152" s="4">
        <f>_xlfn.IFNA(VLOOKUP(A152,'Mar 2019'!$A$1:$M$53,4,FALSE),0)</f>
        <v>0</v>
      </c>
      <c r="J152" s="4">
        <f>_xlfn.IFNA(VLOOKUP(A152,'Apr 2019'!$A$1:$M$57,4,FALSE),0)</f>
        <v>0</v>
      </c>
      <c r="K152" s="4">
        <f>_xlfn.IFNA(VLOOKUP(A152,'May 2019'!$A$1:$M$54,4,FALSE),0)</f>
        <v>0</v>
      </c>
      <c r="L152" s="4">
        <f>_xlfn.IFNA(VLOOKUP(A152,'Jun 2019'!$A$1:$M$133,4,FALSE),0)</f>
        <v>0</v>
      </c>
      <c r="M152" s="4">
        <f>_xlfn.IFNA(VLOOKUP(A152,'Jul 2019'!$A$1:$M$96,4,FALSE),0)</f>
        <v>0</v>
      </c>
      <c r="N152" s="4">
        <f>_xlfn.IFNA(VLOOKUP(A152,'Aug 2019'!$A$1:$M$96,4,FALSE),0)</f>
        <v>0</v>
      </c>
      <c r="O152" s="4">
        <f>_xlfn.IFNA(VLOOKUP(A152,'Sep 2019'!$A$1:$M$98,4,FALSE),0)</f>
        <v>0</v>
      </c>
      <c r="P152" s="4">
        <f>_xlfn.IFNA(VLOOKUP(A152,'Oct 2019'!$A$1:$M$100,4,FALSE),0)</f>
        <v>0</v>
      </c>
      <c r="Q152" s="4">
        <f>_xlfn.IFNA(VLOOKUP(Summary!A178,'Nov 2019'!$A$1:$M$110,4,FALSE),0)</f>
        <v>1</v>
      </c>
      <c r="R152" s="5">
        <f>_xlfn.IFNA(VLOOKUP(A152,'Dec 2019'!$A$1:$M$124,4,FALSE),0)</f>
        <v>1</v>
      </c>
      <c r="S152" s="8">
        <f>_xlfn.IFNA(VLOOKUP(A152,'Oct 2018'!$A$1:$M$48,8,FALSE),0)</f>
        <v>0</v>
      </c>
      <c r="T152" s="9">
        <f>_xlfn.IFNA(VLOOKUP(A152,'Nov 2018'!$A$1:$M$51,8,FALSE),0)</f>
        <v>0</v>
      </c>
      <c r="U152" s="9">
        <f>_xlfn.IFNA(VLOOKUP(A152,'Dec 2018'!$A$1:$M$62,8,FALSE),0)</f>
        <v>0</v>
      </c>
      <c r="V152" s="9">
        <f>_xlfn.IFNA(VLOOKUP(A152,'Jan 2019'!$A$1:$M$57,8,FALSE),0)</f>
        <v>0</v>
      </c>
      <c r="W152" s="9">
        <f>_xlfn.IFNA(VLOOKUP(Summary!A178,'Feb 2019'!$A$1:$M$55,8,FALSE),0)</f>
        <v>0</v>
      </c>
      <c r="X152" s="9">
        <f>_xlfn.IFNA(VLOOKUP(A152,'Mar 2019'!$A$1:$M$53,8,FALSE),0)</f>
        <v>0</v>
      </c>
      <c r="Y152" s="9">
        <f>_xlfn.IFNA(VLOOKUP(A152,'Apr 2019'!$A$1:$M$57,8,FALSE),0)</f>
        <v>0</v>
      </c>
      <c r="Z152" s="9">
        <f>_xlfn.IFNA(VLOOKUP(A152,'May 2019'!$A$1:$M$54,8,FALSE),0)</f>
        <v>0</v>
      </c>
      <c r="AA152" s="9">
        <f>_xlfn.IFNA(VLOOKUP(A152,'Jun 2019'!$A$1:$M$133,8,FALSE),0)</f>
        <v>0</v>
      </c>
      <c r="AB152" s="9">
        <f>_xlfn.IFNA(VLOOKUP(A152,'Jul 2019'!$A$1:$M$96,8,FALSE),0)</f>
        <v>0</v>
      </c>
      <c r="AC152" s="9">
        <f>_xlfn.IFNA(VLOOKUP(A152,'Aug 2019'!$A$1:$M$96,8,FALSE),0)</f>
        <v>0</v>
      </c>
      <c r="AD152" s="9">
        <f>_xlfn.IFNA(VLOOKUP(A152,'Sep 2019'!$A$1:$M$98,8,FALSE),0)</f>
        <v>0</v>
      </c>
      <c r="AE152" s="9">
        <f>_xlfn.IFNA(VLOOKUP(A152,'Oct 2019'!$A$1:$M$100,8,FALSE),0)</f>
        <v>0</v>
      </c>
      <c r="AF152" s="9">
        <f>_xlfn.IFNA(VLOOKUP(Summary!A178,'Nov 2019'!$A$1:$M$110,8,FALSE),0)</f>
        <v>0</v>
      </c>
      <c r="AG152" s="6">
        <f>_xlfn.IFNA(VLOOKUP(A152,'Dec 2019'!$A$1:$M$124,8,FALSE),0)</f>
        <v>1.24</v>
      </c>
      <c r="AH152" s="2">
        <f>_xlfn.IFNA(VLOOKUP(A152,'Oct 2018'!$A$1:$M$48,5,FALSE),0)</f>
        <v>0</v>
      </c>
      <c r="AI152" s="2">
        <f>_xlfn.IFNA(VLOOKUP(A152,'Nov 2018'!$A$1:$M$51,5,FALSE),0)</f>
        <v>0</v>
      </c>
      <c r="AJ152" s="2">
        <f>_xlfn.IFNA(VLOOKUP(A152,'Dec 2018'!$A$1:$M$62,5,FALSE),0)</f>
        <v>0</v>
      </c>
      <c r="AK152" s="2">
        <f>_xlfn.IFNA(VLOOKUP(A152,'Jan 2019'!$A$1:$M$57,5,FALSE),0)</f>
        <v>0</v>
      </c>
      <c r="AL152" s="2">
        <f>_xlfn.IFNA(VLOOKUP(Summary!A152,'Feb 2019'!$A$1:$M$55,5,FALSE),0)</f>
        <v>0</v>
      </c>
      <c r="AM152" s="2">
        <f>_xlfn.IFNA(VLOOKUP(A152,'Mar 2019'!$A$1:$M$53,5,FALSE),0)</f>
        <v>0</v>
      </c>
      <c r="AN152" s="2">
        <f>_xlfn.IFNA(VLOOKUP(A152,'Apr 2019'!$A$1:$M$57,5,FALSE),0)</f>
        <v>0</v>
      </c>
      <c r="AO152" s="2">
        <f>_xlfn.IFNA(VLOOKUP(A152,'May 2019'!$A$1:$M$54,5,FALSE),0)</f>
        <v>0</v>
      </c>
      <c r="AP152" s="2">
        <f>_xlfn.IFNA(VLOOKUP(A152,'Jun 2019'!$A$1:$M$133,5,FALSE),0)</f>
        <v>0</v>
      </c>
      <c r="AQ152" s="2">
        <f>_xlfn.IFNA(VLOOKUP(A152,'Jul 2019'!$A$1:$M$96,5,FALSE),0)</f>
        <v>0</v>
      </c>
      <c r="AR152" s="2">
        <f>_xlfn.IFNA(VLOOKUP(A152,'Aug 2019'!$A$1:$M$96,5,FALSE),0)</f>
        <v>0</v>
      </c>
      <c r="AS152" s="2">
        <f>_xlfn.IFNA(VLOOKUP(A152,'Sep 2019'!$A$1:$M$98,5,FALSE),0)</f>
        <v>0</v>
      </c>
      <c r="AT152" s="2">
        <f>_xlfn.IFNA(VLOOKUP(A152,'Oct 2019'!$A$1:$M$100,5,FALSE),0)</f>
        <v>0</v>
      </c>
      <c r="AU152" s="2">
        <f>_xlfn.IFNA(VLOOKUP(Summary!A152,'Nov 2019'!$A$1:$M$110,5,FALSE),0)</f>
        <v>0</v>
      </c>
      <c r="AV152" s="2">
        <f>_xlfn.IFNA(VLOOKUP(A152,'Dec 2019'!$A$1:$M$124,5,FALSE),0)</f>
        <v>7</v>
      </c>
    </row>
    <row r="153" spans="1:48" x14ac:dyDescent="0.35">
      <c r="A153" s="4" t="s">
        <v>104</v>
      </c>
      <c r="B153" s="4" t="s">
        <v>8</v>
      </c>
      <c r="C153" s="6">
        <f>VLOOKUP(A153,[0]!raw,5,FALSE)/VLOOKUP(A153,[0]!raw,4,FALSE)</f>
        <v>7.5</v>
      </c>
      <c r="D153" s="3">
        <f>_xlfn.IFNA(VLOOKUP(A153,'Oct 2018'!$A$1:$M$48,4,FALSE),0)</f>
        <v>0</v>
      </c>
      <c r="E153" s="4">
        <f>_xlfn.IFNA(VLOOKUP(A153,'Nov 2018'!$A$1:$M$51,4,FALSE),0)</f>
        <v>0</v>
      </c>
      <c r="F153" s="4">
        <f>_xlfn.IFNA(VLOOKUP(A153,'Dec 2018'!$A$1:$M$62,4,FALSE),0)</f>
        <v>0</v>
      </c>
      <c r="G153" s="4">
        <f>_xlfn.IFNA(VLOOKUP(A153,'Jan 2019'!$A$1:$M$57,4,FALSE),0)</f>
        <v>0</v>
      </c>
      <c r="H153" s="4">
        <f>_xlfn.IFNA(VLOOKUP(Summary!A97,'Feb 2019'!$A$1:$M$55,4,FALSE),0)</f>
        <v>1</v>
      </c>
      <c r="I153" s="4">
        <f>_xlfn.IFNA(VLOOKUP(A153,'Mar 2019'!$A$1:$M$53,4,FALSE),0)</f>
        <v>0</v>
      </c>
      <c r="J153" s="4">
        <f>_xlfn.IFNA(VLOOKUP(A153,'Apr 2019'!$A$1:$M$57,4,FALSE),0)</f>
        <v>0</v>
      </c>
      <c r="K153" s="4">
        <f>_xlfn.IFNA(VLOOKUP(A153,'May 2019'!$A$1:$M$54,4,FALSE),0)</f>
        <v>0</v>
      </c>
      <c r="L153" s="4">
        <f>_xlfn.IFNA(VLOOKUP(A153,'Jun 2019'!$A$1:$M$133,4,FALSE),0)</f>
        <v>14</v>
      </c>
      <c r="M153" s="4">
        <f>_xlfn.IFNA(VLOOKUP(A153,'Jul 2019'!$A$1:$M$96,4,FALSE),0)</f>
        <v>46</v>
      </c>
      <c r="N153" s="4">
        <f>_xlfn.IFNA(VLOOKUP(A153,'Aug 2019'!$A$1:$M$96,4,FALSE),0)</f>
        <v>54</v>
      </c>
      <c r="O153" s="4">
        <f>_xlfn.IFNA(VLOOKUP(A153,'Sep 2019'!$A$1:$M$98,4,FALSE),0)</f>
        <v>40</v>
      </c>
      <c r="P153" s="4">
        <f>_xlfn.IFNA(VLOOKUP(A153,'Oct 2019'!$A$1:$M$100,4,FALSE),0)</f>
        <v>58</v>
      </c>
      <c r="Q153" s="4">
        <f>_xlfn.IFNA(VLOOKUP(Summary!A97,'Nov 2019'!$A$1:$M$110,4,FALSE),0)</f>
        <v>0</v>
      </c>
      <c r="R153" s="5">
        <f>_xlfn.IFNA(VLOOKUP(A153,'Dec 2019'!$A$1:$M$124,4,FALSE),0)</f>
        <v>66</v>
      </c>
      <c r="S153" s="8">
        <f>_xlfn.IFNA(VLOOKUP(A153,'Oct 2018'!$A$1:$M$48,8,FALSE),0)</f>
        <v>0</v>
      </c>
      <c r="T153" s="9">
        <f>_xlfn.IFNA(VLOOKUP(A153,'Nov 2018'!$A$1:$M$51,8,FALSE),0)</f>
        <v>0</v>
      </c>
      <c r="U153" s="9">
        <f>_xlfn.IFNA(VLOOKUP(A153,'Dec 2018'!$A$1:$M$62,8,FALSE),0)</f>
        <v>0</v>
      </c>
      <c r="V153" s="9">
        <f>_xlfn.IFNA(VLOOKUP(A153,'Jan 2019'!$A$1:$M$57,8,FALSE),0)</f>
        <v>0</v>
      </c>
      <c r="W153" s="9">
        <f>_xlfn.IFNA(VLOOKUP(Summary!A97,'Feb 2019'!$A$1:$M$55,8,FALSE),0)</f>
        <v>0</v>
      </c>
      <c r="X153" s="9">
        <f>_xlfn.IFNA(VLOOKUP(A153,'Mar 2019'!$A$1:$M$53,8,FALSE),0)</f>
        <v>0</v>
      </c>
      <c r="Y153" s="9">
        <f>_xlfn.IFNA(VLOOKUP(A153,'Apr 2019'!$A$1:$M$57,8,FALSE),0)</f>
        <v>0</v>
      </c>
      <c r="Z153" s="9">
        <f>_xlfn.IFNA(VLOOKUP(A153,'May 2019'!$A$1:$M$54,8,FALSE),0)</f>
        <v>0</v>
      </c>
      <c r="AA153" s="9">
        <f>_xlfn.IFNA(VLOOKUP(A153,'Jun 2019'!$A$1:$M$133,8,FALSE),0)</f>
        <v>9</v>
      </c>
      <c r="AB153" s="9">
        <f>_xlfn.IFNA(VLOOKUP(A153,'Jul 2019'!$A$1:$M$96,8,FALSE),0)</f>
        <v>1.5</v>
      </c>
      <c r="AC153" s="9">
        <f>_xlfn.IFNA(VLOOKUP(A153,'Aug 2019'!$A$1:$M$96,8,FALSE),0)</f>
        <v>17.61</v>
      </c>
      <c r="AD153" s="9">
        <f>_xlfn.IFNA(VLOOKUP(A153,'Sep 2019'!$A$1:$M$98,8,FALSE),0)</f>
        <v>7.25</v>
      </c>
      <c r="AE153" s="9">
        <f>_xlfn.IFNA(VLOOKUP(A153,'Oct 2019'!$A$1:$M$100,8,FALSE),0)</f>
        <v>8.3000000000000007</v>
      </c>
      <c r="AF153" s="9">
        <f>_xlfn.IFNA(VLOOKUP(Summary!A97,'Nov 2019'!$A$1:$M$110,8,FALSE),0)</f>
        <v>0</v>
      </c>
      <c r="AG153" s="6">
        <f>_xlfn.IFNA(VLOOKUP(A153,'Dec 2019'!$A$1:$M$124,8,FALSE),0)</f>
        <v>4.5</v>
      </c>
      <c r="AH153" s="2">
        <f>_xlfn.IFNA(VLOOKUP(A153,'Oct 2018'!$A$1:$M$48,5,FALSE),0)</f>
        <v>0</v>
      </c>
      <c r="AI153" s="2">
        <f>_xlfn.IFNA(VLOOKUP(A153,'Nov 2018'!$A$1:$M$51,5,FALSE),0)</f>
        <v>0</v>
      </c>
      <c r="AJ153" s="2">
        <f>_xlfn.IFNA(VLOOKUP(A153,'Dec 2018'!$A$1:$M$62,5,FALSE),0)</f>
        <v>0</v>
      </c>
      <c r="AK153" s="2">
        <f>_xlfn.IFNA(VLOOKUP(A153,'Jan 2019'!$A$1:$M$57,5,FALSE),0)</f>
        <v>0</v>
      </c>
      <c r="AL153" s="2">
        <f>_xlfn.IFNA(VLOOKUP(Summary!A153,'Feb 2019'!$A$1:$M$55,5,FALSE),0)</f>
        <v>0</v>
      </c>
      <c r="AM153" s="2">
        <f>_xlfn.IFNA(VLOOKUP(A153,'Mar 2019'!$A$1:$M$53,5,FALSE),0)</f>
        <v>0</v>
      </c>
      <c r="AN153" s="2">
        <f>_xlfn.IFNA(VLOOKUP(A153,'Apr 2019'!$A$1:$M$57,5,FALSE),0)</f>
        <v>0</v>
      </c>
      <c r="AO153" s="2">
        <f>_xlfn.IFNA(VLOOKUP(A153,'May 2019'!$A$1:$M$54,5,FALSE),0)</f>
        <v>0</v>
      </c>
      <c r="AP153" s="2">
        <f>_xlfn.IFNA(VLOOKUP(A153,'Jun 2019'!$A$1:$M$133,5,FALSE),0)</f>
        <v>105</v>
      </c>
      <c r="AQ153" s="2">
        <f>_xlfn.IFNA(VLOOKUP(A153,'Jul 2019'!$A$1:$M$96,5,FALSE),0)</f>
        <v>345</v>
      </c>
      <c r="AR153" s="2">
        <f>_xlfn.IFNA(VLOOKUP(A153,'Aug 2019'!$A$1:$M$96,5,FALSE),0)</f>
        <v>405</v>
      </c>
      <c r="AS153" s="2">
        <f>_xlfn.IFNA(VLOOKUP(A153,'Sep 2019'!$A$1:$M$98,5,FALSE),0)</f>
        <v>300</v>
      </c>
      <c r="AT153" s="2">
        <f>_xlfn.IFNA(VLOOKUP(A153,'Oct 2019'!$A$1:$M$100,5,FALSE),0)</f>
        <v>435</v>
      </c>
      <c r="AU153" s="2">
        <f>_xlfn.IFNA(VLOOKUP(Summary!A153,'Nov 2019'!$A$1:$M$110,5,FALSE),0)</f>
        <v>487.5</v>
      </c>
      <c r="AV153" s="2">
        <f>_xlfn.IFNA(VLOOKUP(A153,'Dec 2019'!$A$1:$M$124,5,FALSE),0)</f>
        <v>495</v>
      </c>
    </row>
    <row r="154" spans="1:48" x14ac:dyDescent="0.35">
      <c r="A154" s="4" t="s">
        <v>103</v>
      </c>
      <c r="B154" s="4" t="s">
        <v>8</v>
      </c>
      <c r="C154" s="6">
        <f>VLOOKUP(A154,[0]!raw,5,FALSE)/VLOOKUP(A154,[0]!raw,4,FALSE)</f>
        <v>4.5</v>
      </c>
      <c r="D154" s="3">
        <f>_xlfn.IFNA(VLOOKUP(A154,'Oct 2018'!$A$1:$M$48,4,FALSE),0)</f>
        <v>0</v>
      </c>
      <c r="E154" s="4">
        <f>_xlfn.IFNA(VLOOKUP(A154,'Nov 2018'!$A$1:$M$51,4,FALSE),0)</f>
        <v>0</v>
      </c>
      <c r="F154" s="4">
        <f>_xlfn.IFNA(VLOOKUP(A154,'Dec 2018'!$A$1:$M$62,4,FALSE),0)</f>
        <v>0</v>
      </c>
      <c r="G154" s="4">
        <f>_xlfn.IFNA(VLOOKUP(A154,'Jan 2019'!$A$1:$M$57,4,FALSE),0)</f>
        <v>0</v>
      </c>
      <c r="H154" s="4">
        <f>_xlfn.IFNA(VLOOKUP(Summary!A96,'Feb 2019'!$A$1:$M$55,4,FALSE),0)</f>
        <v>99</v>
      </c>
      <c r="I154" s="4">
        <f>_xlfn.IFNA(VLOOKUP(A154,'Mar 2019'!$A$1:$M$53,4,FALSE),0)</f>
        <v>0</v>
      </c>
      <c r="J154" s="4">
        <f>_xlfn.IFNA(VLOOKUP(A154,'Apr 2019'!$A$1:$M$57,4,FALSE),0)</f>
        <v>0</v>
      </c>
      <c r="K154" s="4">
        <f>_xlfn.IFNA(VLOOKUP(A154,'May 2019'!$A$1:$M$54,4,FALSE),0)</f>
        <v>0</v>
      </c>
      <c r="L154" s="4">
        <f>_xlfn.IFNA(VLOOKUP(A154,'Jun 2019'!$A$1:$M$133,4,FALSE),0)</f>
        <v>19</v>
      </c>
      <c r="M154" s="4">
        <f>_xlfn.IFNA(VLOOKUP(A154,'Jul 2019'!$A$1:$M$96,4,FALSE),0)</f>
        <v>106</v>
      </c>
      <c r="N154" s="4">
        <f>_xlfn.IFNA(VLOOKUP(A154,'Aug 2019'!$A$1:$M$96,4,FALSE),0)</f>
        <v>117</v>
      </c>
      <c r="O154" s="4">
        <f>_xlfn.IFNA(VLOOKUP(A154,'Sep 2019'!$A$1:$M$98,4,FALSE),0)</f>
        <v>142</v>
      </c>
      <c r="P154" s="4">
        <f>_xlfn.IFNA(VLOOKUP(A154,'Oct 2019'!$A$1:$M$100,4,FALSE),0)</f>
        <v>108</v>
      </c>
      <c r="Q154" s="4">
        <f>_xlfn.IFNA(VLOOKUP(Summary!A96,'Nov 2019'!$A$1:$M$110,4,FALSE),0)</f>
        <v>0</v>
      </c>
      <c r="R154" s="5">
        <f>_xlfn.IFNA(VLOOKUP(A154,'Dec 2019'!$A$1:$M$124,4,FALSE),0)</f>
        <v>99</v>
      </c>
      <c r="S154" s="8">
        <f>_xlfn.IFNA(VLOOKUP(A154,'Oct 2018'!$A$1:$M$48,8,FALSE),0)</f>
        <v>0</v>
      </c>
      <c r="T154" s="9">
        <f>_xlfn.IFNA(VLOOKUP(A154,'Nov 2018'!$A$1:$M$51,8,FALSE),0)</f>
        <v>0</v>
      </c>
      <c r="U154" s="9">
        <f>_xlfn.IFNA(VLOOKUP(A154,'Dec 2018'!$A$1:$M$62,8,FALSE),0)</f>
        <v>0</v>
      </c>
      <c r="V154" s="9">
        <f>_xlfn.IFNA(VLOOKUP(A154,'Jan 2019'!$A$1:$M$57,8,FALSE),0)</f>
        <v>0</v>
      </c>
      <c r="W154" s="9">
        <f>_xlfn.IFNA(VLOOKUP(Summary!A96,'Feb 2019'!$A$1:$M$55,8,FALSE),0)</f>
        <v>6.9</v>
      </c>
      <c r="X154" s="9">
        <f>_xlfn.IFNA(VLOOKUP(A154,'Mar 2019'!$A$1:$M$53,8,FALSE),0)</f>
        <v>0</v>
      </c>
      <c r="Y154" s="9">
        <f>_xlfn.IFNA(VLOOKUP(A154,'Apr 2019'!$A$1:$M$57,8,FALSE),0)</f>
        <v>0</v>
      </c>
      <c r="Z154" s="9">
        <f>_xlfn.IFNA(VLOOKUP(A154,'May 2019'!$A$1:$M$54,8,FALSE),0)</f>
        <v>0</v>
      </c>
      <c r="AA154" s="9">
        <f>_xlfn.IFNA(VLOOKUP(A154,'Jun 2019'!$A$1:$M$133,8,FALSE),0)</f>
        <v>0</v>
      </c>
      <c r="AB154" s="9">
        <f>_xlfn.IFNA(VLOOKUP(A154,'Jul 2019'!$A$1:$M$96,8,FALSE),0)</f>
        <v>1.8</v>
      </c>
      <c r="AC154" s="9">
        <f>_xlfn.IFNA(VLOOKUP(A154,'Aug 2019'!$A$1:$M$96,8,FALSE),0)</f>
        <v>2.15</v>
      </c>
      <c r="AD154" s="9">
        <f>_xlfn.IFNA(VLOOKUP(A154,'Sep 2019'!$A$1:$M$98,8,FALSE),0)</f>
        <v>17.350000000000001</v>
      </c>
      <c r="AE154" s="9">
        <f>_xlfn.IFNA(VLOOKUP(A154,'Oct 2019'!$A$1:$M$100,8,FALSE),0)</f>
        <v>1.49</v>
      </c>
      <c r="AF154" s="9">
        <f>_xlfn.IFNA(VLOOKUP(Summary!A96,'Nov 2019'!$A$1:$M$110,8,FALSE),0)</f>
        <v>0</v>
      </c>
      <c r="AG154" s="6">
        <f>_xlfn.IFNA(VLOOKUP(A154,'Dec 2019'!$A$1:$M$124,8,FALSE),0)</f>
        <v>0.97</v>
      </c>
      <c r="AH154" s="2">
        <f>_xlfn.IFNA(VLOOKUP(A154,'Oct 2018'!$A$1:$M$48,5,FALSE),0)</f>
        <v>0</v>
      </c>
      <c r="AI154" s="2">
        <f>_xlfn.IFNA(VLOOKUP(A154,'Nov 2018'!$A$1:$M$51,5,FALSE),0)</f>
        <v>0</v>
      </c>
      <c r="AJ154" s="2">
        <f>_xlfn.IFNA(VLOOKUP(A154,'Dec 2018'!$A$1:$M$62,5,FALSE),0)</f>
        <v>0</v>
      </c>
      <c r="AK154" s="2">
        <f>_xlfn.IFNA(VLOOKUP(A154,'Jan 2019'!$A$1:$M$57,5,FALSE),0)</f>
        <v>0</v>
      </c>
      <c r="AL154" s="2">
        <f>_xlfn.IFNA(VLOOKUP(Summary!A154,'Feb 2019'!$A$1:$M$55,5,FALSE),0)</f>
        <v>0</v>
      </c>
      <c r="AM154" s="2">
        <f>_xlfn.IFNA(VLOOKUP(A154,'Mar 2019'!$A$1:$M$53,5,FALSE),0)</f>
        <v>0</v>
      </c>
      <c r="AN154" s="2">
        <f>_xlfn.IFNA(VLOOKUP(A154,'Apr 2019'!$A$1:$M$57,5,FALSE),0)</f>
        <v>0</v>
      </c>
      <c r="AO154" s="2">
        <f>_xlfn.IFNA(VLOOKUP(A154,'May 2019'!$A$1:$M$54,5,FALSE),0)</f>
        <v>0</v>
      </c>
      <c r="AP154" s="2">
        <f>_xlfn.IFNA(VLOOKUP(A154,'Jun 2019'!$A$1:$M$133,5,FALSE),0)</f>
        <v>85.5</v>
      </c>
      <c r="AQ154" s="2">
        <f>_xlfn.IFNA(VLOOKUP(A154,'Jul 2019'!$A$1:$M$96,5,FALSE),0)</f>
        <v>477</v>
      </c>
      <c r="AR154" s="2">
        <f>_xlfn.IFNA(VLOOKUP(A154,'Aug 2019'!$A$1:$M$96,5,FALSE),0)</f>
        <v>526.5</v>
      </c>
      <c r="AS154" s="2">
        <f>_xlfn.IFNA(VLOOKUP(A154,'Sep 2019'!$A$1:$M$98,5,FALSE),0)</f>
        <v>639</v>
      </c>
      <c r="AT154" s="2">
        <f>_xlfn.IFNA(VLOOKUP(A154,'Oct 2019'!$A$1:$M$100,5,FALSE),0)</f>
        <v>486</v>
      </c>
      <c r="AU154" s="2">
        <f>_xlfn.IFNA(VLOOKUP(Summary!A154,'Nov 2019'!$A$1:$M$110,5,FALSE),0)</f>
        <v>549</v>
      </c>
      <c r="AV154" s="2">
        <f>_xlfn.IFNA(VLOOKUP(A154,'Dec 2019'!$A$1:$M$124,5,FALSE),0)</f>
        <v>445.5</v>
      </c>
    </row>
    <row r="155" spans="1:48" x14ac:dyDescent="0.35">
      <c r="A155" s="4" t="s">
        <v>105</v>
      </c>
      <c r="B155" s="4" t="s">
        <v>8</v>
      </c>
      <c r="C155" s="6">
        <f>VLOOKUP(A155,[0]!raw,5,FALSE)/VLOOKUP(A155,[0]!raw,4,FALSE)</f>
        <v>4</v>
      </c>
      <c r="D155" s="3">
        <f>_xlfn.IFNA(VLOOKUP(A155,'Oct 2018'!$A$1:$M$48,4,FALSE),0)</f>
        <v>0</v>
      </c>
      <c r="E155" s="4">
        <f>_xlfn.IFNA(VLOOKUP(A155,'Nov 2018'!$A$1:$M$51,4,FALSE),0)</f>
        <v>0</v>
      </c>
      <c r="F155" s="4">
        <f>_xlfn.IFNA(VLOOKUP(A155,'Dec 2018'!$A$1:$M$62,4,FALSE),0)</f>
        <v>0</v>
      </c>
      <c r="G155" s="4">
        <f>_xlfn.IFNA(VLOOKUP(A155,'Jan 2019'!$A$1:$M$57,4,FALSE),0)</f>
        <v>0</v>
      </c>
      <c r="H155" s="4">
        <f>_xlfn.IFNA(VLOOKUP(Summary!A98,'Feb 2019'!$A$1:$M$55,4,FALSE),0)</f>
        <v>3</v>
      </c>
      <c r="I155" s="4">
        <f>_xlfn.IFNA(VLOOKUP(A155,'Mar 2019'!$A$1:$M$53,4,FALSE),0)</f>
        <v>0</v>
      </c>
      <c r="J155" s="4">
        <f>_xlfn.IFNA(VLOOKUP(A155,'Apr 2019'!$A$1:$M$57,4,FALSE),0)</f>
        <v>0</v>
      </c>
      <c r="K155" s="4">
        <f>_xlfn.IFNA(VLOOKUP(A155,'May 2019'!$A$1:$M$54,4,FALSE),0)</f>
        <v>0</v>
      </c>
      <c r="L155" s="4">
        <f>_xlfn.IFNA(VLOOKUP(A155,'Jun 2019'!$A$1:$M$133,4,FALSE),0)</f>
        <v>6</v>
      </c>
      <c r="M155" s="4">
        <f>_xlfn.IFNA(VLOOKUP(A155,'Jul 2019'!$A$1:$M$96,4,FALSE),0)</f>
        <v>40</v>
      </c>
      <c r="N155" s="4">
        <f>_xlfn.IFNA(VLOOKUP(A155,'Aug 2019'!$A$1:$M$96,4,FALSE),0)</f>
        <v>34</v>
      </c>
      <c r="O155" s="4">
        <f>_xlfn.IFNA(VLOOKUP(A155,'Sep 2019'!$A$1:$M$98,4,FALSE),0)</f>
        <v>38</v>
      </c>
      <c r="P155" s="4">
        <f>_xlfn.IFNA(VLOOKUP(A155,'Oct 2019'!$A$1:$M$100,4,FALSE),0)</f>
        <v>45</v>
      </c>
      <c r="Q155" s="4">
        <f>_xlfn.IFNA(VLOOKUP(Summary!A98,'Nov 2019'!$A$1:$M$110,4,FALSE),0)</f>
        <v>0</v>
      </c>
      <c r="R155" s="5">
        <f>_xlfn.IFNA(VLOOKUP(A155,'Dec 2019'!$A$1:$M$124,4,FALSE),0)</f>
        <v>28</v>
      </c>
      <c r="S155" s="8">
        <f>_xlfn.IFNA(VLOOKUP(A155,'Oct 2018'!$A$1:$M$48,8,FALSE),0)</f>
        <v>0</v>
      </c>
      <c r="T155" s="9">
        <f>_xlfn.IFNA(VLOOKUP(A155,'Nov 2018'!$A$1:$M$51,8,FALSE),0)</f>
        <v>0</v>
      </c>
      <c r="U155" s="9">
        <f>_xlfn.IFNA(VLOOKUP(A155,'Dec 2018'!$A$1:$M$62,8,FALSE),0)</f>
        <v>0</v>
      </c>
      <c r="V155" s="9">
        <f>_xlfn.IFNA(VLOOKUP(A155,'Jan 2019'!$A$1:$M$57,8,FALSE),0)</f>
        <v>0</v>
      </c>
      <c r="W155" s="9">
        <f>_xlfn.IFNA(VLOOKUP(Summary!A98,'Feb 2019'!$A$1:$M$55,8,FALSE),0)</f>
        <v>0</v>
      </c>
      <c r="X155" s="9">
        <f>_xlfn.IFNA(VLOOKUP(A155,'Mar 2019'!$A$1:$M$53,8,FALSE),0)</f>
        <v>0</v>
      </c>
      <c r="Y155" s="9">
        <f>_xlfn.IFNA(VLOOKUP(A155,'Apr 2019'!$A$1:$M$57,8,FALSE),0)</f>
        <v>0</v>
      </c>
      <c r="Z155" s="9">
        <f>_xlfn.IFNA(VLOOKUP(A155,'May 2019'!$A$1:$M$54,8,FALSE),0)</f>
        <v>0</v>
      </c>
      <c r="AA155" s="9">
        <f>_xlfn.IFNA(VLOOKUP(A155,'Jun 2019'!$A$1:$M$133,8,FALSE),0)</f>
        <v>0</v>
      </c>
      <c r="AB155" s="9">
        <f>_xlfn.IFNA(VLOOKUP(A155,'Jul 2019'!$A$1:$M$96,8,FALSE),0)</f>
        <v>0</v>
      </c>
      <c r="AC155" s="9">
        <f>_xlfn.IFNA(VLOOKUP(A155,'Aug 2019'!$A$1:$M$96,8,FALSE),0)</f>
        <v>0</v>
      </c>
      <c r="AD155" s="9">
        <f>_xlfn.IFNA(VLOOKUP(A155,'Sep 2019'!$A$1:$M$98,8,FALSE),0)</f>
        <v>2.7</v>
      </c>
      <c r="AE155" s="9">
        <f>_xlfn.IFNA(VLOOKUP(A155,'Oct 2019'!$A$1:$M$100,8,FALSE),0)</f>
        <v>4</v>
      </c>
      <c r="AF155" s="9">
        <f>_xlfn.IFNA(VLOOKUP(Summary!A98,'Nov 2019'!$A$1:$M$110,8,FALSE),0)</f>
        <v>0</v>
      </c>
      <c r="AG155" s="6">
        <f>_xlfn.IFNA(VLOOKUP(A155,'Dec 2019'!$A$1:$M$124,8,FALSE),0)</f>
        <v>0.4</v>
      </c>
      <c r="AH155" s="2">
        <f>_xlfn.IFNA(VLOOKUP(A155,'Oct 2018'!$A$1:$M$48,5,FALSE),0)</f>
        <v>0</v>
      </c>
      <c r="AI155" s="2">
        <f>_xlfn.IFNA(VLOOKUP(A155,'Nov 2018'!$A$1:$M$51,5,FALSE),0)</f>
        <v>0</v>
      </c>
      <c r="AJ155" s="2">
        <f>_xlfn.IFNA(VLOOKUP(A155,'Dec 2018'!$A$1:$M$62,5,FALSE),0)</f>
        <v>0</v>
      </c>
      <c r="AK155" s="2">
        <f>_xlfn.IFNA(VLOOKUP(A155,'Jan 2019'!$A$1:$M$57,5,FALSE),0)</f>
        <v>0</v>
      </c>
      <c r="AL155" s="2">
        <f>_xlfn.IFNA(VLOOKUP(Summary!A155,'Feb 2019'!$A$1:$M$55,5,FALSE),0)</f>
        <v>0</v>
      </c>
      <c r="AM155" s="2">
        <f>_xlfn.IFNA(VLOOKUP(A155,'Mar 2019'!$A$1:$M$53,5,FALSE),0)</f>
        <v>0</v>
      </c>
      <c r="AN155" s="2">
        <f>_xlfn.IFNA(VLOOKUP(A155,'Apr 2019'!$A$1:$M$57,5,FALSE),0)</f>
        <v>0</v>
      </c>
      <c r="AO155" s="2">
        <f>_xlfn.IFNA(VLOOKUP(A155,'May 2019'!$A$1:$M$54,5,FALSE),0)</f>
        <v>0</v>
      </c>
      <c r="AP155" s="2">
        <f>_xlfn.IFNA(VLOOKUP(A155,'Jun 2019'!$A$1:$M$133,5,FALSE),0)</f>
        <v>24</v>
      </c>
      <c r="AQ155" s="2">
        <f>_xlfn.IFNA(VLOOKUP(A155,'Jul 2019'!$A$1:$M$96,5,FALSE),0)</f>
        <v>160</v>
      </c>
      <c r="AR155" s="2">
        <f>_xlfn.IFNA(VLOOKUP(A155,'Aug 2019'!$A$1:$M$96,5,FALSE),0)</f>
        <v>136</v>
      </c>
      <c r="AS155" s="2">
        <f>_xlfn.IFNA(VLOOKUP(A155,'Sep 2019'!$A$1:$M$98,5,FALSE),0)</f>
        <v>152</v>
      </c>
      <c r="AT155" s="2">
        <f>_xlfn.IFNA(VLOOKUP(A155,'Oct 2019'!$A$1:$M$100,5,FALSE),0)</f>
        <v>180</v>
      </c>
      <c r="AU155" s="2">
        <f>_xlfn.IFNA(VLOOKUP(Summary!A155,'Nov 2019'!$A$1:$M$110,5,FALSE),0)</f>
        <v>100</v>
      </c>
      <c r="AV155" s="2">
        <f>_xlfn.IFNA(VLOOKUP(A155,'Dec 2019'!$A$1:$M$124,5,FALSE),0)</f>
        <v>112</v>
      </c>
    </row>
    <row r="156" spans="1:48" x14ac:dyDescent="0.35">
      <c r="A156" s="4" t="s">
        <v>106</v>
      </c>
      <c r="B156" s="4" t="s">
        <v>8</v>
      </c>
      <c r="C156" s="6">
        <f>VLOOKUP(A156,[0]!raw,5,FALSE)/VLOOKUP(A156,[0]!raw,4,FALSE)</f>
        <v>6</v>
      </c>
      <c r="D156" s="3">
        <f>_xlfn.IFNA(VLOOKUP(A156,'Oct 2018'!$A$1:$M$48,4,FALSE),0)</f>
        <v>0</v>
      </c>
      <c r="E156" s="4">
        <f>_xlfn.IFNA(VLOOKUP(A156,'Nov 2018'!$A$1:$M$51,4,FALSE),0)</f>
        <v>0</v>
      </c>
      <c r="F156" s="4">
        <f>_xlfn.IFNA(VLOOKUP(A156,'Dec 2018'!$A$1:$M$62,4,FALSE),0)</f>
        <v>0</v>
      </c>
      <c r="G156" s="4">
        <f>_xlfn.IFNA(VLOOKUP(A156,'Jan 2019'!$A$1:$M$57,4,FALSE),0)</f>
        <v>0</v>
      </c>
      <c r="H156" s="4">
        <f>_xlfn.IFNA(VLOOKUP(Summary!A99,'Feb 2019'!$A$1:$M$55,4,FALSE),0)</f>
        <v>0</v>
      </c>
      <c r="I156" s="4">
        <f>_xlfn.IFNA(VLOOKUP(A156,'Mar 2019'!$A$1:$M$53,4,FALSE),0)</f>
        <v>0</v>
      </c>
      <c r="J156" s="4">
        <f>_xlfn.IFNA(VLOOKUP(A156,'Apr 2019'!$A$1:$M$57,4,FALSE),0)</f>
        <v>0</v>
      </c>
      <c r="K156" s="4">
        <f>_xlfn.IFNA(VLOOKUP(A156,'May 2019'!$A$1:$M$54,4,FALSE),0)</f>
        <v>0</v>
      </c>
      <c r="L156" s="4">
        <f>_xlfn.IFNA(VLOOKUP(A156,'Jun 2019'!$A$1:$M$133,4,FALSE),0)</f>
        <v>8</v>
      </c>
      <c r="M156" s="4">
        <f>_xlfn.IFNA(VLOOKUP(A156,'Jul 2019'!$A$1:$M$96,4,FALSE),0)</f>
        <v>34</v>
      </c>
      <c r="N156" s="4">
        <f>_xlfn.IFNA(VLOOKUP(A156,'Aug 2019'!$A$1:$M$96,4,FALSE),0)</f>
        <v>20</v>
      </c>
      <c r="O156" s="4">
        <f>_xlfn.IFNA(VLOOKUP(A156,'Sep 2019'!$A$1:$M$98,4,FALSE),0)</f>
        <v>18</v>
      </c>
      <c r="P156" s="4">
        <f>_xlfn.IFNA(VLOOKUP(A156,'Oct 2019'!$A$1:$M$100,4,FALSE),0)</f>
        <v>18</v>
      </c>
      <c r="Q156" s="4">
        <f>_xlfn.IFNA(VLOOKUP(Summary!A99,'Nov 2019'!$A$1:$M$110,4,FALSE),0)</f>
        <v>0</v>
      </c>
      <c r="R156" s="5">
        <f>_xlfn.IFNA(VLOOKUP(A156,'Dec 2019'!$A$1:$M$124,4,FALSE),0)</f>
        <v>12</v>
      </c>
      <c r="S156" s="8">
        <f>_xlfn.IFNA(VLOOKUP(A156,'Oct 2018'!$A$1:$M$48,8,FALSE),0)</f>
        <v>0</v>
      </c>
      <c r="T156" s="9">
        <f>_xlfn.IFNA(VLOOKUP(A156,'Nov 2018'!$A$1:$M$51,8,FALSE),0)</f>
        <v>0</v>
      </c>
      <c r="U156" s="9">
        <f>_xlfn.IFNA(VLOOKUP(A156,'Dec 2018'!$A$1:$M$62,8,FALSE),0)</f>
        <v>0</v>
      </c>
      <c r="V156" s="9">
        <f>_xlfn.IFNA(VLOOKUP(A156,'Jan 2019'!$A$1:$M$57,8,FALSE),0)</f>
        <v>0</v>
      </c>
      <c r="W156" s="9">
        <f>_xlfn.IFNA(VLOOKUP(Summary!A99,'Feb 2019'!$A$1:$M$55,8,FALSE),0)</f>
        <v>0</v>
      </c>
      <c r="X156" s="9">
        <f>_xlfn.IFNA(VLOOKUP(A156,'Mar 2019'!$A$1:$M$53,8,FALSE),0)</f>
        <v>0</v>
      </c>
      <c r="Y156" s="9">
        <f>_xlfn.IFNA(VLOOKUP(A156,'Apr 2019'!$A$1:$M$57,8,FALSE),0)</f>
        <v>0</v>
      </c>
      <c r="Z156" s="9">
        <f>_xlfn.IFNA(VLOOKUP(A156,'May 2019'!$A$1:$M$54,8,FALSE),0)</f>
        <v>0</v>
      </c>
      <c r="AA156" s="9">
        <f>_xlfn.IFNA(VLOOKUP(A156,'Jun 2019'!$A$1:$M$133,8,FALSE),0)</f>
        <v>1.2</v>
      </c>
      <c r="AB156" s="9">
        <f>_xlfn.IFNA(VLOOKUP(A156,'Jul 2019'!$A$1:$M$96,8,FALSE),0)</f>
        <v>0</v>
      </c>
      <c r="AC156" s="9">
        <f>_xlfn.IFNA(VLOOKUP(A156,'Aug 2019'!$A$1:$M$96,8,FALSE),0)</f>
        <v>0.75</v>
      </c>
      <c r="AD156" s="9">
        <f>_xlfn.IFNA(VLOOKUP(A156,'Sep 2019'!$A$1:$M$98,8,FALSE),0)</f>
        <v>1.1599999999999999</v>
      </c>
      <c r="AE156" s="9">
        <f>_xlfn.IFNA(VLOOKUP(A156,'Oct 2019'!$A$1:$M$100,8,FALSE),0)</f>
        <v>0.6</v>
      </c>
      <c r="AF156" s="9">
        <f>_xlfn.IFNA(VLOOKUP(Summary!A99,'Nov 2019'!$A$1:$M$110,8,FALSE),0)</f>
        <v>0</v>
      </c>
      <c r="AG156" s="6">
        <f>_xlfn.IFNA(VLOOKUP(A156,'Dec 2019'!$A$1:$M$124,8,FALSE),0)</f>
        <v>2.4</v>
      </c>
      <c r="AH156" s="2">
        <f>_xlfn.IFNA(VLOOKUP(A156,'Oct 2018'!$A$1:$M$48,5,FALSE),0)</f>
        <v>0</v>
      </c>
      <c r="AI156" s="2">
        <f>_xlfn.IFNA(VLOOKUP(A156,'Nov 2018'!$A$1:$M$51,5,FALSE),0)</f>
        <v>0</v>
      </c>
      <c r="AJ156" s="2">
        <f>_xlfn.IFNA(VLOOKUP(A156,'Dec 2018'!$A$1:$M$62,5,FALSE),0)</f>
        <v>0</v>
      </c>
      <c r="AK156" s="2">
        <f>_xlfn.IFNA(VLOOKUP(A156,'Jan 2019'!$A$1:$M$57,5,FALSE),0)</f>
        <v>0</v>
      </c>
      <c r="AL156" s="2">
        <f>_xlfn.IFNA(VLOOKUP(Summary!A156,'Feb 2019'!$A$1:$M$55,5,FALSE),0)</f>
        <v>0</v>
      </c>
      <c r="AM156" s="2">
        <f>_xlfn.IFNA(VLOOKUP(A156,'Mar 2019'!$A$1:$M$53,5,FALSE),0)</f>
        <v>0</v>
      </c>
      <c r="AN156" s="2">
        <f>_xlfn.IFNA(VLOOKUP(A156,'Apr 2019'!$A$1:$M$57,5,FALSE),0)</f>
        <v>0</v>
      </c>
      <c r="AO156" s="2">
        <f>_xlfn.IFNA(VLOOKUP(A156,'May 2019'!$A$1:$M$54,5,FALSE),0)</f>
        <v>0</v>
      </c>
      <c r="AP156" s="2">
        <f>_xlfn.IFNA(VLOOKUP(A156,'Jun 2019'!$A$1:$M$133,5,FALSE),0)</f>
        <v>48</v>
      </c>
      <c r="AQ156" s="2">
        <f>_xlfn.IFNA(VLOOKUP(A156,'Jul 2019'!$A$1:$M$96,5,FALSE),0)</f>
        <v>204</v>
      </c>
      <c r="AR156" s="2">
        <f>_xlfn.IFNA(VLOOKUP(A156,'Aug 2019'!$A$1:$M$96,5,FALSE),0)</f>
        <v>120</v>
      </c>
      <c r="AS156" s="2">
        <f>_xlfn.IFNA(VLOOKUP(A156,'Sep 2019'!$A$1:$M$98,5,FALSE),0)</f>
        <v>108</v>
      </c>
      <c r="AT156" s="2">
        <f>_xlfn.IFNA(VLOOKUP(A156,'Oct 2019'!$A$1:$M$100,5,FALSE),0)</f>
        <v>108</v>
      </c>
      <c r="AU156" s="2">
        <f>_xlfn.IFNA(VLOOKUP(Summary!A156,'Nov 2019'!$A$1:$M$110,5,FALSE),0)</f>
        <v>156</v>
      </c>
      <c r="AV156" s="2">
        <f>_xlfn.IFNA(VLOOKUP(A156,'Dec 2019'!$A$1:$M$124,5,FALSE),0)</f>
        <v>72</v>
      </c>
    </row>
    <row r="157" spans="1:48" x14ac:dyDescent="0.35">
      <c r="A157" s="4" t="s">
        <v>190</v>
      </c>
      <c r="B157" s="4" t="s">
        <v>8</v>
      </c>
      <c r="C157" s="6">
        <f>VLOOKUP(A157,[0]!raw,5,FALSE)/VLOOKUP(A157,[0]!raw,4,FALSE)</f>
        <v>9</v>
      </c>
      <c r="D157" s="3">
        <f>_xlfn.IFNA(VLOOKUP(A157,'Oct 2018'!$A$1:$M$48,4,FALSE),0)</f>
        <v>0</v>
      </c>
      <c r="E157" s="4">
        <f>_xlfn.IFNA(VLOOKUP(A157,'Nov 2018'!$A$1:$M$51,4,FALSE),0)</f>
        <v>0</v>
      </c>
      <c r="F157" s="4">
        <f>_xlfn.IFNA(VLOOKUP(A157,'Dec 2018'!$A$1:$M$62,4,FALSE),0)</f>
        <v>0</v>
      </c>
      <c r="G157" s="4">
        <f>_xlfn.IFNA(VLOOKUP(A157,'Jan 2019'!$A$1:$M$57,4,FALSE),0)</f>
        <v>0</v>
      </c>
      <c r="H157" s="4">
        <f>_xlfn.IFNA(VLOOKUP(Summary!A179,'Feb 2019'!$A$1:$M$55,4,FALSE),0)</f>
        <v>0</v>
      </c>
      <c r="I157" s="4">
        <f>_xlfn.IFNA(VLOOKUP(A157,'Mar 2019'!$A$1:$M$53,4,FALSE),0)</f>
        <v>0</v>
      </c>
      <c r="J157" s="4">
        <f>_xlfn.IFNA(VLOOKUP(A157,'Apr 2019'!$A$1:$M$57,4,FALSE),0)</f>
        <v>0</v>
      </c>
      <c r="K157" s="4">
        <f>_xlfn.IFNA(VLOOKUP(A157,'May 2019'!$A$1:$M$54,4,FALSE),0)</f>
        <v>0</v>
      </c>
      <c r="L157" s="4">
        <f>_xlfn.IFNA(VLOOKUP(A157,'Jun 2019'!$A$1:$M$133,4,FALSE),0)</f>
        <v>0</v>
      </c>
      <c r="M157" s="4">
        <f>_xlfn.IFNA(VLOOKUP(A157,'Jul 2019'!$A$1:$M$96,4,FALSE),0)</f>
        <v>0</v>
      </c>
      <c r="N157" s="4">
        <f>_xlfn.IFNA(VLOOKUP(A157,'Aug 2019'!$A$1:$M$96,4,FALSE),0)</f>
        <v>0</v>
      </c>
      <c r="O157" s="4">
        <f>_xlfn.IFNA(VLOOKUP(A157,'Sep 2019'!$A$1:$M$98,4,FALSE),0)</f>
        <v>0</v>
      </c>
      <c r="P157" s="4">
        <f>_xlfn.IFNA(VLOOKUP(A157,'Oct 2019'!$A$1:$M$100,4,FALSE),0)</f>
        <v>0</v>
      </c>
      <c r="Q157" s="4">
        <f>_xlfn.IFNA(VLOOKUP(Summary!A179,'Nov 2019'!$A$1:$M$110,4,FALSE),0)</f>
        <v>40</v>
      </c>
      <c r="R157" s="5">
        <f>_xlfn.IFNA(VLOOKUP(A157,'Dec 2019'!$A$1:$M$124,4,FALSE),0)</f>
        <v>5</v>
      </c>
      <c r="S157" s="8">
        <f>_xlfn.IFNA(VLOOKUP(A157,'Oct 2018'!$A$1:$M$48,8,FALSE),0)</f>
        <v>0</v>
      </c>
      <c r="T157" s="9">
        <f>_xlfn.IFNA(VLOOKUP(A157,'Nov 2018'!$A$1:$M$51,8,FALSE),0)</f>
        <v>0</v>
      </c>
      <c r="U157" s="9">
        <f>_xlfn.IFNA(VLOOKUP(A157,'Dec 2018'!$A$1:$M$62,8,FALSE),0)</f>
        <v>0</v>
      </c>
      <c r="V157" s="9">
        <f>_xlfn.IFNA(VLOOKUP(A157,'Jan 2019'!$A$1:$M$57,8,FALSE),0)</f>
        <v>0</v>
      </c>
      <c r="W157" s="9">
        <f>_xlfn.IFNA(VLOOKUP(Summary!A179,'Feb 2019'!$A$1:$M$55,8,FALSE),0)</f>
        <v>0</v>
      </c>
      <c r="X157" s="9">
        <f>_xlfn.IFNA(VLOOKUP(A157,'Mar 2019'!$A$1:$M$53,8,FALSE),0)</f>
        <v>0</v>
      </c>
      <c r="Y157" s="9">
        <f>_xlfn.IFNA(VLOOKUP(A157,'Apr 2019'!$A$1:$M$57,8,FALSE),0)</f>
        <v>0</v>
      </c>
      <c r="Z157" s="9">
        <f>_xlfn.IFNA(VLOOKUP(A157,'May 2019'!$A$1:$M$54,8,FALSE),0)</f>
        <v>0</v>
      </c>
      <c r="AA157" s="9">
        <f>_xlfn.IFNA(VLOOKUP(A157,'Jun 2019'!$A$1:$M$133,8,FALSE),0)</f>
        <v>0</v>
      </c>
      <c r="AB157" s="9">
        <f>_xlfn.IFNA(VLOOKUP(A157,'Jul 2019'!$A$1:$M$96,8,FALSE),0)</f>
        <v>0</v>
      </c>
      <c r="AC157" s="9">
        <f>_xlfn.IFNA(VLOOKUP(A157,'Aug 2019'!$A$1:$M$96,8,FALSE),0)</f>
        <v>0</v>
      </c>
      <c r="AD157" s="9">
        <f>_xlfn.IFNA(VLOOKUP(A157,'Sep 2019'!$A$1:$M$98,8,FALSE),0)</f>
        <v>0</v>
      </c>
      <c r="AE157" s="9">
        <f>_xlfn.IFNA(VLOOKUP(A157,'Oct 2019'!$A$1:$M$100,8,FALSE),0)</f>
        <v>0</v>
      </c>
      <c r="AF157" s="9">
        <f>_xlfn.IFNA(VLOOKUP(Summary!A179,'Nov 2019'!$A$1:$M$110,8,FALSE),0)</f>
        <v>1.9</v>
      </c>
      <c r="AG157" s="6">
        <f>_xlfn.IFNA(VLOOKUP(A157,'Dec 2019'!$A$1:$M$124,8,FALSE),0)</f>
        <v>0</v>
      </c>
      <c r="AH157" s="2">
        <f>_xlfn.IFNA(VLOOKUP(A157,'Oct 2018'!$A$1:$M$48,5,FALSE),0)</f>
        <v>0</v>
      </c>
      <c r="AI157" s="2">
        <f>_xlfn.IFNA(VLOOKUP(A157,'Nov 2018'!$A$1:$M$51,5,FALSE),0)</f>
        <v>0</v>
      </c>
      <c r="AJ157" s="2">
        <f>_xlfn.IFNA(VLOOKUP(A157,'Dec 2018'!$A$1:$M$62,5,FALSE),0)</f>
        <v>0</v>
      </c>
      <c r="AK157" s="2">
        <f>_xlfn.IFNA(VLOOKUP(A157,'Jan 2019'!$A$1:$M$57,5,FALSE),0)</f>
        <v>0</v>
      </c>
      <c r="AL157" s="2">
        <f>_xlfn.IFNA(VLOOKUP(Summary!A157,'Feb 2019'!$A$1:$M$55,5,FALSE),0)</f>
        <v>0</v>
      </c>
      <c r="AM157" s="2">
        <f>_xlfn.IFNA(VLOOKUP(A157,'Mar 2019'!$A$1:$M$53,5,FALSE),0)</f>
        <v>0</v>
      </c>
      <c r="AN157" s="2">
        <f>_xlfn.IFNA(VLOOKUP(A157,'Apr 2019'!$A$1:$M$57,5,FALSE),0)</f>
        <v>0</v>
      </c>
      <c r="AO157" s="2">
        <f>_xlfn.IFNA(VLOOKUP(A157,'May 2019'!$A$1:$M$54,5,FALSE),0)</f>
        <v>0</v>
      </c>
      <c r="AP157" s="2">
        <f>_xlfn.IFNA(VLOOKUP(A157,'Jun 2019'!$A$1:$M$133,5,FALSE),0)</f>
        <v>0</v>
      </c>
      <c r="AQ157" s="2">
        <f>_xlfn.IFNA(VLOOKUP(A157,'Jul 2019'!$A$1:$M$96,5,FALSE),0)</f>
        <v>0</v>
      </c>
      <c r="AR157" s="2">
        <f>_xlfn.IFNA(VLOOKUP(A157,'Aug 2019'!$A$1:$M$96,5,FALSE),0)</f>
        <v>0</v>
      </c>
      <c r="AS157" s="2">
        <f>_xlfn.IFNA(VLOOKUP(A157,'Sep 2019'!$A$1:$M$98,5,FALSE),0)</f>
        <v>0</v>
      </c>
      <c r="AT157" s="2">
        <f>_xlfn.IFNA(VLOOKUP(A157,'Oct 2019'!$A$1:$M$100,5,FALSE),0)</f>
        <v>0</v>
      </c>
      <c r="AU157" s="2">
        <f>_xlfn.IFNA(VLOOKUP(Summary!A157,'Nov 2019'!$A$1:$M$110,5,FALSE),0)</f>
        <v>0</v>
      </c>
      <c r="AV157" s="2">
        <f>_xlfn.IFNA(VLOOKUP(A157,'Dec 2019'!$A$1:$M$124,5,FALSE),0)</f>
        <v>45</v>
      </c>
    </row>
    <row r="158" spans="1:48" x14ac:dyDescent="0.35">
      <c r="A158" s="4" t="s">
        <v>225</v>
      </c>
      <c r="B158" s="4" t="s">
        <v>8</v>
      </c>
      <c r="C158" s="6">
        <f>VLOOKUP(A158,[0]!raw,5,FALSE)/VLOOKUP(A158,[0]!raw,4,FALSE)</f>
        <v>5.8</v>
      </c>
      <c r="D158" s="3">
        <f>_xlfn.IFNA(VLOOKUP(A158,'Oct 2018'!$A$1:$M$48,4,FALSE),0)</f>
        <v>0</v>
      </c>
      <c r="E158" s="4">
        <f>_xlfn.IFNA(VLOOKUP(A158,'Nov 2018'!$A$1:$M$51,4,FALSE),0)</f>
        <v>0</v>
      </c>
      <c r="F158" s="4">
        <f>_xlfn.IFNA(VLOOKUP(A158,'Dec 2018'!$A$1:$M$62,4,FALSE),0)</f>
        <v>0</v>
      </c>
      <c r="G158" s="4">
        <f>_xlfn.IFNA(VLOOKUP(A158,'Jan 2019'!$A$1:$M$57,4,FALSE),0)</f>
        <v>0</v>
      </c>
      <c r="H158" s="4">
        <f>_xlfn.IFNA(VLOOKUP(Summary!A214,'Feb 2019'!$A$1:$M$55,4,FALSE),0)</f>
        <v>0</v>
      </c>
      <c r="I158" s="4">
        <f>_xlfn.IFNA(VLOOKUP(A158,'Mar 2019'!$A$1:$M$53,4,FALSE),0)</f>
        <v>0</v>
      </c>
      <c r="J158" s="4">
        <f>_xlfn.IFNA(VLOOKUP(A158,'Apr 2019'!$A$1:$M$57,4,FALSE),0)</f>
        <v>0</v>
      </c>
      <c r="K158" s="4">
        <f>_xlfn.IFNA(VLOOKUP(A158,'May 2019'!$A$1:$M$54,4,FALSE),0)</f>
        <v>0</v>
      </c>
      <c r="L158" s="4">
        <f>_xlfn.IFNA(VLOOKUP(A158,'Jun 2019'!$A$1:$M$133,4,FALSE),0)</f>
        <v>4</v>
      </c>
      <c r="M158" s="4">
        <f>_xlfn.IFNA(VLOOKUP(A158,'Jul 2019'!$A$1:$M$96,4,FALSE),0)</f>
        <v>0</v>
      </c>
      <c r="N158" s="4">
        <f>_xlfn.IFNA(VLOOKUP(A158,'Aug 2019'!$A$1:$M$96,4,FALSE),0)</f>
        <v>0</v>
      </c>
      <c r="O158" s="4">
        <f>_xlfn.IFNA(VLOOKUP(A158,'Sep 2019'!$A$1:$M$98,4,FALSE),0)</f>
        <v>0</v>
      </c>
      <c r="P158" s="4">
        <f>_xlfn.IFNA(VLOOKUP(A158,'Oct 2019'!$A$1:$M$100,4,FALSE),0)</f>
        <v>0</v>
      </c>
      <c r="Q158" s="4">
        <f>_xlfn.IFNA(VLOOKUP(Summary!A214,'Nov 2019'!$A$1:$M$110,4,FALSE),0)</f>
        <v>201</v>
      </c>
      <c r="R158" s="5">
        <f>_xlfn.IFNA(VLOOKUP(A158,'Dec 2019'!$A$1:$M$124,4,FALSE),0)</f>
        <v>0</v>
      </c>
      <c r="S158" s="8">
        <f>_xlfn.IFNA(VLOOKUP(A158,'Oct 2018'!$A$1:$M$48,8,FALSE),0)</f>
        <v>0</v>
      </c>
      <c r="T158" s="9">
        <f>_xlfn.IFNA(VLOOKUP(A158,'Nov 2018'!$A$1:$M$51,8,FALSE),0)</f>
        <v>0</v>
      </c>
      <c r="U158" s="9">
        <f>_xlfn.IFNA(VLOOKUP(A158,'Dec 2018'!$A$1:$M$62,8,FALSE),0)</f>
        <v>0</v>
      </c>
      <c r="V158" s="9">
        <f>_xlfn.IFNA(VLOOKUP(A158,'Jan 2019'!$A$1:$M$57,8,FALSE),0)</f>
        <v>0</v>
      </c>
      <c r="W158" s="9">
        <f>_xlfn.IFNA(VLOOKUP(Summary!A214,'Feb 2019'!$A$1:$M$55,8,FALSE),0)</f>
        <v>0</v>
      </c>
      <c r="X158" s="9">
        <f>_xlfn.IFNA(VLOOKUP(A158,'Mar 2019'!$A$1:$M$53,8,FALSE),0)</f>
        <v>0</v>
      </c>
      <c r="Y158" s="9">
        <f>_xlfn.IFNA(VLOOKUP(A158,'Apr 2019'!$A$1:$M$57,8,FALSE),0)</f>
        <v>0</v>
      </c>
      <c r="Z158" s="9">
        <f>_xlfn.IFNA(VLOOKUP(A158,'May 2019'!$A$1:$M$54,8,FALSE),0)</f>
        <v>0</v>
      </c>
      <c r="AA158" s="9">
        <f>_xlfn.IFNA(VLOOKUP(A158,'Jun 2019'!$A$1:$M$133,8,FALSE),0)</f>
        <v>0</v>
      </c>
      <c r="AB158" s="9">
        <f>_xlfn.IFNA(VLOOKUP(A158,'Jul 2019'!$A$1:$M$96,8,FALSE),0)</f>
        <v>0</v>
      </c>
      <c r="AC158" s="9">
        <f>_xlfn.IFNA(VLOOKUP(A158,'Aug 2019'!$A$1:$M$96,8,FALSE),0)</f>
        <v>0</v>
      </c>
      <c r="AD158" s="9">
        <f>_xlfn.IFNA(VLOOKUP(A158,'Sep 2019'!$A$1:$M$98,8,FALSE),0)</f>
        <v>0</v>
      </c>
      <c r="AE158" s="9">
        <f>_xlfn.IFNA(VLOOKUP(A158,'Oct 2019'!$A$1:$M$100,8,FALSE),0)</f>
        <v>0</v>
      </c>
      <c r="AF158" s="9">
        <f>_xlfn.IFNA(VLOOKUP(Summary!A214,'Nov 2019'!$A$1:$M$110,8,FALSE),0)</f>
        <v>10.45</v>
      </c>
      <c r="AG158" s="6">
        <f>_xlfn.IFNA(VLOOKUP(A158,'Dec 2019'!$A$1:$M$124,8,FALSE),0)</f>
        <v>0</v>
      </c>
      <c r="AH158" s="2">
        <f>_xlfn.IFNA(VLOOKUP(A158,'Oct 2018'!$A$1:$M$48,5,FALSE),0)</f>
        <v>0</v>
      </c>
      <c r="AI158" s="2">
        <f>_xlfn.IFNA(VLOOKUP(A158,'Nov 2018'!$A$1:$M$51,5,FALSE),0)</f>
        <v>0</v>
      </c>
      <c r="AJ158" s="2">
        <f>_xlfn.IFNA(VLOOKUP(A158,'Dec 2018'!$A$1:$M$62,5,FALSE),0)</f>
        <v>0</v>
      </c>
      <c r="AK158" s="2">
        <f>_xlfn.IFNA(VLOOKUP(A158,'Jan 2019'!$A$1:$M$57,5,FALSE),0)</f>
        <v>0</v>
      </c>
      <c r="AL158" s="2">
        <f>_xlfn.IFNA(VLOOKUP(Summary!A158,'Feb 2019'!$A$1:$M$55,5,FALSE),0)</f>
        <v>0</v>
      </c>
      <c r="AM158" s="2">
        <f>_xlfn.IFNA(VLOOKUP(A158,'Mar 2019'!$A$1:$M$53,5,FALSE),0)</f>
        <v>0</v>
      </c>
      <c r="AN158" s="2">
        <f>_xlfn.IFNA(VLOOKUP(A158,'Apr 2019'!$A$1:$M$57,5,FALSE),0)</f>
        <v>0</v>
      </c>
      <c r="AO158" s="2">
        <f>_xlfn.IFNA(VLOOKUP(A158,'May 2019'!$A$1:$M$54,5,FALSE),0)</f>
        <v>0</v>
      </c>
      <c r="AP158" s="2">
        <f>_xlfn.IFNA(VLOOKUP(A158,'Jun 2019'!$A$1:$M$133,5,FALSE),0)</f>
        <v>23.2</v>
      </c>
      <c r="AQ158" s="2">
        <f>_xlfn.IFNA(VLOOKUP(A158,'Jul 2019'!$A$1:$M$96,5,FALSE),0)</f>
        <v>0</v>
      </c>
      <c r="AR158" s="2">
        <f>_xlfn.IFNA(VLOOKUP(A158,'Aug 2019'!$A$1:$M$96,5,FALSE),0)</f>
        <v>0</v>
      </c>
      <c r="AS158" s="2">
        <f>_xlfn.IFNA(VLOOKUP(A158,'Sep 2019'!$A$1:$M$98,5,FALSE),0)</f>
        <v>0</v>
      </c>
      <c r="AT158" s="2">
        <f>_xlfn.IFNA(VLOOKUP(A158,'Oct 2019'!$A$1:$M$100,5,FALSE),0)</f>
        <v>0</v>
      </c>
      <c r="AU158" s="2">
        <f>_xlfn.IFNA(VLOOKUP(Summary!A158,'Nov 2019'!$A$1:$M$110,5,FALSE),0)</f>
        <v>0</v>
      </c>
      <c r="AV158" s="2">
        <f>_xlfn.IFNA(VLOOKUP(A158,'Dec 2019'!$A$1:$M$124,5,FALSE),0)</f>
        <v>0</v>
      </c>
    </row>
    <row r="159" spans="1:48" x14ac:dyDescent="0.35">
      <c r="A159" s="4" t="s">
        <v>29</v>
      </c>
      <c r="B159" s="4" t="s">
        <v>8</v>
      </c>
      <c r="C159" s="6">
        <f>VLOOKUP(A159,[0]!raw,5,FALSE)/VLOOKUP(A159,[0]!raw,4,FALSE)</f>
        <v>0.5</v>
      </c>
      <c r="D159" s="3">
        <f>_xlfn.IFNA(VLOOKUP(A159,'Oct 2018'!$A$1:$M$48,4,FALSE),0)</f>
        <v>0</v>
      </c>
      <c r="E159" s="4">
        <f>_xlfn.IFNA(VLOOKUP(A159,'Nov 2018'!$A$1:$M$51,4,FALSE),0)</f>
        <v>0</v>
      </c>
      <c r="F159" s="4">
        <f>_xlfn.IFNA(VLOOKUP(A159,'Dec 2018'!$A$1:$M$62,4,FALSE),0)</f>
        <v>6</v>
      </c>
      <c r="G159" s="4">
        <f>_xlfn.IFNA(VLOOKUP(A159,'Jan 2019'!$A$1:$M$57,4,FALSE),0)</f>
        <v>6</v>
      </c>
      <c r="H159" s="4">
        <f>_xlfn.IFNA(VLOOKUP(Summary!A25,'Feb 2019'!$A$1:$M$55,4,FALSE),0)</f>
        <v>0</v>
      </c>
      <c r="I159" s="4">
        <f>_xlfn.IFNA(VLOOKUP(A159,'Mar 2019'!$A$1:$M$53,4,FALSE),0)</f>
        <v>12</v>
      </c>
      <c r="J159" s="4">
        <f>_xlfn.IFNA(VLOOKUP(A159,'Apr 2019'!$A$1:$M$57,4,FALSE),0)</f>
        <v>2</v>
      </c>
      <c r="K159" s="4">
        <f>_xlfn.IFNA(VLOOKUP(A159,'May 2019'!$A$1:$M$54,4,FALSE),0)</f>
        <v>23</v>
      </c>
      <c r="L159" s="4">
        <f>_xlfn.IFNA(VLOOKUP(A159,'Jun 2019'!$A$1:$M$133,4,FALSE),0)</f>
        <v>3</v>
      </c>
      <c r="M159" s="4">
        <f>_xlfn.IFNA(VLOOKUP(A159,'Jul 2019'!$A$1:$M$96,4,FALSE),0)</f>
        <v>0</v>
      </c>
      <c r="N159" s="4">
        <f>_xlfn.IFNA(VLOOKUP(A159,'Aug 2019'!$A$1:$M$96,4,FALSE),0)</f>
        <v>0</v>
      </c>
      <c r="O159" s="4">
        <f>_xlfn.IFNA(VLOOKUP(A159,'Sep 2019'!$A$1:$M$98,4,FALSE),0)</f>
        <v>0</v>
      </c>
      <c r="P159" s="4">
        <f>_xlfn.IFNA(VLOOKUP(A159,'Oct 2019'!$A$1:$M$100,4,FALSE),0)</f>
        <v>0</v>
      </c>
      <c r="Q159" s="4">
        <f>_xlfn.IFNA(VLOOKUP(Summary!A25,'Nov 2019'!$A$1:$M$110,4,FALSE),0)</f>
        <v>154</v>
      </c>
      <c r="R159" s="5">
        <f>_xlfn.IFNA(VLOOKUP(A159,'Dec 2019'!$A$1:$M$124,4,FALSE),0)</f>
        <v>0</v>
      </c>
      <c r="S159" s="8">
        <f>_xlfn.IFNA(VLOOKUP(A159,'Oct 2018'!$A$1:$M$48,8,FALSE),0)</f>
        <v>0</v>
      </c>
      <c r="T159" s="9">
        <f>_xlfn.IFNA(VLOOKUP(A159,'Nov 2018'!$A$1:$M$51,8,FALSE),0)</f>
        <v>0</v>
      </c>
      <c r="U159" s="9">
        <f>_xlfn.IFNA(VLOOKUP(A159,'Dec 2018'!$A$1:$M$62,8,FALSE),0)</f>
        <v>0</v>
      </c>
      <c r="V159" s="9">
        <f>_xlfn.IFNA(VLOOKUP(A159,'Jan 2019'!$A$1:$M$57,8,FALSE),0)</f>
        <v>0</v>
      </c>
      <c r="W159" s="9">
        <f>_xlfn.IFNA(VLOOKUP(Summary!A25,'Feb 2019'!$A$1:$M$55,8,FALSE),0)</f>
        <v>0</v>
      </c>
      <c r="X159" s="9">
        <f>_xlfn.IFNA(VLOOKUP(A159,'Mar 2019'!$A$1:$M$53,8,FALSE),0)</f>
        <v>0</v>
      </c>
      <c r="Y159" s="9">
        <f>_xlfn.IFNA(VLOOKUP(A159,'Apr 2019'!$A$1:$M$57,8,FALSE),0)</f>
        <v>0</v>
      </c>
      <c r="Z159" s="9">
        <f>_xlfn.IFNA(VLOOKUP(A159,'May 2019'!$A$1:$M$54,8,FALSE),0)</f>
        <v>0</v>
      </c>
      <c r="AA159" s="9">
        <f>_xlfn.IFNA(VLOOKUP(A159,'Jun 2019'!$A$1:$M$133,8,FALSE),0)</f>
        <v>0.05</v>
      </c>
      <c r="AB159" s="9">
        <f>_xlfn.IFNA(VLOOKUP(A159,'Jul 2019'!$A$1:$M$96,8,FALSE),0)</f>
        <v>0</v>
      </c>
      <c r="AC159" s="9">
        <f>_xlfn.IFNA(VLOOKUP(A159,'Aug 2019'!$A$1:$M$96,8,FALSE),0)</f>
        <v>0</v>
      </c>
      <c r="AD159" s="9">
        <f>_xlfn.IFNA(VLOOKUP(A159,'Sep 2019'!$A$1:$M$98,8,FALSE),0)</f>
        <v>0</v>
      </c>
      <c r="AE159" s="9">
        <f>_xlfn.IFNA(VLOOKUP(A159,'Oct 2019'!$A$1:$M$100,8,FALSE),0)</f>
        <v>0</v>
      </c>
      <c r="AF159" s="9">
        <f>_xlfn.IFNA(VLOOKUP(Summary!A25,'Nov 2019'!$A$1:$M$110,8,FALSE),0)</f>
        <v>0.99</v>
      </c>
      <c r="AG159" s="6">
        <f>_xlfn.IFNA(VLOOKUP(A159,'Dec 2019'!$A$1:$M$124,8,FALSE),0)</f>
        <v>0</v>
      </c>
      <c r="AH159" s="2">
        <f>_xlfn.IFNA(VLOOKUP(A159,'Oct 2018'!$A$1:$M$48,5,FALSE),0)</f>
        <v>0</v>
      </c>
      <c r="AI159" s="2">
        <f>_xlfn.IFNA(VLOOKUP(A159,'Nov 2018'!$A$1:$M$51,5,FALSE),0)</f>
        <v>0</v>
      </c>
      <c r="AJ159" s="2">
        <f>_xlfn.IFNA(VLOOKUP(A159,'Dec 2018'!$A$1:$M$62,5,FALSE),0)</f>
        <v>6</v>
      </c>
      <c r="AK159" s="2">
        <f>_xlfn.IFNA(VLOOKUP(A159,'Jan 2019'!$A$1:$M$57,5,FALSE),0)</f>
        <v>6</v>
      </c>
      <c r="AL159" s="2">
        <f>_xlfn.IFNA(VLOOKUP(Summary!A159,'Feb 2019'!$A$1:$M$55,5,FALSE),0)</f>
        <v>11</v>
      </c>
      <c r="AM159" s="2">
        <f>_xlfn.IFNA(VLOOKUP(A159,'Mar 2019'!$A$1:$M$53,5,FALSE),0)</f>
        <v>7.5</v>
      </c>
      <c r="AN159" s="2">
        <f>_xlfn.IFNA(VLOOKUP(A159,'Apr 2019'!$A$1:$M$57,5,FALSE),0)</f>
        <v>1</v>
      </c>
      <c r="AO159" s="2">
        <f>_xlfn.IFNA(VLOOKUP(A159,'May 2019'!$A$1:$M$54,5,FALSE),0)</f>
        <v>11.5</v>
      </c>
      <c r="AP159" s="2">
        <f>_xlfn.IFNA(VLOOKUP(A159,'Jun 2019'!$A$1:$M$133,5,FALSE),0)</f>
        <v>1.5</v>
      </c>
      <c r="AQ159" s="2">
        <f>_xlfn.IFNA(VLOOKUP(A159,'Jul 2019'!$A$1:$M$96,5,FALSE),0)</f>
        <v>0</v>
      </c>
      <c r="AR159" s="2">
        <f>_xlfn.IFNA(VLOOKUP(A159,'Aug 2019'!$A$1:$M$96,5,FALSE),0)</f>
        <v>0</v>
      </c>
      <c r="AS159" s="2">
        <f>_xlfn.IFNA(VLOOKUP(A159,'Sep 2019'!$A$1:$M$98,5,FALSE),0)</f>
        <v>0</v>
      </c>
      <c r="AT159" s="2">
        <f>_xlfn.IFNA(VLOOKUP(A159,'Oct 2019'!$A$1:$M$100,5,FALSE),0)</f>
        <v>0</v>
      </c>
      <c r="AU159" s="2">
        <f>_xlfn.IFNA(VLOOKUP(Summary!A159,'Nov 2019'!$A$1:$M$110,5,FALSE),0)</f>
        <v>0</v>
      </c>
      <c r="AV159" s="2">
        <f>_xlfn.IFNA(VLOOKUP(A159,'Dec 2019'!$A$1:$M$124,5,FALSE),0)</f>
        <v>0</v>
      </c>
    </row>
    <row r="160" spans="1:48" x14ac:dyDescent="0.35">
      <c r="A160" s="4" t="s">
        <v>158</v>
      </c>
      <c r="B160" s="4" t="s">
        <v>8</v>
      </c>
      <c r="C160" s="6">
        <f>VLOOKUP(A160,[0]!raw,5,FALSE)/VLOOKUP(A160,[0]!raw,4,FALSE)</f>
        <v>1</v>
      </c>
      <c r="D160" s="3">
        <f>_xlfn.IFNA(VLOOKUP(A160,'Oct 2018'!$A$1:$M$48,4,FALSE),0)</f>
        <v>0</v>
      </c>
      <c r="E160" s="4">
        <f>_xlfn.IFNA(VLOOKUP(A160,'Nov 2018'!$A$1:$M$51,4,FALSE),0)</f>
        <v>0</v>
      </c>
      <c r="F160" s="4">
        <f>_xlfn.IFNA(VLOOKUP(A160,'Dec 2018'!$A$1:$M$62,4,FALSE),0)</f>
        <v>0</v>
      </c>
      <c r="G160" s="4">
        <f>_xlfn.IFNA(VLOOKUP(A160,'Jan 2019'!$A$1:$M$57,4,FALSE),0)</f>
        <v>0</v>
      </c>
      <c r="H160" s="4">
        <f>_xlfn.IFNA(VLOOKUP(Summary!A148,'Feb 2019'!$A$1:$M$55,4,FALSE),0)</f>
        <v>0</v>
      </c>
      <c r="I160" s="4">
        <f>_xlfn.IFNA(VLOOKUP(A160,'Mar 2019'!$A$1:$M$53,4,FALSE),0)</f>
        <v>0</v>
      </c>
      <c r="J160" s="4">
        <f>_xlfn.IFNA(VLOOKUP(A160,'Apr 2019'!$A$1:$M$57,4,FALSE),0)</f>
        <v>0</v>
      </c>
      <c r="K160" s="4">
        <f>_xlfn.IFNA(VLOOKUP(A160,'May 2019'!$A$1:$M$54,4,FALSE),0)</f>
        <v>0</v>
      </c>
      <c r="L160" s="4">
        <f>_xlfn.IFNA(VLOOKUP(A160,'Jun 2019'!$A$1:$M$133,4,FALSE),0)</f>
        <v>47</v>
      </c>
      <c r="M160" s="4">
        <f>_xlfn.IFNA(VLOOKUP(A160,'Jul 2019'!$A$1:$M$96,4,FALSE),0)</f>
        <v>240</v>
      </c>
      <c r="N160" s="4">
        <f>_xlfn.IFNA(VLOOKUP(A160,'Aug 2019'!$A$1:$M$96,4,FALSE),0)</f>
        <v>210</v>
      </c>
      <c r="O160" s="4">
        <f>_xlfn.IFNA(VLOOKUP(A160,'Sep 2019'!$A$1:$M$98,4,FALSE),0)</f>
        <v>299</v>
      </c>
      <c r="P160" s="4">
        <f>_xlfn.IFNA(VLOOKUP(A160,'Oct 2019'!$A$1:$M$100,4,FALSE),0)</f>
        <v>197</v>
      </c>
      <c r="Q160" s="4">
        <f>_xlfn.IFNA(VLOOKUP(Summary!A148,'Nov 2019'!$A$1:$M$110,4,FALSE),0)</f>
        <v>7</v>
      </c>
      <c r="R160" s="5">
        <f>_xlfn.IFNA(VLOOKUP(A160,'Dec 2019'!$A$1:$M$124,4,FALSE),0)</f>
        <v>0</v>
      </c>
      <c r="S160" s="8">
        <f>_xlfn.IFNA(VLOOKUP(A160,'Oct 2018'!$A$1:$M$48,8,FALSE),0)</f>
        <v>0</v>
      </c>
      <c r="T160" s="9">
        <f>_xlfn.IFNA(VLOOKUP(A160,'Nov 2018'!$A$1:$M$51,8,FALSE),0)</f>
        <v>0</v>
      </c>
      <c r="U160" s="9">
        <f>_xlfn.IFNA(VLOOKUP(A160,'Dec 2018'!$A$1:$M$62,8,FALSE),0)</f>
        <v>0</v>
      </c>
      <c r="V160" s="9">
        <f>_xlfn.IFNA(VLOOKUP(A160,'Jan 2019'!$A$1:$M$57,8,FALSE),0)</f>
        <v>0</v>
      </c>
      <c r="W160" s="9">
        <f>_xlfn.IFNA(VLOOKUP(Summary!A148,'Feb 2019'!$A$1:$M$55,8,FALSE),0)</f>
        <v>0</v>
      </c>
      <c r="X160" s="9">
        <f>_xlfn.IFNA(VLOOKUP(A160,'Mar 2019'!$A$1:$M$53,8,FALSE),0)</f>
        <v>0</v>
      </c>
      <c r="Y160" s="9">
        <f>_xlfn.IFNA(VLOOKUP(A160,'Apr 2019'!$A$1:$M$57,8,FALSE),0)</f>
        <v>0</v>
      </c>
      <c r="Z160" s="9">
        <f>_xlfn.IFNA(VLOOKUP(A160,'May 2019'!$A$1:$M$54,8,FALSE),0)</f>
        <v>0</v>
      </c>
      <c r="AA160" s="9">
        <f>_xlfn.IFNA(VLOOKUP(A160,'Jun 2019'!$A$1:$M$133,8,FALSE),0)</f>
        <v>0.14000000000000001</v>
      </c>
      <c r="AB160" s="9">
        <f>_xlfn.IFNA(VLOOKUP(A160,'Jul 2019'!$A$1:$M$96,8,FALSE),0)</f>
        <v>0.7</v>
      </c>
      <c r="AC160" s="9">
        <f>_xlfn.IFNA(VLOOKUP(A160,'Aug 2019'!$A$1:$M$96,8,FALSE),0)</f>
        <v>2.4500000000000002</v>
      </c>
      <c r="AD160" s="9">
        <f>_xlfn.IFNA(VLOOKUP(A160,'Sep 2019'!$A$1:$M$98,8,FALSE),0)</f>
        <v>7.04</v>
      </c>
      <c r="AE160" s="9">
        <f>_xlfn.IFNA(VLOOKUP(A160,'Oct 2019'!$A$1:$M$100,8,FALSE),0)</f>
        <v>1.55</v>
      </c>
      <c r="AF160" s="9">
        <f>_xlfn.IFNA(VLOOKUP(Summary!A148,'Nov 2019'!$A$1:$M$110,8,FALSE),0)</f>
        <v>0.38</v>
      </c>
      <c r="AG160" s="6">
        <f>_xlfn.IFNA(VLOOKUP(A160,'Dec 2019'!$A$1:$M$124,8,FALSE),0)</f>
        <v>0</v>
      </c>
      <c r="AH160" s="2">
        <f>_xlfn.IFNA(VLOOKUP(A160,'Oct 2018'!$A$1:$M$48,5,FALSE),0)</f>
        <v>0</v>
      </c>
      <c r="AI160" s="2">
        <f>_xlfn.IFNA(VLOOKUP(A160,'Nov 2018'!$A$1:$M$51,5,FALSE),0)</f>
        <v>0</v>
      </c>
      <c r="AJ160" s="2">
        <f>_xlfn.IFNA(VLOOKUP(A160,'Dec 2018'!$A$1:$M$62,5,FALSE),0)</f>
        <v>0</v>
      </c>
      <c r="AK160" s="2">
        <f>_xlfn.IFNA(VLOOKUP(A160,'Jan 2019'!$A$1:$M$57,5,FALSE),0)</f>
        <v>0</v>
      </c>
      <c r="AL160" s="2">
        <f>_xlfn.IFNA(VLOOKUP(Summary!A160,'Feb 2019'!$A$1:$M$55,5,FALSE),0)</f>
        <v>0</v>
      </c>
      <c r="AM160" s="2">
        <f>_xlfn.IFNA(VLOOKUP(A160,'Mar 2019'!$A$1:$M$53,5,FALSE),0)</f>
        <v>0</v>
      </c>
      <c r="AN160" s="2">
        <f>_xlfn.IFNA(VLOOKUP(A160,'Apr 2019'!$A$1:$M$57,5,FALSE),0)</f>
        <v>0</v>
      </c>
      <c r="AO160" s="2">
        <f>_xlfn.IFNA(VLOOKUP(A160,'May 2019'!$A$1:$M$54,5,FALSE),0)</f>
        <v>0</v>
      </c>
      <c r="AP160" s="2">
        <f>_xlfn.IFNA(VLOOKUP(A160,'Jun 2019'!$A$1:$M$133,5,FALSE),0)</f>
        <v>47</v>
      </c>
      <c r="AQ160" s="2">
        <f>_xlfn.IFNA(VLOOKUP(A160,'Jul 2019'!$A$1:$M$96,5,FALSE),0)</f>
        <v>240</v>
      </c>
      <c r="AR160" s="2">
        <f>_xlfn.IFNA(VLOOKUP(A160,'Aug 2019'!$A$1:$M$96,5,FALSE),0)</f>
        <v>210</v>
      </c>
      <c r="AS160" s="2">
        <f>_xlfn.IFNA(VLOOKUP(A160,'Sep 2019'!$A$1:$M$98,5,FALSE),0)</f>
        <v>299</v>
      </c>
      <c r="AT160" s="2">
        <f>_xlfn.IFNA(VLOOKUP(A160,'Oct 2019'!$A$1:$M$100,5,FALSE),0)</f>
        <v>197</v>
      </c>
      <c r="AU160" s="2">
        <f>_xlfn.IFNA(VLOOKUP(Summary!A160,'Nov 2019'!$A$1:$M$110,5,FALSE),0)</f>
        <v>213</v>
      </c>
      <c r="AV160" s="2">
        <f>_xlfn.IFNA(VLOOKUP(A160,'Dec 2019'!$A$1:$M$124,5,FALSE),0)</f>
        <v>0</v>
      </c>
    </row>
    <row r="161" spans="1:48" x14ac:dyDescent="0.35">
      <c r="A161" s="4" t="s">
        <v>216</v>
      </c>
      <c r="B161" s="4" t="s">
        <v>8</v>
      </c>
      <c r="C161" s="6">
        <f>VLOOKUP(A161,[0]!raw,5,FALSE)/VLOOKUP(A161,[0]!raw,4,FALSE)</f>
        <v>1.5</v>
      </c>
      <c r="D161" s="3">
        <f>_xlfn.IFNA(VLOOKUP(A161,'Oct 2018'!$A$1:$M$48,4,FALSE),0)</f>
        <v>0</v>
      </c>
      <c r="E161" s="4">
        <f>_xlfn.IFNA(VLOOKUP(A161,'Nov 2018'!$A$1:$M$51,4,FALSE),0)</f>
        <v>0</v>
      </c>
      <c r="F161" s="4">
        <f>_xlfn.IFNA(VLOOKUP(A161,'Dec 2018'!$A$1:$M$62,4,FALSE),0)</f>
        <v>0</v>
      </c>
      <c r="G161" s="4">
        <f>_xlfn.IFNA(VLOOKUP(A161,'Jan 2019'!$A$1:$M$57,4,FALSE),0)</f>
        <v>0</v>
      </c>
      <c r="H161" s="4">
        <f>_xlfn.IFNA(VLOOKUP(Summary!A205,'Feb 2019'!$A$1:$M$55,4,FALSE),0)</f>
        <v>0</v>
      </c>
      <c r="I161" s="4">
        <f>_xlfn.IFNA(VLOOKUP(A161,'Mar 2019'!$A$1:$M$53,4,FALSE),0)</f>
        <v>0</v>
      </c>
      <c r="J161" s="4">
        <f>_xlfn.IFNA(VLOOKUP(A161,'Apr 2019'!$A$1:$M$57,4,FALSE),0)</f>
        <v>0</v>
      </c>
      <c r="K161" s="4">
        <f>_xlfn.IFNA(VLOOKUP(A161,'May 2019'!$A$1:$M$54,4,FALSE),0)</f>
        <v>0</v>
      </c>
      <c r="L161" s="4">
        <f>_xlfn.IFNA(VLOOKUP(A161,'Jun 2019'!$A$1:$M$133,4,FALSE),0)</f>
        <v>0</v>
      </c>
      <c r="M161" s="4">
        <f>_xlfn.IFNA(VLOOKUP(A161,'Jul 2019'!$A$1:$M$96,4,FALSE),0)</f>
        <v>0</v>
      </c>
      <c r="N161" s="4">
        <f>_xlfn.IFNA(VLOOKUP(A161,'Aug 2019'!$A$1:$M$96,4,FALSE),0)</f>
        <v>0</v>
      </c>
      <c r="O161" s="4">
        <f>_xlfn.IFNA(VLOOKUP(A161,'Sep 2019'!$A$1:$M$98,4,FALSE),0)</f>
        <v>0</v>
      </c>
      <c r="P161" s="4">
        <f>_xlfn.IFNA(VLOOKUP(A161,'Oct 2019'!$A$1:$M$100,4,FALSE),0)</f>
        <v>0</v>
      </c>
      <c r="Q161" s="4">
        <f>_xlfn.IFNA(VLOOKUP(Summary!A205,'Nov 2019'!$A$1:$M$110,4,FALSE),0)</f>
        <v>0</v>
      </c>
      <c r="R161" s="5">
        <f>_xlfn.IFNA(VLOOKUP(A161,'Dec 2019'!$A$1:$M$124,4,FALSE),0)</f>
        <v>3</v>
      </c>
      <c r="S161" s="8">
        <f>_xlfn.IFNA(VLOOKUP(A161,'Oct 2018'!$A$1:$M$48,8,FALSE),0)</f>
        <v>0</v>
      </c>
      <c r="T161" s="9">
        <f>_xlfn.IFNA(VLOOKUP(A161,'Nov 2018'!$A$1:$M$51,8,FALSE),0)</f>
        <v>0</v>
      </c>
      <c r="U161" s="9">
        <f>_xlfn.IFNA(VLOOKUP(A161,'Dec 2018'!$A$1:$M$62,8,FALSE),0)</f>
        <v>0</v>
      </c>
      <c r="V161" s="9">
        <f>_xlfn.IFNA(VLOOKUP(A161,'Jan 2019'!$A$1:$M$57,8,FALSE),0)</f>
        <v>0</v>
      </c>
      <c r="W161" s="9">
        <f>_xlfn.IFNA(VLOOKUP(Summary!A205,'Feb 2019'!$A$1:$M$55,8,FALSE),0)</f>
        <v>0</v>
      </c>
      <c r="X161" s="9">
        <f>_xlfn.IFNA(VLOOKUP(A161,'Mar 2019'!$A$1:$M$53,8,FALSE),0)</f>
        <v>0</v>
      </c>
      <c r="Y161" s="9">
        <f>_xlfn.IFNA(VLOOKUP(A161,'Apr 2019'!$A$1:$M$57,8,FALSE),0)</f>
        <v>0</v>
      </c>
      <c r="Z161" s="9">
        <f>_xlfn.IFNA(VLOOKUP(A161,'May 2019'!$A$1:$M$54,8,FALSE),0)</f>
        <v>0</v>
      </c>
      <c r="AA161" s="9">
        <f>_xlfn.IFNA(VLOOKUP(A161,'Jun 2019'!$A$1:$M$133,8,FALSE),0)</f>
        <v>0</v>
      </c>
      <c r="AB161" s="9">
        <f>_xlfn.IFNA(VLOOKUP(A161,'Jul 2019'!$A$1:$M$96,8,FALSE),0)</f>
        <v>0</v>
      </c>
      <c r="AC161" s="9">
        <f>_xlfn.IFNA(VLOOKUP(A161,'Aug 2019'!$A$1:$M$96,8,FALSE),0)</f>
        <v>0</v>
      </c>
      <c r="AD161" s="9">
        <f>_xlfn.IFNA(VLOOKUP(A161,'Sep 2019'!$A$1:$M$98,8,FALSE),0)</f>
        <v>0</v>
      </c>
      <c r="AE161" s="9">
        <f>_xlfn.IFNA(VLOOKUP(A161,'Oct 2019'!$A$1:$M$100,8,FALSE),0)</f>
        <v>0</v>
      </c>
      <c r="AF161" s="9">
        <f>_xlfn.IFNA(VLOOKUP(Summary!A205,'Nov 2019'!$A$1:$M$110,8,FALSE),0)</f>
        <v>0</v>
      </c>
      <c r="AG161" s="6">
        <f>_xlfn.IFNA(VLOOKUP(A161,'Dec 2019'!$A$1:$M$124,8,FALSE),0)</f>
        <v>0</v>
      </c>
      <c r="AH161" s="2">
        <f>_xlfn.IFNA(VLOOKUP(A161,'Oct 2018'!$A$1:$M$48,5,FALSE),0)</f>
        <v>0</v>
      </c>
      <c r="AI161" s="2">
        <f>_xlfn.IFNA(VLOOKUP(A161,'Nov 2018'!$A$1:$M$51,5,FALSE),0)</f>
        <v>0</v>
      </c>
      <c r="AJ161" s="2">
        <f>_xlfn.IFNA(VLOOKUP(A161,'Dec 2018'!$A$1:$M$62,5,FALSE),0)</f>
        <v>0</v>
      </c>
      <c r="AK161" s="2">
        <f>_xlfn.IFNA(VLOOKUP(A161,'Jan 2019'!$A$1:$M$57,5,FALSE),0)</f>
        <v>0</v>
      </c>
      <c r="AL161" s="2">
        <f>_xlfn.IFNA(VLOOKUP(Summary!A161,'Feb 2019'!$A$1:$M$55,5,FALSE),0)</f>
        <v>0</v>
      </c>
      <c r="AM161" s="2">
        <f>_xlfn.IFNA(VLOOKUP(A161,'Mar 2019'!$A$1:$M$53,5,FALSE),0)</f>
        <v>0</v>
      </c>
      <c r="AN161" s="2">
        <f>_xlfn.IFNA(VLOOKUP(A161,'Apr 2019'!$A$1:$M$57,5,FALSE),0)</f>
        <v>0</v>
      </c>
      <c r="AO161" s="2">
        <f>_xlfn.IFNA(VLOOKUP(A161,'May 2019'!$A$1:$M$54,5,FALSE),0)</f>
        <v>0</v>
      </c>
      <c r="AP161" s="2">
        <f>_xlfn.IFNA(VLOOKUP(A161,'Jun 2019'!$A$1:$M$133,5,FALSE),0)</f>
        <v>0</v>
      </c>
      <c r="AQ161" s="2">
        <f>_xlfn.IFNA(VLOOKUP(A161,'Jul 2019'!$A$1:$M$96,5,FALSE),0)</f>
        <v>0</v>
      </c>
      <c r="AR161" s="2">
        <f>_xlfn.IFNA(VLOOKUP(A161,'Aug 2019'!$A$1:$M$96,5,FALSE),0)</f>
        <v>0</v>
      </c>
      <c r="AS161" s="2">
        <f>_xlfn.IFNA(VLOOKUP(A161,'Sep 2019'!$A$1:$M$98,5,FALSE),0)</f>
        <v>0</v>
      </c>
      <c r="AT161" s="2">
        <f>_xlfn.IFNA(VLOOKUP(A161,'Oct 2019'!$A$1:$M$100,5,FALSE),0)</f>
        <v>0</v>
      </c>
      <c r="AU161" s="2">
        <f>_xlfn.IFNA(VLOOKUP(Summary!A161,'Nov 2019'!$A$1:$M$110,5,FALSE),0)</f>
        <v>0</v>
      </c>
      <c r="AV161" s="2">
        <f>_xlfn.IFNA(VLOOKUP(A161,'Dec 2019'!$A$1:$M$124,5,FALSE),0)</f>
        <v>4.5</v>
      </c>
    </row>
    <row r="162" spans="1:48" x14ac:dyDescent="0.35">
      <c r="A162" s="4" t="s">
        <v>217</v>
      </c>
      <c r="B162" s="4" t="s">
        <v>8</v>
      </c>
      <c r="C162" s="6">
        <f>VLOOKUP(A162,[0]!raw,5,FALSE)/VLOOKUP(A162,[0]!raw,4,FALSE)</f>
        <v>1</v>
      </c>
      <c r="D162" s="3">
        <f>_xlfn.IFNA(VLOOKUP(A162,'Oct 2018'!$A$1:$M$48,4,FALSE),0)</f>
        <v>0</v>
      </c>
      <c r="E162" s="4">
        <f>_xlfn.IFNA(VLOOKUP(A162,'Nov 2018'!$A$1:$M$51,4,FALSE),0)</f>
        <v>0</v>
      </c>
      <c r="F162" s="4">
        <f>_xlfn.IFNA(VLOOKUP(A162,'Dec 2018'!$A$1:$M$62,4,FALSE),0)</f>
        <v>0</v>
      </c>
      <c r="G162" s="4">
        <f>_xlfn.IFNA(VLOOKUP(A162,'Jan 2019'!$A$1:$M$57,4,FALSE),0)</f>
        <v>0</v>
      </c>
      <c r="H162" s="4">
        <f>_xlfn.IFNA(VLOOKUP(Summary!A206,'Feb 2019'!$A$1:$M$55,4,FALSE),0)</f>
        <v>0</v>
      </c>
      <c r="I162" s="4">
        <f>_xlfn.IFNA(VLOOKUP(A162,'Mar 2019'!$A$1:$M$53,4,FALSE),0)</f>
        <v>0</v>
      </c>
      <c r="J162" s="4">
        <f>_xlfn.IFNA(VLOOKUP(A162,'Apr 2019'!$A$1:$M$57,4,FALSE),0)</f>
        <v>0</v>
      </c>
      <c r="K162" s="4">
        <f>_xlfn.IFNA(VLOOKUP(A162,'May 2019'!$A$1:$M$54,4,FALSE),0)</f>
        <v>0</v>
      </c>
      <c r="L162" s="4">
        <f>_xlfn.IFNA(VLOOKUP(A162,'Jun 2019'!$A$1:$M$133,4,FALSE),0)</f>
        <v>0</v>
      </c>
      <c r="M162" s="4">
        <f>_xlfn.IFNA(VLOOKUP(A162,'Jul 2019'!$A$1:$M$96,4,FALSE),0)</f>
        <v>0</v>
      </c>
      <c r="N162" s="4">
        <f>_xlfn.IFNA(VLOOKUP(A162,'Aug 2019'!$A$1:$M$96,4,FALSE),0)</f>
        <v>0</v>
      </c>
      <c r="O162" s="4">
        <f>_xlfn.IFNA(VLOOKUP(A162,'Sep 2019'!$A$1:$M$98,4,FALSE),0)</f>
        <v>0</v>
      </c>
      <c r="P162" s="4">
        <f>_xlfn.IFNA(VLOOKUP(A162,'Oct 2019'!$A$1:$M$100,4,FALSE),0)</f>
        <v>0</v>
      </c>
      <c r="Q162" s="4">
        <f>_xlfn.IFNA(VLOOKUP(Summary!A206,'Nov 2019'!$A$1:$M$110,4,FALSE),0)</f>
        <v>6</v>
      </c>
      <c r="R162" s="5">
        <f>_xlfn.IFNA(VLOOKUP(A162,'Dec 2019'!$A$1:$M$124,4,FALSE),0)</f>
        <v>171</v>
      </c>
      <c r="S162" s="8">
        <f>_xlfn.IFNA(VLOOKUP(A162,'Oct 2018'!$A$1:$M$48,8,FALSE),0)</f>
        <v>0</v>
      </c>
      <c r="T162" s="9">
        <f>_xlfn.IFNA(VLOOKUP(A162,'Nov 2018'!$A$1:$M$51,8,FALSE),0)</f>
        <v>0</v>
      </c>
      <c r="U162" s="9">
        <f>_xlfn.IFNA(VLOOKUP(A162,'Dec 2018'!$A$1:$M$62,8,FALSE),0)</f>
        <v>0</v>
      </c>
      <c r="V162" s="9">
        <f>_xlfn.IFNA(VLOOKUP(A162,'Jan 2019'!$A$1:$M$57,8,FALSE),0)</f>
        <v>0</v>
      </c>
      <c r="W162" s="9">
        <f>_xlfn.IFNA(VLOOKUP(Summary!A206,'Feb 2019'!$A$1:$M$55,8,FALSE),0)</f>
        <v>0</v>
      </c>
      <c r="X162" s="9">
        <f>_xlfn.IFNA(VLOOKUP(A162,'Mar 2019'!$A$1:$M$53,8,FALSE),0)</f>
        <v>0</v>
      </c>
      <c r="Y162" s="9">
        <f>_xlfn.IFNA(VLOOKUP(A162,'Apr 2019'!$A$1:$M$57,8,FALSE),0)</f>
        <v>0</v>
      </c>
      <c r="Z162" s="9">
        <f>_xlfn.IFNA(VLOOKUP(A162,'May 2019'!$A$1:$M$54,8,FALSE),0)</f>
        <v>0</v>
      </c>
      <c r="AA162" s="9">
        <f>_xlfn.IFNA(VLOOKUP(A162,'Jun 2019'!$A$1:$M$133,8,FALSE),0)</f>
        <v>0</v>
      </c>
      <c r="AB162" s="9">
        <f>_xlfn.IFNA(VLOOKUP(A162,'Jul 2019'!$A$1:$M$96,8,FALSE),0)</f>
        <v>0</v>
      </c>
      <c r="AC162" s="9">
        <f>_xlfn.IFNA(VLOOKUP(A162,'Aug 2019'!$A$1:$M$96,8,FALSE),0)</f>
        <v>0</v>
      </c>
      <c r="AD162" s="9">
        <f>_xlfn.IFNA(VLOOKUP(A162,'Sep 2019'!$A$1:$M$98,8,FALSE),0)</f>
        <v>0</v>
      </c>
      <c r="AE162" s="9">
        <f>_xlfn.IFNA(VLOOKUP(A162,'Oct 2019'!$A$1:$M$100,8,FALSE),0)</f>
        <v>0</v>
      </c>
      <c r="AF162" s="9">
        <f>_xlfn.IFNA(VLOOKUP(Summary!A206,'Nov 2019'!$A$1:$M$110,8,FALSE),0)</f>
        <v>0</v>
      </c>
      <c r="AG162" s="6">
        <f>_xlfn.IFNA(VLOOKUP(A162,'Dec 2019'!$A$1:$M$124,8,FALSE),0)</f>
        <v>1.48</v>
      </c>
      <c r="AH162" s="2">
        <f>_xlfn.IFNA(VLOOKUP(A162,'Oct 2018'!$A$1:$M$48,5,FALSE),0)</f>
        <v>0</v>
      </c>
      <c r="AI162" s="2">
        <f>_xlfn.IFNA(VLOOKUP(A162,'Nov 2018'!$A$1:$M$51,5,FALSE),0)</f>
        <v>0</v>
      </c>
      <c r="AJ162" s="2">
        <f>_xlfn.IFNA(VLOOKUP(A162,'Dec 2018'!$A$1:$M$62,5,FALSE),0)</f>
        <v>0</v>
      </c>
      <c r="AK162" s="2">
        <f>_xlfn.IFNA(VLOOKUP(A162,'Jan 2019'!$A$1:$M$57,5,FALSE),0)</f>
        <v>0</v>
      </c>
      <c r="AL162" s="2">
        <f>_xlfn.IFNA(VLOOKUP(Summary!A162,'Feb 2019'!$A$1:$M$55,5,FALSE),0)</f>
        <v>0</v>
      </c>
      <c r="AM162" s="2">
        <f>_xlfn.IFNA(VLOOKUP(A162,'Mar 2019'!$A$1:$M$53,5,FALSE),0)</f>
        <v>0</v>
      </c>
      <c r="AN162" s="2">
        <f>_xlfn.IFNA(VLOOKUP(A162,'Apr 2019'!$A$1:$M$57,5,FALSE),0)</f>
        <v>0</v>
      </c>
      <c r="AO162" s="2">
        <f>_xlfn.IFNA(VLOOKUP(A162,'May 2019'!$A$1:$M$54,5,FALSE),0)</f>
        <v>0</v>
      </c>
      <c r="AP162" s="2">
        <f>_xlfn.IFNA(VLOOKUP(A162,'Jun 2019'!$A$1:$M$133,5,FALSE),0)</f>
        <v>0</v>
      </c>
      <c r="AQ162" s="2">
        <f>_xlfn.IFNA(VLOOKUP(A162,'Jul 2019'!$A$1:$M$96,5,FALSE),0)</f>
        <v>0</v>
      </c>
      <c r="AR162" s="2">
        <f>_xlfn.IFNA(VLOOKUP(A162,'Aug 2019'!$A$1:$M$96,5,FALSE),0)</f>
        <v>0</v>
      </c>
      <c r="AS162" s="2">
        <f>_xlfn.IFNA(VLOOKUP(A162,'Sep 2019'!$A$1:$M$98,5,FALSE),0)</f>
        <v>0</v>
      </c>
      <c r="AT162" s="2">
        <f>_xlfn.IFNA(VLOOKUP(A162,'Oct 2019'!$A$1:$M$100,5,FALSE),0)</f>
        <v>0</v>
      </c>
      <c r="AU162" s="2">
        <f>_xlfn.IFNA(VLOOKUP(Summary!A162,'Nov 2019'!$A$1:$M$110,5,FALSE),0)</f>
        <v>0</v>
      </c>
      <c r="AV162" s="2">
        <f>_xlfn.IFNA(VLOOKUP(A162,'Dec 2019'!$A$1:$M$124,5,FALSE),0)</f>
        <v>171</v>
      </c>
    </row>
    <row r="163" spans="1:48" x14ac:dyDescent="0.35">
      <c r="A163" s="4" t="s">
        <v>165</v>
      </c>
      <c r="B163" s="4" t="s">
        <v>8</v>
      </c>
      <c r="C163" s="6">
        <f>VLOOKUP(A163,[0]!raw,5,FALSE)/VLOOKUP(A163,[0]!raw,4,FALSE)</f>
        <v>3</v>
      </c>
      <c r="D163" s="3">
        <f>_xlfn.IFNA(VLOOKUP(A163,'Oct 2018'!$A$1:$M$48,4,FALSE),0)</f>
        <v>1</v>
      </c>
      <c r="E163" s="4">
        <f>_xlfn.IFNA(VLOOKUP(A163,'Nov 2018'!$A$1:$M$51,4,FALSE),0)</f>
        <v>1</v>
      </c>
      <c r="F163" s="4">
        <f>_xlfn.IFNA(VLOOKUP(A163,'Dec 2018'!$A$1:$M$62,4,FALSE),0)</f>
        <v>1</v>
      </c>
      <c r="G163" s="4">
        <f>_xlfn.IFNA(VLOOKUP(A163,'Jan 2019'!$A$1:$M$57,4,FALSE),0)</f>
        <v>0</v>
      </c>
      <c r="H163" s="4">
        <f>_xlfn.IFNA(VLOOKUP(Summary!A155,'Feb 2019'!$A$1:$M$55,4,FALSE),0)</f>
        <v>0</v>
      </c>
      <c r="I163" s="4">
        <f>_xlfn.IFNA(VLOOKUP(A163,'Mar 2019'!$A$1:$M$53,4,FALSE),0)</f>
        <v>0</v>
      </c>
      <c r="J163" s="4">
        <f>_xlfn.IFNA(VLOOKUP(A163,'Apr 2019'!$A$1:$M$57,4,FALSE),0)</f>
        <v>0</v>
      </c>
      <c r="K163" s="4">
        <f>_xlfn.IFNA(VLOOKUP(A163,'May 2019'!$A$1:$M$54,4,FALSE),0)</f>
        <v>0</v>
      </c>
      <c r="L163" s="4">
        <f>_xlfn.IFNA(VLOOKUP(A163,'Jun 2019'!$A$1:$M$133,4,FALSE),0)</f>
        <v>0</v>
      </c>
      <c r="M163" s="4">
        <f>_xlfn.IFNA(VLOOKUP(A163,'Jul 2019'!$A$1:$M$96,4,FALSE),0)</f>
        <v>0</v>
      </c>
      <c r="N163" s="4">
        <f>_xlfn.IFNA(VLOOKUP(A163,'Aug 2019'!$A$1:$M$96,4,FALSE),0)</f>
        <v>0</v>
      </c>
      <c r="O163" s="4">
        <f>_xlfn.IFNA(VLOOKUP(A163,'Sep 2019'!$A$1:$M$98,4,FALSE),0)</f>
        <v>0</v>
      </c>
      <c r="P163" s="4">
        <f>_xlfn.IFNA(VLOOKUP(A163,'Oct 2019'!$A$1:$M$100,4,FALSE),0)</f>
        <v>0</v>
      </c>
      <c r="Q163" s="4">
        <f>_xlfn.IFNA(VLOOKUP(Summary!A155,'Nov 2019'!$A$1:$M$110,4,FALSE),0)</f>
        <v>25</v>
      </c>
      <c r="R163" s="5">
        <f>_xlfn.IFNA(VLOOKUP(A163,'Dec 2019'!$A$1:$M$124,4,FALSE),0)</f>
        <v>0</v>
      </c>
      <c r="S163" s="8">
        <f>_xlfn.IFNA(VLOOKUP(A163,'Oct 2018'!$A$1:$M$48,8,FALSE),0)</f>
        <v>0.45</v>
      </c>
      <c r="T163" s="9">
        <f>_xlfn.IFNA(VLOOKUP(A163,'Nov 2018'!$A$1:$M$51,8,FALSE),0)</f>
        <v>0</v>
      </c>
      <c r="U163" s="9">
        <f>_xlfn.IFNA(VLOOKUP(A163,'Dec 2018'!$A$1:$M$62,8,FALSE),0)</f>
        <v>0</v>
      </c>
      <c r="V163" s="9">
        <f>_xlfn.IFNA(VLOOKUP(A163,'Jan 2019'!$A$1:$M$57,8,FALSE),0)</f>
        <v>0</v>
      </c>
      <c r="W163" s="9">
        <f>_xlfn.IFNA(VLOOKUP(Summary!A155,'Feb 2019'!$A$1:$M$55,8,FALSE),0)</f>
        <v>0</v>
      </c>
      <c r="X163" s="9">
        <f>_xlfn.IFNA(VLOOKUP(A163,'Mar 2019'!$A$1:$M$53,8,FALSE),0)</f>
        <v>0</v>
      </c>
      <c r="Y163" s="9">
        <f>_xlfn.IFNA(VLOOKUP(A163,'Apr 2019'!$A$1:$M$57,8,FALSE),0)</f>
        <v>0</v>
      </c>
      <c r="Z163" s="9">
        <f>_xlfn.IFNA(VLOOKUP(A163,'May 2019'!$A$1:$M$54,8,FALSE),0)</f>
        <v>0</v>
      </c>
      <c r="AA163" s="9">
        <f>_xlfn.IFNA(VLOOKUP(A163,'Jun 2019'!$A$1:$M$133,8,FALSE),0)</f>
        <v>0</v>
      </c>
      <c r="AB163" s="9">
        <f>_xlfn.IFNA(VLOOKUP(A163,'Jul 2019'!$A$1:$M$96,8,FALSE),0)</f>
        <v>0</v>
      </c>
      <c r="AC163" s="9">
        <f>_xlfn.IFNA(VLOOKUP(A163,'Aug 2019'!$A$1:$M$96,8,FALSE),0)</f>
        <v>0</v>
      </c>
      <c r="AD163" s="9">
        <f>_xlfn.IFNA(VLOOKUP(A163,'Sep 2019'!$A$1:$M$98,8,FALSE),0)</f>
        <v>0</v>
      </c>
      <c r="AE163" s="9">
        <f>_xlfn.IFNA(VLOOKUP(A163,'Oct 2019'!$A$1:$M$100,8,FALSE),0)</f>
        <v>0</v>
      </c>
      <c r="AF163" s="9">
        <f>_xlfn.IFNA(VLOOKUP(Summary!A155,'Nov 2019'!$A$1:$M$110,8,FALSE),0)</f>
        <v>1.2</v>
      </c>
      <c r="AG163" s="6">
        <f>_xlfn.IFNA(VLOOKUP(A163,'Dec 2019'!$A$1:$M$124,8,FALSE),0)</f>
        <v>0</v>
      </c>
      <c r="AH163" s="2">
        <f>_xlfn.IFNA(VLOOKUP(A163,'Oct 2018'!$A$1:$M$48,5,FALSE),0)</f>
        <v>3</v>
      </c>
      <c r="AI163" s="2">
        <f>_xlfn.IFNA(VLOOKUP(A163,'Nov 2018'!$A$1:$M$51,5,FALSE),0)</f>
        <v>3</v>
      </c>
      <c r="AJ163" s="2">
        <f>_xlfn.IFNA(VLOOKUP(A163,'Dec 2018'!$A$1:$M$62,5,FALSE),0)</f>
        <v>3</v>
      </c>
      <c r="AK163" s="2">
        <f>_xlfn.IFNA(VLOOKUP(A163,'Jan 2019'!$A$1:$M$57,5,FALSE),0)</f>
        <v>0</v>
      </c>
      <c r="AL163" s="2">
        <f>_xlfn.IFNA(VLOOKUP(Summary!A163,'Feb 2019'!$A$1:$M$55,5,FALSE),0)</f>
        <v>0</v>
      </c>
      <c r="AM163" s="2">
        <f>_xlfn.IFNA(VLOOKUP(A163,'Mar 2019'!$A$1:$M$53,5,FALSE),0)</f>
        <v>0</v>
      </c>
      <c r="AN163" s="2">
        <f>_xlfn.IFNA(VLOOKUP(A163,'Apr 2019'!$A$1:$M$57,5,FALSE),0)</f>
        <v>0</v>
      </c>
      <c r="AO163" s="2">
        <f>_xlfn.IFNA(VLOOKUP(A163,'May 2019'!$A$1:$M$54,5,FALSE),0)</f>
        <v>0</v>
      </c>
      <c r="AP163" s="2">
        <f>_xlfn.IFNA(VLOOKUP(A163,'Jun 2019'!$A$1:$M$133,5,FALSE),0)</f>
        <v>0</v>
      </c>
      <c r="AQ163" s="2">
        <f>_xlfn.IFNA(VLOOKUP(A163,'Jul 2019'!$A$1:$M$96,5,FALSE),0)</f>
        <v>0</v>
      </c>
      <c r="AR163" s="2">
        <f>_xlfn.IFNA(VLOOKUP(A163,'Aug 2019'!$A$1:$M$96,5,FALSE),0)</f>
        <v>0</v>
      </c>
      <c r="AS163" s="2">
        <f>_xlfn.IFNA(VLOOKUP(A163,'Sep 2019'!$A$1:$M$98,5,FALSE),0)</f>
        <v>0</v>
      </c>
      <c r="AT163" s="2">
        <f>_xlfn.IFNA(VLOOKUP(A163,'Oct 2019'!$A$1:$M$100,5,FALSE),0)</f>
        <v>0</v>
      </c>
      <c r="AU163" s="2">
        <f>_xlfn.IFNA(VLOOKUP(Summary!A163,'Nov 2019'!$A$1:$M$110,5,FALSE),0)</f>
        <v>0</v>
      </c>
      <c r="AV163" s="2">
        <f>_xlfn.IFNA(VLOOKUP(A163,'Dec 2019'!$A$1:$M$124,5,FALSE),0)</f>
        <v>0</v>
      </c>
    </row>
    <row r="164" spans="1:48" x14ac:dyDescent="0.35">
      <c r="A164" s="4" t="s">
        <v>37</v>
      </c>
      <c r="B164" s="4" t="s">
        <v>8</v>
      </c>
      <c r="C164" s="6">
        <f>VLOOKUP(A164,[0]!raw,5,FALSE)/VLOOKUP(A164,[0]!raw,4,FALSE)</f>
        <v>5.8</v>
      </c>
      <c r="D164" s="3">
        <f>_xlfn.IFNA(VLOOKUP(A164,'Oct 2018'!$A$1:$M$48,4,FALSE),0)</f>
        <v>0</v>
      </c>
      <c r="E164" s="4">
        <f>_xlfn.IFNA(VLOOKUP(A164,'Nov 2018'!$A$1:$M$51,4,FALSE),0)</f>
        <v>0</v>
      </c>
      <c r="F164" s="4">
        <f>_xlfn.IFNA(VLOOKUP(A164,'Dec 2018'!$A$1:$M$62,4,FALSE),0)</f>
        <v>110</v>
      </c>
      <c r="G164" s="4">
        <f>_xlfn.IFNA(VLOOKUP(A164,'Jan 2019'!$A$1:$M$57,4,FALSE),0)</f>
        <v>139</v>
      </c>
      <c r="H164" s="4">
        <f>_xlfn.IFNA(VLOOKUP(Summary!A33,'Feb 2019'!$A$1:$M$55,4,FALSE),0)</f>
        <v>0</v>
      </c>
      <c r="I164" s="4">
        <f>_xlfn.IFNA(VLOOKUP(A164,'Mar 2019'!$A$1:$M$53,4,FALSE),0)</f>
        <v>166</v>
      </c>
      <c r="J164" s="4">
        <f>_xlfn.IFNA(VLOOKUP(A164,'Apr 2019'!$A$1:$M$57,4,FALSE),0)</f>
        <v>116</v>
      </c>
      <c r="K164" s="4">
        <f>_xlfn.IFNA(VLOOKUP(A164,'May 2019'!$A$1:$M$54,4,FALSE),0)</f>
        <v>105</v>
      </c>
      <c r="L164" s="4">
        <f>_xlfn.IFNA(VLOOKUP(A164,'Jun 2019'!$A$1:$M$133,4,FALSE),0)</f>
        <v>121</v>
      </c>
      <c r="M164" s="4">
        <f>_xlfn.IFNA(VLOOKUP(A164,'Jul 2019'!$A$1:$M$96,4,FALSE),0)</f>
        <v>0</v>
      </c>
      <c r="N164" s="4">
        <f>_xlfn.IFNA(VLOOKUP(A164,'Aug 2019'!$A$1:$M$96,4,FALSE),0)</f>
        <v>0</v>
      </c>
      <c r="O164" s="4">
        <f>_xlfn.IFNA(VLOOKUP(A164,'Sep 2019'!$A$1:$M$98,4,FALSE),0)</f>
        <v>0</v>
      </c>
      <c r="P164" s="4">
        <f>_xlfn.IFNA(VLOOKUP(A164,'Oct 2019'!$A$1:$M$100,4,FALSE),0)</f>
        <v>0</v>
      </c>
      <c r="Q164" s="4">
        <f>_xlfn.IFNA(VLOOKUP(Summary!A33,'Nov 2019'!$A$1:$M$110,4,FALSE),0)</f>
        <v>5</v>
      </c>
      <c r="R164" s="5">
        <f>_xlfn.IFNA(VLOOKUP(A164,'Dec 2019'!$A$1:$M$124,4,FALSE),0)</f>
        <v>0</v>
      </c>
      <c r="S164" s="8">
        <f>_xlfn.IFNA(VLOOKUP(A164,'Oct 2018'!$A$1:$M$48,8,FALSE),0)</f>
        <v>0</v>
      </c>
      <c r="T164" s="9">
        <f>_xlfn.IFNA(VLOOKUP(A164,'Nov 2018'!$A$1:$M$51,8,FALSE),0)</f>
        <v>0</v>
      </c>
      <c r="U164" s="9">
        <f>_xlfn.IFNA(VLOOKUP(A164,'Dec 2018'!$A$1:$M$62,8,FALSE),0)</f>
        <v>96.45</v>
      </c>
      <c r="V164" s="9">
        <f>_xlfn.IFNA(VLOOKUP(A164,'Jan 2019'!$A$1:$M$57,8,FALSE),0)</f>
        <v>78.59</v>
      </c>
      <c r="W164" s="9">
        <f>_xlfn.IFNA(VLOOKUP(Summary!A33,'Feb 2019'!$A$1:$M$55,8,FALSE),0)</f>
        <v>0</v>
      </c>
      <c r="X164" s="9">
        <f>_xlfn.IFNA(VLOOKUP(A164,'Mar 2019'!$A$1:$M$53,8,FALSE),0)</f>
        <v>94.25</v>
      </c>
      <c r="Y164" s="9">
        <f>_xlfn.IFNA(VLOOKUP(A164,'Apr 2019'!$A$1:$M$57,8,FALSE),0)</f>
        <v>26.34</v>
      </c>
      <c r="Z164" s="9">
        <f>_xlfn.IFNA(VLOOKUP(A164,'May 2019'!$A$1:$M$54,8,FALSE),0)</f>
        <v>35.869999999999997</v>
      </c>
      <c r="AA164" s="9">
        <f>_xlfn.IFNA(VLOOKUP(A164,'Jun 2019'!$A$1:$M$133,8,FALSE),0)</f>
        <v>25.41</v>
      </c>
      <c r="AB164" s="9">
        <f>_xlfn.IFNA(VLOOKUP(A164,'Jul 2019'!$A$1:$M$96,8,FALSE),0)</f>
        <v>0</v>
      </c>
      <c r="AC164" s="9">
        <f>_xlfn.IFNA(VLOOKUP(A164,'Aug 2019'!$A$1:$M$96,8,FALSE),0)</f>
        <v>0</v>
      </c>
      <c r="AD164" s="9">
        <f>_xlfn.IFNA(VLOOKUP(A164,'Sep 2019'!$A$1:$M$98,8,FALSE),0)</f>
        <v>0</v>
      </c>
      <c r="AE164" s="9">
        <f>_xlfn.IFNA(VLOOKUP(A164,'Oct 2019'!$A$1:$M$100,8,FALSE),0)</f>
        <v>0</v>
      </c>
      <c r="AF164" s="9">
        <f>_xlfn.IFNA(VLOOKUP(Summary!A33,'Nov 2019'!$A$1:$M$110,8,FALSE),0)</f>
        <v>0</v>
      </c>
      <c r="AG164" s="6">
        <f>_xlfn.IFNA(VLOOKUP(A164,'Dec 2019'!$A$1:$M$124,8,FALSE),0)</f>
        <v>0</v>
      </c>
      <c r="AH164" s="2">
        <f>_xlfn.IFNA(VLOOKUP(A164,'Oct 2018'!$A$1:$M$48,5,FALSE),0)</f>
        <v>0</v>
      </c>
      <c r="AI164" s="2">
        <f>_xlfn.IFNA(VLOOKUP(A164,'Nov 2018'!$A$1:$M$51,5,FALSE),0)</f>
        <v>0</v>
      </c>
      <c r="AJ164" s="2">
        <f>_xlfn.IFNA(VLOOKUP(A164,'Dec 2018'!$A$1:$M$62,5,FALSE),0)</f>
        <v>638</v>
      </c>
      <c r="AK164" s="2">
        <f>_xlfn.IFNA(VLOOKUP(A164,'Jan 2019'!$A$1:$M$57,5,FALSE),0)</f>
        <v>806.2</v>
      </c>
      <c r="AL164" s="2">
        <f>_xlfn.IFNA(VLOOKUP(Summary!A164,'Feb 2019'!$A$1:$M$55,5,FALSE),0)</f>
        <v>672.8</v>
      </c>
      <c r="AM164" s="2">
        <f>_xlfn.IFNA(VLOOKUP(A164,'Mar 2019'!$A$1:$M$53,5,FALSE),0)</f>
        <v>962.8</v>
      </c>
      <c r="AN164" s="2">
        <f>_xlfn.IFNA(VLOOKUP(A164,'Apr 2019'!$A$1:$M$57,5,FALSE),0)</f>
        <v>672.8</v>
      </c>
      <c r="AO164" s="2">
        <f>_xlfn.IFNA(VLOOKUP(A164,'May 2019'!$A$1:$M$54,5,FALSE),0)</f>
        <v>609</v>
      </c>
      <c r="AP164" s="2">
        <f>_xlfn.IFNA(VLOOKUP(A164,'Jun 2019'!$A$1:$M$133,5,FALSE),0)</f>
        <v>701.8</v>
      </c>
      <c r="AQ164" s="2">
        <f>_xlfn.IFNA(VLOOKUP(A164,'Jul 2019'!$A$1:$M$96,5,FALSE),0)</f>
        <v>0</v>
      </c>
      <c r="AR164" s="2">
        <f>_xlfn.IFNA(VLOOKUP(A164,'Aug 2019'!$A$1:$M$96,5,FALSE),0)</f>
        <v>0</v>
      </c>
      <c r="AS164" s="2">
        <f>_xlfn.IFNA(VLOOKUP(A164,'Sep 2019'!$A$1:$M$98,5,FALSE),0)</f>
        <v>0</v>
      </c>
      <c r="AT164" s="2">
        <f>_xlfn.IFNA(VLOOKUP(A164,'Oct 2019'!$A$1:$M$100,5,FALSE),0)</f>
        <v>0</v>
      </c>
      <c r="AU164" s="2">
        <f>_xlfn.IFNA(VLOOKUP(Summary!A164,'Nov 2019'!$A$1:$M$110,5,FALSE),0)</f>
        <v>0</v>
      </c>
      <c r="AV164" s="2">
        <f>_xlfn.IFNA(VLOOKUP(A164,'Dec 2019'!$A$1:$M$124,5,FALSE),0)</f>
        <v>0</v>
      </c>
    </row>
    <row r="165" spans="1:48" x14ac:dyDescent="0.35">
      <c r="A165" s="4" t="s">
        <v>38</v>
      </c>
      <c r="B165" s="4" t="s">
        <v>8</v>
      </c>
      <c r="C165" s="6">
        <f>VLOOKUP(A165,[0]!raw,5,FALSE)/VLOOKUP(A165,[0]!raw,4,FALSE)</f>
        <v>2</v>
      </c>
      <c r="D165" s="3">
        <f>_xlfn.IFNA(VLOOKUP(A165,'Oct 2018'!$A$1:$M$48,4,FALSE),0)</f>
        <v>0</v>
      </c>
      <c r="E165" s="4">
        <f>_xlfn.IFNA(VLOOKUP(A165,'Nov 2018'!$A$1:$M$51,4,FALSE),0)</f>
        <v>0</v>
      </c>
      <c r="F165" s="4">
        <f>_xlfn.IFNA(VLOOKUP(A165,'Dec 2018'!$A$1:$M$62,4,FALSE),0)</f>
        <v>51</v>
      </c>
      <c r="G165" s="4">
        <f>_xlfn.IFNA(VLOOKUP(A165,'Jan 2019'!$A$1:$M$57,4,FALSE),0)</f>
        <v>69</v>
      </c>
      <c r="H165" s="4">
        <f>_xlfn.IFNA(VLOOKUP(Summary!A34,'Feb 2019'!$A$1:$M$55,4,FALSE),0)</f>
        <v>0</v>
      </c>
      <c r="I165" s="4">
        <f>_xlfn.IFNA(VLOOKUP(A165,'Mar 2019'!$A$1:$M$53,4,FALSE),0)</f>
        <v>75</v>
      </c>
      <c r="J165" s="4">
        <f>_xlfn.IFNA(VLOOKUP(A165,'Apr 2019'!$A$1:$M$57,4,FALSE),0)</f>
        <v>82</v>
      </c>
      <c r="K165" s="4">
        <f>_xlfn.IFNA(VLOOKUP(A165,'May 2019'!$A$1:$M$54,4,FALSE),0)</f>
        <v>84</v>
      </c>
      <c r="L165" s="4">
        <f>_xlfn.IFNA(VLOOKUP(A165,'Jun 2019'!$A$1:$M$133,4,FALSE),0)</f>
        <v>43</v>
      </c>
      <c r="M165" s="4">
        <f>_xlfn.IFNA(VLOOKUP(A165,'Jul 2019'!$A$1:$M$96,4,FALSE),0)</f>
        <v>0</v>
      </c>
      <c r="N165" s="4">
        <f>_xlfn.IFNA(VLOOKUP(A165,'Aug 2019'!$A$1:$M$96,4,FALSE),0)</f>
        <v>0</v>
      </c>
      <c r="O165" s="4">
        <f>_xlfn.IFNA(VLOOKUP(A165,'Sep 2019'!$A$1:$M$98,4,FALSE),0)</f>
        <v>0</v>
      </c>
      <c r="P165" s="4">
        <f>_xlfn.IFNA(VLOOKUP(A165,'Oct 2019'!$A$1:$M$100,4,FALSE),0)</f>
        <v>0</v>
      </c>
      <c r="Q165" s="4">
        <f>_xlfn.IFNA(VLOOKUP(Summary!A34,'Nov 2019'!$A$1:$M$110,4,FALSE),0)</f>
        <v>4</v>
      </c>
      <c r="R165" s="5">
        <f>_xlfn.IFNA(VLOOKUP(A165,'Dec 2019'!$A$1:$M$124,4,FALSE),0)</f>
        <v>0</v>
      </c>
      <c r="S165" s="8">
        <f>_xlfn.IFNA(VLOOKUP(A165,'Oct 2018'!$A$1:$M$48,8,FALSE),0)</f>
        <v>0</v>
      </c>
      <c r="T165" s="9">
        <f>_xlfn.IFNA(VLOOKUP(A165,'Nov 2018'!$A$1:$M$51,8,FALSE),0)</f>
        <v>0</v>
      </c>
      <c r="U165" s="9">
        <f>_xlfn.IFNA(VLOOKUP(A165,'Dec 2018'!$A$1:$M$62,8,FALSE),0)</f>
        <v>10.4</v>
      </c>
      <c r="V165" s="9">
        <f>_xlfn.IFNA(VLOOKUP(A165,'Jan 2019'!$A$1:$M$57,8,FALSE),0)</f>
        <v>10.4</v>
      </c>
      <c r="W165" s="9">
        <f>_xlfn.IFNA(VLOOKUP(Summary!A34,'Feb 2019'!$A$1:$M$55,8,FALSE),0)</f>
        <v>0</v>
      </c>
      <c r="X165" s="9">
        <f>_xlfn.IFNA(VLOOKUP(A165,'Mar 2019'!$A$1:$M$53,8,FALSE),0)</f>
        <v>3.17</v>
      </c>
      <c r="Y165" s="9">
        <f>_xlfn.IFNA(VLOOKUP(A165,'Apr 2019'!$A$1:$M$57,8,FALSE),0)</f>
        <v>9.7200000000000006</v>
      </c>
      <c r="Z165" s="9">
        <f>_xlfn.IFNA(VLOOKUP(A165,'May 2019'!$A$1:$M$54,8,FALSE),0)</f>
        <v>20.440000000000001</v>
      </c>
      <c r="AA165" s="9">
        <f>_xlfn.IFNA(VLOOKUP(A165,'Jun 2019'!$A$1:$M$133,8,FALSE),0)</f>
        <v>2.88</v>
      </c>
      <c r="AB165" s="9">
        <f>_xlfn.IFNA(VLOOKUP(A165,'Jul 2019'!$A$1:$M$96,8,FALSE),0)</f>
        <v>0</v>
      </c>
      <c r="AC165" s="9">
        <f>_xlfn.IFNA(VLOOKUP(A165,'Aug 2019'!$A$1:$M$96,8,FALSE),0)</f>
        <v>0</v>
      </c>
      <c r="AD165" s="9">
        <f>_xlfn.IFNA(VLOOKUP(A165,'Sep 2019'!$A$1:$M$98,8,FALSE),0)</f>
        <v>0</v>
      </c>
      <c r="AE165" s="9">
        <f>_xlfn.IFNA(VLOOKUP(A165,'Oct 2019'!$A$1:$M$100,8,FALSE),0)</f>
        <v>0</v>
      </c>
      <c r="AF165" s="9">
        <f>_xlfn.IFNA(VLOOKUP(Summary!A34,'Nov 2019'!$A$1:$M$110,8,FALSE),0)</f>
        <v>0</v>
      </c>
      <c r="AG165" s="6">
        <f>_xlfn.IFNA(VLOOKUP(A165,'Dec 2019'!$A$1:$M$124,8,FALSE),0)</f>
        <v>0</v>
      </c>
      <c r="AH165" s="2">
        <f>_xlfn.IFNA(VLOOKUP(A165,'Oct 2018'!$A$1:$M$48,5,FALSE),0)</f>
        <v>0</v>
      </c>
      <c r="AI165" s="2">
        <f>_xlfn.IFNA(VLOOKUP(A165,'Nov 2018'!$A$1:$M$51,5,FALSE),0)</f>
        <v>0</v>
      </c>
      <c r="AJ165" s="2">
        <f>_xlfn.IFNA(VLOOKUP(A165,'Dec 2018'!$A$1:$M$62,5,FALSE),0)</f>
        <v>102</v>
      </c>
      <c r="AK165" s="2">
        <f>_xlfn.IFNA(VLOOKUP(A165,'Jan 2019'!$A$1:$M$57,5,FALSE),0)</f>
        <v>138</v>
      </c>
      <c r="AL165" s="2">
        <f>_xlfn.IFNA(VLOOKUP(Summary!A165,'Feb 2019'!$A$1:$M$55,5,FALSE),0)</f>
        <v>136</v>
      </c>
      <c r="AM165" s="2">
        <f>_xlfn.IFNA(VLOOKUP(A165,'Mar 2019'!$A$1:$M$53,5,FALSE),0)</f>
        <v>150</v>
      </c>
      <c r="AN165" s="2">
        <f>_xlfn.IFNA(VLOOKUP(A165,'Apr 2019'!$A$1:$M$57,5,FALSE),0)</f>
        <v>164</v>
      </c>
      <c r="AO165" s="2">
        <f>_xlfn.IFNA(VLOOKUP(A165,'May 2019'!$A$1:$M$54,5,FALSE),0)</f>
        <v>168</v>
      </c>
      <c r="AP165" s="2">
        <f>_xlfn.IFNA(VLOOKUP(A165,'Jun 2019'!$A$1:$M$133,5,FALSE),0)</f>
        <v>86</v>
      </c>
      <c r="AQ165" s="2">
        <f>_xlfn.IFNA(VLOOKUP(A165,'Jul 2019'!$A$1:$M$96,5,FALSE),0)</f>
        <v>0</v>
      </c>
      <c r="AR165" s="2">
        <f>_xlfn.IFNA(VLOOKUP(A165,'Aug 2019'!$A$1:$M$96,5,FALSE),0)</f>
        <v>0</v>
      </c>
      <c r="AS165" s="2">
        <f>_xlfn.IFNA(VLOOKUP(A165,'Sep 2019'!$A$1:$M$98,5,FALSE),0)</f>
        <v>0</v>
      </c>
      <c r="AT165" s="2">
        <f>_xlfn.IFNA(VLOOKUP(A165,'Oct 2019'!$A$1:$M$100,5,FALSE),0)</f>
        <v>0</v>
      </c>
      <c r="AU165" s="2">
        <f>_xlfn.IFNA(VLOOKUP(Summary!A165,'Nov 2019'!$A$1:$M$110,5,FALSE),0)</f>
        <v>0</v>
      </c>
      <c r="AV165" s="2">
        <f>_xlfn.IFNA(VLOOKUP(A165,'Dec 2019'!$A$1:$M$124,5,FALSE),0)</f>
        <v>0</v>
      </c>
    </row>
    <row r="166" spans="1:48" x14ac:dyDescent="0.35">
      <c r="A166" s="4" t="s">
        <v>40</v>
      </c>
      <c r="B166" s="4" t="s">
        <v>8</v>
      </c>
      <c r="C166" s="6">
        <f>VLOOKUP(A166,[0]!raw,5,FALSE)/VLOOKUP(A166,[0]!raw,4,FALSE)</f>
        <v>4.8</v>
      </c>
      <c r="D166" s="3">
        <f>_xlfn.IFNA(VLOOKUP(A166,'Oct 2018'!$A$1:$M$48,4,FALSE),0)</f>
        <v>0</v>
      </c>
      <c r="E166" s="4">
        <f>_xlfn.IFNA(VLOOKUP(A166,'Nov 2018'!$A$1:$M$51,4,FALSE),0)</f>
        <v>0</v>
      </c>
      <c r="F166" s="4">
        <f>_xlfn.IFNA(VLOOKUP(A166,'Dec 2018'!$A$1:$M$62,4,FALSE),0)</f>
        <v>48</v>
      </c>
      <c r="G166" s="4">
        <f>_xlfn.IFNA(VLOOKUP(A166,'Jan 2019'!$A$1:$M$57,4,FALSE),0)</f>
        <v>67</v>
      </c>
      <c r="H166" s="4">
        <f>_xlfn.IFNA(VLOOKUP(Summary!A36,'Feb 2019'!$A$1:$M$55,4,FALSE),0)</f>
        <v>0</v>
      </c>
      <c r="I166" s="4">
        <f>_xlfn.IFNA(VLOOKUP(A166,'Mar 2019'!$A$1:$M$53,4,FALSE),0)</f>
        <v>87</v>
      </c>
      <c r="J166" s="4">
        <f>_xlfn.IFNA(VLOOKUP(A166,'Apr 2019'!$A$1:$M$57,4,FALSE),0)</f>
        <v>64</v>
      </c>
      <c r="K166" s="4">
        <f>_xlfn.IFNA(VLOOKUP(A166,'May 2019'!$A$1:$M$54,4,FALSE),0)</f>
        <v>53</v>
      </c>
      <c r="L166" s="4">
        <f>_xlfn.IFNA(VLOOKUP(A166,'Jun 2019'!$A$1:$M$133,4,FALSE),0)</f>
        <v>59</v>
      </c>
      <c r="M166" s="4">
        <f>_xlfn.IFNA(VLOOKUP(A166,'Jul 2019'!$A$1:$M$96,4,FALSE),0)</f>
        <v>0</v>
      </c>
      <c r="N166" s="4">
        <f>_xlfn.IFNA(VLOOKUP(A166,'Aug 2019'!$A$1:$M$96,4,FALSE),0)</f>
        <v>0</v>
      </c>
      <c r="O166" s="4">
        <f>_xlfn.IFNA(VLOOKUP(A166,'Sep 2019'!$A$1:$M$98,4,FALSE),0)</f>
        <v>0</v>
      </c>
      <c r="P166" s="4">
        <f>_xlfn.IFNA(VLOOKUP(A166,'Oct 2019'!$A$1:$M$100,4,FALSE),0)</f>
        <v>0</v>
      </c>
      <c r="Q166" s="4">
        <f>_xlfn.IFNA(VLOOKUP(Summary!A36,'Nov 2019'!$A$1:$M$110,4,FALSE),0)</f>
        <v>0</v>
      </c>
      <c r="R166" s="5">
        <f>_xlfn.IFNA(VLOOKUP(A166,'Dec 2019'!$A$1:$M$124,4,FALSE),0)</f>
        <v>0</v>
      </c>
      <c r="S166" s="8">
        <f>_xlfn.IFNA(VLOOKUP(A166,'Oct 2018'!$A$1:$M$48,8,FALSE),0)</f>
        <v>0</v>
      </c>
      <c r="T166" s="9">
        <f>_xlfn.IFNA(VLOOKUP(A166,'Nov 2018'!$A$1:$M$51,8,FALSE),0)</f>
        <v>0</v>
      </c>
      <c r="U166" s="9">
        <f>_xlfn.IFNA(VLOOKUP(A166,'Dec 2018'!$A$1:$M$62,8,FALSE),0)</f>
        <v>27.83</v>
      </c>
      <c r="V166" s="9">
        <f>_xlfn.IFNA(VLOOKUP(A166,'Jan 2019'!$A$1:$M$57,8,FALSE),0)</f>
        <v>30.96</v>
      </c>
      <c r="W166" s="9">
        <f>_xlfn.IFNA(VLOOKUP(Summary!A36,'Feb 2019'!$A$1:$M$55,8,FALSE),0)</f>
        <v>0</v>
      </c>
      <c r="X166" s="9">
        <f>_xlfn.IFNA(VLOOKUP(A166,'Mar 2019'!$A$1:$M$53,8,FALSE),0)</f>
        <v>25.26</v>
      </c>
      <c r="Y166" s="9">
        <f>_xlfn.IFNA(VLOOKUP(A166,'Apr 2019'!$A$1:$M$57,8,FALSE),0)</f>
        <v>1.22</v>
      </c>
      <c r="Z166" s="9">
        <f>_xlfn.IFNA(VLOOKUP(A166,'May 2019'!$A$1:$M$54,8,FALSE),0)</f>
        <v>5.76</v>
      </c>
      <c r="AA166" s="9">
        <f>_xlfn.IFNA(VLOOKUP(A166,'Jun 2019'!$A$1:$M$133,8,FALSE),0)</f>
        <v>11.25</v>
      </c>
      <c r="AB166" s="9">
        <f>_xlfn.IFNA(VLOOKUP(A166,'Jul 2019'!$A$1:$M$96,8,FALSE),0)</f>
        <v>0</v>
      </c>
      <c r="AC166" s="9">
        <f>_xlfn.IFNA(VLOOKUP(A166,'Aug 2019'!$A$1:$M$96,8,FALSE),0)</f>
        <v>0</v>
      </c>
      <c r="AD166" s="9">
        <f>_xlfn.IFNA(VLOOKUP(A166,'Sep 2019'!$A$1:$M$98,8,FALSE),0)</f>
        <v>0</v>
      </c>
      <c r="AE166" s="9">
        <f>_xlfn.IFNA(VLOOKUP(A166,'Oct 2019'!$A$1:$M$100,8,FALSE),0)</f>
        <v>0</v>
      </c>
      <c r="AF166" s="9">
        <f>_xlfn.IFNA(VLOOKUP(Summary!A36,'Nov 2019'!$A$1:$M$110,8,FALSE),0)</f>
        <v>0</v>
      </c>
      <c r="AG166" s="6">
        <f>_xlfn.IFNA(VLOOKUP(A166,'Dec 2019'!$A$1:$M$124,8,FALSE),0)</f>
        <v>0</v>
      </c>
      <c r="AH166" s="2">
        <f>_xlfn.IFNA(VLOOKUP(A166,'Oct 2018'!$A$1:$M$48,5,FALSE),0)</f>
        <v>0</v>
      </c>
      <c r="AI166" s="2">
        <f>_xlfn.IFNA(VLOOKUP(A166,'Nov 2018'!$A$1:$M$51,5,FALSE),0)</f>
        <v>0</v>
      </c>
      <c r="AJ166" s="2">
        <f>_xlfn.IFNA(VLOOKUP(A166,'Dec 2018'!$A$1:$M$62,5,FALSE),0)</f>
        <v>230.4</v>
      </c>
      <c r="AK166" s="2">
        <f>_xlfn.IFNA(VLOOKUP(A166,'Jan 2019'!$A$1:$M$57,5,FALSE),0)</f>
        <v>321.60000000000002</v>
      </c>
      <c r="AL166" s="2">
        <f>_xlfn.IFNA(VLOOKUP(Summary!A166,'Feb 2019'!$A$1:$M$55,5,FALSE),0)</f>
        <v>297.60000000000002</v>
      </c>
      <c r="AM166" s="2">
        <f>_xlfn.IFNA(VLOOKUP(A166,'Mar 2019'!$A$1:$M$53,5,FALSE),0)</f>
        <v>417.6</v>
      </c>
      <c r="AN166" s="2">
        <f>_xlfn.IFNA(VLOOKUP(A166,'Apr 2019'!$A$1:$M$57,5,FALSE),0)</f>
        <v>307.2</v>
      </c>
      <c r="AO166" s="2">
        <f>_xlfn.IFNA(VLOOKUP(A166,'May 2019'!$A$1:$M$54,5,FALSE),0)</f>
        <v>254.4</v>
      </c>
      <c r="AP166" s="2">
        <f>_xlfn.IFNA(VLOOKUP(A166,'Jun 2019'!$A$1:$M$133,5,FALSE),0)</f>
        <v>283.2</v>
      </c>
      <c r="AQ166" s="2">
        <f>_xlfn.IFNA(VLOOKUP(A166,'Jul 2019'!$A$1:$M$96,5,FALSE),0)</f>
        <v>0</v>
      </c>
      <c r="AR166" s="2">
        <f>_xlfn.IFNA(VLOOKUP(A166,'Aug 2019'!$A$1:$M$96,5,FALSE),0)</f>
        <v>0</v>
      </c>
      <c r="AS166" s="2">
        <f>_xlfn.IFNA(VLOOKUP(A166,'Sep 2019'!$A$1:$M$98,5,FALSE),0)</f>
        <v>0</v>
      </c>
      <c r="AT166" s="2">
        <f>_xlfn.IFNA(VLOOKUP(A166,'Oct 2019'!$A$1:$M$100,5,FALSE),0)</f>
        <v>0</v>
      </c>
      <c r="AU166" s="2">
        <f>_xlfn.IFNA(VLOOKUP(Summary!A166,'Nov 2019'!$A$1:$M$110,5,FALSE),0)</f>
        <v>0</v>
      </c>
      <c r="AV166" s="2">
        <f>_xlfn.IFNA(VLOOKUP(A166,'Dec 2019'!$A$1:$M$124,5,FALSE),0)</f>
        <v>0</v>
      </c>
    </row>
    <row r="167" spans="1:48" x14ac:dyDescent="0.35">
      <c r="A167" s="4" t="s">
        <v>218</v>
      </c>
      <c r="B167" s="4" t="s">
        <v>8</v>
      </c>
      <c r="C167" s="6">
        <f>VLOOKUP(A167,[0]!raw,5,FALSE)/VLOOKUP(A167,[0]!raw,4,FALSE)</f>
        <v>3</v>
      </c>
      <c r="D167" s="3">
        <f>_xlfn.IFNA(VLOOKUP(A167,'Oct 2018'!$A$1:$M$48,4,FALSE),0)</f>
        <v>0</v>
      </c>
      <c r="E167" s="4">
        <f>_xlfn.IFNA(VLOOKUP(A167,'Nov 2018'!$A$1:$M$51,4,FALSE),0)</f>
        <v>1</v>
      </c>
      <c r="F167" s="4">
        <f>_xlfn.IFNA(VLOOKUP(A167,'Dec 2018'!$A$1:$M$62,4,FALSE),0)</f>
        <v>0</v>
      </c>
      <c r="G167" s="4">
        <f>_xlfn.IFNA(VLOOKUP(A167,'Jan 2019'!$A$1:$M$57,4,FALSE),0)</f>
        <v>1</v>
      </c>
      <c r="H167" s="4">
        <f>_xlfn.IFNA(VLOOKUP(Summary!A207,'Feb 2019'!$A$1:$M$55,4,FALSE),0)</f>
        <v>0</v>
      </c>
      <c r="I167" s="4">
        <f>_xlfn.IFNA(VLOOKUP(A167,'Mar 2019'!$A$1:$M$53,4,FALSE),0)</f>
        <v>0</v>
      </c>
      <c r="J167" s="4">
        <f>_xlfn.IFNA(VLOOKUP(A167,'Apr 2019'!$A$1:$M$57,4,FALSE),0)</f>
        <v>0</v>
      </c>
      <c r="K167" s="4">
        <f>_xlfn.IFNA(VLOOKUP(A167,'May 2019'!$A$1:$M$54,4,FALSE),0)</f>
        <v>0</v>
      </c>
      <c r="L167" s="4">
        <f>_xlfn.IFNA(VLOOKUP(A167,'Jun 2019'!$A$1:$M$133,4,FALSE),0)</f>
        <v>0</v>
      </c>
      <c r="M167" s="4">
        <f>_xlfn.IFNA(VLOOKUP(A167,'Jul 2019'!$A$1:$M$96,4,FALSE),0)</f>
        <v>0</v>
      </c>
      <c r="N167" s="4">
        <f>_xlfn.IFNA(VLOOKUP(A167,'Aug 2019'!$A$1:$M$96,4,FALSE),0)</f>
        <v>0</v>
      </c>
      <c r="O167" s="4">
        <f>_xlfn.IFNA(VLOOKUP(A167,'Sep 2019'!$A$1:$M$98,4,FALSE),0)</f>
        <v>0</v>
      </c>
      <c r="P167" s="4">
        <f>_xlfn.IFNA(VLOOKUP(A167,'Oct 2019'!$A$1:$M$100,4,FALSE),0)</f>
        <v>0</v>
      </c>
      <c r="Q167" s="4">
        <f>_xlfn.IFNA(VLOOKUP(Summary!A207,'Nov 2019'!$A$1:$M$110,4,FALSE),0)</f>
        <v>346</v>
      </c>
      <c r="R167" s="5">
        <f>_xlfn.IFNA(VLOOKUP(A167,'Dec 2019'!$A$1:$M$124,4,FALSE),0)</f>
        <v>0</v>
      </c>
      <c r="S167" s="8">
        <f>_xlfn.IFNA(VLOOKUP(A167,'Oct 2018'!$A$1:$M$48,8,FALSE),0)</f>
        <v>0</v>
      </c>
      <c r="T167" s="9">
        <f>_xlfn.IFNA(VLOOKUP(A167,'Nov 2018'!$A$1:$M$51,8,FALSE),0)</f>
        <v>0</v>
      </c>
      <c r="U167" s="9">
        <f>_xlfn.IFNA(VLOOKUP(A167,'Dec 2018'!$A$1:$M$62,8,FALSE),0)</f>
        <v>0</v>
      </c>
      <c r="V167" s="9">
        <f>_xlfn.IFNA(VLOOKUP(A167,'Jan 2019'!$A$1:$M$57,8,FALSE),0)</f>
        <v>0</v>
      </c>
      <c r="W167" s="9">
        <f>_xlfn.IFNA(VLOOKUP(Summary!A207,'Feb 2019'!$A$1:$M$55,8,FALSE),0)</f>
        <v>0</v>
      </c>
      <c r="X167" s="9">
        <f>_xlfn.IFNA(VLOOKUP(A167,'Mar 2019'!$A$1:$M$53,8,FALSE),0)</f>
        <v>0</v>
      </c>
      <c r="Y167" s="9">
        <f>_xlfn.IFNA(VLOOKUP(A167,'Apr 2019'!$A$1:$M$57,8,FALSE),0)</f>
        <v>0</v>
      </c>
      <c r="Z167" s="9">
        <f>_xlfn.IFNA(VLOOKUP(A167,'May 2019'!$A$1:$M$54,8,FALSE),0)</f>
        <v>0</v>
      </c>
      <c r="AA167" s="9">
        <f>_xlfn.IFNA(VLOOKUP(A167,'Jun 2019'!$A$1:$M$133,8,FALSE),0)</f>
        <v>0</v>
      </c>
      <c r="AB167" s="9">
        <f>_xlfn.IFNA(VLOOKUP(A167,'Jul 2019'!$A$1:$M$96,8,FALSE),0)</f>
        <v>0</v>
      </c>
      <c r="AC167" s="9">
        <f>_xlfn.IFNA(VLOOKUP(A167,'Aug 2019'!$A$1:$M$96,8,FALSE),0)</f>
        <v>0</v>
      </c>
      <c r="AD167" s="9">
        <f>_xlfn.IFNA(VLOOKUP(A167,'Sep 2019'!$A$1:$M$98,8,FALSE),0)</f>
        <v>0</v>
      </c>
      <c r="AE167" s="9">
        <f>_xlfn.IFNA(VLOOKUP(A167,'Oct 2019'!$A$1:$M$100,8,FALSE),0)</f>
        <v>0</v>
      </c>
      <c r="AF167" s="9">
        <f>_xlfn.IFNA(VLOOKUP(Summary!A207,'Nov 2019'!$A$1:$M$110,8,FALSE),0)</f>
        <v>19.399999999999999</v>
      </c>
      <c r="AG167" s="6">
        <f>_xlfn.IFNA(VLOOKUP(A167,'Dec 2019'!$A$1:$M$124,8,FALSE),0)</f>
        <v>0</v>
      </c>
      <c r="AH167" s="2">
        <f>_xlfn.IFNA(VLOOKUP(A167,'Oct 2018'!$A$1:$M$48,5,FALSE),0)</f>
        <v>0</v>
      </c>
      <c r="AI167" s="2">
        <f>_xlfn.IFNA(VLOOKUP(A167,'Nov 2018'!$A$1:$M$51,5,FALSE),0)</f>
        <v>3</v>
      </c>
      <c r="AJ167" s="2">
        <f>_xlfn.IFNA(VLOOKUP(A167,'Dec 2018'!$A$1:$M$62,5,FALSE),0)</f>
        <v>0</v>
      </c>
      <c r="AK167" s="2">
        <f>_xlfn.IFNA(VLOOKUP(A167,'Jan 2019'!$A$1:$M$57,5,FALSE),0)</f>
        <v>3</v>
      </c>
      <c r="AL167" s="2">
        <f>_xlfn.IFNA(VLOOKUP(Summary!A167,'Feb 2019'!$A$1:$M$55,5,FALSE),0)</f>
        <v>0</v>
      </c>
      <c r="AM167" s="2">
        <f>_xlfn.IFNA(VLOOKUP(A167,'Mar 2019'!$A$1:$M$53,5,FALSE),0)</f>
        <v>0</v>
      </c>
      <c r="AN167" s="2">
        <f>_xlfn.IFNA(VLOOKUP(A167,'Apr 2019'!$A$1:$M$57,5,FALSE),0)</f>
        <v>0</v>
      </c>
      <c r="AO167" s="2">
        <f>_xlfn.IFNA(VLOOKUP(A167,'May 2019'!$A$1:$M$54,5,FALSE),0)</f>
        <v>0</v>
      </c>
      <c r="AP167" s="2">
        <f>_xlfn.IFNA(VLOOKUP(A167,'Jun 2019'!$A$1:$M$133,5,FALSE),0)</f>
        <v>0</v>
      </c>
      <c r="AQ167" s="2">
        <f>_xlfn.IFNA(VLOOKUP(A167,'Jul 2019'!$A$1:$M$96,5,FALSE),0)</f>
        <v>0</v>
      </c>
      <c r="AR167" s="2">
        <f>_xlfn.IFNA(VLOOKUP(A167,'Aug 2019'!$A$1:$M$96,5,FALSE),0)</f>
        <v>0</v>
      </c>
      <c r="AS167" s="2">
        <f>_xlfn.IFNA(VLOOKUP(A167,'Sep 2019'!$A$1:$M$98,5,FALSE),0)</f>
        <v>0</v>
      </c>
      <c r="AT167" s="2">
        <f>_xlfn.IFNA(VLOOKUP(A167,'Oct 2019'!$A$1:$M$100,5,FALSE),0)</f>
        <v>0</v>
      </c>
      <c r="AU167" s="2">
        <f>_xlfn.IFNA(VLOOKUP(Summary!A167,'Nov 2019'!$A$1:$M$110,5,FALSE),0)</f>
        <v>0</v>
      </c>
      <c r="AV167" s="2">
        <f>_xlfn.IFNA(VLOOKUP(A167,'Dec 2019'!$A$1:$M$124,5,FALSE),0)</f>
        <v>0</v>
      </c>
    </row>
    <row r="168" spans="1:48" x14ac:dyDescent="0.35">
      <c r="A168" s="4" t="s">
        <v>226</v>
      </c>
      <c r="B168" s="4" t="s">
        <v>8</v>
      </c>
      <c r="C168" s="6">
        <f>VLOOKUP(A168,[0]!raw,5,FALSE)/VLOOKUP(A168,[0]!raw,4,FALSE)</f>
        <v>5.8</v>
      </c>
      <c r="D168" s="3">
        <f>_xlfn.IFNA(VLOOKUP(A168,'Oct 2018'!$A$1:$M$48,4,FALSE),0)</f>
        <v>0</v>
      </c>
      <c r="E168" s="4">
        <f>_xlfn.IFNA(VLOOKUP(A168,'Nov 2018'!$A$1:$M$51,4,FALSE),0)</f>
        <v>0</v>
      </c>
      <c r="F168" s="4">
        <f>_xlfn.IFNA(VLOOKUP(A168,'Dec 2018'!$A$1:$M$62,4,FALSE),0)</f>
        <v>0</v>
      </c>
      <c r="G168" s="4">
        <f>_xlfn.IFNA(VLOOKUP(A168,'Jan 2019'!$A$1:$M$57,4,FALSE),0)</f>
        <v>0</v>
      </c>
      <c r="H168" s="4">
        <f>_xlfn.IFNA(VLOOKUP(Summary!A215,'Feb 2019'!$A$1:$M$55,4,FALSE),0)</f>
        <v>0</v>
      </c>
      <c r="I168" s="4">
        <f>_xlfn.IFNA(VLOOKUP(A168,'Mar 2019'!$A$1:$M$53,4,FALSE),0)</f>
        <v>0</v>
      </c>
      <c r="J168" s="4">
        <f>_xlfn.IFNA(VLOOKUP(A168,'Apr 2019'!$A$1:$M$57,4,FALSE),0)</f>
        <v>0</v>
      </c>
      <c r="K168" s="4">
        <f>_xlfn.IFNA(VLOOKUP(A168,'May 2019'!$A$1:$M$54,4,FALSE),0)</f>
        <v>0</v>
      </c>
      <c r="L168" s="4">
        <f>_xlfn.IFNA(VLOOKUP(A168,'Jun 2019'!$A$1:$M$133,4,FALSE),0)</f>
        <v>2</v>
      </c>
      <c r="M168" s="4">
        <f>_xlfn.IFNA(VLOOKUP(A168,'Jul 2019'!$A$1:$M$96,4,FALSE),0)</f>
        <v>0</v>
      </c>
      <c r="N168" s="4">
        <f>_xlfn.IFNA(VLOOKUP(A168,'Aug 2019'!$A$1:$M$96,4,FALSE),0)</f>
        <v>0</v>
      </c>
      <c r="O168" s="4">
        <f>_xlfn.IFNA(VLOOKUP(A168,'Sep 2019'!$A$1:$M$98,4,FALSE),0)</f>
        <v>0</v>
      </c>
      <c r="P168" s="4">
        <f>_xlfn.IFNA(VLOOKUP(A168,'Oct 2019'!$A$1:$M$100,4,FALSE),0)</f>
        <v>0</v>
      </c>
      <c r="Q168" s="4">
        <f>_xlfn.IFNA(VLOOKUP(Summary!A215,'Nov 2019'!$A$1:$M$110,4,FALSE),0)</f>
        <v>35</v>
      </c>
      <c r="R168" s="5">
        <f>_xlfn.IFNA(VLOOKUP(A168,'Dec 2019'!$A$1:$M$124,4,FALSE),0)</f>
        <v>0</v>
      </c>
      <c r="S168" s="8">
        <f>_xlfn.IFNA(VLOOKUP(A168,'Oct 2018'!$A$1:$M$48,8,FALSE),0)</f>
        <v>0</v>
      </c>
      <c r="T168" s="9">
        <f>_xlfn.IFNA(VLOOKUP(A168,'Nov 2018'!$A$1:$M$51,8,FALSE),0)</f>
        <v>0</v>
      </c>
      <c r="U168" s="9">
        <f>_xlfn.IFNA(VLOOKUP(A168,'Dec 2018'!$A$1:$M$62,8,FALSE),0)</f>
        <v>0</v>
      </c>
      <c r="V168" s="9">
        <f>_xlfn.IFNA(VLOOKUP(A168,'Jan 2019'!$A$1:$M$57,8,FALSE),0)</f>
        <v>0</v>
      </c>
      <c r="W168" s="9">
        <f>_xlfn.IFNA(VLOOKUP(Summary!A215,'Feb 2019'!$A$1:$M$55,8,FALSE),0)</f>
        <v>0</v>
      </c>
      <c r="X168" s="9">
        <f>_xlfn.IFNA(VLOOKUP(A168,'Mar 2019'!$A$1:$M$53,8,FALSE),0)</f>
        <v>0</v>
      </c>
      <c r="Y168" s="9">
        <f>_xlfn.IFNA(VLOOKUP(A168,'Apr 2019'!$A$1:$M$57,8,FALSE),0)</f>
        <v>0</v>
      </c>
      <c r="Z168" s="9">
        <f>_xlfn.IFNA(VLOOKUP(A168,'May 2019'!$A$1:$M$54,8,FALSE),0)</f>
        <v>0</v>
      </c>
      <c r="AA168" s="9">
        <f>_xlfn.IFNA(VLOOKUP(A168,'Jun 2019'!$A$1:$M$133,8,FALSE),0)</f>
        <v>0</v>
      </c>
      <c r="AB168" s="9">
        <f>_xlfn.IFNA(VLOOKUP(A168,'Jul 2019'!$A$1:$M$96,8,FALSE),0)</f>
        <v>0</v>
      </c>
      <c r="AC168" s="9">
        <f>_xlfn.IFNA(VLOOKUP(A168,'Aug 2019'!$A$1:$M$96,8,FALSE),0)</f>
        <v>0</v>
      </c>
      <c r="AD168" s="9">
        <f>_xlfn.IFNA(VLOOKUP(A168,'Sep 2019'!$A$1:$M$98,8,FALSE),0)</f>
        <v>0</v>
      </c>
      <c r="AE168" s="9">
        <f>_xlfn.IFNA(VLOOKUP(A168,'Oct 2019'!$A$1:$M$100,8,FALSE),0)</f>
        <v>0</v>
      </c>
      <c r="AF168" s="9">
        <f>_xlfn.IFNA(VLOOKUP(Summary!A215,'Nov 2019'!$A$1:$M$110,8,FALSE),0)</f>
        <v>0.9</v>
      </c>
      <c r="AG168" s="6">
        <f>_xlfn.IFNA(VLOOKUP(A168,'Dec 2019'!$A$1:$M$124,8,FALSE),0)</f>
        <v>0</v>
      </c>
      <c r="AH168" s="2">
        <f>_xlfn.IFNA(VLOOKUP(A168,'Oct 2018'!$A$1:$M$48,5,FALSE),0)</f>
        <v>0</v>
      </c>
      <c r="AI168" s="2">
        <f>_xlfn.IFNA(VLOOKUP(A168,'Nov 2018'!$A$1:$M$51,5,FALSE),0)</f>
        <v>0</v>
      </c>
      <c r="AJ168" s="2">
        <f>_xlfn.IFNA(VLOOKUP(A168,'Dec 2018'!$A$1:$M$62,5,FALSE),0)</f>
        <v>0</v>
      </c>
      <c r="AK168" s="2">
        <f>_xlfn.IFNA(VLOOKUP(A168,'Jan 2019'!$A$1:$M$57,5,FALSE),0)</f>
        <v>0</v>
      </c>
      <c r="AL168" s="2">
        <f>_xlfn.IFNA(VLOOKUP(Summary!A168,'Feb 2019'!$A$1:$M$55,5,FALSE),0)</f>
        <v>0</v>
      </c>
      <c r="AM168" s="2">
        <f>_xlfn.IFNA(VLOOKUP(A168,'Mar 2019'!$A$1:$M$53,5,FALSE),0)</f>
        <v>0</v>
      </c>
      <c r="AN168" s="2">
        <f>_xlfn.IFNA(VLOOKUP(A168,'Apr 2019'!$A$1:$M$57,5,FALSE),0)</f>
        <v>0</v>
      </c>
      <c r="AO168" s="2">
        <f>_xlfn.IFNA(VLOOKUP(A168,'May 2019'!$A$1:$M$54,5,FALSE),0)</f>
        <v>0</v>
      </c>
      <c r="AP168" s="2">
        <f>_xlfn.IFNA(VLOOKUP(A168,'Jun 2019'!$A$1:$M$133,5,FALSE),0)</f>
        <v>11.6</v>
      </c>
      <c r="AQ168" s="2">
        <f>_xlfn.IFNA(VLOOKUP(A168,'Jul 2019'!$A$1:$M$96,5,FALSE),0)</f>
        <v>0</v>
      </c>
      <c r="AR168" s="2">
        <f>_xlfn.IFNA(VLOOKUP(A168,'Aug 2019'!$A$1:$M$96,5,FALSE),0)</f>
        <v>0</v>
      </c>
      <c r="AS168" s="2">
        <f>_xlfn.IFNA(VLOOKUP(A168,'Sep 2019'!$A$1:$M$98,5,FALSE),0)</f>
        <v>0</v>
      </c>
      <c r="AT168" s="2">
        <f>_xlfn.IFNA(VLOOKUP(A168,'Oct 2019'!$A$1:$M$100,5,FALSE),0)</f>
        <v>0</v>
      </c>
      <c r="AU168" s="2">
        <f>_xlfn.IFNA(VLOOKUP(Summary!A168,'Nov 2019'!$A$1:$M$110,5,FALSE),0)</f>
        <v>0</v>
      </c>
      <c r="AV168" s="2">
        <f>_xlfn.IFNA(VLOOKUP(A168,'Dec 2019'!$A$1:$M$124,5,FALSE),0)</f>
        <v>0</v>
      </c>
    </row>
    <row r="169" spans="1:48" x14ac:dyDescent="0.35">
      <c r="A169" s="4" t="s">
        <v>166</v>
      </c>
      <c r="B169" s="4" t="s">
        <v>8</v>
      </c>
      <c r="C169" s="6">
        <f>VLOOKUP(A169,[0]!raw,5,FALSE)/VLOOKUP(A169,[0]!raw,4,FALSE)</f>
        <v>3</v>
      </c>
      <c r="D169" s="3">
        <f>_xlfn.IFNA(VLOOKUP(A169,'Oct 2018'!$A$1:$M$48,4,FALSE),0)</f>
        <v>0</v>
      </c>
      <c r="E169" s="4">
        <f>_xlfn.IFNA(VLOOKUP(A169,'Nov 2018'!$A$1:$M$51,4,FALSE),0)</f>
        <v>0</v>
      </c>
      <c r="F169" s="4">
        <f>_xlfn.IFNA(VLOOKUP(A169,'Dec 2018'!$A$1:$M$62,4,FALSE),0)</f>
        <v>2</v>
      </c>
      <c r="G169" s="4">
        <f>_xlfn.IFNA(VLOOKUP(A169,'Jan 2019'!$A$1:$M$57,4,FALSE),0)</f>
        <v>1</v>
      </c>
      <c r="H169" s="4">
        <f>_xlfn.IFNA(VLOOKUP(Summary!A156,'Feb 2019'!$A$1:$M$55,4,FALSE),0)</f>
        <v>0</v>
      </c>
      <c r="I169" s="4">
        <f>_xlfn.IFNA(VLOOKUP(A169,'Mar 2019'!$A$1:$M$53,4,FALSE),0)</f>
        <v>0</v>
      </c>
      <c r="J169" s="4">
        <f>_xlfn.IFNA(VLOOKUP(A169,'Apr 2019'!$A$1:$M$57,4,FALSE),0)</f>
        <v>0</v>
      </c>
      <c r="K169" s="4">
        <f>_xlfn.IFNA(VLOOKUP(A169,'May 2019'!$A$1:$M$54,4,FALSE),0)</f>
        <v>0</v>
      </c>
      <c r="L169" s="4">
        <f>_xlfn.IFNA(VLOOKUP(A169,'Jun 2019'!$A$1:$M$133,4,FALSE),0)</f>
        <v>0</v>
      </c>
      <c r="M169" s="4">
        <f>_xlfn.IFNA(VLOOKUP(A169,'Jul 2019'!$A$1:$M$96,4,FALSE),0)</f>
        <v>0</v>
      </c>
      <c r="N169" s="4">
        <f>_xlfn.IFNA(VLOOKUP(A169,'Aug 2019'!$A$1:$M$96,4,FALSE),0)</f>
        <v>0</v>
      </c>
      <c r="O169" s="4">
        <f>_xlfn.IFNA(VLOOKUP(A169,'Sep 2019'!$A$1:$M$98,4,FALSE),0)</f>
        <v>0</v>
      </c>
      <c r="P169" s="4">
        <f>_xlfn.IFNA(VLOOKUP(A169,'Oct 2019'!$A$1:$M$100,4,FALSE),0)</f>
        <v>0</v>
      </c>
      <c r="Q169" s="4">
        <f>_xlfn.IFNA(VLOOKUP(Summary!A156,'Nov 2019'!$A$1:$M$110,4,FALSE),0)</f>
        <v>26</v>
      </c>
      <c r="R169" s="5">
        <f>_xlfn.IFNA(VLOOKUP(A169,'Dec 2019'!$A$1:$M$124,4,FALSE),0)</f>
        <v>0</v>
      </c>
      <c r="S169" s="8">
        <f>_xlfn.IFNA(VLOOKUP(A169,'Oct 2018'!$A$1:$M$48,8,FALSE),0)</f>
        <v>0</v>
      </c>
      <c r="T169" s="9">
        <f>_xlfn.IFNA(VLOOKUP(A169,'Nov 2018'!$A$1:$M$51,8,FALSE),0)</f>
        <v>0</v>
      </c>
      <c r="U169" s="9">
        <f>_xlfn.IFNA(VLOOKUP(A169,'Dec 2018'!$A$1:$M$62,8,FALSE),0)</f>
        <v>0</v>
      </c>
      <c r="V169" s="9">
        <f>_xlfn.IFNA(VLOOKUP(A169,'Jan 2019'!$A$1:$M$57,8,FALSE),0)</f>
        <v>0</v>
      </c>
      <c r="W169" s="9">
        <f>_xlfn.IFNA(VLOOKUP(Summary!A156,'Feb 2019'!$A$1:$M$55,8,FALSE),0)</f>
        <v>0</v>
      </c>
      <c r="X169" s="9">
        <f>_xlfn.IFNA(VLOOKUP(A169,'Mar 2019'!$A$1:$M$53,8,FALSE),0)</f>
        <v>0</v>
      </c>
      <c r="Y169" s="9">
        <f>_xlfn.IFNA(VLOOKUP(A169,'Apr 2019'!$A$1:$M$57,8,FALSE),0)</f>
        <v>0</v>
      </c>
      <c r="Z169" s="9">
        <f>_xlfn.IFNA(VLOOKUP(A169,'May 2019'!$A$1:$M$54,8,FALSE),0)</f>
        <v>0</v>
      </c>
      <c r="AA169" s="9">
        <f>_xlfn.IFNA(VLOOKUP(A169,'Jun 2019'!$A$1:$M$133,8,FALSE),0)</f>
        <v>0</v>
      </c>
      <c r="AB169" s="9">
        <f>_xlfn.IFNA(VLOOKUP(A169,'Jul 2019'!$A$1:$M$96,8,FALSE),0)</f>
        <v>0</v>
      </c>
      <c r="AC169" s="9">
        <f>_xlfn.IFNA(VLOOKUP(A169,'Aug 2019'!$A$1:$M$96,8,FALSE),0)</f>
        <v>0</v>
      </c>
      <c r="AD169" s="9">
        <f>_xlfn.IFNA(VLOOKUP(A169,'Sep 2019'!$A$1:$M$98,8,FALSE),0)</f>
        <v>0</v>
      </c>
      <c r="AE169" s="9">
        <f>_xlfn.IFNA(VLOOKUP(A169,'Oct 2019'!$A$1:$M$100,8,FALSE),0)</f>
        <v>0</v>
      </c>
      <c r="AF169" s="9">
        <f>_xlfn.IFNA(VLOOKUP(Summary!A156,'Nov 2019'!$A$1:$M$110,8,FALSE),0)</f>
        <v>4.2300000000000004</v>
      </c>
      <c r="AG169" s="6">
        <f>_xlfn.IFNA(VLOOKUP(A169,'Dec 2019'!$A$1:$M$124,8,FALSE),0)</f>
        <v>0</v>
      </c>
      <c r="AH169" s="2">
        <f>_xlfn.IFNA(VLOOKUP(A169,'Oct 2018'!$A$1:$M$48,5,FALSE),0)</f>
        <v>0</v>
      </c>
      <c r="AI169" s="2">
        <f>_xlfn.IFNA(VLOOKUP(A169,'Nov 2018'!$A$1:$M$51,5,FALSE),0)</f>
        <v>0</v>
      </c>
      <c r="AJ169" s="2">
        <f>_xlfn.IFNA(VLOOKUP(A169,'Dec 2018'!$A$1:$M$62,5,FALSE),0)</f>
        <v>6</v>
      </c>
      <c r="AK169" s="2">
        <f>_xlfn.IFNA(VLOOKUP(A169,'Jan 2019'!$A$1:$M$57,5,FALSE),0)</f>
        <v>3</v>
      </c>
      <c r="AL169" s="2">
        <f>_xlfn.IFNA(VLOOKUP(Summary!A169,'Feb 2019'!$A$1:$M$55,5,FALSE),0)</f>
        <v>3</v>
      </c>
      <c r="AM169" s="2">
        <f>_xlfn.IFNA(VLOOKUP(A169,'Mar 2019'!$A$1:$M$53,5,FALSE),0)</f>
        <v>0</v>
      </c>
      <c r="AN169" s="2">
        <f>_xlfn.IFNA(VLOOKUP(A169,'Apr 2019'!$A$1:$M$57,5,FALSE),0)</f>
        <v>0</v>
      </c>
      <c r="AO169" s="2">
        <f>_xlfn.IFNA(VLOOKUP(A169,'May 2019'!$A$1:$M$54,5,FALSE),0)</f>
        <v>0</v>
      </c>
      <c r="AP169" s="2">
        <f>_xlfn.IFNA(VLOOKUP(A169,'Jun 2019'!$A$1:$M$133,5,FALSE),0)</f>
        <v>0</v>
      </c>
      <c r="AQ169" s="2">
        <f>_xlfn.IFNA(VLOOKUP(A169,'Jul 2019'!$A$1:$M$96,5,FALSE),0)</f>
        <v>0</v>
      </c>
      <c r="AR169" s="2">
        <f>_xlfn.IFNA(VLOOKUP(A169,'Aug 2019'!$A$1:$M$96,5,FALSE),0)</f>
        <v>0</v>
      </c>
      <c r="AS169" s="2">
        <f>_xlfn.IFNA(VLOOKUP(A169,'Sep 2019'!$A$1:$M$98,5,FALSE),0)</f>
        <v>0</v>
      </c>
      <c r="AT169" s="2">
        <f>_xlfn.IFNA(VLOOKUP(A169,'Oct 2019'!$A$1:$M$100,5,FALSE),0)</f>
        <v>0</v>
      </c>
      <c r="AU169" s="2">
        <f>_xlfn.IFNA(VLOOKUP(Summary!A169,'Nov 2019'!$A$1:$M$110,5,FALSE),0)</f>
        <v>0</v>
      </c>
      <c r="AV169" s="2">
        <f>_xlfn.IFNA(VLOOKUP(A169,'Dec 2019'!$A$1:$M$124,5,FALSE),0)</f>
        <v>0</v>
      </c>
    </row>
    <row r="170" spans="1:48" x14ac:dyDescent="0.35">
      <c r="A170" s="4" t="s">
        <v>48</v>
      </c>
      <c r="B170" s="4" t="s">
        <v>8</v>
      </c>
      <c r="C170" s="6">
        <f>VLOOKUP(A170,[0]!raw,5,FALSE)/VLOOKUP(A170,[0]!raw,4,FALSE)</f>
        <v>4.8</v>
      </c>
      <c r="D170" s="3">
        <f>_xlfn.IFNA(VLOOKUP(A170,'Oct 2018'!$A$1:$M$48,4,FALSE),0)</f>
        <v>0</v>
      </c>
      <c r="E170" s="4">
        <f>_xlfn.IFNA(VLOOKUP(A170,'Nov 2018'!$A$1:$M$51,4,FALSE),0)</f>
        <v>4</v>
      </c>
      <c r="F170" s="4">
        <f>_xlfn.IFNA(VLOOKUP(A170,'Dec 2018'!$A$1:$M$62,4,FALSE),0)</f>
        <v>55</v>
      </c>
      <c r="G170" s="4">
        <f>_xlfn.IFNA(VLOOKUP(A170,'Jan 2019'!$A$1:$M$57,4,FALSE),0)</f>
        <v>55</v>
      </c>
      <c r="H170" s="4">
        <f>_xlfn.IFNA(VLOOKUP(Summary!A43,'Feb 2019'!$A$1:$M$55,4,FALSE),0)</f>
        <v>104</v>
      </c>
      <c r="I170" s="4">
        <f>_xlfn.IFNA(VLOOKUP(A170,'Mar 2019'!$A$1:$M$53,4,FALSE),0)</f>
        <v>77</v>
      </c>
      <c r="J170" s="4">
        <f>_xlfn.IFNA(VLOOKUP(A170,'Apr 2019'!$A$1:$M$57,4,FALSE),0)</f>
        <v>42</v>
      </c>
      <c r="K170" s="4">
        <f>_xlfn.IFNA(VLOOKUP(A170,'May 2019'!$A$1:$M$54,4,FALSE),0)</f>
        <v>52</v>
      </c>
      <c r="L170" s="4">
        <f>_xlfn.IFNA(VLOOKUP(A170,'Jun 2019'!$A$1:$M$133,4,FALSE),0)</f>
        <v>42</v>
      </c>
      <c r="M170" s="4">
        <f>_xlfn.IFNA(VLOOKUP(A170,'Jul 2019'!$A$1:$M$96,4,FALSE),0)</f>
        <v>0</v>
      </c>
      <c r="N170" s="4">
        <f>_xlfn.IFNA(VLOOKUP(A170,'Aug 2019'!$A$1:$M$96,4,FALSE),0)</f>
        <v>0</v>
      </c>
      <c r="O170" s="4">
        <f>_xlfn.IFNA(VLOOKUP(A170,'Sep 2019'!$A$1:$M$98,4,FALSE),0)</f>
        <v>0</v>
      </c>
      <c r="P170" s="4">
        <f>_xlfn.IFNA(VLOOKUP(A170,'Oct 2019'!$A$1:$M$100,4,FALSE),0)</f>
        <v>0</v>
      </c>
      <c r="Q170" s="4">
        <f>_xlfn.IFNA(VLOOKUP(Summary!A43,'Nov 2019'!$A$1:$M$110,4,FALSE),0)</f>
        <v>0</v>
      </c>
      <c r="R170" s="5">
        <f>_xlfn.IFNA(VLOOKUP(A170,'Dec 2019'!$A$1:$M$124,4,FALSE),0)</f>
        <v>0</v>
      </c>
      <c r="S170" s="8">
        <f>_xlfn.IFNA(VLOOKUP(A170,'Oct 2018'!$A$1:$M$48,8,FALSE),0)</f>
        <v>0</v>
      </c>
      <c r="T170" s="9">
        <f>_xlfn.IFNA(VLOOKUP(A170,'Nov 2018'!$A$1:$M$51,8,FALSE),0)</f>
        <v>0.72</v>
      </c>
      <c r="U170" s="9">
        <f>_xlfn.IFNA(VLOOKUP(A170,'Dec 2018'!$A$1:$M$62,8,FALSE),0)</f>
        <v>31.6</v>
      </c>
      <c r="V170" s="9">
        <f>_xlfn.IFNA(VLOOKUP(A170,'Jan 2019'!$A$1:$M$57,8,FALSE),0)</f>
        <v>12.48</v>
      </c>
      <c r="W170" s="9">
        <f>_xlfn.IFNA(VLOOKUP(Summary!A43,'Feb 2019'!$A$1:$M$55,8,FALSE),0)</f>
        <v>11.82</v>
      </c>
      <c r="X170" s="9">
        <f>_xlfn.IFNA(VLOOKUP(A170,'Mar 2019'!$A$1:$M$53,8,FALSE),0)</f>
        <v>21.58</v>
      </c>
      <c r="Y170" s="9">
        <f>_xlfn.IFNA(VLOOKUP(A170,'Apr 2019'!$A$1:$M$57,8,FALSE),0)</f>
        <v>1.56</v>
      </c>
      <c r="Z170" s="9">
        <f>_xlfn.IFNA(VLOOKUP(A170,'May 2019'!$A$1:$M$54,8,FALSE),0)</f>
        <v>5.91</v>
      </c>
      <c r="AA170" s="9">
        <f>_xlfn.IFNA(VLOOKUP(A170,'Jun 2019'!$A$1:$M$133,8,FALSE),0)</f>
        <v>6.72</v>
      </c>
      <c r="AB170" s="9">
        <f>_xlfn.IFNA(VLOOKUP(A170,'Jul 2019'!$A$1:$M$96,8,FALSE),0)</f>
        <v>0</v>
      </c>
      <c r="AC170" s="9">
        <f>_xlfn.IFNA(VLOOKUP(A170,'Aug 2019'!$A$1:$M$96,8,FALSE),0)</f>
        <v>0</v>
      </c>
      <c r="AD170" s="9">
        <f>_xlfn.IFNA(VLOOKUP(A170,'Sep 2019'!$A$1:$M$98,8,FALSE),0)</f>
        <v>0</v>
      </c>
      <c r="AE170" s="9">
        <f>_xlfn.IFNA(VLOOKUP(A170,'Oct 2019'!$A$1:$M$100,8,FALSE),0)</f>
        <v>0</v>
      </c>
      <c r="AF170" s="9">
        <f>_xlfn.IFNA(VLOOKUP(Summary!A43,'Nov 2019'!$A$1:$M$110,8,FALSE),0)</f>
        <v>0</v>
      </c>
      <c r="AG170" s="6">
        <f>_xlfn.IFNA(VLOOKUP(A170,'Dec 2019'!$A$1:$M$124,8,FALSE),0)</f>
        <v>0</v>
      </c>
      <c r="AH170" s="2">
        <f>_xlfn.IFNA(VLOOKUP(A170,'Oct 2018'!$A$1:$M$48,5,FALSE),0)</f>
        <v>0</v>
      </c>
      <c r="AI170" s="2">
        <f>_xlfn.IFNA(VLOOKUP(A170,'Nov 2018'!$A$1:$M$51,5,FALSE),0)</f>
        <v>19.2</v>
      </c>
      <c r="AJ170" s="2">
        <f>_xlfn.IFNA(VLOOKUP(A170,'Dec 2018'!$A$1:$M$62,5,FALSE),0)</f>
        <v>264</v>
      </c>
      <c r="AK170" s="2">
        <f>_xlfn.IFNA(VLOOKUP(A170,'Jan 2019'!$A$1:$M$57,5,FALSE),0)</f>
        <v>264</v>
      </c>
      <c r="AL170" s="2">
        <f>_xlfn.IFNA(VLOOKUP(Summary!A170,'Feb 2019'!$A$1:$M$55,5,FALSE),0)</f>
        <v>230.4</v>
      </c>
      <c r="AM170" s="2">
        <f>_xlfn.IFNA(VLOOKUP(A170,'Mar 2019'!$A$1:$M$53,5,FALSE),0)</f>
        <v>369.6</v>
      </c>
      <c r="AN170" s="2">
        <f>_xlfn.IFNA(VLOOKUP(A170,'Apr 2019'!$A$1:$M$57,5,FALSE),0)</f>
        <v>201.6</v>
      </c>
      <c r="AO170" s="2">
        <f>_xlfn.IFNA(VLOOKUP(A170,'May 2019'!$A$1:$M$54,5,FALSE),0)</f>
        <v>249.6</v>
      </c>
      <c r="AP170" s="2">
        <f>_xlfn.IFNA(VLOOKUP(A170,'Jun 2019'!$A$1:$M$133,5,FALSE),0)</f>
        <v>201.6</v>
      </c>
      <c r="AQ170" s="2">
        <f>_xlfn.IFNA(VLOOKUP(A170,'Jul 2019'!$A$1:$M$96,5,FALSE),0)</f>
        <v>0</v>
      </c>
      <c r="AR170" s="2">
        <f>_xlfn.IFNA(VLOOKUP(A170,'Aug 2019'!$A$1:$M$96,5,FALSE),0)</f>
        <v>0</v>
      </c>
      <c r="AS170" s="2">
        <f>_xlfn.IFNA(VLOOKUP(A170,'Sep 2019'!$A$1:$M$98,5,FALSE),0)</f>
        <v>0</v>
      </c>
      <c r="AT170" s="2">
        <f>_xlfn.IFNA(VLOOKUP(A170,'Oct 2019'!$A$1:$M$100,5,FALSE),0)</f>
        <v>0</v>
      </c>
      <c r="AU170" s="2">
        <f>_xlfn.IFNA(VLOOKUP(Summary!A170,'Nov 2019'!$A$1:$M$110,5,FALSE),0)</f>
        <v>0</v>
      </c>
      <c r="AV170" s="2">
        <f>_xlfn.IFNA(VLOOKUP(A170,'Dec 2019'!$A$1:$M$124,5,FALSE),0)</f>
        <v>0</v>
      </c>
    </row>
    <row r="171" spans="1:48" x14ac:dyDescent="0.35">
      <c r="A171" s="4" t="s">
        <v>49</v>
      </c>
      <c r="B171" s="4" t="s">
        <v>8</v>
      </c>
      <c r="C171" s="6">
        <f>VLOOKUP(A171,[0]!raw,5,FALSE)/VLOOKUP(A171,[0]!raw,4,FALSE)</f>
        <v>3</v>
      </c>
      <c r="D171" s="3">
        <f>_xlfn.IFNA(VLOOKUP(A171,'Oct 2018'!$A$1:$M$48,4,FALSE),0)</f>
        <v>12</v>
      </c>
      <c r="E171" s="4">
        <f>_xlfn.IFNA(VLOOKUP(A171,'Nov 2018'!$A$1:$M$51,4,FALSE),0)</f>
        <v>12</v>
      </c>
      <c r="F171" s="4">
        <f>_xlfn.IFNA(VLOOKUP(A171,'Dec 2018'!$A$1:$M$62,4,FALSE),0)</f>
        <v>12</v>
      </c>
      <c r="G171" s="4">
        <f>_xlfn.IFNA(VLOOKUP(A171,'Jan 2019'!$A$1:$M$57,4,FALSE),0)</f>
        <v>7</v>
      </c>
      <c r="H171" s="4">
        <f>_xlfn.IFNA(VLOOKUP(Summary!A44,'Feb 2019'!$A$1:$M$55,4,FALSE),0)</f>
        <v>475</v>
      </c>
      <c r="I171" s="4">
        <f>_xlfn.IFNA(VLOOKUP(A171,'Mar 2019'!$A$1:$M$53,4,FALSE),0)</f>
        <v>6</v>
      </c>
      <c r="J171" s="4">
        <f>_xlfn.IFNA(VLOOKUP(A171,'Apr 2019'!$A$1:$M$57,4,FALSE),0)</f>
        <v>1</v>
      </c>
      <c r="K171" s="4">
        <f>_xlfn.IFNA(VLOOKUP(A171,'May 2019'!$A$1:$M$54,4,FALSE),0)</f>
        <v>4</v>
      </c>
      <c r="L171" s="4">
        <f>_xlfn.IFNA(VLOOKUP(A171,'Jun 2019'!$A$1:$M$133,4,FALSE),0)</f>
        <v>2</v>
      </c>
      <c r="M171" s="4">
        <f>_xlfn.IFNA(VLOOKUP(A171,'Jul 2019'!$A$1:$M$96,4,FALSE),0)</f>
        <v>0</v>
      </c>
      <c r="N171" s="4">
        <f>_xlfn.IFNA(VLOOKUP(A171,'Aug 2019'!$A$1:$M$96,4,FALSE),0)</f>
        <v>0</v>
      </c>
      <c r="O171" s="4">
        <f>_xlfn.IFNA(VLOOKUP(A171,'Sep 2019'!$A$1:$M$98,4,FALSE),0)</f>
        <v>0</v>
      </c>
      <c r="P171" s="4">
        <f>_xlfn.IFNA(VLOOKUP(A171,'Oct 2019'!$A$1:$M$100,4,FALSE),0)</f>
        <v>0</v>
      </c>
      <c r="Q171" s="4">
        <f>_xlfn.IFNA(VLOOKUP(Summary!A44,'Nov 2019'!$A$1:$M$110,4,FALSE),0)</f>
        <v>0</v>
      </c>
      <c r="R171" s="5">
        <f>_xlfn.IFNA(VLOOKUP(A171,'Dec 2019'!$A$1:$M$124,4,FALSE),0)</f>
        <v>0</v>
      </c>
      <c r="S171" s="8">
        <f>_xlfn.IFNA(VLOOKUP(A171,'Oct 2018'!$A$1:$M$48,8,FALSE),0)</f>
        <v>3.6</v>
      </c>
      <c r="T171" s="9">
        <f>_xlfn.IFNA(VLOOKUP(A171,'Nov 2018'!$A$1:$M$51,8,FALSE),0)</f>
        <v>3</v>
      </c>
      <c r="U171" s="9">
        <f>_xlfn.IFNA(VLOOKUP(A171,'Dec 2018'!$A$1:$M$62,8,FALSE),0)</f>
        <v>2.1</v>
      </c>
      <c r="V171" s="9">
        <f>_xlfn.IFNA(VLOOKUP(A171,'Jan 2019'!$A$1:$M$57,8,FALSE),0)</f>
        <v>0.9</v>
      </c>
      <c r="W171" s="9">
        <f>_xlfn.IFNA(VLOOKUP(Summary!A44,'Feb 2019'!$A$1:$M$55,8,FALSE),0)</f>
        <v>50.1</v>
      </c>
      <c r="X171" s="9">
        <f>_xlfn.IFNA(VLOOKUP(A171,'Mar 2019'!$A$1:$M$53,8,FALSE),0)</f>
        <v>0.63</v>
      </c>
      <c r="Y171" s="9">
        <f>_xlfn.IFNA(VLOOKUP(A171,'Apr 2019'!$A$1:$M$57,8,FALSE),0)</f>
        <v>0.3</v>
      </c>
      <c r="Z171" s="9">
        <f>_xlfn.IFNA(VLOOKUP(A171,'May 2019'!$A$1:$M$54,8,FALSE),0)</f>
        <v>0.3</v>
      </c>
      <c r="AA171" s="9">
        <f>_xlfn.IFNA(VLOOKUP(A171,'Jun 2019'!$A$1:$M$133,8,FALSE),0)</f>
        <v>0</v>
      </c>
      <c r="AB171" s="9">
        <f>_xlfn.IFNA(VLOOKUP(A171,'Jul 2019'!$A$1:$M$96,8,FALSE),0)</f>
        <v>0</v>
      </c>
      <c r="AC171" s="9">
        <f>_xlfn.IFNA(VLOOKUP(A171,'Aug 2019'!$A$1:$M$96,8,FALSE),0)</f>
        <v>0</v>
      </c>
      <c r="AD171" s="9">
        <f>_xlfn.IFNA(VLOOKUP(A171,'Sep 2019'!$A$1:$M$98,8,FALSE),0)</f>
        <v>0</v>
      </c>
      <c r="AE171" s="9">
        <f>_xlfn.IFNA(VLOOKUP(A171,'Oct 2019'!$A$1:$M$100,8,FALSE),0)</f>
        <v>0</v>
      </c>
      <c r="AF171" s="9">
        <f>_xlfn.IFNA(VLOOKUP(Summary!A44,'Nov 2019'!$A$1:$M$110,8,FALSE),0)</f>
        <v>0</v>
      </c>
      <c r="AG171" s="6">
        <f>_xlfn.IFNA(VLOOKUP(A171,'Dec 2019'!$A$1:$M$124,8,FALSE),0)</f>
        <v>0</v>
      </c>
      <c r="AH171" s="2">
        <f>_xlfn.IFNA(VLOOKUP(A171,'Oct 2018'!$A$1:$M$48,5,FALSE),0)</f>
        <v>36</v>
      </c>
      <c r="AI171" s="2">
        <f>_xlfn.IFNA(VLOOKUP(A171,'Nov 2018'!$A$1:$M$51,5,FALSE),0)</f>
        <v>36</v>
      </c>
      <c r="AJ171" s="2">
        <f>_xlfn.IFNA(VLOOKUP(A171,'Dec 2018'!$A$1:$M$62,5,FALSE),0)</f>
        <v>36</v>
      </c>
      <c r="AK171" s="2">
        <f>_xlfn.IFNA(VLOOKUP(A171,'Jan 2019'!$A$1:$M$57,5,FALSE),0)</f>
        <v>21</v>
      </c>
      <c r="AL171" s="2">
        <f>_xlfn.IFNA(VLOOKUP(Summary!A171,'Feb 2019'!$A$1:$M$55,5,FALSE),0)</f>
        <v>12</v>
      </c>
      <c r="AM171" s="2">
        <f>_xlfn.IFNA(VLOOKUP(A171,'Mar 2019'!$A$1:$M$53,5,FALSE),0)</f>
        <v>18</v>
      </c>
      <c r="AN171" s="2">
        <f>_xlfn.IFNA(VLOOKUP(A171,'Apr 2019'!$A$1:$M$57,5,FALSE),0)</f>
        <v>3</v>
      </c>
      <c r="AO171" s="2">
        <f>_xlfn.IFNA(VLOOKUP(A171,'May 2019'!$A$1:$M$54,5,FALSE),0)</f>
        <v>12</v>
      </c>
      <c r="AP171" s="2">
        <f>_xlfn.IFNA(VLOOKUP(A171,'Jun 2019'!$A$1:$M$133,5,FALSE),0)</f>
        <v>6</v>
      </c>
      <c r="AQ171" s="2">
        <f>_xlfn.IFNA(VLOOKUP(A171,'Jul 2019'!$A$1:$M$96,5,FALSE),0)</f>
        <v>0</v>
      </c>
      <c r="AR171" s="2">
        <f>_xlfn.IFNA(VLOOKUP(A171,'Aug 2019'!$A$1:$M$96,5,FALSE),0)</f>
        <v>0</v>
      </c>
      <c r="AS171" s="2">
        <f>_xlfn.IFNA(VLOOKUP(A171,'Sep 2019'!$A$1:$M$98,5,FALSE),0)</f>
        <v>0</v>
      </c>
      <c r="AT171" s="2">
        <f>_xlfn.IFNA(VLOOKUP(A171,'Oct 2019'!$A$1:$M$100,5,FALSE),0)</f>
        <v>0</v>
      </c>
      <c r="AU171" s="2">
        <f>_xlfn.IFNA(VLOOKUP(Summary!A171,'Nov 2019'!$A$1:$M$110,5,FALSE),0)</f>
        <v>0</v>
      </c>
      <c r="AV171" s="2">
        <f>_xlfn.IFNA(VLOOKUP(A171,'Dec 2019'!$A$1:$M$124,5,FALSE),0)</f>
        <v>0</v>
      </c>
    </row>
    <row r="172" spans="1:48" x14ac:dyDescent="0.35">
      <c r="A172" s="4" t="s">
        <v>50</v>
      </c>
      <c r="B172" s="4" t="s">
        <v>8</v>
      </c>
      <c r="C172" s="6">
        <f>VLOOKUP(A172,[0]!raw,5,FALSE)/VLOOKUP(A172,[0]!raw,4,FALSE)</f>
        <v>3</v>
      </c>
      <c r="D172" s="3">
        <f>_xlfn.IFNA(VLOOKUP(A172,'Oct 2018'!$A$1:$M$48,4,FALSE),0)</f>
        <v>5</v>
      </c>
      <c r="E172" s="4">
        <f>_xlfn.IFNA(VLOOKUP(A172,'Nov 2018'!$A$1:$M$51,4,FALSE),0)</f>
        <v>6</v>
      </c>
      <c r="F172" s="4">
        <f>_xlfn.IFNA(VLOOKUP(A172,'Dec 2018'!$A$1:$M$62,4,FALSE),0)</f>
        <v>5</v>
      </c>
      <c r="G172" s="4">
        <f>_xlfn.IFNA(VLOOKUP(A172,'Jan 2019'!$A$1:$M$57,4,FALSE),0)</f>
        <v>4</v>
      </c>
      <c r="H172" s="4">
        <f>_xlfn.IFNA(VLOOKUP(Summary!A45,'Feb 2019'!$A$1:$M$55,4,FALSE),0)</f>
        <v>46</v>
      </c>
      <c r="I172" s="4">
        <f>_xlfn.IFNA(VLOOKUP(A172,'Mar 2019'!$A$1:$M$53,4,FALSE),0)</f>
        <v>0</v>
      </c>
      <c r="J172" s="4">
        <f>_xlfn.IFNA(VLOOKUP(A172,'Apr 2019'!$A$1:$M$57,4,FALSE),0)</f>
        <v>5</v>
      </c>
      <c r="K172" s="4">
        <f>_xlfn.IFNA(VLOOKUP(A172,'May 2019'!$A$1:$M$54,4,FALSE),0)</f>
        <v>0</v>
      </c>
      <c r="L172" s="4">
        <f>_xlfn.IFNA(VLOOKUP(A172,'Jun 2019'!$A$1:$M$133,4,FALSE),0)</f>
        <v>1</v>
      </c>
      <c r="M172" s="4">
        <f>_xlfn.IFNA(VLOOKUP(A172,'Jul 2019'!$A$1:$M$96,4,FALSE),0)</f>
        <v>0</v>
      </c>
      <c r="N172" s="4">
        <f>_xlfn.IFNA(VLOOKUP(A172,'Aug 2019'!$A$1:$M$96,4,FALSE),0)</f>
        <v>0</v>
      </c>
      <c r="O172" s="4">
        <f>_xlfn.IFNA(VLOOKUP(A172,'Sep 2019'!$A$1:$M$98,4,FALSE),0)</f>
        <v>0</v>
      </c>
      <c r="P172" s="4">
        <f>_xlfn.IFNA(VLOOKUP(A172,'Oct 2019'!$A$1:$M$100,4,FALSE),0)</f>
        <v>0</v>
      </c>
      <c r="Q172" s="4">
        <f>_xlfn.IFNA(VLOOKUP(Summary!A45,'Nov 2019'!$A$1:$M$110,4,FALSE),0)</f>
        <v>0</v>
      </c>
      <c r="R172" s="5">
        <f>_xlfn.IFNA(VLOOKUP(A172,'Dec 2019'!$A$1:$M$124,4,FALSE),0)</f>
        <v>0</v>
      </c>
      <c r="S172" s="8">
        <f>_xlfn.IFNA(VLOOKUP(A172,'Oct 2018'!$A$1:$M$48,8,FALSE),0)</f>
        <v>0</v>
      </c>
      <c r="T172" s="9">
        <f>_xlfn.IFNA(VLOOKUP(A172,'Nov 2018'!$A$1:$M$51,8,FALSE),0)</f>
        <v>1.2</v>
      </c>
      <c r="U172" s="9">
        <f>_xlfn.IFNA(VLOOKUP(A172,'Dec 2018'!$A$1:$M$62,8,FALSE),0)</f>
        <v>0.9</v>
      </c>
      <c r="V172" s="9">
        <f>_xlfn.IFNA(VLOOKUP(A172,'Jan 2019'!$A$1:$M$57,8,FALSE),0)</f>
        <v>0.6</v>
      </c>
      <c r="W172" s="9">
        <f>_xlfn.IFNA(VLOOKUP(Summary!A45,'Feb 2019'!$A$1:$M$55,8,FALSE),0)</f>
        <v>2.0499999999999998</v>
      </c>
      <c r="X172" s="9">
        <f>_xlfn.IFNA(VLOOKUP(A172,'Mar 2019'!$A$1:$M$53,8,FALSE),0)</f>
        <v>0</v>
      </c>
      <c r="Y172" s="9">
        <f>_xlfn.IFNA(VLOOKUP(A172,'Apr 2019'!$A$1:$M$57,8,FALSE),0)</f>
        <v>0</v>
      </c>
      <c r="Z172" s="9">
        <f>_xlfn.IFNA(VLOOKUP(A172,'May 2019'!$A$1:$M$54,8,FALSE),0)</f>
        <v>0</v>
      </c>
      <c r="AA172" s="9">
        <f>_xlfn.IFNA(VLOOKUP(A172,'Jun 2019'!$A$1:$M$133,8,FALSE),0)</f>
        <v>0</v>
      </c>
      <c r="AB172" s="9">
        <f>_xlfn.IFNA(VLOOKUP(A172,'Jul 2019'!$A$1:$M$96,8,FALSE),0)</f>
        <v>0</v>
      </c>
      <c r="AC172" s="9">
        <f>_xlfn.IFNA(VLOOKUP(A172,'Aug 2019'!$A$1:$M$96,8,FALSE),0)</f>
        <v>0</v>
      </c>
      <c r="AD172" s="9">
        <f>_xlfn.IFNA(VLOOKUP(A172,'Sep 2019'!$A$1:$M$98,8,FALSE),0)</f>
        <v>0</v>
      </c>
      <c r="AE172" s="9">
        <f>_xlfn.IFNA(VLOOKUP(A172,'Oct 2019'!$A$1:$M$100,8,FALSE),0)</f>
        <v>0</v>
      </c>
      <c r="AF172" s="9">
        <f>_xlfn.IFNA(VLOOKUP(Summary!A45,'Nov 2019'!$A$1:$M$110,8,FALSE),0)</f>
        <v>0</v>
      </c>
      <c r="AG172" s="6">
        <f>_xlfn.IFNA(VLOOKUP(A172,'Dec 2019'!$A$1:$M$124,8,FALSE),0)</f>
        <v>0</v>
      </c>
      <c r="AH172" s="2">
        <f>_xlfn.IFNA(VLOOKUP(A172,'Oct 2018'!$A$1:$M$48,5,FALSE),0)</f>
        <v>15</v>
      </c>
      <c r="AI172" s="2">
        <f>_xlfn.IFNA(VLOOKUP(A172,'Nov 2018'!$A$1:$M$51,5,FALSE),0)</f>
        <v>18</v>
      </c>
      <c r="AJ172" s="2">
        <f>_xlfn.IFNA(VLOOKUP(A172,'Dec 2018'!$A$1:$M$62,5,FALSE),0)</f>
        <v>15</v>
      </c>
      <c r="AK172" s="2">
        <f>_xlfn.IFNA(VLOOKUP(A172,'Jan 2019'!$A$1:$M$57,5,FALSE),0)</f>
        <v>12</v>
      </c>
      <c r="AL172" s="2">
        <f>_xlfn.IFNA(VLOOKUP(Summary!A172,'Feb 2019'!$A$1:$M$55,5,FALSE),0)</f>
        <v>9</v>
      </c>
      <c r="AM172" s="2">
        <f>_xlfn.IFNA(VLOOKUP(A172,'Mar 2019'!$A$1:$M$53,5,FALSE),0)</f>
        <v>0</v>
      </c>
      <c r="AN172" s="2">
        <f>_xlfn.IFNA(VLOOKUP(A172,'Apr 2019'!$A$1:$M$57,5,FALSE),0)</f>
        <v>15</v>
      </c>
      <c r="AO172" s="2">
        <f>_xlfn.IFNA(VLOOKUP(A172,'May 2019'!$A$1:$M$54,5,FALSE),0)</f>
        <v>0</v>
      </c>
      <c r="AP172" s="2">
        <f>_xlfn.IFNA(VLOOKUP(A172,'Jun 2019'!$A$1:$M$133,5,FALSE),0)</f>
        <v>3</v>
      </c>
      <c r="AQ172" s="2">
        <f>_xlfn.IFNA(VLOOKUP(A172,'Jul 2019'!$A$1:$M$96,5,FALSE),0)</f>
        <v>0</v>
      </c>
      <c r="AR172" s="2">
        <f>_xlfn.IFNA(VLOOKUP(A172,'Aug 2019'!$A$1:$M$96,5,FALSE),0)</f>
        <v>0</v>
      </c>
      <c r="AS172" s="2">
        <f>_xlfn.IFNA(VLOOKUP(A172,'Sep 2019'!$A$1:$M$98,5,FALSE),0)</f>
        <v>0</v>
      </c>
      <c r="AT172" s="2">
        <f>_xlfn.IFNA(VLOOKUP(A172,'Oct 2019'!$A$1:$M$100,5,FALSE),0)</f>
        <v>0</v>
      </c>
      <c r="AU172" s="2">
        <f>_xlfn.IFNA(VLOOKUP(Summary!A172,'Nov 2019'!$A$1:$M$110,5,FALSE),0)</f>
        <v>0</v>
      </c>
      <c r="AV172" s="2">
        <f>_xlfn.IFNA(VLOOKUP(A172,'Dec 2019'!$A$1:$M$124,5,FALSE),0)</f>
        <v>0</v>
      </c>
    </row>
    <row r="173" spans="1:48" x14ac:dyDescent="0.35">
      <c r="A173" s="4" t="s">
        <v>99</v>
      </c>
      <c r="B173" s="4" t="s">
        <v>45</v>
      </c>
      <c r="C173" s="6">
        <f>VLOOKUP(A173,[0]!raw,5,FALSE)/VLOOKUP(A173,[0]!raw,4,FALSE)</f>
        <v>5.8</v>
      </c>
      <c r="D173" s="3">
        <f>_xlfn.IFNA(VLOOKUP(A173,'Oct 2018'!$A$1:$M$48,4,FALSE),0)</f>
        <v>0</v>
      </c>
      <c r="E173" s="4">
        <f>_xlfn.IFNA(VLOOKUP(A173,'Nov 2018'!$A$1:$M$51,4,FALSE),0)</f>
        <v>0</v>
      </c>
      <c r="F173" s="4">
        <f>_xlfn.IFNA(VLOOKUP(A173,'Dec 2018'!$A$1:$M$62,4,FALSE),0)</f>
        <v>0</v>
      </c>
      <c r="G173" s="4">
        <f>_xlfn.IFNA(VLOOKUP(A173,'Jan 2019'!$A$1:$M$57,4,FALSE),0)</f>
        <v>0</v>
      </c>
      <c r="H173" s="4">
        <f>_xlfn.IFNA(VLOOKUP(Summary!A92,'Feb 2019'!$A$1:$M$55,4,FALSE),0)</f>
        <v>49</v>
      </c>
      <c r="I173" s="4">
        <f>_xlfn.IFNA(VLOOKUP(A173,'Mar 2019'!$A$1:$M$53,4,FALSE),0)</f>
        <v>0</v>
      </c>
      <c r="J173" s="4">
        <f>_xlfn.IFNA(VLOOKUP(A173,'Apr 2019'!$A$1:$M$57,4,FALSE),0)</f>
        <v>0</v>
      </c>
      <c r="K173" s="4">
        <f>_xlfn.IFNA(VLOOKUP(A173,'May 2019'!$A$1:$M$54,4,FALSE),0)</f>
        <v>0</v>
      </c>
      <c r="L173" s="4">
        <f>_xlfn.IFNA(VLOOKUP(A173,'Jun 2019'!$A$1:$M$133,4,FALSE),0)</f>
        <v>31</v>
      </c>
      <c r="M173" s="4">
        <f>_xlfn.IFNA(VLOOKUP(A173,'Jul 2019'!$A$1:$M$96,4,FALSE),0)</f>
        <v>121</v>
      </c>
      <c r="N173" s="4">
        <f>_xlfn.IFNA(VLOOKUP(A173,'Aug 2019'!$A$1:$M$96,4,FALSE),0)</f>
        <v>112</v>
      </c>
      <c r="O173" s="4">
        <f>_xlfn.IFNA(VLOOKUP(A173,'Sep 2019'!$A$1:$M$98,4,FALSE),0)</f>
        <v>166</v>
      </c>
      <c r="P173" s="4">
        <f>_xlfn.IFNA(VLOOKUP(A173,'Oct 2019'!$A$1:$M$100,4,FALSE),0)</f>
        <v>97</v>
      </c>
      <c r="Q173" s="4">
        <f>_xlfn.IFNA(VLOOKUP(Summary!A92,'Nov 2019'!$A$1:$M$110,4,FALSE),0)</f>
        <v>0</v>
      </c>
      <c r="R173" s="5">
        <f>_xlfn.IFNA(VLOOKUP(A173,'Dec 2019'!$A$1:$M$124,4,FALSE),0)</f>
        <v>0</v>
      </c>
      <c r="S173" s="8">
        <f>_xlfn.IFNA(VLOOKUP(A173,'Oct 2018'!$A$1:$M$48,8,FALSE),0)</f>
        <v>0</v>
      </c>
      <c r="T173" s="9">
        <f>_xlfn.IFNA(VLOOKUP(A173,'Nov 2018'!$A$1:$M$51,8,FALSE),0)</f>
        <v>0</v>
      </c>
      <c r="U173" s="9">
        <f>_xlfn.IFNA(VLOOKUP(A173,'Dec 2018'!$A$1:$M$62,8,FALSE),0)</f>
        <v>0</v>
      </c>
      <c r="V173" s="9">
        <f>_xlfn.IFNA(VLOOKUP(A173,'Jan 2019'!$A$1:$M$57,8,FALSE),0)</f>
        <v>0</v>
      </c>
      <c r="W173" s="9">
        <f>_xlfn.IFNA(VLOOKUP(Summary!A92,'Feb 2019'!$A$1:$M$55,8,FALSE),0)</f>
        <v>2.34</v>
      </c>
      <c r="X173" s="9">
        <f>_xlfn.IFNA(VLOOKUP(A173,'Mar 2019'!$A$1:$M$53,8,FALSE),0)</f>
        <v>0</v>
      </c>
      <c r="Y173" s="9">
        <f>_xlfn.IFNA(VLOOKUP(A173,'Apr 2019'!$A$1:$M$57,8,FALSE),0)</f>
        <v>0</v>
      </c>
      <c r="Z173" s="9">
        <f>_xlfn.IFNA(VLOOKUP(A173,'May 2019'!$A$1:$M$54,8,FALSE),0)</f>
        <v>0</v>
      </c>
      <c r="AA173" s="9">
        <f>_xlfn.IFNA(VLOOKUP(A173,'Jun 2019'!$A$1:$M$133,8,FALSE),0)</f>
        <v>6.38</v>
      </c>
      <c r="AB173" s="9">
        <f>_xlfn.IFNA(VLOOKUP(A173,'Jul 2019'!$A$1:$M$96,8,FALSE),0)</f>
        <v>2.3199999999999998</v>
      </c>
      <c r="AC173" s="9">
        <f>_xlfn.IFNA(VLOOKUP(A173,'Aug 2019'!$A$1:$M$96,8,FALSE),0)</f>
        <v>12.19</v>
      </c>
      <c r="AD173" s="9">
        <f>_xlfn.IFNA(VLOOKUP(A173,'Sep 2019'!$A$1:$M$98,8,FALSE),0)</f>
        <v>25.44</v>
      </c>
      <c r="AE173" s="9">
        <f>_xlfn.IFNA(VLOOKUP(A173,'Oct 2019'!$A$1:$M$100,8,FALSE),0)</f>
        <v>10.44</v>
      </c>
      <c r="AF173" s="9">
        <f>_xlfn.IFNA(VLOOKUP(Summary!A92,'Nov 2019'!$A$1:$M$110,8,FALSE),0)</f>
        <v>0</v>
      </c>
      <c r="AG173" s="6">
        <f>_xlfn.IFNA(VLOOKUP(A173,'Dec 2019'!$A$1:$M$124,8,FALSE),0)</f>
        <v>0</v>
      </c>
      <c r="AH173" s="2">
        <f>_xlfn.IFNA(VLOOKUP(A173,'Oct 2018'!$A$1:$M$48,5,FALSE),0)</f>
        <v>0</v>
      </c>
      <c r="AI173" s="2">
        <f>_xlfn.IFNA(VLOOKUP(A173,'Nov 2018'!$A$1:$M$51,5,FALSE),0)</f>
        <v>0</v>
      </c>
      <c r="AJ173" s="2">
        <f>_xlfn.IFNA(VLOOKUP(A173,'Dec 2018'!$A$1:$M$62,5,FALSE),0)</f>
        <v>0</v>
      </c>
      <c r="AK173" s="2">
        <f>_xlfn.IFNA(VLOOKUP(A173,'Jan 2019'!$A$1:$M$57,5,FALSE),0)</f>
        <v>0</v>
      </c>
      <c r="AL173" s="2">
        <f>_xlfn.IFNA(VLOOKUP(Summary!A173,'Feb 2019'!$A$1:$M$55,5,FALSE),0)</f>
        <v>0</v>
      </c>
      <c r="AM173" s="2">
        <f>_xlfn.IFNA(VLOOKUP(A173,'Mar 2019'!$A$1:$M$53,5,FALSE),0)</f>
        <v>0</v>
      </c>
      <c r="AN173" s="2">
        <f>_xlfn.IFNA(VLOOKUP(A173,'Apr 2019'!$A$1:$M$57,5,FALSE),0)</f>
        <v>0</v>
      </c>
      <c r="AO173" s="2">
        <f>_xlfn.IFNA(VLOOKUP(A173,'May 2019'!$A$1:$M$54,5,FALSE),0)</f>
        <v>0</v>
      </c>
      <c r="AP173" s="2">
        <f>_xlfn.IFNA(VLOOKUP(A173,'Jun 2019'!$A$1:$M$133,5,FALSE),0)</f>
        <v>179.8</v>
      </c>
      <c r="AQ173" s="2">
        <f>_xlfn.IFNA(VLOOKUP(A173,'Jul 2019'!$A$1:$M$96,5,FALSE),0)</f>
        <v>701.8</v>
      </c>
      <c r="AR173" s="2">
        <f>_xlfn.IFNA(VLOOKUP(A173,'Aug 2019'!$A$1:$M$96,5,FALSE),0)</f>
        <v>649.6</v>
      </c>
      <c r="AS173" s="2">
        <f>_xlfn.IFNA(VLOOKUP(A173,'Sep 2019'!$A$1:$M$98,5,FALSE),0)</f>
        <v>962.8</v>
      </c>
      <c r="AT173" s="2">
        <f>_xlfn.IFNA(VLOOKUP(A173,'Oct 2019'!$A$1:$M$100,5,FALSE),0)</f>
        <v>562.6</v>
      </c>
      <c r="AU173" s="2">
        <f>_xlfn.IFNA(VLOOKUP(Summary!A173,'Nov 2019'!$A$1:$M$110,5,FALSE),0)</f>
        <v>353.8</v>
      </c>
      <c r="AV173" s="2">
        <f>_xlfn.IFNA(VLOOKUP(A173,'Dec 2019'!$A$1:$M$124,5,FALSE),0)</f>
        <v>0</v>
      </c>
    </row>
    <row r="174" spans="1:48" x14ac:dyDescent="0.35">
      <c r="A174" s="4" t="s">
        <v>182</v>
      </c>
      <c r="B174" s="4" t="s">
        <v>45</v>
      </c>
      <c r="C174" s="6">
        <f>VLOOKUP(A174,[0]!raw,5,FALSE)/VLOOKUP(A174,[0]!raw,4,FALSE)</f>
        <v>9</v>
      </c>
      <c r="D174" s="3">
        <f>_xlfn.IFNA(VLOOKUP(A174,'Oct 2018'!$A$1:$M$48,4,FALSE),0)</f>
        <v>0</v>
      </c>
      <c r="E174" s="4">
        <f>_xlfn.IFNA(VLOOKUP(A174,'Nov 2018'!$A$1:$M$51,4,FALSE),0)</f>
        <v>0</v>
      </c>
      <c r="F174" s="4">
        <f>_xlfn.IFNA(VLOOKUP(A174,'Dec 2018'!$A$1:$M$62,4,FALSE),0)</f>
        <v>0</v>
      </c>
      <c r="G174" s="4">
        <f>_xlfn.IFNA(VLOOKUP(A174,'Jan 2019'!$A$1:$M$57,4,FALSE),0)</f>
        <v>0</v>
      </c>
      <c r="H174" s="4">
        <f>_xlfn.IFNA(VLOOKUP(Summary!A171,'Feb 2019'!$A$1:$M$55,4,FALSE),0)</f>
        <v>4</v>
      </c>
      <c r="I174" s="4">
        <f>_xlfn.IFNA(VLOOKUP(A174,'Mar 2019'!$A$1:$M$53,4,FALSE),0)</f>
        <v>0</v>
      </c>
      <c r="J174" s="4">
        <f>_xlfn.IFNA(VLOOKUP(A174,'Apr 2019'!$A$1:$M$57,4,FALSE),0)</f>
        <v>0</v>
      </c>
      <c r="K174" s="4">
        <f>_xlfn.IFNA(VLOOKUP(A174,'May 2019'!$A$1:$M$54,4,FALSE),0)</f>
        <v>0</v>
      </c>
      <c r="L174" s="4">
        <f>_xlfn.IFNA(VLOOKUP(A174,'Jun 2019'!$A$1:$M$133,4,FALSE),0)</f>
        <v>0</v>
      </c>
      <c r="M174" s="4">
        <f>_xlfn.IFNA(VLOOKUP(A174,'Jul 2019'!$A$1:$M$96,4,FALSE),0)</f>
        <v>0</v>
      </c>
      <c r="N174" s="4">
        <f>_xlfn.IFNA(VLOOKUP(A174,'Aug 2019'!$A$1:$M$96,4,FALSE),0)</f>
        <v>0</v>
      </c>
      <c r="O174" s="4">
        <f>_xlfn.IFNA(VLOOKUP(A174,'Sep 2019'!$A$1:$M$98,4,FALSE),0)</f>
        <v>0</v>
      </c>
      <c r="P174" s="4">
        <f>_xlfn.IFNA(VLOOKUP(A174,'Oct 2019'!$A$1:$M$100,4,FALSE),0)</f>
        <v>0</v>
      </c>
      <c r="Q174" s="4">
        <f>_xlfn.IFNA(VLOOKUP(Summary!A171,'Nov 2019'!$A$1:$M$110,4,FALSE),0)</f>
        <v>0</v>
      </c>
      <c r="R174" s="5">
        <f>_xlfn.IFNA(VLOOKUP(A174,'Dec 2019'!$A$1:$M$124,4,FALSE),0)</f>
        <v>3</v>
      </c>
      <c r="S174" s="8">
        <f>_xlfn.IFNA(VLOOKUP(A174,'Oct 2018'!$A$1:$M$48,8,FALSE),0)</f>
        <v>0</v>
      </c>
      <c r="T174" s="9">
        <f>_xlfn.IFNA(VLOOKUP(A174,'Nov 2018'!$A$1:$M$51,8,FALSE),0)</f>
        <v>0</v>
      </c>
      <c r="U174" s="9">
        <f>_xlfn.IFNA(VLOOKUP(A174,'Dec 2018'!$A$1:$M$62,8,FALSE),0)</f>
        <v>0</v>
      </c>
      <c r="V174" s="9">
        <f>_xlfn.IFNA(VLOOKUP(A174,'Jan 2019'!$A$1:$M$57,8,FALSE),0)</f>
        <v>0</v>
      </c>
      <c r="W174" s="9">
        <f>_xlfn.IFNA(VLOOKUP(Summary!A171,'Feb 2019'!$A$1:$M$55,8,FALSE),0)</f>
        <v>0.9</v>
      </c>
      <c r="X174" s="9">
        <f>_xlfn.IFNA(VLOOKUP(A174,'Mar 2019'!$A$1:$M$53,8,FALSE),0)</f>
        <v>0</v>
      </c>
      <c r="Y174" s="9">
        <f>_xlfn.IFNA(VLOOKUP(A174,'Apr 2019'!$A$1:$M$57,8,FALSE),0)</f>
        <v>0</v>
      </c>
      <c r="Z174" s="9">
        <f>_xlfn.IFNA(VLOOKUP(A174,'May 2019'!$A$1:$M$54,8,FALSE),0)</f>
        <v>0</v>
      </c>
      <c r="AA174" s="9">
        <f>_xlfn.IFNA(VLOOKUP(A174,'Jun 2019'!$A$1:$M$133,8,FALSE),0)</f>
        <v>0</v>
      </c>
      <c r="AB174" s="9">
        <f>_xlfn.IFNA(VLOOKUP(A174,'Jul 2019'!$A$1:$M$96,8,FALSE),0)</f>
        <v>0</v>
      </c>
      <c r="AC174" s="9">
        <f>_xlfn.IFNA(VLOOKUP(A174,'Aug 2019'!$A$1:$M$96,8,FALSE),0)</f>
        <v>0</v>
      </c>
      <c r="AD174" s="9">
        <f>_xlfn.IFNA(VLOOKUP(A174,'Sep 2019'!$A$1:$M$98,8,FALSE),0)</f>
        <v>0</v>
      </c>
      <c r="AE174" s="9">
        <f>_xlfn.IFNA(VLOOKUP(A174,'Oct 2019'!$A$1:$M$100,8,FALSE),0)</f>
        <v>0</v>
      </c>
      <c r="AF174" s="9">
        <f>_xlfn.IFNA(VLOOKUP(Summary!A171,'Nov 2019'!$A$1:$M$110,8,FALSE),0)</f>
        <v>0</v>
      </c>
      <c r="AG174" s="6">
        <f>_xlfn.IFNA(VLOOKUP(A174,'Dec 2019'!$A$1:$M$124,8,FALSE),0)</f>
        <v>0</v>
      </c>
      <c r="AH174" s="2">
        <f>_xlfn.IFNA(VLOOKUP(A174,'Oct 2018'!$A$1:$M$48,5,FALSE),0)</f>
        <v>0</v>
      </c>
      <c r="AI174" s="2">
        <f>_xlfn.IFNA(VLOOKUP(A174,'Nov 2018'!$A$1:$M$51,5,FALSE),0)</f>
        <v>0</v>
      </c>
      <c r="AJ174" s="2">
        <f>_xlfn.IFNA(VLOOKUP(A174,'Dec 2018'!$A$1:$M$62,5,FALSE),0)</f>
        <v>0</v>
      </c>
      <c r="AK174" s="2">
        <f>_xlfn.IFNA(VLOOKUP(A174,'Jan 2019'!$A$1:$M$57,5,FALSE),0)</f>
        <v>0</v>
      </c>
      <c r="AL174" s="2">
        <f>_xlfn.IFNA(VLOOKUP(Summary!A174,'Feb 2019'!$A$1:$M$55,5,FALSE),0)</f>
        <v>0</v>
      </c>
      <c r="AM174" s="2">
        <f>_xlfn.IFNA(VLOOKUP(A174,'Mar 2019'!$A$1:$M$53,5,FALSE),0)</f>
        <v>0</v>
      </c>
      <c r="AN174" s="2">
        <f>_xlfn.IFNA(VLOOKUP(A174,'Apr 2019'!$A$1:$M$57,5,FALSE),0)</f>
        <v>0</v>
      </c>
      <c r="AO174" s="2">
        <f>_xlfn.IFNA(VLOOKUP(A174,'May 2019'!$A$1:$M$54,5,FALSE),0)</f>
        <v>0</v>
      </c>
      <c r="AP174" s="2">
        <f>_xlfn.IFNA(VLOOKUP(A174,'Jun 2019'!$A$1:$M$133,5,FALSE),0)</f>
        <v>0</v>
      </c>
      <c r="AQ174" s="2">
        <f>_xlfn.IFNA(VLOOKUP(A174,'Jul 2019'!$A$1:$M$96,5,FALSE),0)</f>
        <v>0</v>
      </c>
      <c r="AR174" s="2">
        <f>_xlfn.IFNA(VLOOKUP(A174,'Aug 2019'!$A$1:$M$96,5,FALSE),0)</f>
        <v>0</v>
      </c>
      <c r="AS174" s="2">
        <f>_xlfn.IFNA(VLOOKUP(A174,'Sep 2019'!$A$1:$M$98,5,FALSE),0)</f>
        <v>0</v>
      </c>
      <c r="AT174" s="2">
        <f>_xlfn.IFNA(VLOOKUP(A174,'Oct 2019'!$A$1:$M$100,5,FALSE),0)</f>
        <v>0</v>
      </c>
      <c r="AU174" s="2">
        <f>_xlfn.IFNA(VLOOKUP(Summary!A174,'Nov 2019'!$A$1:$M$110,5,FALSE),0)</f>
        <v>0</v>
      </c>
      <c r="AV174" s="2">
        <f>_xlfn.IFNA(VLOOKUP(A174,'Dec 2019'!$A$1:$M$124,5,FALSE),0)</f>
        <v>27</v>
      </c>
    </row>
    <row r="175" spans="1:48" x14ac:dyDescent="0.35">
      <c r="A175" s="4" t="s">
        <v>183</v>
      </c>
      <c r="B175" s="4" t="s">
        <v>45</v>
      </c>
      <c r="C175" s="6">
        <f>VLOOKUP(A175,[0]!raw,5,FALSE)/VLOOKUP(A175,[0]!raw,4,FALSE)</f>
        <v>5.8</v>
      </c>
      <c r="D175" s="3">
        <f>_xlfn.IFNA(VLOOKUP(A175,'Oct 2018'!$A$1:$M$48,4,FALSE),0)</f>
        <v>0</v>
      </c>
      <c r="E175" s="4">
        <f>_xlfn.IFNA(VLOOKUP(A175,'Nov 2018'!$A$1:$M$51,4,FALSE),0)</f>
        <v>0</v>
      </c>
      <c r="F175" s="4">
        <f>_xlfn.IFNA(VLOOKUP(A175,'Dec 2018'!$A$1:$M$62,4,FALSE),0)</f>
        <v>0</v>
      </c>
      <c r="G175" s="4">
        <f>_xlfn.IFNA(VLOOKUP(A175,'Jan 2019'!$A$1:$M$57,4,FALSE),0)</f>
        <v>0</v>
      </c>
      <c r="H175" s="4">
        <f>_xlfn.IFNA(VLOOKUP(Summary!A172,'Feb 2019'!$A$1:$M$55,4,FALSE),0)</f>
        <v>3</v>
      </c>
      <c r="I175" s="4">
        <f>_xlfn.IFNA(VLOOKUP(A175,'Mar 2019'!$A$1:$M$53,4,FALSE),0)</f>
        <v>0</v>
      </c>
      <c r="J175" s="4">
        <f>_xlfn.IFNA(VLOOKUP(A175,'Apr 2019'!$A$1:$M$57,4,FALSE),0)</f>
        <v>0</v>
      </c>
      <c r="K175" s="4">
        <f>_xlfn.IFNA(VLOOKUP(A175,'May 2019'!$A$1:$M$54,4,FALSE),0)</f>
        <v>0</v>
      </c>
      <c r="L175" s="4">
        <f>_xlfn.IFNA(VLOOKUP(A175,'Jun 2019'!$A$1:$M$133,4,FALSE),0)</f>
        <v>0</v>
      </c>
      <c r="M175" s="4">
        <f>_xlfn.IFNA(VLOOKUP(A175,'Jul 2019'!$A$1:$M$96,4,FALSE),0)</f>
        <v>0</v>
      </c>
      <c r="N175" s="4">
        <f>_xlfn.IFNA(VLOOKUP(A175,'Aug 2019'!$A$1:$M$96,4,FALSE),0)</f>
        <v>0</v>
      </c>
      <c r="O175" s="4">
        <f>_xlfn.IFNA(VLOOKUP(A175,'Sep 2019'!$A$1:$M$98,4,FALSE),0)</f>
        <v>0</v>
      </c>
      <c r="P175" s="4">
        <f>_xlfn.IFNA(VLOOKUP(A175,'Oct 2019'!$A$1:$M$100,4,FALSE),0)</f>
        <v>0</v>
      </c>
      <c r="Q175" s="4">
        <f>_xlfn.IFNA(VLOOKUP(Summary!A172,'Nov 2019'!$A$1:$M$110,4,FALSE),0)</f>
        <v>0</v>
      </c>
      <c r="R175" s="5">
        <f>_xlfn.IFNA(VLOOKUP(A175,'Dec 2019'!$A$1:$M$124,4,FALSE),0)</f>
        <v>63</v>
      </c>
      <c r="S175" s="8">
        <f>_xlfn.IFNA(VLOOKUP(A175,'Oct 2018'!$A$1:$M$48,8,FALSE),0)</f>
        <v>0</v>
      </c>
      <c r="T175" s="9">
        <f>_xlfn.IFNA(VLOOKUP(A175,'Nov 2018'!$A$1:$M$51,8,FALSE),0)</f>
        <v>0</v>
      </c>
      <c r="U175" s="9">
        <f>_xlfn.IFNA(VLOOKUP(A175,'Dec 2018'!$A$1:$M$62,8,FALSE),0)</f>
        <v>0</v>
      </c>
      <c r="V175" s="9">
        <f>_xlfn.IFNA(VLOOKUP(A175,'Jan 2019'!$A$1:$M$57,8,FALSE),0)</f>
        <v>0</v>
      </c>
      <c r="W175" s="9">
        <f>_xlfn.IFNA(VLOOKUP(Summary!A172,'Feb 2019'!$A$1:$M$55,8,FALSE),0)</f>
        <v>0.6</v>
      </c>
      <c r="X175" s="9">
        <f>_xlfn.IFNA(VLOOKUP(A175,'Mar 2019'!$A$1:$M$53,8,FALSE),0)</f>
        <v>0</v>
      </c>
      <c r="Y175" s="9">
        <f>_xlfn.IFNA(VLOOKUP(A175,'Apr 2019'!$A$1:$M$57,8,FALSE),0)</f>
        <v>0</v>
      </c>
      <c r="Z175" s="9">
        <f>_xlfn.IFNA(VLOOKUP(A175,'May 2019'!$A$1:$M$54,8,FALSE),0)</f>
        <v>0</v>
      </c>
      <c r="AA175" s="9">
        <f>_xlfn.IFNA(VLOOKUP(A175,'Jun 2019'!$A$1:$M$133,8,FALSE),0)</f>
        <v>0</v>
      </c>
      <c r="AB175" s="9">
        <f>_xlfn.IFNA(VLOOKUP(A175,'Jul 2019'!$A$1:$M$96,8,FALSE),0)</f>
        <v>0</v>
      </c>
      <c r="AC175" s="9">
        <f>_xlfn.IFNA(VLOOKUP(A175,'Aug 2019'!$A$1:$M$96,8,FALSE),0)</f>
        <v>0</v>
      </c>
      <c r="AD175" s="9">
        <f>_xlfn.IFNA(VLOOKUP(A175,'Sep 2019'!$A$1:$M$98,8,FALSE),0)</f>
        <v>0</v>
      </c>
      <c r="AE175" s="9">
        <f>_xlfn.IFNA(VLOOKUP(A175,'Oct 2019'!$A$1:$M$100,8,FALSE),0)</f>
        <v>0</v>
      </c>
      <c r="AF175" s="9">
        <f>_xlfn.IFNA(VLOOKUP(Summary!A172,'Nov 2019'!$A$1:$M$110,8,FALSE),0)</f>
        <v>0</v>
      </c>
      <c r="AG175" s="6">
        <f>_xlfn.IFNA(VLOOKUP(A175,'Dec 2019'!$A$1:$M$124,8,FALSE),0)</f>
        <v>6.83</v>
      </c>
      <c r="AH175" s="2">
        <f>_xlfn.IFNA(VLOOKUP(A175,'Oct 2018'!$A$1:$M$48,5,FALSE),0)</f>
        <v>0</v>
      </c>
      <c r="AI175" s="2">
        <f>_xlfn.IFNA(VLOOKUP(A175,'Nov 2018'!$A$1:$M$51,5,FALSE),0)</f>
        <v>0</v>
      </c>
      <c r="AJ175" s="2">
        <f>_xlfn.IFNA(VLOOKUP(A175,'Dec 2018'!$A$1:$M$62,5,FALSE),0)</f>
        <v>0</v>
      </c>
      <c r="AK175" s="2">
        <f>_xlfn.IFNA(VLOOKUP(A175,'Jan 2019'!$A$1:$M$57,5,FALSE),0)</f>
        <v>0</v>
      </c>
      <c r="AL175" s="2">
        <f>_xlfn.IFNA(VLOOKUP(Summary!A175,'Feb 2019'!$A$1:$M$55,5,FALSE),0)</f>
        <v>0</v>
      </c>
      <c r="AM175" s="2">
        <f>_xlfn.IFNA(VLOOKUP(A175,'Mar 2019'!$A$1:$M$53,5,FALSE),0)</f>
        <v>0</v>
      </c>
      <c r="AN175" s="2">
        <f>_xlfn.IFNA(VLOOKUP(A175,'Apr 2019'!$A$1:$M$57,5,FALSE),0)</f>
        <v>0</v>
      </c>
      <c r="AO175" s="2">
        <f>_xlfn.IFNA(VLOOKUP(A175,'May 2019'!$A$1:$M$54,5,FALSE),0)</f>
        <v>0</v>
      </c>
      <c r="AP175" s="2">
        <f>_xlfn.IFNA(VLOOKUP(A175,'Jun 2019'!$A$1:$M$133,5,FALSE),0)</f>
        <v>0</v>
      </c>
      <c r="AQ175" s="2">
        <f>_xlfn.IFNA(VLOOKUP(A175,'Jul 2019'!$A$1:$M$96,5,FALSE),0)</f>
        <v>0</v>
      </c>
      <c r="AR175" s="2">
        <f>_xlfn.IFNA(VLOOKUP(A175,'Aug 2019'!$A$1:$M$96,5,FALSE),0)</f>
        <v>0</v>
      </c>
      <c r="AS175" s="2">
        <f>_xlfn.IFNA(VLOOKUP(A175,'Sep 2019'!$A$1:$M$98,5,FALSE),0)</f>
        <v>0</v>
      </c>
      <c r="AT175" s="2">
        <f>_xlfn.IFNA(VLOOKUP(A175,'Oct 2019'!$A$1:$M$100,5,FALSE),0)</f>
        <v>0</v>
      </c>
      <c r="AU175" s="2">
        <f>_xlfn.IFNA(VLOOKUP(Summary!A175,'Nov 2019'!$A$1:$M$110,5,FALSE),0)</f>
        <v>0</v>
      </c>
      <c r="AV175" s="2">
        <f>_xlfn.IFNA(VLOOKUP(A175,'Dec 2019'!$A$1:$M$124,5,FALSE),0)</f>
        <v>365.4</v>
      </c>
    </row>
    <row r="176" spans="1:48" x14ac:dyDescent="0.35">
      <c r="A176" s="4" t="s">
        <v>185</v>
      </c>
      <c r="B176" s="4" t="s">
        <v>45</v>
      </c>
      <c r="C176" s="6">
        <f>VLOOKUP(A176,[0]!raw,5,FALSE)/VLOOKUP(A176,[0]!raw,4,FALSE)</f>
        <v>3.8</v>
      </c>
      <c r="D176" s="3">
        <f>_xlfn.IFNA(VLOOKUP(A176,'Oct 2018'!$A$1:$M$48,4,FALSE),0)</f>
        <v>0</v>
      </c>
      <c r="E176" s="4">
        <f>_xlfn.IFNA(VLOOKUP(A176,'Nov 2018'!$A$1:$M$51,4,FALSE),0)</f>
        <v>0</v>
      </c>
      <c r="F176" s="4">
        <f>_xlfn.IFNA(VLOOKUP(A176,'Dec 2018'!$A$1:$M$62,4,FALSE),0)</f>
        <v>0</v>
      </c>
      <c r="G176" s="4">
        <f>_xlfn.IFNA(VLOOKUP(A176,'Jan 2019'!$A$1:$M$57,4,FALSE),0)</f>
        <v>0</v>
      </c>
      <c r="H176" s="4">
        <f>_xlfn.IFNA(VLOOKUP(Summary!A174,'Feb 2019'!$A$1:$M$55,4,FALSE),0)</f>
        <v>0</v>
      </c>
      <c r="I176" s="4">
        <f>_xlfn.IFNA(VLOOKUP(A176,'Mar 2019'!$A$1:$M$53,4,FALSE),0)</f>
        <v>0</v>
      </c>
      <c r="J176" s="4">
        <f>_xlfn.IFNA(VLOOKUP(A176,'Apr 2019'!$A$1:$M$57,4,FALSE),0)</f>
        <v>0</v>
      </c>
      <c r="K176" s="4">
        <f>_xlfn.IFNA(VLOOKUP(A176,'May 2019'!$A$1:$M$54,4,FALSE),0)</f>
        <v>0</v>
      </c>
      <c r="L176" s="4">
        <f>_xlfn.IFNA(VLOOKUP(A176,'Jun 2019'!$A$1:$M$133,4,FALSE),0)</f>
        <v>0</v>
      </c>
      <c r="M176" s="4">
        <f>_xlfn.IFNA(VLOOKUP(A176,'Jul 2019'!$A$1:$M$96,4,FALSE),0)</f>
        <v>0</v>
      </c>
      <c r="N176" s="4">
        <f>_xlfn.IFNA(VLOOKUP(A176,'Aug 2019'!$A$1:$M$96,4,FALSE),0)</f>
        <v>0</v>
      </c>
      <c r="O176" s="4">
        <f>_xlfn.IFNA(VLOOKUP(A176,'Sep 2019'!$A$1:$M$98,4,FALSE),0)</f>
        <v>0</v>
      </c>
      <c r="P176" s="4">
        <f>_xlfn.IFNA(VLOOKUP(A176,'Oct 2019'!$A$1:$M$100,4,FALSE),0)</f>
        <v>0</v>
      </c>
      <c r="Q176" s="4">
        <f>_xlfn.IFNA(VLOOKUP(Summary!A174,'Nov 2019'!$A$1:$M$110,4,FALSE),0)</f>
        <v>0</v>
      </c>
      <c r="R176" s="5">
        <f>_xlfn.IFNA(VLOOKUP(A176,'Dec 2019'!$A$1:$M$124,4,FALSE),0)</f>
        <v>21</v>
      </c>
      <c r="S176" s="8">
        <f>_xlfn.IFNA(VLOOKUP(A176,'Oct 2018'!$A$1:$M$48,8,FALSE),0)</f>
        <v>0</v>
      </c>
      <c r="T176" s="9">
        <f>_xlfn.IFNA(VLOOKUP(A176,'Nov 2018'!$A$1:$M$51,8,FALSE),0)</f>
        <v>0</v>
      </c>
      <c r="U176" s="9">
        <f>_xlfn.IFNA(VLOOKUP(A176,'Dec 2018'!$A$1:$M$62,8,FALSE),0)</f>
        <v>0</v>
      </c>
      <c r="V176" s="9">
        <f>_xlfn.IFNA(VLOOKUP(A176,'Jan 2019'!$A$1:$M$57,8,FALSE),0)</f>
        <v>0</v>
      </c>
      <c r="W176" s="9">
        <f>_xlfn.IFNA(VLOOKUP(Summary!A174,'Feb 2019'!$A$1:$M$55,8,FALSE),0)</f>
        <v>0</v>
      </c>
      <c r="X176" s="9">
        <f>_xlfn.IFNA(VLOOKUP(A176,'Mar 2019'!$A$1:$M$53,8,FALSE),0)</f>
        <v>0</v>
      </c>
      <c r="Y176" s="9">
        <f>_xlfn.IFNA(VLOOKUP(A176,'Apr 2019'!$A$1:$M$57,8,FALSE),0)</f>
        <v>0</v>
      </c>
      <c r="Z176" s="9">
        <f>_xlfn.IFNA(VLOOKUP(A176,'May 2019'!$A$1:$M$54,8,FALSE),0)</f>
        <v>0</v>
      </c>
      <c r="AA176" s="9">
        <f>_xlfn.IFNA(VLOOKUP(A176,'Jun 2019'!$A$1:$M$133,8,FALSE),0)</f>
        <v>0</v>
      </c>
      <c r="AB176" s="9">
        <f>_xlfn.IFNA(VLOOKUP(A176,'Jul 2019'!$A$1:$M$96,8,FALSE),0)</f>
        <v>0</v>
      </c>
      <c r="AC176" s="9">
        <f>_xlfn.IFNA(VLOOKUP(A176,'Aug 2019'!$A$1:$M$96,8,FALSE),0)</f>
        <v>0</v>
      </c>
      <c r="AD176" s="9">
        <f>_xlfn.IFNA(VLOOKUP(A176,'Sep 2019'!$A$1:$M$98,8,FALSE),0)</f>
        <v>0</v>
      </c>
      <c r="AE176" s="9">
        <f>_xlfn.IFNA(VLOOKUP(A176,'Oct 2019'!$A$1:$M$100,8,FALSE),0)</f>
        <v>0</v>
      </c>
      <c r="AF176" s="9">
        <f>_xlfn.IFNA(VLOOKUP(Summary!A174,'Nov 2019'!$A$1:$M$110,8,FALSE),0)</f>
        <v>0</v>
      </c>
      <c r="AG176" s="6">
        <f>_xlfn.IFNA(VLOOKUP(A176,'Dec 2019'!$A$1:$M$124,8,FALSE),0)</f>
        <v>0</v>
      </c>
      <c r="AH176" s="2">
        <f>_xlfn.IFNA(VLOOKUP(A176,'Oct 2018'!$A$1:$M$48,5,FALSE),0)</f>
        <v>0</v>
      </c>
      <c r="AI176" s="2">
        <f>_xlfn.IFNA(VLOOKUP(A176,'Nov 2018'!$A$1:$M$51,5,FALSE),0)</f>
        <v>0</v>
      </c>
      <c r="AJ176" s="2">
        <f>_xlfn.IFNA(VLOOKUP(A176,'Dec 2018'!$A$1:$M$62,5,FALSE),0)</f>
        <v>0</v>
      </c>
      <c r="AK176" s="2">
        <f>_xlfn.IFNA(VLOOKUP(A176,'Jan 2019'!$A$1:$M$57,5,FALSE),0)</f>
        <v>0</v>
      </c>
      <c r="AL176" s="2">
        <f>_xlfn.IFNA(VLOOKUP(Summary!A176,'Feb 2019'!$A$1:$M$55,5,FALSE),0)</f>
        <v>0</v>
      </c>
      <c r="AM176" s="2">
        <f>_xlfn.IFNA(VLOOKUP(A176,'Mar 2019'!$A$1:$M$53,5,FALSE),0)</f>
        <v>0</v>
      </c>
      <c r="AN176" s="2">
        <f>_xlfn.IFNA(VLOOKUP(A176,'Apr 2019'!$A$1:$M$57,5,FALSE),0)</f>
        <v>0</v>
      </c>
      <c r="AO176" s="2">
        <f>_xlfn.IFNA(VLOOKUP(A176,'May 2019'!$A$1:$M$54,5,FALSE),0)</f>
        <v>0</v>
      </c>
      <c r="AP176" s="2">
        <f>_xlfn.IFNA(VLOOKUP(A176,'Jun 2019'!$A$1:$M$133,5,FALSE),0)</f>
        <v>0</v>
      </c>
      <c r="AQ176" s="2">
        <f>_xlfn.IFNA(VLOOKUP(A176,'Jul 2019'!$A$1:$M$96,5,FALSE),0)</f>
        <v>0</v>
      </c>
      <c r="AR176" s="2">
        <f>_xlfn.IFNA(VLOOKUP(A176,'Aug 2019'!$A$1:$M$96,5,FALSE),0)</f>
        <v>0</v>
      </c>
      <c r="AS176" s="2">
        <f>_xlfn.IFNA(VLOOKUP(A176,'Sep 2019'!$A$1:$M$98,5,FALSE),0)</f>
        <v>0</v>
      </c>
      <c r="AT176" s="2">
        <f>_xlfn.IFNA(VLOOKUP(A176,'Oct 2019'!$A$1:$M$100,5,FALSE),0)</f>
        <v>0</v>
      </c>
      <c r="AU176" s="2">
        <f>_xlfn.IFNA(VLOOKUP(Summary!A176,'Nov 2019'!$A$1:$M$110,5,FALSE),0)</f>
        <v>30.4</v>
      </c>
      <c r="AV176" s="2">
        <f>_xlfn.IFNA(VLOOKUP(A176,'Dec 2019'!$A$1:$M$124,5,FALSE),0)</f>
        <v>79.8</v>
      </c>
    </row>
    <row r="177" spans="1:48" x14ac:dyDescent="0.35">
      <c r="A177" s="4" t="s">
        <v>186</v>
      </c>
      <c r="B177" s="4" t="s">
        <v>45</v>
      </c>
      <c r="C177" s="6">
        <f>VLOOKUP(A177,[0]!raw,5,FALSE)/VLOOKUP(A177,[0]!raw,4,FALSE)</f>
        <v>3.8000000000000003</v>
      </c>
      <c r="D177" s="3">
        <f>_xlfn.IFNA(VLOOKUP(A177,'Oct 2018'!$A$1:$M$48,4,FALSE),0)</f>
        <v>0</v>
      </c>
      <c r="E177" s="4">
        <f>_xlfn.IFNA(VLOOKUP(A177,'Nov 2018'!$A$1:$M$51,4,FALSE),0)</f>
        <v>0</v>
      </c>
      <c r="F177" s="4">
        <f>_xlfn.IFNA(VLOOKUP(A177,'Dec 2018'!$A$1:$M$62,4,FALSE),0)</f>
        <v>0</v>
      </c>
      <c r="G177" s="4">
        <f>_xlfn.IFNA(VLOOKUP(A177,'Jan 2019'!$A$1:$M$57,4,FALSE),0)</f>
        <v>0</v>
      </c>
      <c r="H177" s="4">
        <f>_xlfn.IFNA(VLOOKUP(Summary!A175,'Feb 2019'!$A$1:$M$55,4,FALSE),0)</f>
        <v>0</v>
      </c>
      <c r="I177" s="4">
        <f>_xlfn.IFNA(VLOOKUP(A177,'Mar 2019'!$A$1:$M$53,4,FALSE),0)</f>
        <v>0</v>
      </c>
      <c r="J177" s="4">
        <f>_xlfn.IFNA(VLOOKUP(A177,'Apr 2019'!$A$1:$M$57,4,FALSE),0)</f>
        <v>0</v>
      </c>
      <c r="K177" s="4">
        <f>_xlfn.IFNA(VLOOKUP(A177,'May 2019'!$A$1:$M$54,4,FALSE),0)</f>
        <v>0</v>
      </c>
      <c r="L177" s="4">
        <f>_xlfn.IFNA(VLOOKUP(A177,'Jun 2019'!$A$1:$M$133,4,FALSE),0)</f>
        <v>0</v>
      </c>
      <c r="M177" s="4">
        <f>_xlfn.IFNA(VLOOKUP(A177,'Jul 2019'!$A$1:$M$96,4,FALSE),0)</f>
        <v>0</v>
      </c>
      <c r="N177" s="4">
        <f>_xlfn.IFNA(VLOOKUP(A177,'Aug 2019'!$A$1:$M$96,4,FALSE),0)</f>
        <v>0</v>
      </c>
      <c r="O177" s="4">
        <f>_xlfn.IFNA(VLOOKUP(A177,'Sep 2019'!$A$1:$M$98,4,FALSE),0)</f>
        <v>0</v>
      </c>
      <c r="P177" s="4">
        <f>_xlfn.IFNA(VLOOKUP(A177,'Oct 2019'!$A$1:$M$100,4,FALSE),0)</f>
        <v>0</v>
      </c>
      <c r="Q177" s="4">
        <f>_xlfn.IFNA(VLOOKUP(Summary!A175,'Nov 2019'!$A$1:$M$110,4,FALSE),0)</f>
        <v>0</v>
      </c>
      <c r="R177" s="5">
        <f>_xlfn.IFNA(VLOOKUP(A177,'Dec 2019'!$A$1:$M$124,4,FALSE),0)</f>
        <v>9</v>
      </c>
      <c r="S177" s="8">
        <f>_xlfn.IFNA(VLOOKUP(A177,'Oct 2018'!$A$1:$M$48,8,FALSE),0)</f>
        <v>0</v>
      </c>
      <c r="T177" s="9">
        <f>_xlfn.IFNA(VLOOKUP(A177,'Nov 2018'!$A$1:$M$51,8,FALSE),0)</f>
        <v>0</v>
      </c>
      <c r="U177" s="9">
        <f>_xlfn.IFNA(VLOOKUP(A177,'Dec 2018'!$A$1:$M$62,8,FALSE),0)</f>
        <v>0</v>
      </c>
      <c r="V177" s="9">
        <f>_xlfn.IFNA(VLOOKUP(A177,'Jan 2019'!$A$1:$M$57,8,FALSE),0)</f>
        <v>0</v>
      </c>
      <c r="W177" s="9">
        <f>_xlfn.IFNA(VLOOKUP(Summary!A175,'Feb 2019'!$A$1:$M$55,8,FALSE),0)</f>
        <v>0</v>
      </c>
      <c r="X177" s="9">
        <f>_xlfn.IFNA(VLOOKUP(A177,'Mar 2019'!$A$1:$M$53,8,FALSE),0)</f>
        <v>0</v>
      </c>
      <c r="Y177" s="9">
        <f>_xlfn.IFNA(VLOOKUP(A177,'Apr 2019'!$A$1:$M$57,8,FALSE),0)</f>
        <v>0</v>
      </c>
      <c r="Z177" s="9">
        <f>_xlfn.IFNA(VLOOKUP(A177,'May 2019'!$A$1:$M$54,8,FALSE),0)</f>
        <v>0</v>
      </c>
      <c r="AA177" s="9">
        <f>_xlfn.IFNA(VLOOKUP(A177,'Jun 2019'!$A$1:$M$133,8,FALSE),0)</f>
        <v>0</v>
      </c>
      <c r="AB177" s="9">
        <f>_xlfn.IFNA(VLOOKUP(A177,'Jul 2019'!$A$1:$M$96,8,FALSE),0)</f>
        <v>0</v>
      </c>
      <c r="AC177" s="9">
        <f>_xlfn.IFNA(VLOOKUP(A177,'Aug 2019'!$A$1:$M$96,8,FALSE),0)</f>
        <v>0</v>
      </c>
      <c r="AD177" s="9">
        <f>_xlfn.IFNA(VLOOKUP(A177,'Sep 2019'!$A$1:$M$98,8,FALSE),0)</f>
        <v>0</v>
      </c>
      <c r="AE177" s="9">
        <f>_xlfn.IFNA(VLOOKUP(A177,'Oct 2019'!$A$1:$M$100,8,FALSE),0)</f>
        <v>0</v>
      </c>
      <c r="AF177" s="9">
        <f>_xlfn.IFNA(VLOOKUP(Summary!A175,'Nov 2019'!$A$1:$M$110,8,FALSE),0)</f>
        <v>0</v>
      </c>
      <c r="AG177" s="6">
        <f>_xlfn.IFNA(VLOOKUP(A177,'Dec 2019'!$A$1:$M$124,8,FALSE),0)</f>
        <v>0</v>
      </c>
      <c r="AH177" s="2">
        <f>_xlfn.IFNA(VLOOKUP(A177,'Oct 2018'!$A$1:$M$48,5,FALSE),0)</f>
        <v>0</v>
      </c>
      <c r="AI177" s="2">
        <f>_xlfn.IFNA(VLOOKUP(A177,'Nov 2018'!$A$1:$M$51,5,FALSE),0)</f>
        <v>0</v>
      </c>
      <c r="AJ177" s="2">
        <f>_xlfn.IFNA(VLOOKUP(A177,'Dec 2018'!$A$1:$M$62,5,FALSE),0)</f>
        <v>0</v>
      </c>
      <c r="AK177" s="2">
        <f>_xlfn.IFNA(VLOOKUP(A177,'Jan 2019'!$A$1:$M$57,5,FALSE),0)</f>
        <v>0</v>
      </c>
      <c r="AL177" s="2">
        <f>_xlfn.IFNA(VLOOKUP(Summary!A177,'Feb 2019'!$A$1:$M$55,5,FALSE),0)</f>
        <v>0</v>
      </c>
      <c r="AM177" s="2">
        <f>_xlfn.IFNA(VLOOKUP(A177,'Mar 2019'!$A$1:$M$53,5,FALSE),0)</f>
        <v>0</v>
      </c>
      <c r="AN177" s="2">
        <f>_xlfn.IFNA(VLOOKUP(A177,'Apr 2019'!$A$1:$M$57,5,FALSE),0)</f>
        <v>0</v>
      </c>
      <c r="AO177" s="2">
        <f>_xlfn.IFNA(VLOOKUP(A177,'May 2019'!$A$1:$M$54,5,FALSE),0)</f>
        <v>0</v>
      </c>
      <c r="AP177" s="2">
        <f>_xlfn.IFNA(VLOOKUP(A177,'Jun 2019'!$A$1:$M$133,5,FALSE),0)</f>
        <v>0</v>
      </c>
      <c r="AQ177" s="2">
        <f>_xlfn.IFNA(VLOOKUP(A177,'Jul 2019'!$A$1:$M$96,5,FALSE),0)</f>
        <v>0</v>
      </c>
      <c r="AR177" s="2">
        <f>_xlfn.IFNA(VLOOKUP(A177,'Aug 2019'!$A$1:$M$96,5,FALSE),0)</f>
        <v>0</v>
      </c>
      <c r="AS177" s="2">
        <f>_xlfn.IFNA(VLOOKUP(A177,'Sep 2019'!$A$1:$M$98,5,FALSE),0)</f>
        <v>0</v>
      </c>
      <c r="AT177" s="2">
        <f>_xlfn.IFNA(VLOOKUP(A177,'Oct 2019'!$A$1:$M$100,5,FALSE),0)</f>
        <v>0</v>
      </c>
      <c r="AU177" s="2">
        <f>_xlfn.IFNA(VLOOKUP(Summary!A177,'Nov 2019'!$A$1:$M$110,5,FALSE),0)</f>
        <v>26.6</v>
      </c>
      <c r="AV177" s="2">
        <f>_xlfn.IFNA(VLOOKUP(A177,'Dec 2019'!$A$1:$M$124,5,FALSE),0)</f>
        <v>34.200000000000003</v>
      </c>
    </row>
    <row r="178" spans="1:48" x14ac:dyDescent="0.35">
      <c r="A178" s="4" t="s">
        <v>187</v>
      </c>
      <c r="B178" s="4" t="s">
        <v>45</v>
      </c>
      <c r="C178" s="6">
        <f>VLOOKUP(A178,[0]!raw,5,FALSE)/VLOOKUP(A178,[0]!raw,4,FALSE)</f>
        <v>6</v>
      </c>
      <c r="D178" s="3">
        <f>_xlfn.IFNA(VLOOKUP(A178,'Oct 2018'!$A$1:$M$48,4,FALSE),0)</f>
        <v>0</v>
      </c>
      <c r="E178" s="4">
        <f>_xlfn.IFNA(VLOOKUP(A178,'Nov 2018'!$A$1:$M$51,4,FALSE),0)</f>
        <v>0</v>
      </c>
      <c r="F178" s="4">
        <f>_xlfn.IFNA(VLOOKUP(A178,'Dec 2018'!$A$1:$M$62,4,FALSE),0)</f>
        <v>0</v>
      </c>
      <c r="G178" s="4">
        <f>_xlfn.IFNA(VLOOKUP(A178,'Jan 2019'!$A$1:$M$57,4,FALSE),0)</f>
        <v>0</v>
      </c>
      <c r="H178" s="4">
        <f>_xlfn.IFNA(VLOOKUP(Summary!A176,'Feb 2019'!$A$1:$M$55,4,FALSE),0)</f>
        <v>0</v>
      </c>
      <c r="I178" s="4">
        <f>_xlfn.IFNA(VLOOKUP(A178,'Mar 2019'!$A$1:$M$53,4,FALSE),0)</f>
        <v>0</v>
      </c>
      <c r="J178" s="4">
        <f>_xlfn.IFNA(VLOOKUP(A178,'Apr 2019'!$A$1:$M$57,4,FALSE),0)</f>
        <v>0</v>
      </c>
      <c r="K178" s="4">
        <f>_xlfn.IFNA(VLOOKUP(A178,'May 2019'!$A$1:$M$54,4,FALSE),0)</f>
        <v>0</v>
      </c>
      <c r="L178" s="4">
        <f>_xlfn.IFNA(VLOOKUP(A178,'Jun 2019'!$A$1:$M$133,4,FALSE),0)</f>
        <v>0</v>
      </c>
      <c r="M178" s="4">
        <f>_xlfn.IFNA(VLOOKUP(A178,'Jul 2019'!$A$1:$M$96,4,FALSE),0)</f>
        <v>0</v>
      </c>
      <c r="N178" s="4">
        <f>_xlfn.IFNA(VLOOKUP(A178,'Aug 2019'!$A$1:$M$96,4,FALSE),0)</f>
        <v>0</v>
      </c>
      <c r="O178" s="4">
        <f>_xlfn.IFNA(VLOOKUP(A178,'Sep 2019'!$A$1:$M$98,4,FALSE),0)</f>
        <v>0</v>
      </c>
      <c r="P178" s="4">
        <f>_xlfn.IFNA(VLOOKUP(A178,'Oct 2019'!$A$1:$M$100,4,FALSE),0)</f>
        <v>6</v>
      </c>
      <c r="Q178" s="4">
        <f>_xlfn.IFNA(VLOOKUP(Summary!A176,'Nov 2019'!$A$1:$M$110,4,FALSE),0)</f>
        <v>8</v>
      </c>
      <c r="R178" s="5">
        <f>_xlfn.IFNA(VLOOKUP(A178,'Dec 2019'!$A$1:$M$124,4,FALSE),0)</f>
        <v>4</v>
      </c>
      <c r="S178" s="8">
        <f>_xlfn.IFNA(VLOOKUP(A178,'Oct 2018'!$A$1:$M$48,8,FALSE),0)</f>
        <v>0</v>
      </c>
      <c r="T178" s="9">
        <f>_xlfn.IFNA(VLOOKUP(A178,'Nov 2018'!$A$1:$M$51,8,FALSE),0)</f>
        <v>0</v>
      </c>
      <c r="U178" s="9">
        <f>_xlfn.IFNA(VLOOKUP(A178,'Dec 2018'!$A$1:$M$62,8,FALSE),0)</f>
        <v>0</v>
      </c>
      <c r="V178" s="9">
        <f>_xlfn.IFNA(VLOOKUP(A178,'Jan 2019'!$A$1:$M$57,8,FALSE),0)</f>
        <v>0</v>
      </c>
      <c r="W178" s="9">
        <f>_xlfn.IFNA(VLOOKUP(Summary!A176,'Feb 2019'!$A$1:$M$55,8,FALSE),0)</f>
        <v>0</v>
      </c>
      <c r="X178" s="9">
        <f>_xlfn.IFNA(VLOOKUP(A178,'Mar 2019'!$A$1:$M$53,8,FALSE),0)</f>
        <v>0</v>
      </c>
      <c r="Y178" s="9">
        <f>_xlfn.IFNA(VLOOKUP(A178,'Apr 2019'!$A$1:$M$57,8,FALSE),0)</f>
        <v>0</v>
      </c>
      <c r="Z178" s="9">
        <f>_xlfn.IFNA(VLOOKUP(A178,'May 2019'!$A$1:$M$54,8,FALSE),0)</f>
        <v>0</v>
      </c>
      <c r="AA178" s="9">
        <f>_xlfn.IFNA(VLOOKUP(A178,'Jun 2019'!$A$1:$M$133,8,FALSE),0)</f>
        <v>0</v>
      </c>
      <c r="AB178" s="9">
        <f>_xlfn.IFNA(VLOOKUP(A178,'Jul 2019'!$A$1:$M$96,8,FALSE),0)</f>
        <v>0</v>
      </c>
      <c r="AC178" s="9">
        <f>_xlfn.IFNA(VLOOKUP(A178,'Aug 2019'!$A$1:$M$96,8,FALSE),0)</f>
        <v>0</v>
      </c>
      <c r="AD178" s="9">
        <f>_xlfn.IFNA(VLOOKUP(A178,'Sep 2019'!$A$1:$M$98,8,FALSE),0)</f>
        <v>0</v>
      </c>
      <c r="AE178" s="9">
        <f>_xlfn.IFNA(VLOOKUP(A178,'Oct 2019'!$A$1:$M$100,8,FALSE),0)</f>
        <v>0.6</v>
      </c>
      <c r="AF178" s="9">
        <f>_xlfn.IFNA(VLOOKUP(Summary!A176,'Nov 2019'!$A$1:$M$110,8,FALSE),0)</f>
        <v>0.18</v>
      </c>
      <c r="AG178" s="6">
        <f>_xlfn.IFNA(VLOOKUP(A178,'Dec 2019'!$A$1:$M$124,8,FALSE),0)</f>
        <v>0.25</v>
      </c>
      <c r="AH178" s="2">
        <f>_xlfn.IFNA(VLOOKUP(A178,'Oct 2018'!$A$1:$M$48,5,FALSE),0)</f>
        <v>0</v>
      </c>
      <c r="AI178" s="2">
        <f>_xlfn.IFNA(VLOOKUP(A178,'Nov 2018'!$A$1:$M$51,5,FALSE),0)</f>
        <v>0</v>
      </c>
      <c r="AJ178" s="2">
        <f>_xlfn.IFNA(VLOOKUP(A178,'Dec 2018'!$A$1:$M$62,5,FALSE),0)</f>
        <v>0</v>
      </c>
      <c r="AK178" s="2">
        <f>_xlfn.IFNA(VLOOKUP(A178,'Jan 2019'!$A$1:$M$57,5,FALSE),0)</f>
        <v>0</v>
      </c>
      <c r="AL178" s="2">
        <f>_xlfn.IFNA(VLOOKUP(Summary!A178,'Feb 2019'!$A$1:$M$55,5,FALSE),0)</f>
        <v>0</v>
      </c>
      <c r="AM178" s="2">
        <f>_xlfn.IFNA(VLOOKUP(A178,'Mar 2019'!$A$1:$M$53,5,FALSE),0)</f>
        <v>0</v>
      </c>
      <c r="AN178" s="2">
        <f>_xlfn.IFNA(VLOOKUP(A178,'Apr 2019'!$A$1:$M$57,5,FALSE),0)</f>
        <v>0</v>
      </c>
      <c r="AO178" s="2">
        <f>_xlfn.IFNA(VLOOKUP(A178,'May 2019'!$A$1:$M$54,5,FALSE),0)</f>
        <v>0</v>
      </c>
      <c r="AP178" s="2">
        <f>_xlfn.IFNA(VLOOKUP(A178,'Jun 2019'!$A$1:$M$133,5,FALSE),0)</f>
        <v>0</v>
      </c>
      <c r="AQ178" s="2">
        <f>_xlfn.IFNA(VLOOKUP(A178,'Jul 2019'!$A$1:$M$96,5,FALSE),0)</f>
        <v>0</v>
      </c>
      <c r="AR178" s="2">
        <f>_xlfn.IFNA(VLOOKUP(A178,'Aug 2019'!$A$1:$M$96,5,FALSE),0)</f>
        <v>0</v>
      </c>
      <c r="AS178" s="2">
        <f>_xlfn.IFNA(VLOOKUP(A178,'Sep 2019'!$A$1:$M$98,5,FALSE),0)</f>
        <v>0</v>
      </c>
      <c r="AT178" s="2">
        <f>_xlfn.IFNA(VLOOKUP(A178,'Oct 2019'!$A$1:$M$100,5,FALSE),0)</f>
        <v>36</v>
      </c>
      <c r="AU178" s="2">
        <f>_xlfn.IFNA(VLOOKUP(Summary!A178,'Nov 2019'!$A$1:$M$110,5,FALSE),0)</f>
        <v>6</v>
      </c>
      <c r="AV178" s="2">
        <f>_xlfn.IFNA(VLOOKUP(A178,'Dec 2019'!$A$1:$M$124,5,FALSE),0)</f>
        <v>24</v>
      </c>
    </row>
    <row r="179" spans="1:48" x14ac:dyDescent="0.35">
      <c r="A179" s="4" t="s">
        <v>233</v>
      </c>
      <c r="B179" s="4" t="s">
        <v>45</v>
      </c>
      <c r="C179" s="6">
        <f>VLOOKUP(A179,[0]!raw,5,FALSE)/VLOOKUP(A179,[0]!raw,4,FALSE)</f>
        <v>3.8</v>
      </c>
      <c r="D179" s="3">
        <f>_xlfn.IFNA(VLOOKUP(A179,'Oct 2018'!$A$1:$M$48,4,FALSE),0)</f>
        <v>0</v>
      </c>
      <c r="E179" s="4">
        <f>_xlfn.IFNA(VLOOKUP(A179,'Nov 2018'!$A$1:$M$51,4,FALSE),0)</f>
        <v>0</v>
      </c>
      <c r="F179" s="4">
        <f>_xlfn.IFNA(VLOOKUP(A179,'Dec 2018'!$A$1:$M$62,4,FALSE),0)</f>
        <v>0</v>
      </c>
      <c r="G179" s="4">
        <f>_xlfn.IFNA(VLOOKUP(A179,'Jan 2019'!$A$1:$M$57,4,FALSE),0)</f>
        <v>0</v>
      </c>
      <c r="H179" s="4">
        <f>_xlfn.IFNA(VLOOKUP(Summary!A222,'Feb 2019'!$A$1:$M$55,4,FALSE),0)</f>
        <v>0</v>
      </c>
      <c r="I179" s="4">
        <f>_xlfn.IFNA(VLOOKUP(A179,'Mar 2019'!$A$1:$M$53,4,FALSE),0)</f>
        <v>0</v>
      </c>
      <c r="J179" s="4">
        <f>_xlfn.IFNA(VLOOKUP(A179,'Apr 2019'!$A$1:$M$57,4,FALSE),0)</f>
        <v>0</v>
      </c>
      <c r="K179" s="4">
        <f>_xlfn.IFNA(VLOOKUP(A179,'May 2019'!$A$1:$M$54,4,FALSE),0)</f>
        <v>0</v>
      </c>
      <c r="L179" s="4">
        <f>_xlfn.IFNA(VLOOKUP(A179,'Jun 2019'!$A$1:$M$133,4,FALSE),0)</f>
        <v>0</v>
      </c>
      <c r="M179" s="4">
        <f>_xlfn.IFNA(VLOOKUP(A179,'Jul 2019'!$A$1:$M$96,4,FALSE),0)</f>
        <v>0</v>
      </c>
      <c r="N179" s="4">
        <f>_xlfn.IFNA(VLOOKUP(A179,'Aug 2019'!$A$1:$M$96,4,FALSE),0)</f>
        <v>0</v>
      </c>
      <c r="O179" s="4">
        <f>_xlfn.IFNA(VLOOKUP(A179,'Sep 2019'!$A$1:$M$98,4,FALSE),0)</f>
        <v>13</v>
      </c>
      <c r="P179" s="4">
        <f>_xlfn.IFNA(VLOOKUP(A179,'Oct 2019'!$A$1:$M$100,4,FALSE),0)</f>
        <v>33</v>
      </c>
      <c r="Q179" s="4">
        <f>_xlfn.IFNA(VLOOKUP(Summary!A222,'Nov 2019'!$A$1:$M$110,4,FALSE),0)</f>
        <v>9</v>
      </c>
      <c r="R179" s="5">
        <f>_xlfn.IFNA(VLOOKUP(A179,'Dec 2019'!$A$1:$M$124,4,FALSE),0)</f>
        <v>0</v>
      </c>
      <c r="S179" s="8">
        <f>_xlfn.IFNA(VLOOKUP(A179,'Oct 2018'!$A$1:$M$48,8,FALSE),0)</f>
        <v>0</v>
      </c>
      <c r="T179" s="9">
        <f>_xlfn.IFNA(VLOOKUP(A179,'Nov 2018'!$A$1:$M$51,8,FALSE),0)</f>
        <v>0</v>
      </c>
      <c r="U179" s="9">
        <f>_xlfn.IFNA(VLOOKUP(A179,'Dec 2018'!$A$1:$M$62,8,FALSE),0)</f>
        <v>0</v>
      </c>
      <c r="V179" s="9">
        <f>_xlfn.IFNA(VLOOKUP(A179,'Jan 2019'!$A$1:$M$57,8,FALSE),0)</f>
        <v>0</v>
      </c>
      <c r="W179" s="9">
        <f>_xlfn.IFNA(VLOOKUP(Summary!A222,'Feb 2019'!$A$1:$M$55,8,FALSE),0)</f>
        <v>0</v>
      </c>
      <c r="X179" s="9">
        <f>_xlfn.IFNA(VLOOKUP(A179,'Mar 2019'!$A$1:$M$53,8,FALSE),0)</f>
        <v>0</v>
      </c>
      <c r="Y179" s="9">
        <f>_xlfn.IFNA(VLOOKUP(A179,'Apr 2019'!$A$1:$M$57,8,FALSE),0)</f>
        <v>0</v>
      </c>
      <c r="Z179" s="9">
        <f>_xlfn.IFNA(VLOOKUP(A179,'May 2019'!$A$1:$M$54,8,FALSE),0)</f>
        <v>0</v>
      </c>
      <c r="AA179" s="9">
        <f>_xlfn.IFNA(VLOOKUP(A179,'Jun 2019'!$A$1:$M$133,8,FALSE),0)</f>
        <v>0</v>
      </c>
      <c r="AB179" s="9">
        <f>_xlfn.IFNA(VLOOKUP(A179,'Jul 2019'!$A$1:$M$96,8,FALSE),0)</f>
        <v>0</v>
      </c>
      <c r="AC179" s="9">
        <f>_xlfn.IFNA(VLOOKUP(A179,'Aug 2019'!$A$1:$M$96,8,FALSE),0)</f>
        <v>0</v>
      </c>
      <c r="AD179" s="9">
        <f>_xlfn.IFNA(VLOOKUP(A179,'Sep 2019'!$A$1:$M$98,8,FALSE),0)</f>
        <v>0.96</v>
      </c>
      <c r="AE179" s="9">
        <f>_xlfn.IFNA(VLOOKUP(A179,'Oct 2019'!$A$1:$M$100,8,FALSE),0)</f>
        <v>5.16</v>
      </c>
      <c r="AF179" s="9">
        <f>_xlfn.IFNA(VLOOKUP(Summary!A222,'Nov 2019'!$A$1:$M$110,8,FALSE),0)</f>
        <v>0</v>
      </c>
      <c r="AG179" s="6">
        <f>_xlfn.IFNA(VLOOKUP(A179,'Dec 2019'!$A$1:$M$124,8,FALSE),0)</f>
        <v>0</v>
      </c>
      <c r="AH179" s="2">
        <f>_xlfn.IFNA(VLOOKUP(A179,'Oct 2018'!$A$1:$M$48,5,FALSE),0)</f>
        <v>0</v>
      </c>
      <c r="AI179" s="2">
        <f>_xlfn.IFNA(VLOOKUP(A179,'Nov 2018'!$A$1:$M$51,5,FALSE),0)</f>
        <v>0</v>
      </c>
      <c r="AJ179" s="2">
        <f>_xlfn.IFNA(VLOOKUP(A179,'Dec 2018'!$A$1:$M$62,5,FALSE),0)</f>
        <v>0</v>
      </c>
      <c r="AK179" s="2">
        <f>_xlfn.IFNA(VLOOKUP(A179,'Jan 2019'!$A$1:$M$57,5,FALSE),0)</f>
        <v>0</v>
      </c>
      <c r="AL179" s="2">
        <f>_xlfn.IFNA(VLOOKUP(Summary!A179,'Feb 2019'!$A$1:$M$55,5,FALSE),0)</f>
        <v>0</v>
      </c>
      <c r="AM179" s="2">
        <f>_xlfn.IFNA(VLOOKUP(A179,'Mar 2019'!$A$1:$M$53,5,FALSE),0)</f>
        <v>0</v>
      </c>
      <c r="AN179" s="2">
        <f>_xlfn.IFNA(VLOOKUP(A179,'Apr 2019'!$A$1:$M$57,5,FALSE),0)</f>
        <v>0</v>
      </c>
      <c r="AO179" s="2">
        <f>_xlfn.IFNA(VLOOKUP(A179,'May 2019'!$A$1:$M$54,5,FALSE),0)</f>
        <v>0</v>
      </c>
      <c r="AP179" s="2">
        <f>_xlfn.IFNA(VLOOKUP(A179,'Jun 2019'!$A$1:$M$133,5,FALSE),0)</f>
        <v>0</v>
      </c>
      <c r="AQ179" s="2">
        <f>_xlfn.IFNA(VLOOKUP(A179,'Jul 2019'!$A$1:$M$96,5,FALSE),0)</f>
        <v>0</v>
      </c>
      <c r="AR179" s="2">
        <f>_xlfn.IFNA(VLOOKUP(A179,'Aug 2019'!$A$1:$M$96,5,FALSE),0)</f>
        <v>0</v>
      </c>
      <c r="AS179" s="2">
        <f>_xlfn.IFNA(VLOOKUP(A179,'Sep 2019'!$A$1:$M$98,5,FALSE),0)</f>
        <v>49.4</v>
      </c>
      <c r="AT179" s="2">
        <f>_xlfn.IFNA(VLOOKUP(A179,'Oct 2019'!$A$1:$M$100,5,FALSE),0)</f>
        <v>125.4</v>
      </c>
      <c r="AU179" s="2">
        <f>_xlfn.IFNA(VLOOKUP(Summary!A179,'Nov 2019'!$A$1:$M$110,5,FALSE),0)</f>
        <v>152</v>
      </c>
      <c r="AV179" s="2">
        <f>_xlfn.IFNA(VLOOKUP(A179,'Dec 2019'!$A$1:$M$124,5,FALSE),0)</f>
        <v>0</v>
      </c>
    </row>
    <row r="180" spans="1:48" x14ac:dyDescent="0.35">
      <c r="A180" s="4" t="s">
        <v>188</v>
      </c>
      <c r="B180" s="4" t="s">
        <v>45</v>
      </c>
      <c r="C180" s="6">
        <f>VLOOKUP(A180,[0]!raw,5,FALSE)/VLOOKUP(A180,[0]!raw,4,FALSE)</f>
        <v>3.8</v>
      </c>
      <c r="D180" s="3">
        <f>_xlfn.IFNA(VLOOKUP(A180,'Oct 2018'!$A$1:$M$48,4,FALSE),0)</f>
        <v>0</v>
      </c>
      <c r="E180" s="4">
        <f>_xlfn.IFNA(VLOOKUP(A180,'Nov 2018'!$A$1:$M$51,4,FALSE),0)</f>
        <v>0</v>
      </c>
      <c r="F180" s="4">
        <f>_xlfn.IFNA(VLOOKUP(A180,'Dec 2018'!$A$1:$M$62,4,FALSE),0)</f>
        <v>0</v>
      </c>
      <c r="G180" s="4">
        <f>_xlfn.IFNA(VLOOKUP(A180,'Jan 2019'!$A$1:$M$57,4,FALSE),0)</f>
        <v>0</v>
      </c>
      <c r="H180" s="4">
        <f>_xlfn.IFNA(VLOOKUP(Summary!A177,'Feb 2019'!$A$1:$M$55,4,FALSE),0)</f>
        <v>0</v>
      </c>
      <c r="I180" s="4">
        <f>_xlfn.IFNA(VLOOKUP(A180,'Mar 2019'!$A$1:$M$53,4,FALSE),0)</f>
        <v>0</v>
      </c>
      <c r="J180" s="4">
        <f>_xlfn.IFNA(VLOOKUP(A180,'Apr 2019'!$A$1:$M$57,4,FALSE),0)</f>
        <v>0</v>
      </c>
      <c r="K180" s="4">
        <f>_xlfn.IFNA(VLOOKUP(A180,'May 2019'!$A$1:$M$54,4,FALSE),0)</f>
        <v>0</v>
      </c>
      <c r="L180" s="4">
        <f>_xlfn.IFNA(VLOOKUP(A180,'Jun 2019'!$A$1:$M$133,4,FALSE),0)</f>
        <v>0</v>
      </c>
      <c r="M180" s="4">
        <f>_xlfn.IFNA(VLOOKUP(A180,'Jul 2019'!$A$1:$M$96,4,FALSE),0)</f>
        <v>0</v>
      </c>
      <c r="N180" s="4">
        <f>_xlfn.IFNA(VLOOKUP(A180,'Aug 2019'!$A$1:$M$96,4,FALSE),0)</f>
        <v>0</v>
      </c>
      <c r="O180" s="4">
        <f>_xlfn.IFNA(VLOOKUP(A180,'Sep 2019'!$A$1:$M$98,4,FALSE),0)</f>
        <v>0</v>
      </c>
      <c r="P180" s="4">
        <f>_xlfn.IFNA(VLOOKUP(A180,'Oct 2019'!$A$1:$M$100,4,FALSE),0)</f>
        <v>0</v>
      </c>
      <c r="Q180" s="4">
        <f>_xlfn.IFNA(VLOOKUP(Summary!A177,'Nov 2019'!$A$1:$M$110,4,FALSE),0)</f>
        <v>7</v>
      </c>
      <c r="R180" s="5">
        <f>_xlfn.IFNA(VLOOKUP(A180,'Dec 2019'!$A$1:$M$124,4,FALSE),0)</f>
        <v>40</v>
      </c>
      <c r="S180" s="8">
        <f>_xlfn.IFNA(VLOOKUP(A180,'Oct 2018'!$A$1:$M$48,8,FALSE),0)</f>
        <v>0</v>
      </c>
      <c r="T180" s="9">
        <f>_xlfn.IFNA(VLOOKUP(A180,'Nov 2018'!$A$1:$M$51,8,FALSE),0)</f>
        <v>0</v>
      </c>
      <c r="U180" s="9">
        <f>_xlfn.IFNA(VLOOKUP(A180,'Dec 2018'!$A$1:$M$62,8,FALSE),0)</f>
        <v>0</v>
      </c>
      <c r="V180" s="9">
        <f>_xlfn.IFNA(VLOOKUP(A180,'Jan 2019'!$A$1:$M$57,8,FALSE),0)</f>
        <v>0</v>
      </c>
      <c r="W180" s="9">
        <f>_xlfn.IFNA(VLOOKUP(Summary!A177,'Feb 2019'!$A$1:$M$55,8,FALSE),0)</f>
        <v>0</v>
      </c>
      <c r="X180" s="9">
        <f>_xlfn.IFNA(VLOOKUP(A180,'Mar 2019'!$A$1:$M$53,8,FALSE),0)</f>
        <v>0</v>
      </c>
      <c r="Y180" s="9">
        <f>_xlfn.IFNA(VLOOKUP(A180,'Apr 2019'!$A$1:$M$57,8,FALSE),0)</f>
        <v>0</v>
      </c>
      <c r="Z180" s="9">
        <f>_xlfn.IFNA(VLOOKUP(A180,'May 2019'!$A$1:$M$54,8,FALSE),0)</f>
        <v>0</v>
      </c>
      <c r="AA180" s="9">
        <f>_xlfn.IFNA(VLOOKUP(A180,'Jun 2019'!$A$1:$M$133,8,FALSE),0)</f>
        <v>0</v>
      </c>
      <c r="AB180" s="9">
        <f>_xlfn.IFNA(VLOOKUP(A180,'Jul 2019'!$A$1:$M$96,8,FALSE),0)</f>
        <v>0</v>
      </c>
      <c r="AC180" s="9">
        <f>_xlfn.IFNA(VLOOKUP(A180,'Aug 2019'!$A$1:$M$96,8,FALSE),0)</f>
        <v>0</v>
      </c>
      <c r="AD180" s="9">
        <f>_xlfn.IFNA(VLOOKUP(A180,'Sep 2019'!$A$1:$M$98,8,FALSE),0)</f>
        <v>0</v>
      </c>
      <c r="AE180" s="9">
        <f>_xlfn.IFNA(VLOOKUP(A180,'Oct 2019'!$A$1:$M$100,8,FALSE),0)</f>
        <v>0</v>
      </c>
      <c r="AF180" s="9">
        <f>_xlfn.IFNA(VLOOKUP(Summary!A177,'Nov 2019'!$A$1:$M$110,8,FALSE),0)</f>
        <v>0.91</v>
      </c>
      <c r="AG180" s="6">
        <f>_xlfn.IFNA(VLOOKUP(A180,'Dec 2019'!$A$1:$M$124,8,FALSE),0)</f>
        <v>2.09</v>
      </c>
      <c r="AH180" s="2">
        <f>_xlfn.IFNA(VLOOKUP(A180,'Oct 2018'!$A$1:$M$48,5,FALSE),0)</f>
        <v>0</v>
      </c>
      <c r="AI180" s="2">
        <f>_xlfn.IFNA(VLOOKUP(A180,'Nov 2018'!$A$1:$M$51,5,FALSE),0)</f>
        <v>0</v>
      </c>
      <c r="AJ180" s="2">
        <f>_xlfn.IFNA(VLOOKUP(A180,'Dec 2018'!$A$1:$M$62,5,FALSE),0)</f>
        <v>0</v>
      </c>
      <c r="AK180" s="2">
        <f>_xlfn.IFNA(VLOOKUP(A180,'Jan 2019'!$A$1:$M$57,5,FALSE),0)</f>
        <v>0</v>
      </c>
      <c r="AL180" s="2">
        <f>_xlfn.IFNA(VLOOKUP(Summary!A180,'Feb 2019'!$A$1:$M$55,5,FALSE),0)</f>
        <v>0</v>
      </c>
      <c r="AM180" s="2">
        <f>_xlfn.IFNA(VLOOKUP(A180,'Mar 2019'!$A$1:$M$53,5,FALSE),0)</f>
        <v>0</v>
      </c>
      <c r="AN180" s="2">
        <f>_xlfn.IFNA(VLOOKUP(A180,'Apr 2019'!$A$1:$M$57,5,FALSE),0)</f>
        <v>0</v>
      </c>
      <c r="AO180" s="2">
        <f>_xlfn.IFNA(VLOOKUP(A180,'May 2019'!$A$1:$M$54,5,FALSE),0)</f>
        <v>0</v>
      </c>
      <c r="AP180" s="2">
        <f>_xlfn.IFNA(VLOOKUP(A180,'Jun 2019'!$A$1:$M$133,5,FALSE),0)</f>
        <v>0</v>
      </c>
      <c r="AQ180" s="2">
        <f>_xlfn.IFNA(VLOOKUP(A180,'Jul 2019'!$A$1:$M$96,5,FALSE),0)</f>
        <v>0</v>
      </c>
      <c r="AR180" s="2">
        <f>_xlfn.IFNA(VLOOKUP(A180,'Aug 2019'!$A$1:$M$96,5,FALSE),0)</f>
        <v>0</v>
      </c>
      <c r="AS180" s="2">
        <f>_xlfn.IFNA(VLOOKUP(A180,'Sep 2019'!$A$1:$M$98,5,FALSE),0)</f>
        <v>0</v>
      </c>
      <c r="AT180" s="2">
        <f>_xlfn.IFNA(VLOOKUP(A180,'Oct 2019'!$A$1:$M$100,5,FALSE),0)</f>
        <v>0</v>
      </c>
      <c r="AU180" s="2">
        <f>_xlfn.IFNA(VLOOKUP(Summary!A180,'Nov 2019'!$A$1:$M$110,5,FALSE),0)</f>
        <v>0</v>
      </c>
      <c r="AV180" s="2">
        <f>_xlfn.IFNA(VLOOKUP(A180,'Dec 2019'!$A$1:$M$124,5,FALSE),0)</f>
        <v>152</v>
      </c>
    </row>
    <row r="181" spans="1:48" x14ac:dyDescent="0.35">
      <c r="A181" s="4" t="s">
        <v>107</v>
      </c>
      <c r="B181" s="4" t="s">
        <v>45</v>
      </c>
      <c r="C181" s="6">
        <f>VLOOKUP(A181,[0]!raw,5,FALSE)/VLOOKUP(A181,[0]!raw,4,FALSE)</f>
        <v>5</v>
      </c>
      <c r="D181" s="3">
        <f>_xlfn.IFNA(VLOOKUP(A181,'Oct 2018'!$A$1:$M$48,4,FALSE),0)</f>
        <v>0</v>
      </c>
      <c r="E181" s="4">
        <f>_xlfn.IFNA(VLOOKUP(A181,'Nov 2018'!$A$1:$M$51,4,FALSE),0)</f>
        <v>0</v>
      </c>
      <c r="F181" s="4">
        <f>_xlfn.IFNA(VLOOKUP(A181,'Dec 2018'!$A$1:$M$62,4,FALSE),0)</f>
        <v>0</v>
      </c>
      <c r="G181" s="4">
        <f>_xlfn.IFNA(VLOOKUP(A181,'Jan 2019'!$A$1:$M$57,4,FALSE),0)</f>
        <v>0</v>
      </c>
      <c r="H181" s="4">
        <f>_xlfn.IFNA(VLOOKUP(Summary!A100,'Feb 2019'!$A$1:$M$55,4,FALSE),0)</f>
        <v>0</v>
      </c>
      <c r="I181" s="4">
        <f>_xlfn.IFNA(VLOOKUP(A181,'Mar 2019'!$A$1:$M$53,4,FALSE),0)</f>
        <v>0</v>
      </c>
      <c r="J181" s="4">
        <f>_xlfn.IFNA(VLOOKUP(A181,'Apr 2019'!$A$1:$M$57,4,FALSE),0)</f>
        <v>0</v>
      </c>
      <c r="K181" s="4">
        <f>_xlfn.IFNA(VLOOKUP(A181,'May 2019'!$A$1:$M$54,4,FALSE),0)</f>
        <v>0</v>
      </c>
      <c r="L181" s="4">
        <f>_xlfn.IFNA(VLOOKUP(A181,'Jun 2019'!$A$1:$M$133,4,FALSE),0)</f>
        <v>1</v>
      </c>
      <c r="M181" s="4">
        <f>_xlfn.IFNA(VLOOKUP(A181,'Jul 2019'!$A$1:$M$96,4,FALSE),0)</f>
        <v>1</v>
      </c>
      <c r="N181" s="4">
        <f>_xlfn.IFNA(VLOOKUP(A181,'Aug 2019'!$A$1:$M$96,4,FALSE),0)</f>
        <v>1</v>
      </c>
      <c r="O181" s="4">
        <f>_xlfn.IFNA(VLOOKUP(A181,'Sep 2019'!$A$1:$M$98,4,FALSE),0)</f>
        <v>1</v>
      </c>
      <c r="P181" s="4">
        <f>_xlfn.IFNA(VLOOKUP(A181,'Oct 2019'!$A$1:$M$100,4,FALSE),0)</f>
        <v>5</v>
      </c>
      <c r="Q181" s="4">
        <f>_xlfn.IFNA(VLOOKUP(Summary!A100,'Nov 2019'!$A$1:$M$110,4,FALSE),0)</f>
        <v>0</v>
      </c>
      <c r="R181" s="5">
        <f>_xlfn.IFNA(VLOOKUP(A181,'Dec 2019'!$A$1:$M$124,4,FALSE),0)</f>
        <v>0</v>
      </c>
      <c r="S181" s="8">
        <f>_xlfn.IFNA(VLOOKUP(A181,'Oct 2018'!$A$1:$M$48,8,FALSE),0)</f>
        <v>0</v>
      </c>
      <c r="T181" s="9">
        <f>_xlfn.IFNA(VLOOKUP(A181,'Nov 2018'!$A$1:$M$51,8,FALSE),0)</f>
        <v>0</v>
      </c>
      <c r="U181" s="9">
        <f>_xlfn.IFNA(VLOOKUP(A181,'Dec 2018'!$A$1:$M$62,8,FALSE),0)</f>
        <v>0</v>
      </c>
      <c r="V181" s="9">
        <f>_xlfn.IFNA(VLOOKUP(A181,'Jan 2019'!$A$1:$M$57,8,FALSE),0)</f>
        <v>0</v>
      </c>
      <c r="W181" s="9">
        <f>_xlfn.IFNA(VLOOKUP(Summary!A100,'Feb 2019'!$A$1:$M$55,8,FALSE),0)</f>
        <v>0</v>
      </c>
      <c r="X181" s="9">
        <f>_xlfn.IFNA(VLOOKUP(A181,'Mar 2019'!$A$1:$M$53,8,FALSE),0)</f>
        <v>0</v>
      </c>
      <c r="Y181" s="9">
        <f>_xlfn.IFNA(VLOOKUP(A181,'Apr 2019'!$A$1:$M$57,8,FALSE),0)</f>
        <v>0</v>
      </c>
      <c r="Z181" s="9">
        <f>_xlfn.IFNA(VLOOKUP(A181,'May 2019'!$A$1:$M$54,8,FALSE),0)</f>
        <v>0</v>
      </c>
      <c r="AA181" s="9">
        <f>_xlfn.IFNA(VLOOKUP(A181,'Jun 2019'!$A$1:$M$133,8,FALSE),0)</f>
        <v>0</v>
      </c>
      <c r="AB181" s="9">
        <f>_xlfn.IFNA(VLOOKUP(A181,'Jul 2019'!$A$1:$M$96,8,FALSE),0)</f>
        <v>0</v>
      </c>
      <c r="AC181" s="9">
        <f>_xlfn.IFNA(VLOOKUP(A181,'Aug 2019'!$A$1:$M$96,8,FALSE),0)</f>
        <v>0</v>
      </c>
      <c r="AD181" s="9">
        <f>_xlfn.IFNA(VLOOKUP(A181,'Sep 2019'!$A$1:$M$98,8,FALSE),0)</f>
        <v>0.21</v>
      </c>
      <c r="AE181" s="9">
        <f>_xlfn.IFNA(VLOOKUP(A181,'Oct 2019'!$A$1:$M$100,8,FALSE),0)</f>
        <v>0.5</v>
      </c>
      <c r="AF181" s="9">
        <f>_xlfn.IFNA(VLOOKUP(Summary!A100,'Nov 2019'!$A$1:$M$110,8,FALSE),0)</f>
        <v>0</v>
      </c>
      <c r="AG181" s="6">
        <f>_xlfn.IFNA(VLOOKUP(A181,'Dec 2019'!$A$1:$M$124,8,FALSE),0)</f>
        <v>0</v>
      </c>
      <c r="AH181" s="2">
        <f>_xlfn.IFNA(VLOOKUP(A181,'Oct 2018'!$A$1:$M$48,5,FALSE),0)</f>
        <v>0</v>
      </c>
      <c r="AI181" s="2">
        <f>_xlfn.IFNA(VLOOKUP(A181,'Nov 2018'!$A$1:$M$51,5,FALSE),0)</f>
        <v>0</v>
      </c>
      <c r="AJ181" s="2">
        <f>_xlfn.IFNA(VLOOKUP(A181,'Dec 2018'!$A$1:$M$62,5,FALSE),0)</f>
        <v>0</v>
      </c>
      <c r="AK181" s="2">
        <f>_xlfn.IFNA(VLOOKUP(A181,'Jan 2019'!$A$1:$M$57,5,FALSE),0)</f>
        <v>0</v>
      </c>
      <c r="AL181" s="2">
        <f>_xlfn.IFNA(VLOOKUP(Summary!A181,'Feb 2019'!$A$1:$M$55,5,FALSE),0)</f>
        <v>0</v>
      </c>
      <c r="AM181" s="2">
        <f>_xlfn.IFNA(VLOOKUP(A181,'Mar 2019'!$A$1:$M$53,5,FALSE),0)</f>
        <v>0</v>
      </c>
      <c r="AN181" s="2">
        <f>_xlfn.IFNA(VLOOKUP(A181,'Apr 2019'!$A$1:$M$57,5,FALSE),0)</f>
        <v>0</v>
      </c>
      <c r="AO181" s="2">
        <f>_xlfn.IFNA(VLOOKUP(A181,'May 2019'!$A$1:$M$54,5,FALSE),0)</f>
        <v>0</v>
      </c>
      <c r="AP181" s="2">
        <f>_xlfn.IFNA(VLOOKUP(A181,'Jun 2019'!$A$1:$M$133,5,FALSE),0)</f>
        <v>5</v>
      </c>
      <c r="AQ181" s="2">
        <f>_xlfn.IFNA(VLOOKUP(A181,'Jul 2019'!$A$1:$M$96,5,FALSE),0)</f>
        <v>5</v>
      </c>
      <c r="AR181" s="2">
        <f>_xlfn.IFNA(VLOOKUP(A181,'Aug 2019'!$A$1:$M$96,5,FALSE),0)</f>
        <v>5</v>
      </c>
      <c r="AS181" s="2">
        <f>_xlfn.IFNA(VLOOKUP(A181,'Sep 2019'!$A$1:$M$98,5,FALSE),0)</f>
        <v>5</v>
      </c>
      <c r="AT181" s="2">
        <f>_xlfn.IFNA(VLOOKUP(A181,'Oct 2019'!$A$1:$M$100,5,FALSE),0)</f>
        <v>25</v>
      </c>
      <c r="AU181" s="2">
        <f>_xlfn.IFNA(VLOOKUP(Summary!A181,'Nov 2019'!$A$1:$M$110,5,FALSE),0)</f>
        <v>0</v>
      </c>
      <c r="AV181" s="2">
        <f>_xlfn.IFNA(VLOOKUP(A181,'Dec 2019'!$A$1:$M$124,5,FALSE),0)</f>
        <v>0</v>
      </c>
    </row>
    <row r="182" spans="1:48" x14ac:dyDescent="0.35">
      <c r="A182" s="4" t="s">
        <v>191</v>
      </c>
      <c r="B182" s="4" t="s">
        <v>45</v>
      </c>
      <c r="C182" s="6">
        <f>VLOOKUP(A182,[0]!raw,5,FALSE)/VLOOKUP(A182,[0]!raw,4,FALSE)</f>
        <v>8</v>
      </c>
      <c r="D182" s="3">
        <f>_xlfn.IFNA(VLOOKUP(A182,'Oct 2018'!$A$1:$M$48,4,FALSE),0)</f>
        <v>0</v>
      </c>
      <c r="E182" s="4">
        <f>_xlfn.IFNA(VLOOKUP(A182,'Nov 2018'!$A$1:$M$51,4,FALSE),0)</f>
        <v>0</v>
      </c>
      <c r="F182" s="4">
        <f>_xlfn.IFNA(VLOOKUP(A182,'Dec 2018'!$A$1:$M$62,4,FALSE),0)</f>
        <v>0</v>
      </c>
      <c r="G182" s="4">
        <f>_xlfn.IFNA(VLOOKUP(A182,'Jan 2019'!$A$1:$M$57,4,FALSE),0)</f>
        <v>0</v>
      </c>
      <c r="H182" s="4">
        <f>_xlfn.IFNA(VLOOKUP(Summary!A180,'Feb 2019'!$A$1:$M$55,4,FALSE),0)</f>
        <v>0</v>
      </c>
      <c r="I182" s="4">
        <f>_xlfn.IFNA(VLOOKUP(A182,'Mar 2019'!$A$1:$M$53,4,FALSE),0)</f>
        <v>0</v>
      </c>
      <c r="J182" s="4">
        <f>_xlfn.IFNA(VLOOKUP(A182,'Apr 2019'!$A$1:$M$57,4,FALSE),0)</f>
        <v>0</v>
      </c>
      <c r="K182" s="4">
        <f>_xlfn.IFNA(VLOOKUP(A182,'May 2019'!$A$1:$M$54,4,FALSE),0)</f>
        <v>0</v>
      </c>
      <c r="L182" s="4">
        <f>_xlfn.IFNA(VLOOKUP(A182,'Jun 2019'!$A$1:$M$133,4,FALSE),0)</f>
        <v>0</v>
      </c>
      <c r="M182" s="4">
        <f>_xlfn.IFNA(VLOOKUP(A182,'Jul 2019'!$A$1:$M$96,4,FALSE),0)</f>
        <v>0</v>
      </c>
      <c r="N182" s="4">
        <f>_xlfn.IFNA(VLOOKUP(A182,'Aug 2019'!$A$1:$M$96,4,FALSE),0)</f>
        <v>0</v>
      </c>
      <c r="O182" s="4">
        <f>_xlfn.IFNA(VLOOKUP(A182,'Sep 2019'!$A$1:$M$98,4,FALSE),0)</f>
        <v>0</v>
      </c>
      <c r="P182" s="4">
        <f>_xlfn.IFNA(VLOOKUP(A182,'Oct 2019'!$A$1:$M$100,4,FALSE),0)</f>
        <v>0</v>
      </c>
      <c r="Q182" s="4">
        <f>_xlfn.IFNA(VLOOKUP(Summary!A180,'Nov 2019'!$A$1:$M$110,4,FALSE),0)</f>
        <v>0</v>
      </c>
      <c r="R182" s="5">
        <f>_xlfn.IFNA(VLOOKUP(A182,'Dec 2019'!$A$1:$M$124,4,FALSE),0)</f>
        <v>1</v>
      </c>
      <c r="S182" s="8">
        <f>_xlfn.IFNA(VLOOKUP(A182,'Oct 2018'!$A$1:$M$48,8,FALSE),0)</f>
        <v>0</v>
      </c>
      <c r="T182" s="9">
        <f>_xlfn.IFNA(VLOOKUP(A182,'Nov 2018'!$A$1:$M$51,8,FALSE),0)</f>
        <v>0</v>
      </c>
      <c r="U182" s="9">
        <f>_xlfn.IFNA(VLOOKUP(A182,'Dec 2018'!$A$1:$M$62,8,FALSE),0)</f>
        <v>0</v>
      </c>
      <c r="V182" s="9">
        <f>_xlfn.IFNA(VLOOKUP(A182,'Jan 2019'!$A$1:$M$57,8,FALSE),0)</f>
        <v>0</v>
      </c>
      <c r="W182" s="9">
        <f>_xlfn.IFNA(VLOOKUP(Summary!A180,'Feb 2019'!$A$1:$M$55,8,FALSE),0)</f>
        <v>0</v>
      </c>
      <c r="X182" s="9">
        <f>_xlfn.IFNA(VLOOKUP(A182,'Mar 2019'!$A$1:$M$53,8,FALSE),0)</f>
        <v>0</v>
      </c>
      <c r="Y182" s="9">
        <f>_xlfn.IFNA(VLOOKUP(A182,'Apr 2019'!$A$1:$M$57,8,FALSE),0)</f>
        <v>0</v>
      </c>
      <c r="Z182" s="9">
        <f>_xlfn.IFNA(VLOOKUP(A182,'May 2019'!$A$1:$M$54,8,FALSE),0)</f>
        <v>0</v>
      </c>
      <c r="AA182" s="9">
        <f>_xlfn.IFNA(VLOOKUP(A182,'Jun 2019'!$A$1:$M$133,8,FALSE),0)</f>
        <v>0</v>
      </c>
      <c r="AB182" s="9">
        <f>_xlfn.IFNA(VLOOKUP(A182,'Jul 2019'!$A$1:$M$96,8,FALSE),0)</f>
        <v>0</v>
      </c>
      <c r="AC182" s="9">
        <f>_xlfn.IFNA(VLOOKUP(A182,'Aug 2019'!$A$1:$M$96,8,FALSE),0)</f>
        <v>0</v>
      </c>
      <c r="AD182" s="9">
        <f>_xlfn.IFNA(VLOOKUP(A182,'Sep 2019'!$A$1:$M$98,8,FALSE),0)</f>
        <v>0</v>
      </c>
      <c r="AE182" s="9">
        <f>_xlfn.IFNA(VLOOKUP(A182,'Oct 2019'!$A$1:$M$100,8,FALSE),0)</f>
        <v>0</v>
      </c>
      <c r="AF182" s="9">
        <f>_xlfn.IFNA(VLOOKUP(Summary!A180,'Nov 2019'!$A$1:$M$110,8,FALSE),0)</f>
        <v>0</v>
      </c>
      <c r="AG182" s="6">
        <f>_xlfn.IFNA(VLOOKUP(A182,'Dec 2019'!$A$1:$M$124,8,FALSE),0)</f>
        <v>1.41</v>
      </c>
      <c r="AH182" s="2">
        <f>_xlfn.IFNA(VLOOKUP(A182,'Oct 2018'!$A$1:$M$48,5,FALSE),0)</f>
        <v>0</v>
      </c>
      <c r="AI182" s="2">
        <f>_xlfn.IFNA(VLOOKUP(A182,'Nov 2018'!$A$1:$M$51,5,FALSE),0)</f>
        <v>0</v>
      </c>
      <c r="AJ182" s="2">
        <f>_xlfn.IFNA(VLOOKUP(A182,'Dec 2018'!$A$1:$M$62,5,FALSE),0)</f>
        <v>0</v>
      </c>
      <c r="AK182" s="2">
        <f>_xlfn.IFNA(VLOOKUP(A182,'Jan 2019'!$A$1:$M$57,5,FALSE),0)</f>
        <v>0</v>
      </c>
      <c r="AL182" s="2">
        <f>_xlfn.IFNA(VLOOKUP(Summary!A182,'Feb 2019'!$A$1:$M$55,5,FALSE),0)</f>
        <v>0</v>
      </c>
      <c r="AM182" s="2">
        <f>_xlfn.IFNA(VLOOKUP(A182,'Mar 2019'!$A$1:$M$53,5,FALSE),0)</f>
        <v>0</v>
      </c>
      <c r="AN182" s="2">
        <f>_xlfn.IFNA(VLOOKUP(A182,'Apr 2019'!$A$1:$M$57,5,FALSE),0)</f>
        <v>0</v>
      </c>
      <c r="AO182" s="2">
        <f>_xlfn.IFNA(VLOOKUP(A182,'May 2019'!$A$1:$M$54,5,FALSE),0)</f>
        <v>0</v>
      </c>
      <c r="AP182" s="2">
        <f>_xlfn.IFNA(VLOOKUP(A182,'Jun 2019'!$A$1:$M$133,5,FALSE),0)</f>
        <v>0</v>
      </c>
      <c r="AQ182" s="2">
        <f>_xlfn.IFNA(VLOOKUP(A182,'Jul 2019'!$A$1:$M$96,5,FALSE),0)</f>
        <v>0</v>
      </c>
      <c r="AR182" s="2">
        <f>_xlfn.IFNA(VLOOKUP(A182,'Aug 2019'!$A$1:$M$96,5,FALSE),0)</f>
        <v>0</v>
      </c>
      <c r="AS182" s="2">
        <f>_xlfn.IFNA(VLOOKUP(A182,'Sep 2019'!$A$1:$M$98,5,FALSE),0)</f>
        <v>0</v>
      </c>
      <c r="AT182" s="2">
        <f>_xlfn.IFNA(VLOOKUP(A182,'Oct 2019'!$A$1:$M$100,5,FALSE),0)</f>
        <v>0</v>
      </c>
      <c r="AU182" s="2">
        <f>_xlfn.IFNA(VLOOKUP(Summary!A182,'Nov 2019'!$A$1:$M$110,5,FALSE),0)</f>
        <v>0</v>
      </c>
      <c r="AV182" s="2">
        <f>_xlfn.IFNA(VLOOKUP(A182,'Dec 2019'!$A$1:$M$124,5,FALSE),0)</f>
        <v>8</v>
      </c>
    </row>
    <row r="183" spans="1:48" x14ac:dyDescent="0.35">
      <c r="A183" s="4" t="s">
        <v>192</v>
      </c>
      <c r="B183" s="4" t="s">
        <v>45</v>
      </c>
      <c r="C183" s="6">
        <f>VLOOKUP(A183,[0]!raw,5,FALSE)/VLOOKUP(A183,[0]!raw,4,FALSE)</f>
        <v>5</v>
      </c>
      <c r="D183" s="3">
        <f>_xlfn.IFNA(VLOOKUP(A183,'Oct 2018'!$A$1:$M$48,4,FALSE),0)</f>
        <v>0</v>
      </c>
      <c r="E183" s="4">
        <f>_xlfn.IFNA(VLOOKUP(A183,'Nov 2018'!$A$1:$M$51,4,FALSE),0)</f>
        <v>0</v>
      </c>
      <c r="F183" s="4">
        <f>_xlfn.IFNA(VLOOKUP(A183,'Dec 2018'!$A$1:$M$62,4,FALSE),0)</f>
        <v>0</v>
      </c>
      <c r="G183" s="4">
        <f>_xlfn.IFNA(VLOOKUP(A183,'Jan 2019'!$A$1:$M$57,4,FALSE),0)</f>
        <v>0</v>
      </c>
      <c r="H183" s="4">
        <f>_xlfn.IFNA(VLOOKUP(Summary!A181,'Feb 2019'!$A$1:$M$55,4,FALSE),0)</f>
        <v>0</v>
      </c>
      <c r="I183" s="4">
        <f>_xlfn.IFNA(VLOOKUP(A183,'Mar 2019'!$A$1:$M$53,4,FALSE),0)</f>
        <v>0</v>
      </c>
      <c r="J183" s="4">
        <f>_xlfn.IFNA(VLOOKUP(A183,'Apr 2019'!$A$1:$M$57,4,FALSE),0)</f>
        <v>0</v>
      </c>
      <c r="K183" s="4">
        <f>_xlfn.IFNA(VLOOKUP(A183,'May 2019'!$A$1:$M$54,4,FALSE),0)</f>
        <v>0</v>
      </c>
      <c r="L183" s="4">
        <f>_xlfn.IFNA(VLOOKUP(A183,'Jun 2019'!$A$1:$M$133,4,FALSE),0)</f>
        <v>0</v>
      </c>
      <c r="M183" s="4">
        <f>_xlfn.IFNA(VLOOKUP(A183,'Jul 2019'!$A$1:$M$96,4,FALSE),0)</f>
        <v>0</v>
      </c>
      <c r="N183" s="4">
        <f>_xlfn.IFNA(VLOOKUP(A183,'Aug 2019'!$A$1:$M$96,4,FALSE),0)</f>
        <v>0</v>
      </c>
      <c r="O183" s="4">
        <f>_xlfn.IFNA(VLOOKUP(A183,'Sep 2019'!$A$1:$M$98,4,FALSE),0)</f>
        <v>0</v>
      </c>
      <c r="P183" s="4">
        <f>_xlfn.IFNA(VLOOKUP(A183,'Oct 2019'!$A$1:$M$100,4,FALSE),0)</f>
        <v>0</v>
      </c>
      <c r="Q183" s="4">
        <f>_xlfn.IFNA(VLOOKUP(Summary!A181,'Nov 2019'!$A$1:$M$110,4,FALSE),0)</f>
        <v>0</v>
      </c>
      <c r="R183" s="5">
        <f>_xlfn.IFNA(VLOOKUP(A183,'Dec 2019'!$A$1:$M$124,4,FALSE),0)</f>
        <v>20</v>
      </c>
      <c r="S183" s="8">
        <f>_xlfn.IFNA(VLOOKUP(A183,'Oct 2018'!$A$1:$M$48,8,FALSE),0)</f>
        <v>0</v>
      </c>
      <c r="T183" s="9">
        <f>_xlfn.IFNA(VLOOKUP(A183,'Nov 2018'!$A$1:$M$51,8,FALSE),0)</f>
        <v>0</v>
      </c>
      <c r="U183" s="9">
        <f>_xlfn.IFNA(VLOOKUP(A183,'Dec 2018'!$A$1:$M$62,8,FALSE),0)</f>
        <v>0</v>
      </c>
      <c r="V183" s="9">
        <f>_xlfn.IFNA(VLOOKUP(A183,'Jan 2019'!$A$1:$M$57,8,FALSE),0)</f>
        <v>0</v>
      </c>
      <c r="W183" s="9">
        <f>_xlfn.IFNA(VLOOKUP(Summary!A181,'Feb 2019'!$A$1:$M$55,8,FALSE),0)</f>
        <v>0</v>
      </c>
      <c r="X183" s="9">
        <f>_xlfn.IFNA(VLOOKUP(A183,'Mar 2019'!$A$1:$M$53,8,FALSE),0)</f>
        <v>0</v>
      </c>
      <c r="Y183" s="9">
        <f>_xlfn.IFNA(VLOOKUP(A183,'Apr 2019'!$A$1:$M$57,8,FALSE),0)</f>
        <v>0</v>
      </c>
      <c r="Z183" s="9">
        <f>_xlfn.IFNA(VLOOKUP(A183,'May 2019'!$A$1:$M$54,8,FALSE),0)</f>
        <v>0</v>
      </c>
      <c r="AA183" s="9">
        <f>_xlfn.IFNA(VLOOKUP(A183,'Jun 2019'!$A$1:$M$133,8,FALSE),0)</f>
        <v>0</v>
      </c>
      <c r="AB183" s="9">
        <f>_xlfn.IFNA(VLOOKUP(A183,'Jul 2019'!$A$1:$M$96,8,FALSE),0)</f>
        <v>0</v>
      </c>
      <c r="AC183" s="9">
        <f>_xlfn.IFNA(VLOOKUP(A183,'Aug 2019'!$A$1:$M$96,8,FALSE),0)</f>
        <v>0</v>
      </c>
      <c r="AD183" s="9">
        <f>_xlfn.IFNA(VLOOKUP(A183,'Sep 2019'!$A$1:$M$98,8,FALSE),0)</f>
        <v>0</v>
      </c>
      <c r="AE183" s="9">
        <f>_xlfn.IFNA(VLOOKUP(A183,'Oct 2019'!$A$1:$M$100,8,FALSE),0)</f>
        <v>0</v>
      </c>
      <c r="AF183" s="9">
        <f>_xlfn.IFNA(VLOOKUP(Summary!A181,'Nov 2019'!$A$1:$M$110,8,FALSE),0)</f>
        <v>0</v>
      </c>
      <c r="AG183" s="6">
        <f>_xlfn.IFNA(VLOOKUP(A183,'Dec 2019'!$A$1:$M$124,8,FALSE),0)</f>
        <v>2</v>
      </c>
      <c r="AH183" s="2">
        <f>_xlfn.IFNA(VLOOKUP(A183,'Oct 2018'!$A$1:$M$48,5,FALSE),0)</f>
        <v>0</v>
      </c>
      <c r="AI183" s="2">
        <f>_xlfn.IFNA(VLOOKUP(A183,'Nov 2018'!$A$1:$M$51,5,FALSE),0)</f>
        <v>0</v>
      </c>
      <c r="AJ183" s="2">
        <f>_xlfn.IFNA(VLOOKUP(A183,'Dec 2018'!$A$1:$M$62,5,FALSE),0)</f>
        <v>0</v>
      </c>
      <c r="AK183" s="2">
        <f>_xlfn.IFNA(VLOOKUP(A183,'Jan 2019'!$A$1:$M$57,5,FALSE),0)</f>
        <v>0</v>
      </c>
      <c r="AL183" s="2">
        <f>_xlfn.IFNA(VLOOKUP(Summary!A183,'Feb 2019'!$A$1:$M$55,5,FALSE),0)</f>
        <v>0</v>
      </c>
      <c r="AM183" s="2">
        <f>_xlfn.IFNA(VLOOKUP(A183,'Mar 2019'!$A$1:$M$53,5,FALSE),0)</f>
        <v>0</v>
      </c>
      <c r="AN183" s="2">
        <f>_xlfn.IFNA(VLOOKUP(A183,'Apr 2019'!$A$1:$M$57,5,FALSE),0)</f>
        <v>0</v>
      </c>
      <c r="AO183" s="2">
        <f>_xlfn.IFNA(VLOOKUP(A183,'May 2019'!$A$1:$M$54,5,FALSE),0)</f>
        <v>0</v>
      </c>
      <c r="AP183" s="2">
        <f>_xlfn.IFNA(VLOOKUP(A183,'Jun 2019'!$A$1:$M$133,5,FALSE),0)</f>
        <v>0</v>
      </c>
      <c r="AQ183" s="2">
        <f>_xlfn.IFNA(VLOOKUP(A183,'Jul 2019'!$A$1:$M$96,5,FALSE),0)</f>
        <v>0</v>
      </c>
      <c r="AR183" s="2">
        <f>_xlfn.IFNA(VLOOKUP(A183,'Aug 2019'!$A$1:$M$96,5,FALSE),0)</f>
        <v>0</v>
      </c>
      <c r="AS183" s="2">
        <f>_xlfn.IFNA(VLOOKUP(A183,'Sep 2019'!$A$1:$M$98,5,FALSE),0)</f>
        <v>0</v>
      </c>
      <c r="AT183" s="2">
        <f>_xlfn.IFNA(VLOOKUP(A183,'Oct 2019'!$A$1:$M$100,5,FALSE),0)</f>
        <v>0</v>
      </c>
      <c r="AU183" s="2">
        <f>_xlfn.IFNA(VLOOKUP(Summary!A183,'Nov 2019'!$A$1:$M$110,5,FALSE),0)</f>
        <v>10</v>
      </c>
      <c r="AV183" s="2">
        <f>_xlfn.IFNA(VLOOKUP(A183,'Dec 2019'!$A$1:$M$124,5,FALSE),0)</f>
        <v>100</v>
      </c>
    </row>
    <row r="184" spans="1:48" x14ac:dyDescent="0.35">
      <c r="A184" s="4" t="s">
        <v>108</v>
      </c>
      <c r="B184" s="4" t="s">
        <v>45</v>
      </c>
      <c r="C184" s="6">
        <f>VLOOKUP(A184,[0]!raw,5,FALSE)/VLOOKUP(A184,[0]!raw,4,FALSE)</f>
        <v>5</v>
      </c>
      <c r="D184" s="3">
        <f>_xlfn.IFNA(VLOOKUP(A184,'Oct 2018'!$A$1:$M$48,4,FALSE),0)</f>
        <v>0</v>
      </c>
      <c r="E184" s="4">
        <f>_xlfn.IFNA(VLOOKUP(A184,'Nov 2018'!$A$1:$M$51,4,FALSE),0)</f>
        <v>0</v>
      </c>
      <c r="F184" s="4">
        <f>_xlfn.IFNA(VLOOKUP(A184,'Dec 2018'!$A$1:$M$62,4,FALSE),0)</f>
        <v>0</v>
      </c>
      <c r="G184" s="4">
        <f>_xlfn.IFNA(VLOOKUP(A184,'Jan 2019'!$A$1:$M$57,4,FALSE),0)</f>
        <v>0</v>
      </c>
      <c r="H184" s="4">
        <f>_xlfn.IFNA(VLOOKUP(Summary!A101,'Feb 2019'!$A$1:$M$55,4,FALSE),0)</f>
        <v>26</v>
      </c>
      <c r="I184" s="4">
        <f>_xlfn.IFNA(VLOOKUP(A184,'Mar 2019'!$A$1:$M$53,4,FALSE),0)</f>
        <v>0</v>
      </c>
      <c r="J184" s="4">
        <f>_xlfn.IFNA(VLOOKUP(A184,'Apr 2019'!$A$1:$M$57,4,FALSE),0)</f>
        <v>0</v>
      </c>
      <c r="K184" s="4">
        <f>_xlfn.IFNA(VLOOKUP(A184,'May 2019'!$A$1:$M$54,4,FALSE),0)</f>
        <v>0</v>
      </c>
      <c r="L184" s="4">
        <f>_xlfn.IFNA(VLOOKUP(A184,'Jun 2019'!$A$1:$M$133,4,FALSE),0)</f>
        <v>11</v>
      </c>
      <c r="M184" s="4">
        <f>_xlfn.IFNA(VLOOKUP(A184,'Jul 2019'!$A$1:$M$96,4,FALSE),0)</f>
        <v>53</v>
      </c>
      <c r="N184" s="4">
        <f>_xlfn.IFNA(VLOOKUP(A184,'Aug 2019'!$A$1:$M$96,4,FALSE),0)</f>
        <v>31</v>
      </c>
      <c r="O184" s="4">
        <f>_xlfn.IFNA(VLOOKUP(A184,'Sep 2019'!$A$1:$M$98,4,FALSE),0)</f>
        <v>72</v>
      </c>
      <c r="P184" s="4">
        <f>_xlfn.IFNA(VLOOKUP(A184,'Oct 2019'!$A$1:$M$100,4,FALSE),0)</f>
        <v>70</v>
      </c>
      <c r="Q184" s="4">
        <f>_xlfn.IFNA(VLOOKUP(Summary!A101,'Nov 2019'!$A$1:$M$110,4,FALSE),0)</f>
        <v>0</v>
      </c>
      <c r="R184" s="5">
        <f>_xlfn.IFNA(VLOOKUP(A184,'Dec 2019'!$A$1:$M$124,4,FALSE),0)</f>
        <v>0</v>
      </c>
      <c r="S184" s="8">
        <f>_xlfn.IFNA(VLOOKUP(A184,'Oct 2018'!$A$1:$M$48,8,FALSE),0)</f>
        <v>0</v>
      </c>
      <c r="T184" s="9">
        <f>_xlfn.IFNA(VLOOKUP(A184,'Nov 2018'!$A$1:$M$51,8,FALSE),0)</f>
        <v>0</v>
      </c>
      <c r="U184" s="9">
        <f>_xlfn.IFNA(VLOOKUP(A184,'Dec 2018'!$A$1:$M$62,8,FALSE),0)</f>
        <v>0</v>
      </c>
      <c r="V184" s="9">
        <f>_xlfn.IFNA(VLOOKUP(A184,'Jan 2019'!$A$1:$M$57,8,FALSE),0)</f>
        <v>0</v>
      </c>
      <c r="W184" s="9">
        <f>_xlfn.IFNA(VLOOKUP(Summary!A101,'Feb 2019'!$A$1:$M$55,8,FALSE),0)</f>
        <v>9.89</v>
      </c>
      <c r="X184" s="9">
        <f>_xlfn.IFNA(VLOOKUP(A184,'Mar 2019'!$A$1:$M$53,8,FALSE),0)</f>
        <v>0</v>
      </c>
      <c r="Y184" s="9">
        <f>_xlfn.IFNA(VLOOKUP(A184,'Apr 2019'!$A$1:$M$57,8,FALSE),0)</f>
        <v>0</v>
      </c>
      <c r="Z184" s="9">
        <f>_xlfn.IFNA(VLOOKUP(A184,'May 2019'!$A$1:$M$54,8,FALSE),0)</f>
        <v>0</v>
      </c>
      <c r="AA184" s="9">
        <f>_xlfn.IFNA(VLOOKUP(A184,'Jun 2019'!$A$1:$M$133,8,FALSE),0)</f>
        <v>0</v>
      </c>
      <c r="AB184" s="9">
        <f>_xlfn.IFNA(VLOOKUP(A184,'Jul 2019'!$A$1:$M$96,8,FALSE),0)</f>
        <v>5.5</v>
      </c>
      <c r="AC184" s="9">
        <f>_xlfn.IFNA(VLOOKUP(A184,'Aug 2019'!$A$1:$M$96,8,FALSE),0)</f>
        <v>0.01</v>
      </c>
      <c r="AD184" s="9">
        <f>_xlfn.IFNA(VLOOKUP(A184,'Sep 2019'!$A$1:$M$98,8,FALSE),0)</f>
        <v>6.98</v>
      </c>
      <c r="AE184" s="9">
        <f>_xlfn.IFNA(VLOOKUP(A184,'Oct 2019'!$A$1:$M$100,8,FALSE),0)</f>
        <v>1.82</v>
      </c>
      <c r="AF184" s="9">
        <f>_xlfn.IFNA(VLOOKUP(Summary!A101,'Nov 2019'!$A$1:$M$110,8,FALSE),0)</f>
        <v>0</v>
      </c>
      <c r="AG184" s="6">
        <f>_xlfn.IFNA(VLOOKUP(A184,'Dec 2019'!$A$1:$M$124,8,FALSE),0)</f>
        <v>0</v>
      </c>
      <c r="AH184" s="2">
        <f>_xlfn.IFNA(VLOOKUP(A184,'Oct 2018'!$A$1:$M$48,5,FALSE),0)</f>
        <v>0</v>
      </c>
      <c r="AI184" s="2">
        <f>_xlfn.IFNA(VLOOKUP(A184,'Nov 2018'!$A$1:$M$51,5,FALSE),0)</f>
        <v>0</v>
      </c>
      <c r="AJ184" s="2">
        <f>_xlfn.IFNA(VLOOKUP(A184,'Dec 2018'!$A$1:$M$62,5,FALSE),0)</f>
        <v>0</v>
      </c>
      <c r="AK184" s="2">
        <f>_xlfn.IFNA(VLOOKUP(A184,'Jan 2019'!$A$1:$M$57,5,FALSE),0)</f>
        <v>0</v>
      </c>
      <c r="AL184" s="2">
        <f>_xlfn.IFNA(VLOOKUP(Summary!A184,'Feb 2019'!$A$1:$M$55,5,FALSE),0)</f>
        <v>0</v>
      </c>
      <c r="AM184" s="2">
        <f>_xlfn.IFNA(VLOOKUP(A184,'Mar 2019'!$A$1:$M$53,5,FALSE),0)</f>
        <v>0</v>
      </c>
      <c r="AN184" s="2">
        <f>_xlfn.IFNA(VLOOKUP(A184,'Apr 2019'!$A$1:$M$57,5,FALSE),0)</f>
        <v>0</v>
      </c>
      <c r="AO184" s="2">
        <f>_xlfn.IFNA(VLOOKUP(A184,'May 2019'!$A$1:$M$54,5,FALSE),0)</f>
        <v>0</v>
      </c>
      <c r="AP184" s="2">
        <f>_xlfn.IFNA(VLOOKUP(A184,'Jun 2019'!$A$1:$M$133,5,FALSE),0)</f>
        <v>55</v>
      </c>
      <c r="AQ184" s="2">
        <f>_xlfn.IFNA(VLOOKUP(A184,'Jul 2019'!$A$1:$M$96,5,FALSE),0)</f>
        <v>265</v>
      </c>
      <c r="AR184" s="2">
        <f>_xlfn.IFNA(VLOOKUP(A184,'Aug 2019'!$A$1:$M$96,5,FALSE),0)</f>
        <v>155</v>
      </c>
      <c r="AS184" s="2">
        <f>_xlfn.IFNA(VLOOKUP(A184,'Sep 2019'!$A$1:$M$98,5,FALSE),0)</f>
        <v>360</v>
      </c>
      <c r="AT184" s="2">
        <f>_xlfn.IFNA(VLOOKUP(A184,'Oct 2019'!$A$1:$M$100,5,FALSE),0)</f>
        <v>350</v>
      </c>
      <c r="AU184" s="2">
        <f>_xlfn.IFNA(VLOOKUP(Summary!A184,'Nov 2019'!$A$1:$M$110,5,FALSE),0)</f>
        <v>0</v>
      </c>
      <c r="AV184" s="2">
        <f>_xlfn.IFNA(VLOOKUP(A184,'Dec 2019'!$A$1:$M$124,5,FALSE),0)</f>
        <v>0</v>
      </c>
    </row>
    <row r="185" spans="1:48" x14ac:dyDescent="0.35">
      <c r="A185" s="4" t="s">
        <v>234</v>
      </c>
      <c r="B185" s="4" t="s">
        <v>45</v>
      </c>
      <c r="C185" s="6">
        <f>VLOOKUP(A185,[0]!raw,5,FALSE)/VLOOKUP(A185,[0]!raw,4,FALSE)</f>
        <v>8</v>
      </c>
      <c r="D185" s="3">
        <f>_xlfn.IFNA(VLOOKUP(A185,'Oct 2018'!$A$1:$M$48,4,FALSE),0)</f>
        <v>0</v>
      </c>
      <c r="E185" s="4">
        <f>_xlfn.IFNA(VLOOKUP(A185,'Nov 2018'!$A$1:$M$51,4,FALSE),0)</f>
        <v>0</v>
      </c>
      <c r="F185" s="4">
        <f>_xlfn.IFNA(VLOOKUP(A185,'Dec 2018'!$A$1:$M$62,4,FALSE),0)</f>
        <v>0</v>
      </c>
      <c r="G185" s="4">
        <f>_xlfn.IFNA(VLOOKUP(A185,'Jan 2019'!$A$1:$M$57,4,FALSE),0)</f>
        <v>0</v>
      </c>
      <c r="H185" s="4">
        <f>_xlfn.IFNA(VLOOKUP(Summary!A223,'Feb 2019'!$A$1:$M$55,4,FALSE),0)</f>
        <v>232</v>
      </c>
      <c r="I185" s="4">
        <f>_xlfn.IFNA(VLOOKUP(A185,'Mar 2019'!$A$1:$M$53,4,FALSE),0)</f>
        <v>0</v>
      </c>
      <c r="J185" s="4">
        <f>_xlfn.IFNA(VLOOKUP(A185,'Apr 2019'!$A$1:$M$57,4,FALSE),0)</f>
        <v>0</v>
      </c>
      <c r="K185" s="4">
        <f>_xlfn.IFNA(VLOOKUP(A185,'May 2019'!$A$1:$M$54,4,FALSE),0)</f>
        <v>0</v>
      </c>
      <c r="L185" s="4">
        <f>_xlfn.IFNA(VLOOKUP(A185,'Jun 2019'!$A$1:$M$133,4,FALSE),0)</f>
        <v>0</v>
      </c>
      <c r="M185" s="4">
        <f>_xlfn.IFNA(VLOOKUP(A185,'Jul 2019'!$A$1:$M$96,4,FALSE),0)</f>
        <v>0</v>
      </c>
      <c r="N185" s="4">
        <f>_xlfn.IFNA(VLOOKUP(A185,'Aug 2019'!$A$1:$M$96,4,FALSE),0)</f>
        <v>0</v>
      </c>
      <c r="O185" s="4">
        <f>_xlfn.IFNA(VLOOKUP(A185,'Sep 2019'!$A$1:$M$98,4,FALSE),0)</f>
        <v>0</v>
      </c>
      <c r="P185" s="4">
        <f>_xlfn.IFNA(VLOOKUP(A185,'Oct 2019'!$A$1:$M$100,4,FALSE),0)</f>
        <v>0</v>
      </c>
      <c r="Q185" s="4">
        <f>_xlfn.IFNA(VLOOKUP(Summary!A223,'Nov 2019'!$A$1:$M$110,4,FALSE),0)</f>
        <v>0</v>
      </c>
      <c r="R185" s="5">
        <f>_xlfn.IFNA(VLOOKUP(A185,'Dec 2019'!$A$1:$M$124,4,FALSE),0)</f>
        <v>0</v>
      </c>
      <c r="S185" s="8">
        <f>_xlfn.IFNA(VLOOKUP(A185,'Oct 2018'!$A$1:$M$48,8,FALSE),0)</f>
        <v>0</v>
      </c>
      <c r="T185" s="9">
        <f>_xlfn.IFNA(VLOOKUP(A185,'Nov 2018'!$A$1:$M$51,8,FALSE),0)</f>
        <v>0</v>
      </c>
      <c r="U185" s="9">
        <f>_xlfn.IFNA(VLOOKUP(A185,'Dec 2018'!$A$1:$M$62,8,FALSE),0)</f>
        <v>0</v>
      </c>
      <c r="V185" s="9">
        <f>_xlfn.IFNA(VLOOKUP(A185,'Jan 2019'!$A$1:$M$57,8,FALSE),0)</f>
        <v>0</v>
      </c>
      <c r="W185" s="9">
        <f>_xlfn.IFNA(VLOOKUP(Summary!A223,'Feb 2019'!$A$1:$M$55,8,FALSE),0)</f>
        <v>43.96</v>
      </c>
      <c r="X185" s="9">
        <f>_xlfn.IFNA(VLOOKUP(A185,'Mar 2019'!$A$1:$M$53,8,FALSE),0)</f>
        <v>0</v>
      </c>
      <c r="Y185" s="9">
        <f>_xlfn.IFNA(VLOOKUP(A185,'Apr 2019'!$A$1:$M$57,8,FALSE),0)</f>
        <v>0</v>
      </c>
      <c r="Z185" s="9">
        <f>_xlfn.IFNA(VLOOKUP(A185,'May 2019'!$A$1:$M$54,8,FALSE),0)</f>
        <v>0</v>
      </c>
      <c r="AA185" s="9">
        <f>_xlfn.IFNA(VLOOKUP(A185,'Jun 2019'!$A$1:$M$133,8,FALSE),0)</f>
        <v>0</v>
      </c>
      <c r="AB185" s="9">
        <f>_xlfn.IFNA(VLOOKUP(A185,'Jul 2019'!$A$1:$M$96,8,FALSE),0)</f>
        <v>0</v>
      </c>
      <c r="AC185" s="9">
        <f>_xlfn.IFNA(VLOOKUP(A185,'Aug 2019'!$A$1:$M$96,8,FALSE),0)</f>
        <v>0</v>
      </c>
      <c r="AD185" s="9">
        <f>_xlfn.IFNA(VLOOKUP(A185,'Sep 2019'!$A$1:$M$98,8,FALSE),0)</f>
        <v>0</v>
      </c>
      <c r="AE185" s="9">
        <f>_xlfn.IFNA(VLOOKUP(A185,'Oct 2019'!$A$1:$M$100,8,FALSE),0)</f>
        <v>0</v>
      </c>
      <c r="AF185" s="9">
        <f>_xlfn.IFNA(VLOOKUP(Summary!A223,'Nov 2019'!$A$1:$M$110,8,FALSE),0)</f>
        <v>0</v>
      </c>
      <c r="AG185" s="6">
        <f>_xlfn.IFNA(VLOOKUP(A185,'Dec 2019'!$A$1:$M$124,8,FALSE),0)</f>
        <v>0</v>
      </c>
      <c r="AH185" s="2">
        <f>_xlfn.IFNA(VLOOKUP(A185,'Oct 2018'!$A$1:$M$48,5,FALSE),0)</f>
        <v>0</v>
      </c>
      <c r="AI185" s="2">
        <f>_xlfn.IFNA(VLOOKUP(A185,'Nov 2018'!$A$1:$M$51,5,FALSE),0)</f>
        <v>0</v>
      </c>
      <c r="AJ185" s="2">
        <f>_xlfn.IFNA(VLOOKUP(A185,'Dec 2018'!$A$1:$M$62,5,FALSE),0)</f>
        <v>0</v>
      </c>
      <c r="AK185" s="2">
        <f>_xlfn.IFNA(VLOOKUP(A185,'Jan 2019'!$A$1:$M$57,5,FALSE),0)</f>
        <v>0</v>
      </c>
      <c r="AL185" s="2">
        <f>_xlfn.IFNA(VLOOKUP(Summary!A185,'Feb 2019'!$A$1:$M$55,5,FALSE),0)</f>
        <v>0</v>
      </c>
      <c r="AM185" s="2">
        <f>_xlfn.IFNA(VLOOKUP(A185,'Mar 2019'!$A$1:$M$53,5,FALSE),0)</f>
        <v>0</v>
      </c>
      <c r="AN185" s="2">
        <f>_xlfn.IFNA(VLOOKUP(A185,'Apr 2019'!$A$1:$M$57,5,FALSE),0)</f>
        <v>0</v>
      </c>
      <c r="AO185" s="2">
        <f>_xlfn.IFNA(VLOOKUP(A185,'May 2019'!$A$1:$M$54,5,FALSE),0)</f>
        <v>0</v>
      </c>
      <c r="AP185" s="2">
        <f>_xlfn.IFNA(VLOOKUP(A185,'Jun 2019'!$A$1:$M$133,5,FALSE),0)</f>
        <v>0</v>
      </c>
      <c r="AQ185" s="2">
        <f>_xlfn.IFNA(VLOOKUP(A185,'Jul 2019'!$A$1:$M$96,5,FALSE),0)</f>
        <v>0</v>
      </c>
      <c r="AR185" s="2">
        <f>_xlfn.IFNA(VLOOKUP(A185,'Aug 2019'!$A$1:$M$96,5,FALSE),0)</f>
        <v>0</v>
      </c>
      <c r="AS185" s="2">
        <f>_xlfn.IFNA(VLOOKUP(A185,'Sep 2019'!$A$1:$M$98,5,FALSE),0)</f>
        <v>0</v>
      </c>
      <c r="AT185" s="2">
        <f>_xlfn.IFNA(VLOOKUP(A185,'Oct 2019'!$A$1:$M$100,5,FALSE),0)</f>
        <v>0</v>
      </c>
      <c r="AU185" s="2">
        <f>_xlfn.IFNA(VLOOKUP(Summary!A185,'Nov 2019'!$A$1:$M$110,5,FALSE),0)</f>
        <v>8</v>
      </c>
      <c r="AV185" s="2">
        <f>_xlfn.IFNA(VLOOKUP(A185,'Dec 2019'!$A$1:$M$124,5,FALSE),0)</f>
        <v>0</v>
      </c>
    </row>
    <row r="186" spans="1:48" x14ac:dyDescent="0.35">
      <c r="A186" s="4" t="s">
        <v>193</v>
      </c>
      <c r="B186" s="4" t="s">
        <v>45</v>
      </c>
      <c r="C186" s="6">
        <f>VLOOKUP(A186,[0]!raw,5,FALSE)/VLOOKUP(A186,[0]!raw,4,FALSE)</f>
        <v>5</v>
      </c>
      <c r="D186" s="3">
        <f>_xlfn.IFNA(VLOOKUP(A186,'Oct 2018'!$A$1:$M$48,4,FALSE),0)</f>
        <v>0</v>
      </c>
      <c r="E186" s="4">
        <f>_xlfn.IFNA(VLOOKUP(A186,'Nov 2018'!$A$1:$M$51,4,FALSE),0)</f>
        <v>0</v>
      </c>
      <c r="F186" s="4">
        <f>_xlfn.IFNA(VLOOKUP(A186,'Dec 2018'!$A$1:$M$62,4,FALSE),0)</f>
        <v>0</v>
      </c>
      <c r="G186" s="4">
        <f>_xlfn.IFNA(VLOOKUP(A186,'Jan 2019'!$A$1:$M$57,4,FALSE),0)</f>
        <v>0</v>
      </c>
      <c r="H186" s="4">
        <f>_xlfn.IFNA(VLOOKUP(Summary!A182,'Feb 2019'!$A$1:$M$55,4,FALSE),0)</f>
        <v>0</v>
      </c>
      <c r="I186" s="4">
        <f>_xlfn.IFNA(VLOOKUP(A186,'Mar 2019'!$A$1:$M$53,4,FALSE),0)</f>
        <v>0</v>
      </c>
      <c r="J186" s="4">
        <f>_xlfn.IFNA(VLOOKUP(A186,'Apr 2019'!$A$1:$M$57,4,FALSE),0)</f>
        <v>0</v>
      </c>
      <c r="K186" s="4">
        <f>_xlfn.IFNA(VLOOKUP(A186,'May 2019'!$A$1:$M$54,4,FALSE),0)</f>
        <v>0</v>
      </c>
      <c r="L186" s="4">
        <f>_xlfn.IFNA(VLOOKUP(A186,'Jun 2019'!$A$1:$M$133,4,FALSE),0)</f>
        <v>0</v>
      </c>
      <c r="M186" s="4">
        <f>_xlfn.IFNA(VLOOKUP(A186,'Jul 2019'!$A$1:$M$96,4,FALSE),0)</f>
        <v>0</v>
      </c>
      <c r="N186" s="4">
        <f>_xlfn.IFNA(VLOOKUP(A186,'Aug 2019'!$A$1:$M$96,4,FALSE),0)</f>
        <v>0</v>
      </c>
      <c r="O186" s="4">
        <f>_xlfn.IFNA(VLOOKUP(A186,'Sep 2019'!$A$1:$M$98,4,FALSE),0)</f>
        <v>0</v>
      </c>
      <c r="P186" s="4">
        <f>_xlfn.IFNA(VLOOKUP(A186,'Oct 2019'!$A$1:$M$100,4,FALSE),0)</f>
        <v>0</v>
      </c>
      <c r="Q186" s="4">
        <f>_xlfn.IFNA(VLOOKUP(Summary!A182,'Nov 2019'!$A$1:$M$110,4,FALSE),0)</f>
        <v>0</v>
      </c>
      <c r="R186" s="5">
        <f>_xlfn.IFNA(VLOOKUP(A186,'Dec 2019'!$A$1:$M$124,4,FALSE),0)</f>
        <v>48</v>
      </c>
      <c r="S186" s="8">
        <f>_xlfn.IFNA(VLOOKUP(A186,'Oct 2018'!$A$1:$M$48,8,FALSE),0)</f>
        <v>0</v>
      </c>
      <c r="T186" s="9">
        <f>_xlfn.IFNA(VLOOKUP(A186,'Nov 2018'!$A$1:$M$51,8,FALSE),0)</f>
        <v>0</v>
      </c>
      <c r="U186" s="9">
        <f>_xlfn.IFNA(VLOOKUP(A186,'Dec 2018'!$A$1:$M$62,8,FALSE),0)</f>
        <v>0</v>
      </c>
      <c r="V186" s="9">
        <f>_xlfn.IFNA(VLOOKUP(A186,'Jan 2019'!$A$1:$M$57,8,FALSE),0)</f>
        <v>0</v>
      </c>
      <c r="W186" s="9">
        <f>_xlfn.IFNA(VLOOKUP(Summary!A182,'Feb 2019'!$A$1:$M$55,8,FALSE),0)</f>
        <v>0</v>
      </c>
      <c r="X186" s="9">
        <f>_xlfn.IFNA(VLOOKUP(A186,'Mar 2019'!$A$1:$M$53,8,FALSE),0)</f>
        <v>0</v>
      </c>
      <c r="Y186" s="9">
        <f>_xlfn.IFNA(VLOOKUP(A186,'Apr 2019'!$A$1:$M$57,8,FALSE),0)</f>
        <v>0</v>
      </c>
      <c r="Z186" s="9">
        <f>_xlfn.IFNA(VLOOKUP(A186,'May 2019'!$A$1:$M$54,8,FALSE),0)</f>
        <v>0</v>
      </c>
      <c r="AA186" s="9">
        <f>_xlfn.IFNA(VLOOKUP(A186,'Jun 2019'!$A$1:$M$133,8,FALSE),0)</f>
        <v>0</v>
      </c>
      <c r="AB186" s="9">
        <f>_xlfn.IFNA(VLOOKUP(A186,'Jul 2019'!$A$1:$M$96,8,FALSE),0)</f>
        <v>0</v>
      </c>
      <c r="AC186" s="9">
        <f>_xlfn.IFNA(VLOOKUP(A186,'Aug 2019'!$A$1:$M$96,8,FALSE),0)</f>
        <v>0</v>
      </c>
      <c r="AD186" s="9">
        <f>_xlfn.IFNA(VLOOKUP(A186,'Sep 2019'!$A$1:$M$98,8,FALSE),0)</f>
        <v>0</v>
      </c>
      <c r="AE186" s="9">
        <f>_xlfn.IFNA(VLOOKUP(A186,'Oct 2019'!$A$1:$M$100,8,FALSE),0)</f>
        <v>0</v>
      </c>
      <c r="AF186" s="9">
        <f>_xlfn.IFNA(VLOOKUP(Summary!A182,'Nov 2019'!$A$1:$M$110,8,FALSE),0)</f>
        <v>0</v>
      </c>
      <c r="AG186" s="6">
        <f>_xlfn.IFNA(VLOOKUP(A186,'Dec 2019'!$A$1:$M$124,8,FALSE),0)</f>
        <v>5.38</v>
      </c>
      <c r="AH186" s="2">
        <f>_xlfn.IFNA(VLOOKUP(A186,'Oct 2018'!$A$1:$M$48,5,FALSE),0)</f>
        <v>0</v>
      </c>
      <c r="AI186" s="2">
        <f>_xlfn.IFNA(VLOOKUP(A186,'Nov 2018'!$A$1:$M$51,5,FALSE),0)</f>
        <v>0</v>
      </c>
      <c r="AJ186" s="2">
        <f>_xlfn.IFNA(VLOOKUP(A186,'Dec 2018'!$A$1:$M$62,5,FALSE),0)</f>
        <v>0</v>
      </c>
      <c r="AK186" s="2">
        <f>_xlfn.IFNA(VLOOKUP(A186,'Jan 2019'!$A$1:$M$57,5,FALSE),0)</f>
        <v>0</v>
      </c>
      <c r="AL186" s="2">
        <f>_xlfn.IFNA(VLOOKUP(Summary!A186,'Feb 2019'!$A$1:$M$55,5,FALSE),0)</f>
        <v>0</v>
      </c>
      <c r="AM186" s="2">
        <f>_xlfn.IFNA(VLOOKUP(A186,'Mar 2019'!$A$1:$M$53,5,FALSE),0)</f>
        <v>0</v>
      </c>
      <c r="AN186" s="2">
        <f>_xlfn.IFNA(VLOOKUP(A186,'Apr 2019'!$A$1:$M$57,5,FALSE),0)</f>
        <v>0</v>
      </c>
      <c r="AO186" s="2">
        <f>_xlfn.IFNA(VLOOKUP(A186,'May 2019'!$A$1:$M$54,5,FALSE),0)</f>
        <v>0</v>
      </c>
      <c r="AP186" s="2">
        <f>_xlfn.IFNA(VLOOKUP(A186,'Jun 2019'!$A$1:$M$133,5,FALSE),0)</f>
        <v>0</v>
      </c>
      <c r="AQ186" s="2">
        <f>_xlfn.IFNA(VLOOKUP(A186,'Jul 2019'!$A$1:$M$96,5,FALSE),0)</f>
        <v>0</v>
      </c>
      <c r="AR186" s="2">
        <f>_xlfn.IFNA(VLOOKUP(A186,'Aug 2019'!$A$1:$M$96,5,FALSE),0)</f>
        <v>0</v>
      </c>
      <c r="AS186" s="2">
        <f>_xlfn.IFNA(VLOOKUP(A186,'Sep 2019'!$A$1:$M$98,5,FALSE),0)</f>
        <v>0</v>
      </c>
      <c r="AT186" s="2">
        <f>_xlfn.IFNA(VLOOKUP(A186,'Oct 2019'!$A$1:$M$100,5,FALSE),0)</f>
        <v>0</v>
      </c>
      <c r="AU186" s="2">
        <f>_xlfn.IFNA(VLOOKUP(Summary!A186,'Nov 2019'!$A$1:$M$110,5,FALSE),0)</f>
        <v>160</v>
      </c>
      <c r="AV186" s="2">
        <f>_xlfn.IFNA(VLOOKUP(A186,'Dec 2019'!$A$1:$M$124,5,FALSE),0)</f>
        <v>240</v>
      </c>
    </row>
    <row r="187" spans="1:48" x14ac:dyDescent="0.35">
      <c r="A187" s="4" t="s">
        <v>109</v>
      </c>
      <c r="B187" s="4" t="s">
        <v>45</v>
      </c>
      <c r="C187" s="6">
        <f>VLOOKUP(A187,[0]!raw,5,FALSE)/VLOOKUP(A187,[0]!raw,4,FALSE)</f>
        <v>5.8000000000000007</v>
      </c>
      <c r="D187" s="3">
        <f>_xlfn.IFNA(VLOOKUP(A187,'Oct 2018'!$A$1:$M$48,4,FALSE),0)</f>
        <v>0</v>
      </c>
      <c r="E187" s="4">
        <f>_xlfn.IFNA(VLOOKUP(A187,'Nov 2018'!$A$1:$M$51,4,FALSE),0)</f>
        <v>0</v>
      </c>
      <c r="F187" s="4">
        <f>_xlfn.IFNA(VLOOKUP(A187,'Dec 2018'!$A$1:$M$62,4,FALSE),0)</f>
        <v>0</v>
      </c>
      <c r="G187" s="4">
        <f>_xlfn.IFNA(VLOOKUP(A187,'Jan 2019'!$A$1:$M$57,4,FALSE),0)</f>
        <v>0</v>
      </c>
      <c r="H187" s="4">
        <f>_xlfn.IFNA(VLOOKUP(Summary!A102,'Feb 2019'!$A$1:$M$55,4,FALSE),0)</f>
        <v>30</v>
      </c>
      <c r="I187" s="4">
        <f>_xlfn.IFNA(VLOOKUP(A187,'Mar 2019'!$A$1:$M$53,4,FALSE),0)</f>
        <v>0</v>
      </c>
      <c r="J187" s="4">
        <f>_xlfn.IFNA(VLOOKUP(A187,'Apr 2019'!$A$1:$M$57,4,FALSE),0)</f>
        <v>0</v>
      </c>
      <c r="K187" s="4">
        <f>_xlfn.IFNA(VLOOKUP(A187,'May 2019'!$A$1:$M$54,4,FALSE),0)</f>
        <v>0</v>
      </c>
      <c r="L187" s="4">
        <f>_xlfn.IFNA(VLOOKUP(A187,'Jun 2019'!$A$1:$M$133,4,FALSE),0)</f>
        <v>0</v>
      </c>
      <c r="M187" s="4">
        <f>_xlfn.IFNA(VLOOKUP(A187,'Jul 2019'!$A$1:$M$96,4,FALSE),0)</f>
        <v>11</v>
      </c>
      <c r="N187" s="4">
        <f>_xlfn.IFNA(VLOOKUP(A187,'Aug 2019'!$A$1:$M$96,4,FALSE),0)</f>
        <v>13</v>
      </c>
      <c r="O187" s="4">
        <f>_xlfn.IFNA(VLOOKUP(A187,'Sep 2019'!$A$1:$M$98,4,FALSE),0)</f>
        <v>19</v>
      </c>
      <c r="P187" s="4">
        <f>_xlfn.IFNA(VLOOKUP(A187,'Oct 2019'!$A$1:$M$100,4,FALSE),0)</f>
        <v>19</v>
      </c>
      <c r="Q187" s="4">
        <f>_xlfn.IFNA(VLOOKUP(Summary!A102,'Nov 2019'!$A$1:$M$110,4,FALSE),0)</f>
        <v>0</v>
      </c>
      <c r="R187" s="5">
        <f>_xlfn.IFNA(VLOOKUP(A187,'Dec 2019'!$A$1:$M$124,4,FALSE),0)</f>
        <v>0</v>
      </c>
      <c r="S187" s="8">
        <f>_xlfn.IFNA(VLOOKUP(A187,'Oct 2018'!$A$1:$M$48,8,FALSE),0)</f>
        <v>0</v>
      </c>
      <c r="T187" s="9">
        <f>_xlfn.IFNA(VLOOKUP(A187,'Nov 2018'!$A$1:$M$51,8,FALSE),0)</f>
        <v>0</v>
      </c>
      <c r="U187" s="9">
        <f>_xlfn.IFNA(VLOOKUP(A187,'Dec 2018'!$A$1:$M$62,8,FALSE),0)</f>
        <v>0</v>
      </c>
      <c r="V187" s="9">
        <f>_xlfn.IFNA(VLOOKUP(A187,'Jan 2019'!$A$1:$M$57,8,FALSE),0)</f>
        <v>0</v>
      </c>
      <c r="W187" s="9">
        <f>_xlfn.IFNA(VLOOKUP(Summary!A102,'Feb 2019'!$A$1:$M$55,8,FALSE),0)</f>
        <v>12.96</v>
      </c>
      <c r="X187" s="9">
        <f>_xlfn.IFNA(VLOOKUP(A187,'Mar 2019'!$A$1:$M$53,8,FALSE),0)</f>
        <v>0</v>
      </c>
      <c r="Y187" s="9">
        <f>_xlfn.IFNA(VLOOKUP(A187,'Apr 2019'!$A$1:$M$57,8,FALSE),0)</f>
        <v>0</v>
      </c>
      <c r="Z187" s="9">
        <f>_xlfn.IFNA(VLOOKUP(A187,'May 2019'!$A$1:$M$54,8,FALSE),0)</f>
        <v>0</v>
      </c>
      <c r="AA187" s="9">
        <f>_xlfn.IFNA(VLOOKUP(A187,'Jun 2019'!$A$1:$M$133,8,FALSE),0)</f>
        <v>0</v>
      </c>
      <c r="AB187" s="9">
        <f>_xlfn.IFNA(VLOOKUP(A187,'Jul 2019'!$A$1:$M$96,8,FALSE),0)</f>
        <v>0.57999999999999996</v>
      </c>
      <c r="AC187" s="9">
        <f>_xlfn.IFNA(VLOOKUP(A187,'Aug 2019'!$A$1:$M$96,8,FALSE),0)</f>
        <v>0.57999999999999996</v>
      </c>
      <c r="AD187" s="9">
        <f>_xlfn.IFNA(VLOOKUP(A187,'Sep 2019'!$A$1:$M$98,8,FALSE),0)</f>
        <v>2.4</v>
      </c>
      <c r="AE187" s="9">
        <f>_xlfn.IFNA(VLOOKUP(A187,'Oct 2019'!$A$1:$M$100,8,FALSE),0)</f>
        <v>2.9</v>
      </c>
      <c r="AF187" s="9">
        <f>_xlfn.IFNA(VLOOKUP(Summary!A102,'Nov 2019'!$A$1:$M$110,8,FALSE),0)</f>
        <v>0</v>
      </c>
      <c r="AG187" s="6">
        <f>_xlfn.IFNA(VLOOKUP(A187,'Dec 2019'!$A$1:$M$124,8,FALSE),0)</f>
        <v>0</v>
      </c>
      <c r="AH187" s="2">
        <f>_xlfn.IFNA(VLOOKUP(A187,'Oct 2018'!$A$1:$M$48,5,FALSE),0)</f>
        <v>0</v>
      </c>
      <c r="AI187" s="2">
        <f>_xlfn.IFNA(VLOOKUP(A187,'Nov 2018'!$A$1:$M$51,5,FALSE),0)</f>
        <v>0</v>
      </c>
      <c r="AJ187" s="2">
        <f>_xlfn.IFNA(VLOOKUP(A187,'Dec 2018'!$A$1:$M$62,5,FALSE),0)</f>
        <v>0</v>
      </c>
      <c r="AK187" s="2">
        <f>_xlfn.IFNA(VLOOKUP(A187,'Jan 2019'!$A$1:$M$57,5,FALSE),0)</f>
        <v>0</v>
      </c>
      <c r="AL187" s="2">
        <f>_xlfn.IFNA(VLOOKUP(Summary!A187,'Feb 2019'!$A$1:$M$55,5,FALSE),0)</f>
        <v>0</v>
      </c>
      <c r="AM187" s="2">
        <f>_xlfn.IFNA(VLOOKUP(A187,'Mar 2019'!$A$1:$M$53,5,FALSE),0)</f>
        <v>0</v>
      </c>
      <c r="AN187" s="2">
        <f>_xlfn.IFNA(VLOOKUP(A187,'Apr 2019'!$A$1:$M$57,5,FALSE),0)</f>
        <v>0</v>
      </c>
      <c r="AO187" s="2">
        <f>_xlfn.IFNA(VLOOKUP(A187,'May 2019'!$A$1:$M$54,5,FALSE),0)</f>
        <v>0</v>
      </c>
      <c r="AP187" s="2">
        <f>_xlfn.IFNA(VLOOKUP(A187,'Jun 2019'!$A$1:$M$133,5,FALSE),0)</f>
        <v>0</v>
      </c>
      <c r="AQ187" s="2">
        <f>_xlfn.IFNA(VLOOKUP(A187,'Jul 2019'!$A$1:$M$96,5,FALSE),0)</f>
        <v>63.8</v>
      </c>
      <c r="AR187" s="2">
        <f>_xlfn.IFNA(VLOOKUP(A187,'Aug 2019'!$A$1:$M$96,5,FALSE),0)</f>
        <v>75.400000000000006</v>
      </c>
      <c r="AS187" s="2">
        <f>_xlfn.IFNA(VLOOKUP(A187,'Sep 2019'!$A$1:$M$98,5,FALSE),0)</f>
        <v>110.2</v>
      </c>
      <c r="AT187" s="2">
        <f>_xlfn.IFNA(VLOOKUP(A187,'Oct 2019'!$A$1:$M$100,5,FALSE),0)</f>
        <v>110.2</v>
      </c>
      <c r="AU187" s="2">
        <f>_xlfn.IFNA(VLOOKUP(Summary!A187,'Nov 2019'!$A$1:$M$110,5,FALSE),0)</f>
        <v>107.6</v>
      </c>
      <c r="AV187" s="2">
        <f>_xlfn.IFNA(VLOOKUP(A187,'Dec 2019'!$A$1:$M$124,5,FALSE),0)</f>
        <v>0</v>
      </c>
    </row>
    <row r="188" spans="1:48" x14ac:dyDescent="0.35">
      <c r="A188" s="4" t="s">
        <v>194</v>
      </c>
      <c r="B188" s="4" t="s">
        <v>45</v>
      </c>
      <c r="C188" s="6">
        <f>VLOOKUP(A188,[0]!raw,5,FALSE)/VLOOKUP(A188,[0]!raw,4,FALSE)</f>
        <v>5.8000000000000007</v>
      </c>
      <c r="D188" s="3">
        <f>_xlfn.IFNA(VLOOKUP(A188,'Oct 2018'!$A$1:$M$48,4,FALSE),0)</f>
        <v>0</v>
      </c>
      <c r="E188" s="4">
        <f>_xlfn.IFNA(VLOOKUP(A188,'Nov 2018'!$A$1:$M$51,4,FALSE),0)</f>
        <v>0</v>
      </c>
      <c r="F188" s="4">
        <f>_xlfn.IFNA(VLOOKUP(A188,'Dec 2018'!$A$1:$M$62,4,FALSE),0)</f>
        <v>0</v>
      </c>
      <c r="G188" s="4">
        <f>_xlfn.IFNA(VLOOKUP(A188,'Jan 2019'!$A$1:$M$57,4,FALSE),0)</f>
        <v>0</v>
      </c>
      <c r="H188" s="4">
        <f>_xlfn.IFNA(VLOOKUP(Summary!A183,'Feb 2019'!$A$1:$M$55,4,FALSE),0)</f>
        <v>0</v>
      </c>
      <c r="I188" s="4">
        <f>_xlfn.IFNA(VLOOKUP(A188,'Mar 2019'!$A$1:$M$53,4,FALSE),0)</f>
        <v>0</v>
      </c>
      <c r="J188" s="4">
        <f>_xlfn.IFNA(VLOOKUP(A188,'Apr 2019'!$A$1:$M$57,4,FALSE),0)</f>
        <v>0</v>
      </c>
      <c r="K188" s="4">
        <f>_xlfn.IFNA(VLOOKUP(A188,'May 2019'!$A$1:$M$54,4,FALSE),0)</f>
        <v>0</v>
      </c>
      <c r="L188" s="4">
        <f>_xlfn.IFNA(VLOOKUP(A188,'Jun 2019'!$A$1:$M$133,4,FALSE),0)</f>
        <v>0</v>
      </c>
      <c r="M188" s="4">
        <f>_xlfn.IFNA(VLOOKUP(A188,'Jul 2019'!$A$1:$M$96,4,FALSE),0)</f>
        <v>0</v>
      </c>
      <c r="N188" s="4">
        <f>_xlfn.IFNA(VLOOKUP(A188,'Aug 2019'!$A$1:$M$96,4,FALSE),0)</f>
        <v>0</v>
      </c>
      <c r="O188" s="4">
        <f>_xlfn.IFNA(VLOOKUP(A188,'Sep 2019'!$A$1:$M$98,4,FALSE),0)</f>
        <v>0</v>
      </c>
      <c r="P188" s="4">
        <f>_xlfn.IFNA(VLOOKUP(A188,'Oct 2019'!$A$1:$M$100,4,FALSE),0)</f>
        <v>0</v>
      </c>
      <c r="Q188" s="4">
        <f>_xlfn.IFNA(VLOOKUP(Summary!A183,'Nov 2019'!$A$1:$M$110,4,FALSE),0)</f>
        <v>2</v>
      </c>
      <c r="R188" s="5">
        <f>_xlfn.IFNA(VLOOKUP(A188,'Dec 2019'!$A$1:$M$124,4,FALSE),0)</f>
        <v>41</v>
      </c>
      <c r="S188" s="8">
        <f>_xlfn.IFNA(VLOOKUP(A188,'Oct 2018'!$A$1:$M$48,8,FALSE),0)</f>
        <v>0</v>
      </c>
      <c r="T188" s="9">
        <f>_xlfn.IFNA(VLOOKUP(A188,'Nov 2018'!$A$1:$M$51,8,FALSE),0)</f>
        <v>0</v>
      </c>
      <c r="U188" s="9">
        <f>_xlfn.IFNA(VLOOKUP(A188,'Dec 2018'!$A$1:$M$62,8,FALSE),0)</f>
        <v>0</v>
      </c>
      <c r="V188" s="9">
        <f>_xlfn.IFNA(VLOOKUP(A188,'Jan 2019'!$A$1:$M$57,8,FALSE),0)</f>
        <v>0</v>
      </c>
      <c r="W188" s="9">
        <f>_xlfn.IFNA(VLOOKUP(Summary!A183,'Feb 2019'!$A$1:$M$55,8,FALSE),0)</f>
        <v>0</v>
      </c>
      <c r="X188" s="9">
        <f>_xlfn.IFNA(VLOOKUP(A188,'Mar 2019'!$A$1:$M$53,8,FALSE),0)</f>
        <v>0</v>
      </c>
      <c r="Y188" s="9">
        <f>_xlfn.IFNA(VLOOKUP(A188,'Apr 2019'!$A$1:$M$57,8,FALSE),0)</f>
        <v>0</v>
      </c>
      <c r="Z188" s="9">
        <f>_xlfn.IFNA(VLOOKUP(A188,'May 2019'!$A$1:$M$54,8,FALSE),0)</f>
        <v>0</v>
      </c>
      <c r="AA188" s="9">
        <f>_xlfn.IFNA(VLOOKUP(A188,'Jun 2019'!$A$1:$M$133,8,FALSE),0)</f>
        <v>0</v>
      </c>
      <c r="AB188" s="9">
        <f>_xlfn.IFNA(VLOOKUP(A188,'Jul 2019'!$A$1:$M$96,8,FALSE),0)</f>
        <v>0</v>
      </c>
      <c r="AC188" s="9">
        <f>_xlfn.IFNA(VLOOKUP(A188,'Aug 2019'!$A$1:$M$96,8,FALSE),0)</f>
        <v>0</v>
      </c>
      <c r="AD188" s="9">
        <f>_xlfn.IFNA(VLOOKUP(A188,'Sep 2019'!$A$1:$M$98,8,FALSE),0)</f>
        <v>0</v>
      </c>
      <c r="AE188" s="9">
        <f>_xlfn.IFNA(VLOOKUP(A188,'Oct 2019'!$A$1:$M$100,8,FALSE),0)</f>
        <v>0</v>
      </c>
      <c r="AF188" s="9">
        <f>_xlfn.IFNA(VLOOKUP(Summary!A183,'Nov 2019'!$A$1:$M$110,8,FALSE),0)</f>
        <v>0</v>
      </c>
      <c r="AG188" s="6">
        <f>_xlfn.IFNA(VLOOKUP(A188,'Dec 2019'!$A$1:$M$124,8,FALSE),0)</f>
        <v>3.11</v>
      </c>
      <c r="AH188" s="2">
        <f>_xlfn.IFNA(VLOOKUP(A188,'Oct 2018'!$A$1:$M$48,5,FALSE),0)</f>
        <v>0</v>
      </c>
      <c r="AI188" s="2">
        <f>_xlfn.IFNA(VLOOKUP(A188,'Nov 2018'!$A$1:$M$51,5,FALSE),0)</f>
        <v>0</v>
      </c>
      <c r="AJ188" s="2">
        <f>_xlfn.IFNA(VLOOKUP(A188,'Dec 2018'!$A$1:$M$62,5,FALSE),0)</f>
        <v>0</v>
      </c>
      <c r="AK188" s="2">
        <f>_xlfn.IFNA(VLOOKUP(A188,'Jan 2019'!$A$1:$M$57,5,FALSE),0)</f>
        <v>0</v>
      </c>
      <c r="AL188" s="2">
        <f>_xlfn.IFNA(VLOOKUP(Summary!A188,'Feb 2019'!$A$1:$M$55,5,FALSE),0)</f>
        <v>0</v>
      </c>
      <c r="AM188" s="2">
        <f>_xlfn.IFNA(VLOOKUP(A188,'Mar 2019'!$A$1:$M$53,5,FALSE),0)</f>
        <v>0</v>
      </c>
      <c r="AN188" s="2">
        <f>_xlfn.IFNA(VLOOKUP(A188,'Apr 2019'!$A$1:$M$57,5,FALSE),0)</f>
        <v>0</v>
      </c>
      <c r="AO188" s="2">
        <f>_xlfn.IFNA(VLOOKUP(A188,'May 2019'!$A$1:$M$54,5,FALSE),0)</f>
        <v>0</v>
      </c>
      <c r="AP188" s="2">
        <f>_xlfn.IFNA(VLOOKUP(A188,'Jun 2019'!$A$1:$M$133,5,FALSE),0)</f>
        <v>0</v>
      </c>
      <c r="AQ188" s="2">
        <f>_xlfn.IFNA(VLOOKUP(A188,'Jul 2019'!$A$1:$M$96,5,FALSE),0)</f>
        <v>0</v>
      </c>
      <c r="AR188" s="2">
        <f>_xlfn.IFNA(VLOOKUP(A188,'Aug 2019'!$A$1:$M$96,5,FALSE),0)</f>
        <v>0</v>
      </c>
      <c r="AS188" s="2">
        <f>_xlfn.IFNA(VLOOKUP(A188,'Sep 2019'!$A$1:$M$98,5,FALSE),0)</f>
        <v>0</v>
      </c>
      <c r="AT188" s="2">
        <f>_xlfn.IFNA(VLOOKUP(A188,'Oct 2019'!$A$1:$M$100,5,FALSE),0)</f>
        <v>0</v>
      </c>
      <c r="AU188" s="2">
        <f>_xlfn.IFNA(VLOOKUP(Summary!A188,'Nov 2019'!$A$1:$M$110,5,FALSE),0)</f>
        <v>0</v>
      </c>
      <c r="AV188" s="2">
        <f>_xlfn.IFNA(VLOOKUP(A188,'Dec 2019'!$A$1:$M$124,5,FALSE),0)</f>
        <v>237.8</v>
      </c>
    </row>
    <row r="189" spans="1:48" x14ac:dyDescent="0.35">
      <c r="A189" s="4" t="s">
        <v>221</v>
      </c>
      <c r="B189" s="4" t="s">
        <v>45</v>
      </c>
      <c r="C189" s="6">
        <f>VLOOKUP(A189,[0]!raw,5,FALSE)/VLOOKUP(A189,[0]!raw,4,FALSE)</f>
        <v>5.8</v>
      </c>
      <c r="D189" s="3">
        <f>_xlfn.IFNA(VLOOKUP(A189,'Oct 2018'!$A$1:$M$48,4,FALSE),0)</f>
        <v>0</v>
      </c>
      <c r="E189" s="4">
        <f>_xlfn.IFNA(VLOOKUP(A189,'Nov 2018'!$A$1:$M$51,4,FALSE),0)</f>
        <v>0</v>
      </c>
      <c r="F189" s="4">
        <f>_xlfn.IFNA(VLOOKUP(A189,'Dec 2018'!$A$1:$M$62,4,FALSE),0)</f>
        <v>0</v>
      </c>
      <c r="G189" s="4">
        <f>_xlfn.IFNA(VLOOKUP(A189,'Jan 2019'!$A$1:$M$57,4,FALSE),0)</f>
        <v>0</v>
      </c>
      <c r="H189" s="4">
        <f>_xlfn.IFNA(VLOOKUP(Summary!A210,'Feb 2019'!$A$1:$M$55,4,FALSE),0)</f>
        <v>0</v>
      </c>
      <c r="I189" s="4">
        <f>_xlfn.IFNA(VLOOKUP(A189,'Mar 2019'!$A$1:$M$53,4,FALSE),0)</f>
        <v>0</v>
      </c>
      <c r="J189" s="4">
        <f>_xlfn.IFNA(VLOOKUP(A189,'Apr 2019'!$A$1:$M$57,4,FALSE),0)</f>
        <v>0</v>
      </c>
      <c r="K189" s="4">
        <f>_xlfn.IFNA(VLOOKUP(A189,'May 2019'!$A$1:$M$54,4,FALSE),0)</f>
        <v>0</v>
      </c>
      <c r="L189" s="4">
        <f>_xlfn.IFNA(VLOOKUP(A189,'Jun 2019'!$A$1:$M$133,4,FALSE),0)</f>
        <v>0</v>
      </c>
      <c r="M189" s="4">
        <f>_xlfn.IFNA(VLOOKUP(A189,'Jul 2019'!$A$1:$M$96,4,FALSE),0)</f>
        <v>6</v>
      </c>
      <c r="N189" s="4">
        <f>_xlfn.IFNA(VLOOKUP(A189,'Aug 2019'!$A$1:$M$96,4,FALSE),0)</f>
        <v>0</v>
      </c>
      <c r="O189" s="4">
        <f>_xlfn.IFNA(VLOOKUP(A189,'Sep 2019'!$A$1:$M$98,4,FALSE),0)</f>
        <v>8</v>
      </c>
      <c r="P189" s="4">
        <f>_xlfn.IFNA(VLOOKUP(A189,'Oct 2019'!$A$1:$M$100,4,FALSE),0)</f>
        <v>9</v>
      </c>
      <c r="Q189" s="4">
        <f>_xlfn.IFNA(VLOOKUP(Summary!A210,'Nov 2019'!$A$1:$M$110,4,FALSE),0)</f>
        <v>57</v>
      </c>
      <c r="R189" s="5">
        <f>_xlfn.IFNA(VLOOKUP(A189,'Dec 2019'!$A$1:$M$124,4,FALSE),0)</f>
        <v>0</v>
      </c>
      <c r="S189" s="8">
        <f>_xlfn.IFNA(VLOOKUP(A189,'Oct 2018'!$A$1:$M$48,8,FALSE),0)</f>
        <v>0</v>
      </c>
      <c r="T189" s="9">
        <f>_xlfn.IFNA(VLOOKUP(A189,'Nov 2018'!$A$1:$M$51,8,FALSE),0)</f>
        <v>0</v>
      </c>
      <c r="U189" s="9">
        <f>_xlfn.IFNA(VLOOKUP(A189,'Dec 2018'!$A$1:$M$62,8,FALSE),0)</f>
        <v>0</v>
      </c>
      <c r="V189" s="9">
        <f>_xlfn.IFNA(VLOOKUP(A189,'Jan 2019'!$A$1:$M$57,8,FALSE),0)</f>
        <v>0</v>
      </c>
      <c r="W189" s="9">
        <f>_xlfn.IFNA(VLOOKUP(Summary!A210,'Feb 2019'!$A$1:$M$55,8,FALSE),0)</f>
        <v>0</v>
      </c>
      <c r="X189" s="9">
        <f>_xlfn.IFNA(VLOOKUP(A189,'Mar 2019'!$A$1:$M$53,8,FALSE),0)</f>
        <v>0</v>
      </c>
      <c r="Y189" s="9">
        <f>_xlfn.IFNA(VLOOKUP(A189,'Apr 2019'!$A$1:$M$57,8,FALSE),0)</f>
        <v>0</v>
      </c>
      <c r="Z189" s="9">
        <f>_xlfn.IFNA(VLOOKUP(A189,'May 2019'!$A$1:$M$54,8,FALSE),0)</f>
        <v>0</v>
      </c>
      <c r="AA189" s="9">
        <f>_xlfn.IFNA(VLOOKUP(A189,'Jun 2019'!$A$1:$M$133,8,FALSE),0)</f>
        <v>0</v>
      </c>
      <c r="AB189" s="9">
        <f>_xlfn.IFNA(VLOOKUP(A189,'Jul 2019'!$A$1:$M$96,8,FALSE),0)</f>
        <v>5.8</v>
      </c>
      <c r="AC189" s="9">
        <f>_xlfn.IFNA(VLOOKUP(A189,'Aug 2019'!$A$1:$M$96,8,FALSE),0)</f>
        <v>0</v>
      </c>
      <c r="AD189" s="9">
        <f>_xlfn.IFNA(VLOOKUP(A189,'Sep 2019'!$A$1:$M$98,8,FALSE),0)</f>
        <v>1.73</v>
      </c>
      <c r="AE189" s="9">
        <f>_xlfn.IFNA(VLOOKUP(A189,'Oct 2019'!$A$1:$M$100,8,FALSE),0)</f>
        <v>0</v>
      </c>
      <c r="AF189" s="9">
        <f>_xlfn.IFNA(VLOOKUP(Summary!A210,'Nov 2019'!$A$1:$M$110,8,FALSE),0)</f>
        <v>1.2</v>
      </c>
      <c r="AG189" s="6">
        <f>_xlfn.IFNA(VLOOKUP(A189,'Dec 2019'!$A$1:$M$124,8,FALSE),0)</f>
        <v>0</v>
      </c>
      <c r="AH189" s="2">
        <f>_xlfn.IFNA(VLOOKUP(A189,'Oct 2018'!$A$1:$M$48,5,FALSE),0)</f>
        <v>0</v>
      </c>
      <c r="AI189" s="2">
        <f>_xlfn.IFNA(VLOOKUP(A189,'Nov 2018'!$A$1:$M$51,5,FALSE),0)</f>
        <v>0</v>
      </c>
      <c r="AJ189" s="2">
        <f>_xlfn.IFNA(VLOOKUP(A189,'Dec 2018'!$A$1:$M$62,5,FALSE),0)</f>
        <v>0</v>
      </c>
      <c r="AK189" s="2">
        <f>_xlfn.IFNA(VLOOKUP(A189,'Jan 2019'!$A$1:$M$57,5,FALSE),0)</f>
        <v>0</v>
      </c>
      <c r="AL189" s="2">
        <f>_xlfn.IFNA(VLOOKUP(Summary!A189,'Feb 2019'!$A$1:$M$55,5,FALSE),0)</f>
        <v>0</v>
      </c>
      <c r="AM189" s="2">
        <f>_xlfn.IFNA(VLOOKUP(A189,'Mar 2019'!$A$1:$M$53,5,FALSE),0)</f>
        <v>0</v>
      </c>
      <c r="AN189" s="2">
        <f>_xlfn.IFNA(VLOOKUP(A189,'Apr 2019'!$A$1:$M$57,5,FALSE),0)</f>
        <v>0</v>
      </c>
      <c r="AO189" s="2">
        <f>_xlfn.IFNA(VLOOKUP(A189,'May 2019'!$A$1:$M$54,5,FALSE),0)</f>
        <v>0</v>
      </c>
      <c r="AP189" s="2">
        <f>_xlfn.IFNA(VLOOKUP(A189,'Jun 2019'!$A$1:$M$133,5,FALSE),0)</f>
        <v>0</v>
      </c>
      <c r="AQ189" s="2">
        <f>_xlfn.IFNA(VLOOKUP(A189,'Jul 2019'!$A$1:$M$96,5,FALSE),0)</f>
        <v>34.799999999999997</v>
      </c>
      <c r="AR189" s="2">
        <f>_xlfn.IFNA(VLOOKUP(A189,'Aug 2019'!$A$1:$M$96,5,FALSE),0)</f>
        <v>0</v>
      </c>
      <c r="AS189" s="2">
        <f>_xlfn.IFNA(VLOOKUP(A189,'Sep 2019'!$A$1:$M$98,5,FALSE),0)</f>
        <v>46.4</v>
      </c>
      <c r="AT189" s="2">
        <f>_xlfn.IFNA(VLOOKUP(A189,'Oct 2019'!$A$1:$M$100,5,FALSE),0)</f>
        <v>52.2</v>
      </c>
      <c r="AU189" s="2">
        <f>_xlfn.IFNA(VLOOKUP(Summary!A189,'Nov 2019'!$A$1:$M$110,5,FALSE),0)</f>
        <v>0</v>
      </c>
      <c r="AV189" s="2">
        <f>_xlfn.IFNA(VLOOKUP(A189,'Dec 2019'!$A$1:$M$124,5,FALSE),0)</f>
        <v>0</v>
      </c>
    </row>
    <row r="190" spans="1:48" x14ac:dyDescent="0.35">
      <c r="A190" s="4" t="s">
        <v>195</v>
      </c>
      <c r="B190" s="4" t="s">
        <v>45</v>
      </c>
      <c r="C190" s="6">
        <f>VLOOKUP(A190,[0]!raw,5,FALSE)/VLOOKUP(A190,[0]!raw,4,FALSE)</f>
        <v>9</v>
      </c>
      <c r="D190" s="3">
        <f>_xlfn.IFNA(VLOOKUP(A190,'Oct 2018'!$A$1:$M$48,4,FALSE),0)</f>
        <v>0</v>
      </c>
      <c r="E190" s="4">
        <f>_xlfn.IFNA(VLOOKUP(A190,'Nov 2018'!$A$1:$M$51,4,FALSE),0)</f>
        <v>0</v>
      </c>
      <c r="F190" s="4">
        <f>_xlfn.IFNA(VLOOKUP(A190,'Dec 2018'!$A$1:$M$62,4,FALSE),0)</f>
        <v>0</v>
      </c>
      <c r="G190" s="4">
        <f>_xlfn.IFNA(VLOOKUP(A190,'Jan 2019'!$A$1:$M$57,4,FALSE),0)</f>
        <v>0</v>
      </c>
      <c r="H190" s="4">
        <f>_xlfn.IFNA(VLOOKUP(Summary!A184,'Feb 2019'!$A$1:$M$55,4,FALSE),0)</f>
        <v>0</v>
      </c>
      <c r="I190" s="4">
        <f>_xlfn.IFNA(VLOOKUP(A190,'Mar 2019'!$A$1:$M$53,4,FALSE),0)</f>
        <v>0</v>
      </c>
      <c r="J190" s="4">
        <f>_xlfn.IFNA(VLOOKUP(A190,'Apr 2019'!$A$1:$M$57,4,FALSE),0)</f>
        <v>0</v>
      </c>
      <c r="K190" s="4">
        <f>_xlfn.IFNA(VLOOKUP(A190,'May 2019'!$A$1:$M$54,4,FALSE),0)</f>
        <v>0</v>
      </c>
      <c r="L190" s="4">
        <f>_xlfn.IFNA(VLOOKUP(A190,'Jun 2019'!$A$1:$M$133,4,FALSE),0)</f>
        <v>0</v>
      </c>
      <c r="M190" s="4">
        <f>_xlfn.IFNA(VLOOKUP(A190,'Jul 2019'!$A$1:$M$96,4,FALSE),0)</f>
        <v>0</v>
      </c>
      <c r="N190" s="4">
        <f>_xlfn.IFNA(VLOOKUP(A190,'Aug 2019'!$A$1:$M$96,4,FALSE),0)</f>
        <v>0</v>
      </c>
      <c r="O190" s="4">
        <f>_xlfn.IFNA(VLOOKUP(A190,'Sep 2019'!$A$1:$M$98,4,FALSE),0)</f>
        <v>0</v>
      </c>
      <c r="P190" s="4">
        <f>_xlfn.IFNA(VLOOKUP(A190,'Oct 2019'!$A$1:$M$100,4,FALSE),0)</f>
        <v>0</v>
      </c>
      <c r="Q190" s="4">
        <f>_xlfn.IFNA(VLOOKUP(Summary!A184,'Nov 2019'!$A$1:$M$110,4,FALSE),0)</f>
        <v>0</v>
      </c>
      <c r="R190" s="5">
        <f>_xlfn.IFNA(VLOOKUP(A190,'Dec 2019'!$A$1:$M$124,4,FALSE),0)</f>
        <v>2</v>
      </c>
      <c r="S190" s="8">
        <f>_xlfn.IFNA(VLOOKUP(A190,'Oct 2018'!$A$1:$M$48,8,FALSE),0)</f>
        <v>0</v>
      </c>
      <c r="T190" s="9">
        <f>_xlfn.IFNA(VLOOKUP(A190,'Nov 2018'!$A$1:$M$51,8,FALSE),0)</f>
        <v>0</v>
      </c>
      <c r="U190" s="9">
        <f>_xlfn.IFNA(VLOOKUP(A190,'Dec 2018'!$A$1:$M$62,8,FALSE),0)</f>
        <v>0</v>
      </c>
      <c r="V190" s="9">
        <f>_xlfn.IFNA(VLOOKUP(A190,'Jan 2019'!$A$1:$M$57,8,FALSE),0)</f>
        <v>0</v>
      </c>
      <c r="W190" s="9">
        <f>_xlfn.IFNA(VLOOKUP(Summary!A184,'Feb 2019'!$A$1:$M$55,8,FALSE),0)</f>
        <v>0</v>
      </c>
      <c r="X190" s="9">
        <f>_xlfn.IFNA(VLOOKUP(A190,'Mar 2019'!$A$1:$M$53,8,FALSE),0)</f>
        <v>0</v>
      </c>
      <c r="Y190" s="9">
        <f>_xlfn.IFNA(VLOOKUP(A190,'Apr 2019'!$A$1:$M$57,8,FALSE),0)</f>
        <v>0</v>
      </c>
      <c r="Z190" s="9">
        <f>_xlfn.IFNA(VLOOKUP(A190,'May 2019'!$A$1:$M$54,8,FALSE),0)</f>
        <v>0</v>
      </c>
      <c r="AA190" s="9">
        <f>_xlfn.IFNA(VLOOKUP(A190,'Jun 2019'!$A$1:$M$133,8,FALSE),0)</f>
        <v>0</v>
      </c>
      <c r="AB190" s="9">
        <f>_xlfn.IFNA(VLOOKUP(A190,'Jul 2019'!$A$1:$M$96,8,FALSE),0)</f>
        <v>0</v>
      </c>
      <c r="AC190" s="9">
        <f>_xlfn.IFNA(VLOOKUP(A190,'Aug 2019'!$A$1:$M$96,8,FALSE),0)</f>
        <v>0</v>
      </c>
      <c r="AD190" s="9">
        <f>_xlfn.IFNA(VLOOKUP(A190,'Sep 2019'!$A$1:$M$98,8,FALSE),0)</f>
        <v>0</v>
      </c>
      <c r="AE190" s="9">
        <f>_xlfn.IFNA(VLOOKUP(A190,'Oct 2019'!$A$1:$M$100,8,FALSE),0)</f>
        <v>0</v>
      </c>
      <c r="AF190" s="9">
        <f>_xlfn.IFNA(VLOOKUP(Summary!A184,'Nov 2019'!$A$1:$M$110,8,FALSE),0)</f>
        <v>0</v>
      </c>
      <c r="AG190" s="6">
        <f>_xlfn.IFNA(VLOOKUP(A190,'Dec 2019'!$A$1:$M$124,8,FALSE),0)</f>
        <v>0</v>
      </c>
      <c r="AH190" s="2">
        <f>_xlfn.IFNA(VLOOKUP(A190,'Oct 2018'!$A$1:$M$48,5,FALSE),0)</f>
        <v>0</v>
      </c>
      <c r="AI190" s="2">
        <f>_xlfn.IFNA(VLOOKUP(A190,'Nov 2018'!$A$1:$M$51,5,FALSE),0)</f>
        <v>0</v>
      </c>
      <c r="AJ190" s="2">
        <f>_xlfn.IFNA(VLOOKUP(A190,'Dec 2018'!$A$1:$M$62,5,FALSE),0)</f>
        <v>0</v>
      </c>
      <c r="AK190" s="2">
        <f>_xlfn.IFNA(VLOOKUP(A190,'Jan 2019'!$A$1:$M$57,5,FALSE),0)</f>
        <v>0</v>
      </c>
      <c r="AL190" s="2">
        <f>_xlfn.IFNA(VLOOKUP(Summary!A190,'Feb 2019'!$A$1:$M$55,5,FALSE),0)</f>
        <v>0</v>
      </c>
      <c r="AM190" s="2">
        <f>_xlfn.IFNA(VLOOKUP(A190,'Mar 2019'!$A$1:$M$53,5,FALSE),0)</f>
        <v>0</v>
      </c>
      <c r="AN190" s="2">
        <f>_xlfn.IFNA(VLOOKUP(A190,'Apr 2019'!$A$1:$M$57,5,FALSE),0)</f>
        <v>0</v>
      </c>
      <c r="AO190" s="2">
        <f>_xlfn.IFNA(VLOOKUP(A190,'May 2019'!$A$1:$M$54,5,FALSE),0)</f>
        <v>0</v>
      </c>
      <c r="AP190" s="2">
        <f>_xlfn.IFNA(VLOOKUP(A190,'Jun 2019'!$A$1:$M$133,5,FALSE),0)</f>
        <v>0</v>
      </c>
      <c r="AQ190" s="2">
        <f>_xlfn.IFNA(VLOOKUP(A190,'Jul 2019'!$A$1:$M$96,5,FALSE),0)</f>
        <v>0</v>
      </c>
      <c r="AR190" s="2">
        <f>_xlfn.IFNA(VLOOKUP(A190,'Aug 2019'!$A$1:$M$96,5,FALSE),0)</f>
        <v>0</v>
      </c>
      <c r="AS190" s="2">
        <f>_xlfn.IFNA(VLOOKUP(A190,'Sep 2019'!$A$1:$M$98,5,FALSE),0)</f>
        <v>0</v>
      </c>
      <c r="AT190" s="2">
        <f>_xlfn.IFNA(VLOOKUP(A190,'Oct 2019'!$A$1:$M$100,5,FALSE),0)</f>
        <v>0</v>
      </c>
      <c r="AU190" s="2">
        <f>_xlfn.IFNA(VLOOKUP(Summary!A190,'Nov 2019'!$A$1:$M$110,5,FALSE),0)</f>
        <v>0</v>
      </c>
      <c r="AV190" s="2">
        <f>_xlfn.IFNA(VLOOKUP(A190,'Dec 2019'!$A$1:$M$124,5,FALSE),0)</f>
        <v>18</v>
      </c>
    </row>
    <row r="191" spans="1:48" x14ac:dyDescent="0.35">
      <c r="A191" s="4" t="s">
        <v>196</v>
      </c>
      <c r="B191" s="4" t="s">
        <v>45</v>
      </c>
      <c r="C191" s="6">
        <f>VLOOKUP(A191,[0]!raw,5,FALSE)/VLOOKUP(A191,[0]!raw,4,FALSE)</f>
        <v>5.8</v>
      </c>
      <c r="D191" s="3">
        <f>_xlfn.IFNA(VLOOKUP(A191,'Oct 2018'!$A$1:$M$48,4,FALSE),0)</f>
        <v>0</v>
      </c>
      <c r="E191" s="4">
        <f>_xlfn.IFNA(VLOOKUP(A191,'Nov 2018'!$A$1:$M$51,4,FALSE),0)</f>
        <v>0</v>
      </c>
      <c r="F191" s="4">
        <f>_xlfn.IFNA(VLOOKUP(A191,'Dec 2018'!$A$1:$M$62,4,FALSE),0)</f>
        <v>0</v>
      </c>
      <c r="G191" s="4">
        <f>_xlfn.IFNA(VLOOKUP(A191,'Jan 2019'!$A$1:$M$57,4,FALSE),0)</f>
        <v>0</v>
      </c>
      <c r="H191" s="4">
        <f>_xlfn.IFNA(VLOOKUP(Summary!A185,'Feb 2019'!$A$1:$M$55,4,FALSE),0)</f>
        <v>0</v>
      </c>
      <c r="I191" s="4">
        <f>_xlfn.IFNA(VLOOKUP(A191,'Mar 2019'!$A$1:$M$53,4,FALSE),0)</f>
        <v>0</v>
      </c>
      <c r="J191" s="4">
        <f>_xlfn.IFNA(VLOOKUP(A191,'Apr 2019'!$A$1:$M$57,4,FALSE),0)</f>
        <v>0</v>
      </c>
      <c r="K191" s="4">
        <f>_xlfn.IFNA(VLOOKUP(A191,'May 2019'!$A$1:$M$54,4,FALSE),0)</f>
        <v>0</v>
      </c>
      <c r="L191" s="4">
        <f>_xlfn.IFNA(VLOOKUP(A191,'Jun 2019'!$A$1:$M$133,4,FALSE),0)</f>
        <v>0</v>
      </c>
      <c r="M191" s="4">
        <f>_xlfn.IFNA(VLOOKUP(A191,'Jul 2019'!$A$1:$M$96,4,FALSE),0)</f>
        <v>0</v>
      </c>
      <c r="N191" s="4">
        <f>_xlfn.IFNA(VLOOKUP(A191,'Aug 2019'!$A$1:$M$96,4,FALSE),0)</f>
        <v>0</v>
      </c>
      <c r="O191" s="4">
        <f>_xlfn.IFNA(VLOOKUP(A191,'Sep 2019'!$A$1:$M$98,4,FALSE),0)</f>
        <v>0</v>
      </c>
      <c r="P191" s="4">
        <f>_xlfn.IFNA(VLOOKUP(A191,'Oct 2019'!$A$1:$M$100,4,FALSE),0)</f>
        <v>0</v>
      </c>
      <c r="Q191" s="4">
        <f>_xlfn.IFNA(VLOOKUP(Summary!A185,'Nov 2019'!$A$1:$M$110,4,FALSE),0)</f>
        <v>1</v>
      </c>
      <c r="R191" s="5">
        <f>_xlfn.IFNA(VLOOKUP(A191,'Dec 2019'!$A$1:$M$124,4,FALSE),0)</f>
        <v>1</v>
      </c>
      <c r="S191" s="8">
        <f>_xlfn.IFNA(VLOOKUP(A191,'Oct 2018'!$A$1:$M$48,8,FALSE),0)</f>
        <v>0</v>
      </c>
      <c r="T191" s="9">
        <f>_xlfn.IFNA(VLOOKUP(A191,'Nov 2018'!$A$1:$M$51,8,FALSE),0)</f>
        <v>0</v>
      </c>
      <c r="U191" s="9">
        <f>_xlfn.IFNA(VLOOKUP(A191,'Dec 2018'!$A$1:$M$62,8,FALSE),0)</f>
        <v>0</v>
      </c>
      <c r="V191" s="9">
        <f>_xlfn.IFNA(VLOOKUP(A191,'Jan 2019'!$A$1:$M$57,8,FALSE),0)</f>
        <v>0</v>
      </c>
      <c r="W191" s="9">
        <f>_xlfn.IFNA(VLOOKUP(Summary!A185,'Feb 2019'!$A$1:$M$55,8,FALSE),0)</f>
        <v>0</v>
      </c>
      <c r="X191" s="9">
        <f>_xlfn.IFNA(VLOOKUP(A191,'Mar 2019'!$A$1:$M$53,8,FALSE),0)</f>
        <v>0</v>
      </c>
      <c r="Y191" s="9">
        <f>_xlfn.IFNA(VLOOKUP(A191,'Apr 2019'!$A$1:$M$57,8,FALSE),0)</f>
        <v>0</v>
      </c>
      <c r="Z191" s="9">
        <f>_xlfn.IFNA(VLOOKUP(A191,'May 2019'!$A$1:$M$54,8,FALSE),0)</f>
        <v>0</v>
      </c>
      <c r="AA191" s="9">
        <f>_xlfn.IFNA(VLOOKUP(A191,'Jun 2019'!$A$1:$M$133,8,FALSE),0)</f>
        <v>0</v>
      </c>
      <c r="AB191" s="9">
        <f>_xlfn.IFNA(VLOOKUP(A191,'Jul 2019'!$A$1:$M$96,8,FALSE),0)</f>
        <v>0</v>
      </c>
      <c r="AC191" s="9">
        <f>_xlfn.IFNA(VLOOKUP(A191,'Aug 2019'!$A$1:$M$96,8,FALSE),0)</f>
        <v>0</v>
      </c>
      <c r="AD191" s="9">
        <f>_xlfn.IFNA(VLOOKUP(A191,'Sep 2019'!$A$1:$M$98,8,FALSE),0)</f>
        <v>0</v>
      </c>
      <c r="AE191" s="9">
        <f>_xlfn.IFNA(VLOOKUP(A191,'Oct 2019'!$A$1:$M$100,8,FALSE),0)</f>
        <v>0</v>
      </c>
      <c r="AF191" s="9">
        <f>_xlfn.IFNA(VLOOKUP(Summary!A185,'Nov 2019'!$A$1:$M$110,8,FALSE),0)</f>
        <v>0</v>
      </c>
      <c r="AG191" s="6">
        <f>_xlfn.IFNA(VLOOKUP(A191,'Dec 2019'!$A$1:$M$124,8,FALSE),0)</f>
        <v>0</v>
      </c>
      <c r="AH191" s="2">
        <f>_xlfn.IFNA(VLOOKUP(A191,'Oct 2018'!$A$1:$M$48,5,FALSE),0)</f>
        <v>0</v>
      </c>
      <c r="AI191" s="2">
        <f>_xlfn.IFNA(VLOOKUP(A191,'Nov 2018'!$A$1:$M$51,5,FALSE),0)</f>
        <v>0</v>
      </c>
      <c r="AJ191" s="2">
        <f>_xlfn.IFNA(VLOOKUP(A191,'Dec 2018'!$A$1:$M$62,5,FALSE),0)</f>
        <v>0</v>
      </c>
      <c r="AK191" s="2">
        <f>_xlfn.IFNA(VLOOKUP(A191,'Jan 2019'!$A$1:$M$57,5,FALSE),0)</f>
        <v>0</v>
      </c>
      <c r="AL191" s="2">
        <f>_xlfn.IFNA(VLOOKUP(Summary!A191,'Feb 2019'!$A$1:$M$55,5,FALSE),0)</f>
        <v>0</v>
      </c>
      <c r="AM191" s="2">
        <f>_xlfn.IFNA(VLOOKUP(A191,'Mar 2019'!$A$1:$M$53,5,FALSE),0)</f>
        <v>0</v>
      </c>
      <c r="AN191" s="2">
        <f>_xlfn.IFNA(VLOOKUP(A191,'Apr 2019'!$A$1:$M$57,5,FALSE),0)</f>
        <v>0</v>
      </c>
      <c r="AO191" s="2">
        <f>_xlfn.IFNA(VLOOKUP(A191,'May 2019'!$A$1:$M$54,5,FALSE),0)</f>
        <v>0</v>
      </c>
      <c r="AP191" s="2">
        <f>_xlfn.IFNA(VLOOKUP(A191,'Jun 2019'!$A$1:$M$133,5,FALSE),0)</f>
        <v>0</v>
      </c>
      <c r="AQ191" s="2">
        <f>_xlfn.IFNA(VLOOKUP(A191,'Jul 2019'!$A$1:$M$96,5,FALSE),0)</f>
        <v>0</v>
      </c>
      <c r="AR191" s="2">
        <f>_xlfn.IFNA(VLOOKUP(A191,'Aug 2019'!$A$1:$M$96,5,FALSE),0)</f>
        <v>0</v>
      </c>
      <c r="AS191" s="2">
        <f>_xlfn.IFNA(VLOOKUP(A191,'Sep 2019'!$A$1:$M$98,5,FALSE),0)</f>
        <v>0</v>
      </c>
      <c r="AT191" s="2">
        <f>_xlfn.IFNA(VLOOKUP(A191,'Oct 2019'!$A$1:$M$100,5,FALSE),0)</f>
        <v>0</v>
      </c>
      <c r="AU191" s="2">
        <f>_xlfn.IFNA(VLOOKUP(Summary!A191,'Nov 2019'!$A$1:$M$110,5,FALSE),0)</f>
        <v>5.8</v>
      </c>
      <c r="AV191" s="2">
        <f>_xlfn.IFNA(VLOOKUP(A191,'Dec 2019'!$A$1:$M$124,5,FALSE),0)</f>
        <v>5.8</v>
      </c>
    </row>
    <row r="192" spans="1:48" x14ac:dyDescent="0.35">
      <c r="A192" s="4" t="s">
        <v>197</v>
      </c>
      <c r="B192" s="4" t="s">
        <v>45</v>
      </c>
      <c r="C192" s="6">
        <f>VLOOKUP(A192,[0]!raw,5,FALSE)/VLOOKUP(A192,[0]!raw,4,FALSE)</f>
        <v>7.4165413533834581</v>
      </c>
      <c r="D192" s="3">
        <f>_xlfn.IFNA(VLOOKUP(A192,'Oct 2018'!$A$1:$M$48,4,FALSE),0)</f>
        <v>0</v>
      </c>
      <c r="E192" s="4">
        <f>_xlfn.IFNA(VLOOKUP(A192,'Nov 2018'!$A$1:$M$51,4,FALSE),0)</f>
        <v>0</v>
      </c>
      <c r="F192" s="4">
        <f>_xlfn.IFNA(VLOOKUP(A192,'Dec 2018'!$A$1:$M$62,4,FALSE),0)</f>
        <v>0</v>
      </c>
      <c r="G192" s="4">
        <f>_xlfn.IFNA(VLOOKUP(A192,'Jan 2019'!$A$1:$M$57,4,FALSE),0)</f>
        <v>0</v>
      </c>
      <c r="H192" s="4">
        <f>_xlfn.IFNA(VLOOKUP(Summary!A186,'Feb 2019'!$A$1:$M$55,4,FALSE),0)</f>
        <v>0</v>
      </c>
      <c r="I192" s="4">
        <f>_xlfn.IFNA(VLOOKUP(A192,'Mar 2019'!$A$1:$M$53,4,FALSE),0)</f>
        <v>0</v>
      </c>
      <c r="J192" s="4">
        <f>_xlfn.IFNA(VLOOKUP(A192,'Apr 2019'!$A$1:$M$57,4,FALSE),0)</f>
        <v>0</v>
      </c>
      <c r="K192" s="4">
        <f>_xlfn.IFNA(VLOOKUP(A192,'May 2019'!$A$1:$M$54,4,FALSE),0)</f>
        <v>0</v>
      </c>
      <c r="L192" s="4">
        <f>_xlfn.IFNA(VLOOKUP(A192,'Jun 2019'!$A$1:$M$133,4,FALSE),0)</f>
        <v>0</v>
      </c>
      <c r="M192" s="4">
        <f>_xlfn.IFNA(VLOOKUP(A192,'Jul 2019'!$A$1:$M$96,4,FALSE),0)</f>
        <v>0</v>
      </c>
      <c r="N192" s="4">
        <f>_xlfn.IFNA(VLOOKUP(A192,'Aug 2019'!$A$1:$M$96,4,FALSE),0)</f>
        <v>0</v>
      </c>
      <c r="O192" s="4">
        <f>_xlfn.IFNA(VLOOKUP(A192,'Sep 2019'!$A$1:$M$98,4,FALSE),0)</f>
        <v>0</v>
      </c>
      <c r="P192" s="4">
        <f>_xlfn.IFNA(VLOOKUP(A192,'Oct 2019'!$A$1:$M$100,4,FALSE),0)</f>
        <v>115</v>
      </c>
      <c r="Q192" s="4">
        <f>_xlfn.IFNA(VLOOKUP(Summary!A186,'Nov 2019'!$A$1:$M$110,4,FALSE),0)</f>
        <v>32</v>
      </c>
      <c r="R192" s="5">
        <f>_xlfn.IFNA(VLOOKUP(A192,'Dec 2019'!$A$1:$M$124,4,FALSE),0)</f>
        <v>133</v>
      </c>
      <c r="S192" s="8">
        <f>_xlfn.IFNA(VLOOKUP(A192,'Oct 2018'!$A$1:$M$48,8,FALSE),0)</f>
        <v>0</v>
      </c>
      <c r="T192" s="9">
        <f>_xlfn.IFNA(VLOOKUP(A192,'Nov 2018'!$A$1:$M$51,8,FALSE),0)</f>
        <v>0</v>
      </c>
      <c r="U192" s="9">
        <f>_xlfn.IFNA(VLOOKUP(A192,'Dec 2018'!$A$1:$M$62,8,FALSE),0)</f>
        <v>0</v>
      </c>
      <c r="V192" s="9">
        <f>_xlfn.IFNA(VLOOKUP(A192,'Jan 2019'!$A$1:$M$57,8,FALSE),0)</f>
        <v>0</v>
      </c>
      <c r="W192" s="9">
        <f>_xlfn.IFNA(VLOOKUP(Summary!A186,'Feb 2019'!$A$1:$M$55,8,FALSE),0)</f>
        <v>0</v>
      </c>
      <c r="X192" s="9">
        <f>_xlfn.IFNA(VLOOKUP(A192,'Mar 2019'!$A$1:$M$53,8,FALSE),0)</f>
        <v>0</v>
      </c>
      <c r="Y192" s="9">
        <f>_xlfn.IFNA(VLOOKUP(A192,'Apr 2019'!$A$1:$M$57,8,FALSE),0)</f>
        <v>0</v>
      </c>
      <c r="Z192" s="9">
        <f>_xlfn.IFNA(VLOOKUP(A192,'May 2019'!$A$1:$M$54,8,FALSE),0)</f>
        <v>0</v>
      </c>
      <c r="AA192" s="9">
        <f>_xlfn.IFNA(VLOOKUP(A192,'Jun 2019'!$A$1:$M$133,8,FALSE),0)</f>
        <v>0</v>
      </c>
      <c r="AB192" s="9">
        <f>_xlfn.IFNA(VLOOKUP(A192,'Jul 2019'!$A$1:$M$96,8,FALSE),0)</f>
        <v>0</v>
      </c>
      <c r="AC192" s="9">
        <f>_xlfn.IFNA(VLOOKUP(A192,'Aug 2019'!$A$1:$M$96,8,FALSE),0)</f>
        <v>0</v>
      </c>
      <c r="AD192" s="9">
        <f>_xlfn.IFNA(VLOOKUP(A192,'Sep 2019'!$A$1:$M$98,8,FALSE),0)</f>
        <v>0</v>
      </c>
      <c r="AE192" s="9">
        <f>_xlfn.IFNA(VLOOKUP(A192,'Oct 2019'!$A$1:$M$100,8,FALSE),0)</f>
        <v>5.0599999999999996</v>
      </c>
      <c r="AF192" s="9">
        <f>_xlfn.IFNA(VLOOKUP(Summary!A186,'Nov 2019'!$A$1:$M$110,8,FALSE),0)</f>
        <v>0.5</v>
      </c>
      <c r="AG192" s="6">
        <f>_xlfn.IFNA(VLOOKUP(A192,'Dec 2019'!$A$1:$M$124,8,FALSE),0)</f>
        <v>32.909999999999997</v>
      </c>
      <c r="AH192" s="2">
        <f>_xlfn.IFNA(VLOOKUP(A192,'Oct 2018'!$A$1:$M$48,5,FALSE),0)</f>
        <v>0</v>
      </c>
      <c r="AI192" s="2">
        <f>_xlfn.IFNA(VLOOKUP(A192,'Nov 2018'!$A$1:$M$51,5,FALSE),0)</f>
        <v>0</v>
      </c>
      <c r="AJ192" s="2">
        <f>_xlfn.IFNA(VLOOKUP(A192,'Dec 2018'!$A$1:$M$62,5,FALSE),0)</f>
        <v>0</v>
      </c>
      <c r="AK192" s="2">
        <f>_xlfn.IFNA(VLOOKUP(A192,'Jan 2019'!$A$1:$M$57,5,FALSE),0)</f>
        <v>0</v>
      </c>
      <c r="AL192" s="2">
        <f>_xlfn.IFNA(VLOOKUP(Summary!A192,'Feb 2019'!$A$1:$M$55,5,FALSE),0)</f>
        <v>0</v>
      </c>
      <c r="AM192" s="2">
        <f>_xlfn.IFNA(VLOOKUP(A192,'Mar 2019'!$A$1:$M$53,5,FALSE),0)</f>
        <v>0</v>
      </c>
      <c r="AN192" s="2">
        <f>_xlfn.IFNA(VLOOKUP(A192,'Apr 2019'!$A$1:$M$57,5,FALSE),0)</f>
        <v>0</v>
      </c>
      <c r="AO192" s="2">
        <f>_xlfn.IFNA(VLOOKUP(A192,'May 2019'!$A$1:$M$54,5,FALSE),0)</f>
        <v>0</v>
      </c>
      <c r="AP192" s="2">
        <f>_xlfn.IFNA(VLOOKUP(A192,'Jun 2019'!$A$1:$M$133,5,FALSE),0)</f>
        <v>0</v>
      </c>
      <c r="AQ192" s="2">
        <f>_xlfn.IFNA(VLOOKUP(A192,'Jul 2019'!$A$1:$M$96,5,FALSE),0)</f>
        <v>0</v>
      </c>
      <c r="AR192" s="2">
        <f>_xlfn.IFNA(VLOOKUP(A192,'Aug 2019'!$A$1:$M$96,5,FALSE),0)</f>
        <v>0</v>
      </c>
      <c r="AS192" s="2">
        <f>_xlfn.IFNA(VLOOKUP(A192,'Sep 2019'!$A$1:$M$98,5,FALSE),0)</f>
        <v>0</v>
      </c>
      <c r="AT192" s="2">
        <f>_xlfn.IFNA(VLOOKUP(A192,'Oct 2019'!$A$1:$M$100,5,FALSE),0)</f>
        <v>819</v>
      </c>
      <c r="AU192" s="2">
        <f>_xlfn.IFNA(VLOOKUP(Summary!A192,'Nov 2019'!$A$1:$M$110,5,FALSE),0)</f>
        <v>1127.4000000000001</v>
      </c>
      <c r="AV192" s="2">
        <f>_xlfn.IFNA(VLOOKUP(A192,'Dec 2019'!$A$1:$M$124,5,FALSE),0)</f>
        <v>986.4</v>
      </c>
    </row>
    <row r="193" spans="1:48" x14ac:dyDescent="0.35">
      <c r="A193" s="4" t="s">
        <v>44</v>
      </c>
      <c r="B193" s="4" t="s">
        <v>45</v>
      </c>
      <c r="C193" s="6">
        <f>VLOOKUP(A193,[0]!raw,5,FALSE)/VLOOKUP(A193,[0]!raw,4,FALSE)</f>
        <v>1</v>
      </c>
      <c r="D193" s="3">
        <f>_xlfn.IFNA(VLOOKUP(A193,'Oct 2018'!$A$1:$M$48,4,FALSE),0)</f>
        <v>130</v>
      </c>
      <c r="E193" s="4">
        <f>_xlfn.IFNA(VLOOKUP(A193,'Nov 2018'!$A$1:$M$51,4,FALSE),0)</f>
        <v>164</v>
      </c>
      <c r="F193" s="4">
        <f>_xlfn.IFNA(VLOOKUP(A193,'Dec 2018'!$A$1:$M$62,4,FALSE),0)</f>
        <v>137</v>
      </c>
      <c r="G193" s="4">
        <f>_xlfn.IFNA(VLOOKUP(A193,'Jan 2019'!$A$1:$M$57,4,FALSE),0)</f>
        <v>204</v>
      </c>
      <c r="H193" s="4">
        <f>_xlfn.IFNA(VLOOKUP(Summary!A40,'Feb 2019'!$A$1:$M$55,4,FALSE),0)</f>
        <v>63</v>
      </c>
      <c r="I193" s="4">
        <f>_xlfn.IFNA(VLOOKUP(A193,'Mar 2019'!$A$1:$M$53,4,FALSE),0)</f>
        <v>199</v>
      </c>
      <c r="J193" s="4">
        <f>_xlfn.IFNA(VLOOKUP(A193,'Apr 2019'!$A$1:$M$57,4,FALSE),0)</f>
        <v>162</v>
      </c>
      <c r="K193" s="4">
        <f>_xlfn.IFNA(VLOOKUP(A193,'May 2019'!$A$1:$M$54,4,FALSE),0)</f>
        <v>132</v>
      </c>
      <c r="L193" s="4">
        <f>_xlfn.IFNA(VLOOKUP(A193,'Jun 2019'!$A$1:$M$133,4,FALSE),0)</f>
        <v>100</v>
      </c>
      <c r="M193" s="4">
        <f>_xlfn.IFNA(VLOOKUP(A193,'Jul 2019'!$A$1:$M$96,4,FALSE),0)</f>
        <v>0</v>
      </c>
      <c r="N193" s="4">
        <f>_xlfn.IFNA(VLOOKUP(A193,'Aug 2019'!$A$1:$M$96,4,FALSE),0)</f>
        <v>0</v>
      </c>
      <c r="O193" s="4">
        <f>_xlfn.IFNA(VLOOKUP(A193,'Sep 2019'!$A$1:$M$98,4,FALSE),0)</f>
        <v>0</v>
      </c>
      <c r="P193" s="4">
        <f>_xlfn.IFNA(VLOOKUP(A193,'Oct 2019'!$A$1:$M$100,4,FALSE),0)</f>
        <v>0</v>
      </c>
      <c r="Q193" s="4">
        <f>_xlfn.IFNA(VLOOKUP(Summary!A40,'Nov 2019'!$A$1:$M$110,4,FALSE),0)</f>
        <v>0</v>
      </c>
      <c r="R193" s="5">
        <f>_xlfn.IFNA(VLOOKUP(A193,'Dec 2019'!$A$1:$M$124,4,FALSE),0)</f>
        <v>0</v>
      </c>
      <c r="S193" s="8">
        <f>_xlfn.IFNA(VLOOKUP(A193,'Oct 2018'!$A$1:$M$48,8,FALSE),0)</f>
        <v>4.6500000000000004</v>
      </c>
      <c r="T193" s="9">
        <f>_xlfn.IFNA(VLOOKUP(A193,'Nov 2018'!$A$1:$M$51,8,FALSE),0)</f>
        <v>6.8</v>
      </c>
      <c r="U193" s="9">
        <f>_xlfn.IFNA(VLOOKUP(A193,'Dec 2018'!$A$1:$M$62,8,FALSE),0)</f>
        <v>3.75</v>
      </c>
      <c r="V193" s="9">
        <f>_xlfn.IFNA(VLOOKUP(A193,'Jan 2019'!$A$1:$M$57,8,FALSE),0)</f>
        <v>4.6500000000000004</v>
      </c>
      <c r="W193" s="9">
        <f>_xlfn.IFNA(VLOOKUP(Summary!A40,'Feb 2019'!$A$1:$M$55,8,FALSE),0)</f>
        <v>3.26</v>
      </c>
      <c r="X193" s="9">
        <f>_xlfn.IFNA(VLOOKUP(A193,'Mar 2019'!$A$1:$M$53,8,FALSE),0)</f>
        <v>1.2</v>
      </c>
      <c r="Y193" s="9">
        <f>_xlfn.IFNA(VLOOKUP(A193,'Apr 2019'!$A$1:$M$57,8,FALSE),0)</f>
        <v>0.88</v>
      </c>
      <c r="Z193" s="9">
        <f>_xlfn.IFNA(VLOOKUP(A193,'May 2019'!$A$1:$M$54,8,FALSE),0)</f>
        <v>1.34</v>
      </c>
      <c r="AA193" s="9">
        <f>_xlfn.IFNA(VLOOKUP(A193,'Jun 2019'!$A$1:$M$133,8,FALSE),0)</f>
        <v>0.7</v>
      </c>
      <c r="AB193" s="9">
        <f>_xlfn.IFNA(VLOOKUP(A193,'Jul 2019'!$A$1:$M$96,8,FALSE),0)</f>
        <v>0</v>
      </c>
      <c r="AC193" s="9">
        <f>_xlfn.IFNA(VLOOKUP(A193,'Aug 2019'!$A$1:$M$96,8,FALSE),0)</f>
        <v>0</v>
      </c>
      <c r="AD193" s="9">
        <f>_xlfn.IFNA(VLOOKUP(A193,'Sep 2019'!$A$1:$M$98,8,FALSE),0)</f>
        <v>0</v>
      </c>
      <c r="AE193" s="9">
        <f>_xlfn.IFNA(VLOOKUP(A193,'Oct 2019'!$A$1:$M$100,8,FALSE),0)</f>
        <v>0</v>
      </c>
      <c r="AF193" s="9">
        <f>_xlfn.IFNA(VLOOKUP(Summary!A40,'Nov 2019'!$A$1:$M$110,8,FALSE),0)</f>
        <v>0</v>
      </c>
      <c r="AG193" s="6">
        <f>_xlfn.IFNA(VLOOKUP(A193,'Dec 2019'!$A$1:$M$124,8,FALSE),0)</f>
        <v>0</v>
      </c>
      <c r="AH193" s="2">
        <f>_xlfn.IFNA(VLOOKUP(A193,'Oct 2018'!$A$1:$M$48,5,FALSE),0)</f>
        <v>130</v>
      </c>
      <c r="AI193" s="2">
        <f>_xlfn.IFNA(VLOOKUP(A193,'Nov 2018'!$A$1:$M$51,5,FALSE),0)</f>
        <v>164</v>
      </c>
      <c r="AJ193" s="2">
        <f>_xlfn.IFNA(VLOOKUP(A193,'Dec 2018'!$A$1:$M$62,5,FALSE),0)</f>
        <v>137</v>
      </c>
      <c r="AK193" s="2">
        <f>_xlfn.IFNA(VLOOKUP(A193,'Jan 2019'!$A$1:$M$57,5,FALSE),0)</f>
        <v>204</v>
      </c>
      <c r="AL193" s="2">
        <f>_xlfn.IFNA(VLOOKUP(Summary!A193,'Feb 2019'!$A$1:$M$55,5,FALSE),0)</f>
        <v>130</v>
      </c>
      <c r="AM193" s="2">
        <f>_xlfn.IFNA(VLOOKUP(A193,'Mar 2019'!$A$1:$M$53,5,FALSE),0)</f>
        <v>199</v>
      </c>
      <c r="AN193" s="2">
        <f>_xlfn.IFNA(VLOOKUP(A193,'Apr 2019'!$A$1:$M$57,5,FALSE),0)</f>
        <v>162</v>
      </c>
      <c r="AO193" s="2">
        <f>_xlfn.IFNA(VLOOKUP(A193,'May 2019'!$A$1:$M$54,5,FALSE),0)</f>
        <v>132</v>
      </c>
      <c r="AP193" s="2">
        <f>_xlfn.IFNA(VLOOKUP(A193,'Jun 2019'!$A$1:$M$133,5,FALSE),0)</f>
        <v>100</v>
      </c>
      <c r="AQ193" s="2">
        <f>_xlfn.IFNA(VLOOKUP(A193,'Jul 2019'!$A$1:$M$96,5,FALSE),0)</f>
        <v>0</v>
      </c>
      <c r="AR193" s="2">
        <f>_xlfn.IFNA(VLOOKUP(A193,'Aug 2019'!$A$1:$M$96,5,FALSE),0)</f>
        <v>0</v>
      </c>
      <c r="AS193" s="2">
        <f>_xlfn.IFNA(VLOOKUP(A193,'Sep 2019'!$A$1:$M$98,5,FALSE),0)</f>
        <v>0</v>
      </c>
      <c r="AT193" s="2">
        <f>_xlfn.IFNA(VLOOKUP(A193,'Oct 2019'!$A$1:$M$100,5,FALSE),0)</f>
        <v>0</v>
      </c>
      <c r="AU193" s="2">
        <f>_xlfn.IFNA(VLOOKUP(Summary!A193,'Nov 2019'!$A$1:$M$110,5,FALSE),0)</f>
        <v>0</v>
      </c>
      <c r="AV193" s="2">
        <f>_xlfn.IFNA(VLOOKUP(A193,'Dec 2019'!$A$1:$M$124,5,FALSE),0)</f>
        <v>0</v>
      </c>
    </row>
    <row r="194" spans="1:48" x14ac:dyDescent="0.35">
      <c r="A194" s="4" t="s">
        <v>228</v>
      </c>
      <c r="B194" s="4" t="s">
        <v>65</v>
      </c>
      <c r="C194" s="6">
        <f>VLOOKUP(A194,[0]!raw,5,FALSE)/VLOOKUP(A194,[0]!raw,4,FALSE)</f>
        <v>4.0625</v>
      </c>
      <c r="D194" s="3">
        <f>_xlfn.IFNA(VLOOKUP(A194,'Oct 2018'!$A$1:$M$48,4,FALSE),0)</f>
        <v>22</v>
      </c>
      <c r="E194" s="4">
        <f>_xlfn.IFNA(VLOOKUP(A194,'Nov 2018'!$A$1:$M$51,4,FALSE),0)</f>
        <v>32</v>
      </c>
      <c r="F194" s="4">
        <f>_xlfn.IFNA(VLOOKUP(A194,'Dec 2018'!$A$1:$M$62,4,FALSE),0)</f>
        <v>0</v>
      </c>
      <c r="G194" s="4">
        <f>_xlfn.IFNA(VLOOKUP(A194,'Jan 2019'!$A$1:$M$57,4,FALSE),0)</f>
        <v>0</v>
      </c>
      <c r="H194" s="4">
        <f>_xlfn.IFNA(VLOOKUP(Summary!A217,'Feb 2019'!$A$1:$M$55,4,FALSE),0)</f>
        <v>0</v>
      </c>
      <c r="I194" s="4">
        <f>_xlfn.IFNA(VLOOKUP(A194,'Mar 2019'!$A$1:$M$53,4,FALSE),0)</f>
        <v>0</v>
      </c>
      <c r="J194" s="4">
        <f>_xlfn.IFNA(VLOOKUP(A194,'Apr 2019'!$A$1:$M$57,4,FALSE),0)</f>
        <v>0</v>
      </c>
      <c r="K194" s="4">
        <f>_xlfn.IFNA(VLOOKUP(A194,'May 2019'!$A$1:$M$54,4,FALSE),0)</f>
        <v>0</v>
      </c>
      <c r="L194" s="4">
        <f>_xlfn.IFNA(VLOOKUP(A194,'Jun 2019'!$A$1:$M$133,4,FALSE),0)</f>
        <v>0</v>
      </c>
      <c r="M194" s="4">
        <f>_xlfn.IFNA(VLOOKUP(A194,'Jul 2019'!$A$1:$M$96,4,FALSE),0)</f>
        <v>0</v>
      </c>
      <c r="N194" s="4">
        <f>_xlfn.IFNA(VLOOKUP(A194,'Aug 2019'!$A$1:$M$96,4,FALSE),0)</f>
        <v>0</v>
      </c>
      <c r="O194" s="4">
        <f>_xlfn.IFNA(VLOOKUP(A194,'Sep 2019'!$A$1:$M$98,4,FALSE),0)</f>
        <v>0</v>
      </c>
      <c r="P194" s="4">
        <f>_xlfn.IFNA(VLOOKUP(A194,'Oct 2019'!$A$1:$M$100,4,FALSE),0)</f>
        <v>0</v>
      </c>
      <c r="Q194" s="4">
        <f>_xlfn.IFNA(VLOOKUP(Summary!A217,'Nov 2019'!$A$1:$M$110,4,FALSE),0)</f>
        <v>92</v>
      </c>
      <c r="R194" s="5">
        <f>_xlfn.IFNA(VLOOKUP(A194,'Dec 2019'!$A$1:$M$124,4,FALSE),0)</f>
        <v>0</v>
      </c>
      <c r="S194" s="8">
        <f>_xlfn.IFNA(VLOOKUP(A194,'Oct 2018'!$A$1:$M$48,8,FALSE),0)</f>
        <v>1.8</v>
      </c>
      <c r="T194" s="9">
        <f>_xlfn.IFNA(VLOOKUP(A194,'Nov 2018'!$A$1:$M$51,8,FALSE),0)</f>
        <v>3.6</v>
      </c>
      <c r="U194" s="9">
        <f>_xlfn.IFNA(VLOOKUP(A194,'Dec 2018'!$A$1:$M$62,8,FALSE),0)</f>
        <v>0</v>
      </c>
      <c r="V194" s="9">
        <f>_xlfn.IFNA(VLOOKUP(A194,'Jan 2019'!$A$1:$M$57,8,FALSE),0)</f>
        <v>0</v>
      </c>
      <c r="W194" s="9">
        <f>_xlfn.IFNA(VLOOKUP(Summary!A217,'Feb 2019'!$A$1:$M$55,8,FALSE),0)</f>
        <v>0</v>
      </c>
      <c r="X194" s="9">
        <f>_xlfn.IFNA(VLOOKUP(A194,'Mar 2019'!$A$1:$M$53,8,FALSE),0)</f>
        <v>0</v>
      </c>
      <c r="Y194" s="9">
        <f>_xlfn.IFNA(VLOOKUP(A194,'Apr 2019'!$A$1:$M$57,8,FALSE),0)</f>
        <v>0</v>
      </c>
      <c r="Z194" s="9">
        <f>_xlfn.IFNA(VLOOKUP(A194,'May 2019'!$A$1:$M$54,8,FALSE),0)</f>
        <v>0</v>
      </c>
      <c r="AA194" s="9">
        <f>_xlfn.IFNA(VLOOKUP(A194,'Jun 2019'!$A$1:$M$133,8,FALSE),0)</f>
        <v>0</v>
      </c>
      <c r="AB194" s="9">
        <f>_xlfn.IFNA(VLOOKUP(A194,'Jul 2019'!$A$1:$M$96,8,FALSE),0)</f>
        <v>0</v>
      </c>
      <c r="AC194" s="9">
        <f>_xlfn.IFNA(VLOOKUP(A194,'Aug 2019'!$A$1:$M$96,8,FALSE),0)</f>
        <v>0</v>
      </c>
      <c r="AD194" s="9">
        <f>_xlfn.IFNA(VLOOKUP(A194,'Sep 2019'!$A$1:$M$98,8,FALSE),0)</f>
        <v>0</v>
      </c>
      <c r="AE194" s="9">
        <f>_xlfn.IFNA(VLOOKUP(A194,'Oct 2019'!$A$1:$M$100,8,FALSE),0)</f>
        <v>0</v>
      </c>
      <c r="AF194" s="9">
        <f>_xlfn.IFNA(VLOOKUP(Summary!A217,'Nov 2019'!$A$1:$M$110,8,FALSE),0)</f>
        <v>6.99</v>
      </c>
      <c r="AG194" s="6">
        <f>_xlfn.IFNA(VLOOKUP(A194,'Dec 2019'!$A$1:$M$124,8,FALSE),0)</f>
        <v>0</v>
      </c>
      <c r="AH194" s="2">
        <f>_xlfn.IFNA(VLOOKUP(A194,'Oct 2018'!$A$1:$M$48,5,FALSE),0)</f>
        <v>88</v>
      </c>
      <c r="AI194" s="2">
        <f>_xlfn.IFNA(VLOOKUP(A194,'Nov 2018'!$A$1:$M$51,5,FALSE),0)</f>
        <v>130</v>
      </c>
      <c r="AJ194" s="2">
        <f>_xlfn.IFNA(VLOOKUP(A194,'Dec 2018'!$A$1:$M$62,5,FALSE),0)</f>
        <v>0</v>
      </c>
      <c r="AK194" s="2">
        <f>_xlfn.IFNA(VLOOKUP(A194,'Jan 2019'!$A$1:$M$57,5,FALSE),0)</f>
        <v>0</v>
      </c>
      <c r="AL194" s="2">
        <f>_xlfn.IFNA(VLOOKUP(Summary!A194,'Feb 2019'!$A$1:$M$55,5,FALSE),0)</f>
        <v>0</v>
      </c>
      <c r="AM194" s="2">
        <f>_xlfn.IFNA(VLOOKUP(A194,'Mar 2019'!$A$1:$M$53,5,FALSE),0)</f>
        <v>0</v>
      </c>
      <c r="AN194" s="2">
        <f>_xlfn.IFNA(VLOOKUP(A194,'Apr 2019'!$A$1:$M$57,5,FALSE),0)</f>
        <v>0</v>
      </c>
      <c r="AO194" s="2">
        <f>_xlfn.IFNA(VLOOKUP(A194,'May 2019'!$A$1:$M$54,5,FALSE),0)</f>
        <v>0</v>
      </c>
      <c r="AP194" s="2">
        <f>_xlfn.IFNA(VLOOKUP(A194,'Jun 2019'!$A$1:$M$133,5,FALSE),0)</f>
        <v>0</v>
      </c>
      <c r="AQ194" s="2">
        <f>_xlfn.IFNA(VLOOKUP(A194,'Jul 2019'!$A$1:$M$96,5,FALSE),0)</f>
        <v>0</v>
      </c>
      <c r="AR194" s="2">
        <f>_xlfn.IFNA(VLOOKUP(A194,'Aug 2019'!$A$1:$M$96,5,FALSE),0)</f>
        <v>0</v>
      </c>
      <c r="AS194" s="2">
        <f>_xlfn.IFNA(VLOOKUP(A194,'Sep 2019'!$A$1:$M$98,5,FALSE),0)</f>
        <v>0</v>
      </c>
      <c r="AT194" s="2">
        <f>_xlfn.IFNA(VLOOKUP(A194,'Oct 2019'!$A$1:$M$100,5,FALSE),0)</f>
        <v>0</v>
      </c>
      <c r="AU194" s="2">
        <f>_xlfn.IFNA(VLOOKUP(Summary!A194,'Nov 2019'!$A$1:$M$110,5,FALSE),0)</f>
        <v>0</v>
      </c>
      <c r="AV194" s="2">
        <f>_xlfn.IFNA(VLOOKUP(A194,'Dec 2019'!$A$1:$M$124,5,FALSE),0)</f>
        <v>0</v>
      </c>
    </row>
    <row r="195" spans="1:48" x14ac:dyDescent="0.35">
      <c r="A195" s="4" t="s">
        <v>14</v>
      </c>
      <c r="B195" s="4" t="s">
        <v>65</v>
      </c>
      <c r="C195" s="6">
        <f>VLOOKUP(A195,[0]!raw,5,FALSE)/VLOOKUP(A195,[0]!raw,4,FALSE)</f>
        <v>4.8000000000000007</v>
      </c>
      <c r="D195" s="3">
        <f>_xlfn.IFNA(VLOOKUP(A195,'Oct 2018'!$A$1:$M$48,4,FALSE),0)</f>
        <v>30</v>
      </c>
      <c r="E195" s="4">
        <f>_xlfn.IFNA(VLOOKUP(A195,'Nov 2018'!$A$1:$M$51,4,FALSE),0)</f>
        <v>21</v>
      </c>
      <c r="F195" s="4">
        <f>_xlfn.IFNA(VLOOKUP(A195,'Dec 2018'!$A$1:$M$62,4,FALSE),0)</f>
        <v>16</v>
      </c>
      <c r="G195" s="4">
        <f>_xlfn.IFNA(VLOOKUP(A195,'Jan 2019'!$A$1:$M$57,4,FALSE),0)</f>
        <v>29</v>
      </c>
      <c r="H195" s="4">
        <f>_xlfn.IFNA(VLOOKUP(Summary!A11,'Feb 2019'!$A$1:$M$55,4,FALSE),0)</f>
        <v>0</v>
      </c>
      <c r="I195" s="4">
        <f>_xlfn.IFNA(VLOOKUP(A195,'Mar 2019'!$A$1:$M$53,4,FALSE),0)</f>
        <v>23</v>
      </c>
      <c r="J195" s="4">
        <f>_xlfn.IFNA(VLOOKUP(A195,'Apr 2019'!$A$1:$M$57,4,FALSE),0)</f>
        <v>18</v>
      </c>
      <c r="K195" s="4">
        <f>_xlfn.IFNA(VLOOKUP(A195,'May 2019'!$A$1:$M$54,4,FALSE),0)</f>
        <v>17</v>
      </c>
      <c r="L195" s="4">
        <f>_xlfn.IFNA(VLOOKUP(A195,'Jun 2019'!$A$1:$M$133,4,FALSE),0)</f>
        <v>19</v>
      </c>
      <c r="M195" s="4">
        <f>_xlfn.IFNA(VLOOKUP(A195,'Jul 2019'!$A$1:$M$96,4,FALSE),0)</f>
        <v>0</v>
      </c>
      <c r="N195" s="4">
        <f>_xlfn.IFNA(VLOOKUP(A195,'Aug 2019'!$A$1:$M$96,4,FALSE),0)</f>
        <v>0</v>
      </c>
      <c r="O195" s="4">
        <f>_xlfn.IFNA(VLOOKUP(A195,'Sep 2019'!$A$1:$M$98,4,FALSE),0)</f>
        <v>0</v>
      </c>
      <c r="P195" s="4">
        <f>_xlfn.IFNA(VLOOKUP(A195,'Oct 2019'!$A$1:$M$100,4,FALSE),0)</f>
        <v>0</v>
      </c>
      <c r="Q195" s="4">
        <f>_xlfn.IFNA(VLOOKUP(Summary!A11,'Nov 2019'!$A$1:$M$110,4,FALSE),0)</f>
        <v>35</v>
      </c>
      <c r="R195" s="5">
        <f>_xlfn.IFNA(VLOOKUP(A195,'Dec 2019'!$A$1:$M$124,4,FALSE),0)</f>
        <v>0</v>
      </c>
      <c r="S195" s="8">
        <f>_xlfn.IFNA(VLOOKUP(A195,'Oct 2018'!$A$1:$M$48,8,FALSE),0)</f>
        <v>5.96</v>
      </c>
      <c r="T195" s="9">
        <f>_xlfn.IFNA(VLOOKUP(A195,'Nov 2018'!$A$1:$M$51,8,FALSE),0)</f>
        <v>18</v>
      </c>
      <c r="U195" s="9">
        <f>_xlfn.IFNA(VLOOKUP(A195,'Dec 2018'!$A$1:$M$62,8,FALSE),0)</f>
        <v>9.76</v>
      </c>
      <c r="V195" s="9">
        <f>_xlfn.IFNA(VLOOKUP(A195,'Jan 2019'!$A$1:$M$57,8,FALSE),0)</f>
        <v>8.16</v>
      </c>
      <c r="W195" s="9">
        <f>_xlfn.IFNA(VLOOKUP(Summary!A11,'Feb 2019'!$A$1:$M$55,8,FALSE),0)</f>
        <v>0</v>
      </c>
      <c r="X195" s="9">
        <f>_xlfn.IFNA(VLOOKUP(A195,'Mar 2019'!$A$1:$M$53,8,FALSE),0)</f>
        <v>5.37</v>
      </c>
      <c r="Y195" s="9">
        <f>_xlfn.IFNA(VLOOKUP(A195,'Apr 2019'!$A$1:$M$57,8,FALSE),0)</f>
        <v>0.05</v>
      </c>
      <c r="Z195" s="9">
        <f>_xlfn.IFNA(VLOOKUP(A195,'May 2019'!$A$1:$M$54,8,FALSE),0)</f>
        <v>0.49</v>
      </c>
      <c r="AA195" s="9">
        <f>_xlfn.IFNA(VLOOKUP(A195,'Jun 2019'!$A$1:$M$133,8,FALSE),0)</f>
        <v>0.9</v>
      </c>
      <c r="AB195" s="9">
        <f>_xlfn.IFNA(VLOOKUP(A195,'Jul 2019'!$A$1:$M$96,8,FALSE),0)</f>
        <v>0</v>
      </c>
      <c r="AC195" s="9">
        <f>_xlfn.IFNA(VLOOKUP(A195,'Aug 2019'!$A$1:$M$96,8,FALSE),0)</f>
        <v>0</v>
      </c>
      <c r="AD195" s="9">
        <f>_xlfn.IFNA(VLOOKUP(A195,'Sep 2019'!$A$1:$M$98,8,FALSE),0)</f>
        <v>0</v>
      </c>
      <c r="AE195" s="9">
        <f>_xlfn.IFNA(VLOOKUP(A195,'Oct 2019'!$A$1:$M$100,8,FALSE),0)</f>
        <v>0</v>
      </c>
      <c r="AF195" s="9">
        <f>_xlfn.IFNA(VLOOKUP(Summary!A11,'Nov 2019'!$A$1:$M$110,8,FALSE),0)</f>
        <v>0</v>
      </c>
      <c r="AG195" s="6">
        <f>_xlfn.IFNA(VLOOKUP(A195,'Dec 2019'!$A$1:$M$124,8,FALSE),0)</f>
        <v>0</v>
      </c>
      <c r="AH195" s="2">
        <f>_xlfn.IFNA(VLOOKUP(A195,'Oct 2018'!$A$1:$M$48,5,FALSE),0)</f>
        <v>145</v>
      </c>
      <c r="AI195" s="2">
        <f>_xlfn.IFNA(VLOOKUP(A195,'Nov 2018'!$A$1:$M$51,5,FALSE),0)</f>
        <v>100.8</v>
      </c>
      <c r="AJ195" s="2">
        <f>_xlfn.IFNA(VLOOKUP(A195,'Dec 2018'!$A$1:$M$62,5,FALSE),0)</f>
        <v>78.8</v>
      </c>
      <c r="AK195" s="2">
        <f>_xlfn.IFNA(VLOOKUP(A195,'Jan 2019'!$A$1:$M$57,5,FALSE),0)</f>
        <v>139.19999999999999</v>
      </c>
      <c r="AL195" s="2">
        <f>_xlfn.IFNA(VLOOKUP(Summary!A195,'Feb 2019'!$A$1:$M$55,5,FALSE),0)</f>
        <v>67.2</v>
      </c>
      <c r="AM195" s="2">
        <f>_xlfn.IFNA(VLOOKUP(A195,'Mar 2019'!$A$1:$M$53,5,FALSE),0)</f>
        <v>110.4</v>
      </c>
      <c r="AN195" s="2">
        <f>_xlfn.IFNA(VLOOKUP(A195,'Apr 2019'!$A$1:$M$57,5,FALSE),0)</f>
        <v>86.4</v>
      </c>
      <c r="AO195" s="2">
        <f>_xlfn.IFNA(VLOOKUP(A195,'May 2019'!$A$1:$M$54,5,FALSE),0)</f>
        <v>81.599999999999994</v>
      </c>
      <c r="AP195" s="2">
        <f>_xlfn.IFNA(VLOOKUP(A195,'Jun 2019'!$A$1:$M$133,5,FALSE),0)</f>
        <v>91.2</v>
      </c>
      <c r="AQ195" s="2">
        <f>_xlfn.IFNA(VLOOKUP(A195,'Jul 2019'!$A$1:$M$96,5,FALSE),0)</f>
        <v>0</v>
      </c>
      <c r="AR195" s="2">
        <f>_xlfn.IFNA(VLOOKUP(A195,'Aug 2019'!$A$1:$M$96,5,FALSE),0)</f>
        <v>0</v>
      </c>
      <c r="AS195" s="2">
        <f>_xlfn.IFNA(VLOOKUP(A195,'Sep 2019'!$A$1:$M$98,5,FALSE),0)</f>
        <v>0</v>
      </c>
      <c r="AT195" s="2">
        <f>_xlfn.IFNA(VLOOKUP(A195,'Oct 2019'!$A$1:$M$100,5,FALSE),0)</f>
        <v>0</v>
      </c>
      <c r="AU195" s="2">
        <f>_xlfn.IFNA(VLOOKUP(Summary!A195,'Nov 2019'!$A$1:$M$110,5,FALSE),0)</f>
        <v>0</v>
      </c>
      <c r="AV195" s="2">
        <f>_xlfn.IFNA(VLOOKUP(A195,'Dec 2019'!$A$1:$M$124,5,FALSE),0)</f>
        <v>0</v>
      </c>
    </row>
    <row r="196" spans="1:48" x14ac:dyDescent="0.35">
      <c r="A196" s="4" t="s">
        <v>229</v>
      </c>
      <c r="B196" s="4" t="s">
        <v>65</v>
      </c>
      <c r="C196" s="6">
        <f>VLOOKUP(A196,[0]!raw,5,FALSE)/VLOOKUP(A196,[0]!raw,4,FALSE)</f>
        <v>4.5172413793103452</v>
      </c>
      <c r="D196" s="3">
        <f>_xlfn.IFNA(VLOOKUP(A196,'Oct 2018'!$A$1:$M$48,4,FALSE),0)</f>
        <v>54</v>
      </c>
      <c r="E196" s="4">
        <f>_xlfn.IFNA(VLOOKUP(A196,'Nov 2018'!$A$1:$M$51,4,FALSE),0)</f>
        <v>58</v>
      </c>
      <c r="F196" s="4">
        <f>_xlfn.IFNA(VLOOKUP(A196,'Dec 2018'!$A$1:$M$62,4,FALSE),0)</f>
        <v>0</v>
      </c>
      <c r="G196" s="4">
        <f>_xlfn.IFNA(VLOOKUP(A196,'Jan 2019'!$A$1:$M$57,4,FALSE),0)</f>
        <v>0</v>
      </c>
      <c r="H196" s="4">
        <f>_xlfn.IFNA(VLOOKUP(Summary!A218,'Feb 2019'!$A$1:$M$55,4,FALSE),0)</f>
        <v>0</v>
      </c>
      <c r="I196" s="4">
        <f>_xlfn.IFNA(VLOOKUP(A196,'Mar 2019'!$A$1:$M$53,4,FALSE),0)</f>
        <v>0</v>
      </c>
      <c r="J196" s="4">
        <f>_xlfn.IFNA(VLOOKUP(A196,'Apr 2019'!$A$1:$M$57,4,FALSE),0)</f>
        <v>0</v>
      </c>
      <c r="K196" s="4">
        <f>_xlfn.IFNA(VLOOKUP(A196,'May 2019'!$A$1:$M$54,4,FALSE),0)</f>
        <v>0</v>
      </c>
      <c r="L196" s="4">
        <f>_xlfn.IFNA(VLOOKUP(A196,'Jun 2019'!$A$1:$M$133,4,FALSE),0)</f>
        <v>0</v>
      </c>
      <c r="M196" s="4">
        <f>_xlfn.IFNA(VLOOKUP(A196,'Jul 2019'!$A$1:$M$96,4,FALSE),0)</f>
        <v>0</v>
      </c>
      <c r="N196" s="4">
        <f>_xlfn.IFNA(VLOOKUP(A196,'Aug 2019'!$A$1:$M$96,4,FALSE),0)</f>
        <v>0</v>
      </c>
      <c r="O196" s="4">
        <f>_xlfn.IFNA(VLOOKUP(A196,'Sep 2019'!$A$1:$M$98,4,FALSE),0)</f>
        <v>0</v>
      </c>
      <c r="P196" s="4">
        <f>_xlfn.IFNA(VLOOKUP(A196,'Oct 2019'!$A$1:$M$100,4,FALSE),0)</f>
        <v>0</v>
      </c>
      <c r="Q196" s="4">
        <f>_xlfn.IFNA(VLOOKUP(Summary!A218,'Nov 2019'!$A$1:$M$110,4,FALSE),0)</f>
        <v>6</v>
      </c>
      <c r="R196" s="5">
        <f>_xlfn.IFNA(VLOOKUP(A196,'Dec 2019'!$A$1:$M$124,4,FALSE),0)</f>
        <v>0</v>
      </c>
      <c r="S196" s="8">
        <f>_xlfn.IFNA(VLOOKUP(A196,'Oct 2018'!$A$1:$M$48,8,FALSE),0)</f>
        <v>11.15</v>
      </c>
      <c r="T196" s="9">
        <f>_xlfn.IFNA(VLOOKUP(A196,'Nov 2018'!$A$1:$M$51,8,FALSE),0)</f>
        <v>11.42</v>
      </c>
      <c r="U196" s="9">
        <f>_xlfn.IFNA(VLOOKUP(A196,'Dec 2018'!$A$1:$M$62,8,FALSE),0)</f>
        <v>0</v>
      </c>
      <c r="V196" s="9">
        <f>_xlfn.IFNA(VLOOKUP(A196,'Jan 2019'!$A$1:$M$57,8,FALSE),0)</f>
        <v>0</v>
      </c>
      <c r="W196" s="9">
        <f>_xlfn.IFNA(VLOOKUP(Summary!A218,'Feb 2019'!$A$1:$M$55,8,FALSE),0)</f>
        <v>0</v>
      </c>
      <c r="X196" s="9">
        <f>_xlfn.IFNA(VLOOKUP(A196,'Mar 2019'!$A$1:$M$53,8,FALSE),0)</f>
        <v>0</v>
      </c>
      <c r="Y196" s="9">
        <f>_xlfn.IFNA(VLOOKUP(A196,'Apr 2019'!$A$1:$M$57,8,FALSE),0)</f>
        <v>0</v>
      </c>
      <c r="Z196" s="9">
        <f>_xlfn.IFNA(VLOOKUP(A196,'May 2019'!$A$1:$M$54,8,FALSE),0)</f>
        <v>0</v>
      </c>
      <c r="AA196" s="9">
        <f>_xlfn.IFNA(VLOOKUP(A196,'Jun 2019'!$A$1:$M$133,8,FALSE),0)</f>
        <v>0</v>
      </c>
      <c r="AB196" s="9">
        <f>_xlfn.IFNA(VLOOKUP(A196,'Jul 2019'!$A$1:$M$96,8,FALSE),0)</f>
        <v>0</v>
      </c>
      <c r="AC196" s="9">
        <f>_xlfn.IFNA(VLOOKUP(A196,'Aug 2019'!$A$1:$M$96,8,FALSE),0)</f>
        <v>0</v>
      </c>
      <c r="AD196" s="9">
        <f>_xlfn.IFNA(VLOOKUP(A196,'Sep 2019'!$A$1:$M$98,8,FALSE),0)</f>
        <v>0</v>
      </c>
      <c r="AE196" s="9">
        <f>_xlfn.IFNA(VLOOKUP(A196,'Oct 2019'!$A$1:$M$100,8,FALSE),0)</f>
        <v>0</v>
      </c>
      <c r="AF196" s="9">
        <f>_xlfn.IFNA(VLOOKUP(Summary!A218,'Nov 2019'!$A$1:$M$110,8,FALSE),0)</f>
        <v>0</v>
      </c>
      <c r="AG196" s="6">
        <f>_xlfn.IFNA(VLOOKUP(A196,'Dec 2019'!$A$1:$M$124,8,FALSE),0)</f>
        <v>0</v>
      </c>
      <c r="AH196" s="2">
        <f>_xlfn.IFNA(VLOOKUP(A196,'Oct 2018'!$A$1:$M$48,5,FALSE),0)</f>
        <v>247</v>
      </c>
      <c r="AI196" s="2">
        <f>_xlfn.IFNA(VLOOKUP(A196,'Nov 2018'!$A$1:$M$51,5,FALSE),0)</f>
        <v>262</v>
      </c>
      <c r="AJ196" s="2">
        <f>_xlfn.IFNA(VLOOKUP(A196,'Dec 2018'!$A$1:$M$62,5,FALSE),0)</f>
        <v>0</v>
      </c>
      <c r="AK196" s="2">
        <f>_xlfn.IFNA(VLOOKUP(A196,'Jan 2019'!$A$1:$M$57,5,FALSE),0)</f>
        <v>0</v>
      </c>
      <c r="AL196" s="2">
        <f>_xlfn.IFNA(VLOOKUP(Summary!A196,'Feb 2019'!$A$1:$M$55,5,FALSE),0)</f>
        <v>0</v>
      </c>
      <c r="AM196" s="2">
        <f>_xlfn.IFNA(VLOOKUP(A196,'Mar 2019'!$A$1:$M$53,5,FALSE),0)</f>
        <v>0</v>
      </c>
      <c r="AN196" s="2">
        <f>_xlfn.IFNA(VLOOKUP(A196,'Apr 2019'!$A$1:$M$57,5,FALSE),0)</f>
        <v>0</v>
      </c>
      <c r="AO196" s="2">
        <f>_xlfn.IFNA(VLOOKUP(A196,'May 2019'!$A$1:$M$54,5,FALSE),0)</f>
        <v>0</v>
      </c>
      <c r="AP196" s="2">
        <f>_xlfn.IFNA(VLOOKUP(A196,'Jun 2019'!$A$1:$M$133,5,FALSE),0)</f>
        <v>0</v>
      </c>
      <c r="AQ196" s="2">
        <f>_xlfn.IFNA(VLOOKUP(A196,'Jul 2019'!$A$1:$M$96,5,FALSE),0)</f>
        <v>0</v>
      </c>
      <c r="AR196" s="2">
        <f>_xlfn.IFNA(VLOOKUP(A196,'Aug 2019'!$A$1:$M$96,5,FALSE),0)</f>
        <v>0</v>
      </c>
      <c r="AS196" s="2">
        <f>_xlfn.IFNA(VLOOKUP(A196,'Sep 2019'!$A$1:$M$98,5,FALSE),0)</f>
        <v>0</v>
      </c>
      <c r="AT196" s="2">
        <f>_xlfn.IFNA(VLOOKUP(A196,'Oct 2019'!$A$1:$M$100,5,FALSE),0)</f>
        <v>0</v>
      </c>
      <c r="AU196" s="2">
        <f>_xlfn.IFNA(VLOOKUP(Summary!A196,'Nov 2019'!$A$1:$M$110,5,FALSE),0)</f>
        <v>0</v>
      </c>
      <c r="AV196" s="2">
        <f>_xlfn.IFNA(VLOOKUP(A196,'Dec 2019'!$A$1:$M$124,5,FALSE),0)</f>
        <v>0</v>
      </c>
    </row>
    <row r="197" spans="1:48" x14ac:dyDescent="0.35">
      <c r="A197" s="4" t="s">
        <v>18</v>
      </c>
      <c r="B197" s="4" t="s">
        <v>65</v>
      </c>
      <c r="C197" s="6">
        <f>VLOOKUP(A197,[0]!raw,5,FALSE)/VLOOKUP(A197,[0]!raw,4,FALSE)</f>
        <v>4.8454545454545448</v>
      </c>
      <c r="D197" s="3">
        <f>_xlfn.IFNA(VLOOKUP(A197,'Oct 2018'!$A$1:$M$48,4,FALSE),0)</f>
        <v>51</v>
      </c>
      <c r="E197" s="4">
        <f>_xlfn.IFNA(VLOOKUP(A197,'Nov 2018'!$A$1:$M$51,4,FALSE),0)</f>
        <v>52</v>
      </c>
      <c r="F197" s="4">
        <f>_xlfn.IFNA(VLOOKUP(A197,'Dec 2018'!$A$1:$M$62,4,FALSE),0)</f>
        <v>35</v>
      </c>
      <c r="G197" s="4">
        <f>_xlfn.IFNA(VLOOKUP(A197,'Jan 2019'!$A$1:$M$57,4,FALSE),0)</f>
        <v>33</v>
      </c>
      <c r="H197" s="4">
        <f>_xlfn.IFNA(VLOOKUP(Summary!A15,'Feb 2019'!$A$1:$M$55,4,FALSE),0)</f>
        <v>0</v>
      </c>
      <c r="I197" s="4">
        <f>_xlfn.IFNA(VLOOKUP(A197,'Mar 2019'!$A$1:$M$53,4,FALSE),0)</f>
        <v>46</v>
      </c>
      <c r="J197" s="4">
        <f>_xlfn.IFNA(VLOOKUP(A197,'Apr 2019'!$A$1:$M$57,4,FALSE),0)</f>
        <v>44</v>
      </c>
      <c r="K197" s="4">
        <f>_xlfn.IFNA(VLOOKUP(A197,'May 2019'!$A$1:$M$54,4,FALSE),0)</f>
        <v>30</v>
      </c>
      <c r="L197" s="4">
        <f>_xlfn.IFNA(VLOOKUP(A197,'Jun 2019'!$A$1:$M$133,4,FALSE),0)</f>
        <v>13</v>
      </c>
      <c r="M197" s="4">
        <f>_xlfn.IFNA(VLOOKUP(A197,'Jul 2019'!$A$1:$M$96,4,FALSE),0)</f>
        <v>0</v>
      </c>
      <c r="N197" s="4">
        <f>_xlfn.IFNA(VLOOKUP(A197,'Aug 2019'!$A$1:$M$96,4,FALSE),0)</f>
        <v>0</v>
      </c>
      <c r="O197" s="4">
        <f>_xlfn.IFNA(VLOOKUP(A197,'Sep 2019'!$A$1:$M$98,4,FALSE),0)</f>
        <v>0</v>
      </c>
      <c r="P197" s="4">
        <f>_xlfn.IFNA(VLOOKUP(A197,'Oct 2019'!$A$1:$M$100,4,FALSE),0)</f>
        <v>0</v>
      </c>
      <c r="Q197" s="4">
        <f>_xlfn.IFNA(VLOOKUP(Summary!A15,'Nov 2019'!$A$1:$M$110,4,FALSE),0)</f>
        <v>3</v>
      </c>
      <c r="R197" s="5">
        <f>_xlfn.IFNA(VLOOKUP(A197,'Dec 2019'!$A$1:$M$124,4,FALSE),0)</f>
        <v>0</v>
      </c>
      <c r="S197" s="8">
        <f>_xlfn.IFNA(VLOOKUP(A197,'Oct 2018'!$A$1:$M$48,8,FALSE),0)</f>
        <v>13.92</v>
      </c>
      <c r="T197" s="9">
        <f>_xlfn.IFNA(VLOOKUP(A197,'Nov 2018'!$A$1:$M$51,8,FALSE),0)</f>
        <v>18.239999999999998</v>
      </c>
      <c r="U197" s="9">
        <f>_xlfn.IFNA(VLOOKUP(A197,'Dec 2018'!$A$1:$M$62,8,FALSE),0)</f>
        <v>0.72</v>
      </c>
      <c r="V197" s="9">
        <f>_xlfn.IFNA(VLOOKUP(A197,'Jan 2019'!$A$1:$M$57,8,FALSE),0)</f>
        <v>12.48</v>
      </c>
      <c r="W197" s="9">
        <f>_xlfn.IFNA(VLOOKUP(Summary!A15,'Feb 2019'!$A$1:$M$55,8,FALSE),0)</f>
        <v>0</v>
      </c>
      <c r="X197" s="9">
        <f>_xlfn.IFNA(VLOOKUP(A197,'Mar 2019'!$A$1:$M$53,8,FALSE),0)</f>
        <v>9.48</v>
      </c>
      <c r="Y197" s="9">
        <f>_xlfn.IFNA(VLOOKUP(A197,'Apr 2019'!$A$1:$M$57,8,FALSE),0)</f>
        <v>1.04</v>
      </c>
      <c r="Z197" s="9">
        <f>_xlfn.IFNA(VLOOKUP(A197,'May 2019'!$A$1:$M$54,8,FALSE),0)</f>
        <v>10.1</v>
      </c>
      <c r="AA197" s="9">
        <f>_xlfn.IFNA(VLOOKUP(A197,'Jun 2019'!$A$1:$M$133,8,FALSE),0)</f>
        <v>0</v>
      </c>
      <c r="AB197" s="9">
        <f>_xlfn.IFNA(VLOOKUP(A197,'Jul 2019'!$A$1:$M$96,8,FALSE),0)</f>
        <v>0</v>
      </c>
      <c r="AC197" s="9">
        <f>_xlfn.IFNA(VLOOKUP(A197,'Aug 2019'!$A$1:$M$96,8,FALSE),0)</f>
        <v>0</v>
      </c>
      <c r="AD197" s="9">
        <f>_xlfn.IFNA(VLOOKUP(A197,'Sep 2019'!$A$1:$M$98,8,FALSE),0)</f>
        <v>0</v>
      </c>
      <c r="AE197" s="9">
        <f>_xlfn.IFNA(VLOOKUP(A197,'Oct 2019'!$A$1:$M$100,8,FALSE),0)</f>
        <v>0</v>
      </c>
      <c r="AF197" s="9">
        <f>_xlfn.IFNA(VLOOKUP(Summary!A15,'Nov 2019'!$A$1:$M$110,8,FALSE),0)</f>
        <v>0</v>
      </c>
      <c r="AG197" s="6">
        <f>_xlfn.IFNA(VLOOKUP(A197,'Dec 2019'!$A$1:$M$124,8,FALSE),0)</f>
        <v>0</v>
      </c>
      <c r="AH197" s="2">
        <f>_xlfn.IFNA(VLOOKUP(A197,'Oct 2018'!$A$1:$M$48,5,FALSE),0)</f>
        <v>244.8</v>
      </c>
      <c r="AI197" s="2">
        <f>_xlfn.IFNA(VLOOKUP(A197,'Nov 2018'!$A$1:$M$51,5,FALSE),0)</f>
        <v>249.6</v>
      </c>
      <c r="AJ197" s="2">
        <f>_xlfn.IFNA(VLOOKUP(A197,'Dec 2018'!$A$1:$M$62,5,FALSE),0)</f>
        <v>168</v>
      </c>
      <c r="AK197" s="2">
        <f>_xlfn.IFNA(VLOOKUP(A197,'Jan 2019'!$A$1:$M$57,5,FALSE),0)</f>
        <v>158.4</v>
      </c>
      <c r="AL197" s="2">
        <f>_xlfn.IFNA(VLOOKUP(Summary!A197,'Feb 2019'!$A$1:$M$55,5,FALSE),0)</f>
        <v>177.6</v>
      </c>
      <c r="AM197" s="2">
        <f>_xlfn.IFNA(VLOOKUP(A197,'Mar 2019'!$A$1:$M$53,5,FALSE),0)</f>
        <v>220.8</v>
      </c>
      <c r="AN197" s="2">
        <f>_xlfn.IFNA(VLOOKUP(A197,'Apr 2019'!$A$1:$M$57,5,FALSE),0)</f>
        <v>213.2</v>
      </c>
      <c r="AO197" s="2">
        <f>_xlfn.IFNA(VLOOKUP(A197,'May 2019'!$A$1:$M$54,5,FALSE),0)</f>
        <v>144</v>
      </c>
      <c r="AP197" s="2">
        <f>_xlfn.IFNA(VLOOKUP(A197,'Jun 2019'!$A$1:$M$133,5,FALSE),0)</f>
        <v>62.4</v>
      </c>
      <c r="AQ197" s="2">
        <f>_xlfn.IFNA(VLOOKUP(A197,'Jul 2019'!$A$1:$M$96,5,FALSE),0)</f>
        <v>0</v>
      </c>
      <c r="AR197" s="2">
        <f>_xlfn.IFNA(VLOOKUP(A197,'Aug 2019'!$A$1:$M$96,5,FALSE),0)</f>
        <v>0</v>
      </c>
      <c r="AS197" s="2">
        <f>_xlfn.IFNA(VLOOKUP(A197,'Sep 2019'!$A$1:$M$98,5,FALSE),0)</f>
        <v>0</v>
      </c>
      <c r="AT197" s="2">
        <f>_xlfn.IFNA(VLOOKUP(A197,'Oct 2019'!$A$1:$M$100,5,FALSE),0)</f>
        <v>0</v>
      </c>
      <c r="AU197" s="2">
        <f>_xlfn.IFNA(VLOOKUP(Summary!A197,'Nov 2019'!$A$1:$M$110,5,FALSE),0)</f>
        <v>0</v>
      </c>
      <c r="AV197" s="2">
        <f>_xlfn.IFNA(VLOOKUP(A197,'Dec 2019'!$A$1:$M$124,5,FALSE),0)</f>
        <v>0</v>
      </c>
    </row>
    <row r="198" spans="1:48" x14ac:dyDescent="0.35">
      <c r="A198" s="4" t="s">
        <v>64</v>
      </c>
      <c r="B198" s="4" t="s">
        <v>65</v>
      </c>
      <c r="C198" s="6">
        <f>VLOOKUP(A198,[0]!raw,5,FALSE)/VLOOKUP(A198,[0]!raw,4,FALSE)</f>
        <v>11.824999999999999</v>
      </c>
      <c r="D198" s="3">
        <f>_xlfn.IFNA(VLOOKUP(A198,'Oct 2018'!$A$1:$M$48,4,FALSE),0)</f>
        <v>0</v>
      </c>
      <c r="E198" s="4">
        <f>_xlfn.IFNA(VLOOKUP(A198,'Nov 2018'!$A$1:$M$51,4,FALSE),0)</f>
        <v>0</v>
      </c>
      <c r="F198" s="4">
        <f>_xlfn.IFNA(VLOOKUP(A198,'Dec 2018'!$A$1:$M$62,4,FALSE),0)</f>
        <v>0</v>
      </c>
      <c r="G198" s="4">
        <f>_xlfn.IFNA(VLOOKUP(A198,'Jan 2019'!$A$1:$M$57,4,FALSE),0)</f>
        <v>0</v>
      </c>
      <c r="H198" s="4">
        <f>_xlfn.IFNA(VLOOKUP(Summary!A59,'Feb 2019'!$A$1:$M$55,4,FALSE),0)</f>
        <v>0</v>
      </c>
      <c r="I198" s="4">
        <f>_xlfn.IFNA(VLOOKUP(A198,'Mar 2019'!$A$1:$M$53,4,FALSE),0)</f>
        <v>0</v>
      </c>
      <c r="J198" s="4">
        <f>_xlfn.IFNA(VLOOKUP(A198,'Apr 2019'!$A$1:$M$57,4,FALSE),0)</f>
        <v>0</v>
      </c>
      <c r="K198" s="4">
        <f>_xlfn.IFNA(VLOOKUP(A198,'May 2019'!$A$1:$M$54,4,FALSE),0)</f>
        <v>0</v>
      </c>
      <c r="L198" s="4">
        <f>_xlfn.IFNA(VLOOKUP(A198,'Jun 2019'!$A$1:$M$133,4,FALSE),0)</f>
        <v>16</v>
      </c>
      <c r="M198" s="4">
        <f>_xlfn.IFNA(VLOOKUP(A198,'Jul 2019'!$A$1:$M$96,4,FALSE),0)</f>
        <v>79</v>
      </c>
      <c r="N198" s="4">
        <f>_xlfn.IFNA(VLOOKUP(A198,'Aug 2019'!$A$1:$M$96,4,FALSE),0)</f>
        <v>80</v>
      </c>
      <c r="O198" s="4">
        <f>_xlfn.IFNA(VLOOKUP(A198,'Sep 2019'!$A$1:$M$98,4,FALSE),0)</f>
        <v>97</v>
      </c>
      <c r="P198" s="4">
        <f>_xlfn.IFNA(VLOOKUP(A198,'Oct 2019'!$A$1:$M$100,4,FALSE),0)</f>
        <v>102</v>
      </c>
      <c r="Q198" s="4">
        <f>_xlfn.IFNA(VLOOKUP(Summary!A59,'Nov 2019'!$A$1:$M$110,4,FALSE),0)</f>
        <v>24</v>
      </c>
      <c r="R198" s="5">
        <f>_xlfn.IFNA(VLOOKUP(A198,'Dec 2019'!$A$1:$M$124,4,FALSE),0)</f>
        <v>0</v>
      </c>
      <c r="S198" s="8">
        <f>_xlfn.IFNA(VLOOKUP(A198,'Oct 2018'!$A$1:$M$48,8,FALSE),0)</f>
        <v>0</v>
      </c>
      <c r="T198" s="9">
        <f>_xlfn.IFNA(VLOOKUP(A198,'Nov 2018'!$A$1:$M$51,8,FALSE),0)</f>
        <v>0</v>
      </c>
      <c r="U198" s="9">
        <f>_xlfn.IFNA(VLOOKUP(A198,'Dec 2018'!$A$1:$M$62,8,FALSE),0)</f>
        <v>0</v>
      </c>
      <c r="V198" s="9">
        <f>_xlfn.IFNA(VLOOKUP(A198,'Jan 2019'!$A$1:$M$57,8,FALSE),0)</f>
        <v>0</v>
      </c>
      <c r="W198" s="9">
        <f>_xlfn.IFNA(VLOOKUP(Summary!A59,'Feb 2019'!$A$1:$M$55,8,FALSE),0)</f>
        <v>0</v>
      </c>
      <c r="X198" s="9">
        <f>_xlfn.IFNA(VLOOKUP(A198,'Mar 2019'!$A$1:$M$53,8,FALSE),0)</f>
        <v>0</v>
      </c>
      <c r="Y198" s="9">
        <f>_xlfn.IFNA(VLOOKUP(A198,'Apr 2019'!$A$1:$M$57,8,FALSE),0)</f>
        <v>0</v>
      </c>
      <c r="Z198" s="9">
        <f>_xlfn.IFNA(VLOOKUP(A198,'May 2019'!$A$1:$M$54,8,FALSE),0)</f>
        <v>0</v>
      </c>
      <c r="AA198" s="9">
        <f>_xlfn.IFNA(VLOOKUP(A198,'Jun 2019'!$A$1:$M$133,8,FALSE),0)</f>
        <v>1.71</v>
      </c>
      <c r="AB198" s="9">
        <f>_xlfn.IFNA(VLOOKUP(A198,'Jul 2019'!$A$1:$M$96,8,FALSE),0)</f>
        <v>15.34</v>
      </c>
      <c r="AC198" s="9">
        <f>_xlfn.IFNA(VLOOKUP(A198,'Aug 2019'!$A$1:$M$96,8,FALSE),0)</f>
        <v>18.309999999999999</v>
      </c>
      <c r="AD198" s="9">
        <f>_xlfn.IFNA(VLOOKUP(A198,'Sep 2019'!$A$1:$M$98,8,FALSE),0)</f>
        <v>40.57</v>
      </c>
      <c r="AE198" s="9">
        <f>_xlfn.IFNA(VLOOKUP(A198,'Oct 2019'!$A$1:$M$100,8,FALSE),0)</f>
        <v>12.2</v>
      </c>
      <c r="AF198" s="9">
        <f>_xlfn.IFNA(VLOOKUP(Summary!A59,'Nov 2019'!$A$1:$M$110,8,FALSE),0)</f>
        <v>0.22</v>
      </c>
      <c r="AG198" s="6">
        <f>_xlfn.IFNA(VLOOKUP(A198,'Dec 2019'!$A$1:$M$124,8,FALSE),0)</f>
        <v>0</v>
      </c>
      <c r="AH198" s="2">
        <f>_xlfn.IFNA(VLOOKUP(A198,'Oct 2018'!$A$1:$M$48,5,FALSE),0)</f>
        <v>0</v>
      </c>
      <c r="AI198" s="2">
        <f>_xlfn.IFNA(VLOOKUP(A198,'Nov 2018'!$A$1:$M$51,5,FALSE),0)</f>
        <v>0</v>
      </c>
      <c r="AJ198" s="2">
        <f>_xlfn.IFNA(VLOOKUP(A198,'Dec 2018'!$A$1:$M$62,5,FALSE),0)</f>
        <v>0</v>
      </c>
      <c r="AK198" s="2">
        <f>_xlfn.IFNA(VLOOKUP(A198,'Jan 2019'!$A$1:$M$57,5,FALSE),0)</f>
        <v>0</v>
      </c>
      <c r="AL198" s="2">
        <f>_xlfn.IFNA(VLOOKUP(Summary!A198,'Feb 2019'!$A$1:$M$55,5,FALSE),0)</f>
        <v>0</v>
      </c>
      <c r="AM198" s="2">
        <f>_xlfn.IFNA(VLOOKUP(A198,'Mar 2019'!$A$1:$M$53,5,FALSE),0)</f>
        <v>0</v>
      </c>
      <c r="AN198" s="2">
        <f>_xlfn.IFNA(VLOOKUP(A198,'Apr 2019'!$A$1:$M$57,5,FALSE),0)</f>
        <v>0</v>
      </c>
      <c r="AO198" s="2">
        <f>_xlfn.IFNA(VLOOKUP(A198,'May 2019'!$A$1:$M$54,5,FALSE),0)</f>
        <v>0</v>
      </c>
      <c r="AP198" s="2">
        <f>_xlfn.IFNA(VLOOKUP(A198,'Jun 2019'!$A$1:$M$133,5,FALSE),0)</f>
        <v>188.8</v>
      </c>
      <c r="AQ198" s="2">
        <f>_xlfn.IFNA(VLOOKUP(A198,'Jul 2019'!$A$1:$M$96,5,FALSE),0)</f>
        <v>934.9</v>
      </c>
      <c r="AR198" s="2">
        <f>_xlfn.IFNA(VLOOKUP(A198,'Aug 2019'!$A$1:$M$96,5,FALSE),0)</f>
        <v>946</v>
      </c>
      <c r="AS198" s="2">
        <f>_xlfn.IFNA(VLOOKUP(A198,'Sep 2019'!$A$1:$M$98,5,FALSE),0)</f>
        <v>1144.5999999999999</v>
      </c>
      <c r="AT198" s="2">
        <f>_xlfn.IFNA(VLOOKUP(A198,'Oct 2019'!$A$1:$M$100,5,FALSE),0)</f>
        <v>1203.5999999999999</v>
      </c>
      <c r="AU198" s="2">
        <f>_xlfn.IFNA(VLOOKUP(Summary!A198,'Nov 2019'!$A$1:$M$110,5,FALSE),0)</f>
        <v>0</v>
      </c>
      <c r="AV198" s="2">
        <f>_xlfn.IFNA(VLOOKUP(A198,'Dec 2019'!$A$1:$M$124,5,FALSE),0)</f>
        <v>0</v>
      </c>
    </row>
    <row r="199" spans="1:48" x14ac:dyDescent="0.35">
      <c r="A199" s="4" t="s">
        <v>167</v>
      </c>
      <c r="B199" s="4" t="s">
        <v>65</v>
      </c>
      <c r="C199" s="6">
        <f>VLOOKUP(A199,[0]!raw,5,FALSE)/VLOOKUP(A199,[0]!raw,4,FALSE)</f>
        <v>19</v>
      </c>
      <c r="D199" s="3">
        <f>_xlfn.IFNA(VLOOKUP(A199,'Oct 2018'!$A$1:$M$48,4,FALSE),0)</f>
        <v>0</v>
      </c>
      <c r="E199" s="4">
        <f>_xlfn.IFNA(VLOOKUP(A199,'Nov 2018'!$A$1:$M$51,4,FALSE),0)</f>
        <v>0</v>
      </c>
      <c r="F199" s="4">
        <f>_xlfn.IFNA(VLOOKUP(A199,'Dec 2018'!$A$1:$M$62,4,FALSE),0)</f>
        <v>0</v>
      </c>
      <c r="G199" s="4">
        <f>_xlfn.IFNA(VLOOKUP(A199,'Jan 2019'!$A$1:$M$57,4,FALSE),0)</f>
        <v>0</v>
      </c>
      <c r="H199" s="4">
        <f>_xlfn.IFNA(VLOOKUP(Summary!A157,'Feb 2019'!$A$1:$M$55,4,FALSE),0)</f>
        <v>0</v>
      </c>
      <c r="I199" s="4">
        <f>_xlfn.IFNA(VLOOKUP(A199,'Mar 2019'!$A$1:$M$53,4,FALSE),0)</f>
        <v>0</v>
      </c>
      <c r="J199" s="4">
        <f>_xlfn.IFNA(VLOOKUP(A199,'Apr 2019'!$A$1:$M$57,4,FALSE),0)</f>
        <v>0</v>
      </c>
      <c r="K199" s="4">
        <f>_xlfn.IFNA(VLOOKUP(A199,'May 2019'!$A$1:$M$54,4,FALSE),0)</f>
        <v>0</v>
      </c>
      <c r="L199" s="4">
        <f>_xlfn.IFNA(VLOOKUP(A199,'Jun 2019'!$A$1:$M$133,4,FALSE),0)</f>
        <v>0</v>
      </c>
      <c r="M199" s="4">
        <f>_xlfn.IFNA(VLOOKUP(A199,'Jul 2019'!$A$1:$M$96,4,FALSE),0)</f>
        <v>0</v>
      </c>
      <c r="N199" s="4">
        <f>_xlfn.IFNA(VLOOKUP(A199,'Aug 2019'!$A$1:$M$96,4,FALSE),0)</f>
        <v>0</v>
      </c>
      <c r="O199" s="4">
        <f>_xlfn.IFNA(VLOOKUP(A199,'Sep 2019'!$A$1:$M$98,4,FALSE),0)</f>
        <v>0</v>
      </c>
      <c r="P199" s="4">
        <f>_xlfn.IFNA(VLOOKUP(A199,'Oct 2019'!$A$1:$M$100,4,FALSE),0)</f>
        <v>0</v>
      </c>
      <c r="Q199" s="4">
        <f>_xlfn.IFNA(VLOOKUP(Summary!A157,'Nov 2019'!$A$1:$M$110,4,FALSE),0)</f>
        <v>0</v>
      </c>
      <c r="R199" s="5">
        <f>_xlfn.IFNA(VLOOKUP(A199,'Dec 2019'!$A$1:$M$124,4,FALSE),0)</f>
        <v>1</v>
      </c>
      <c r="S199" s="8">
        <f>_xlfn.IFNA(VLOOKUP(A199,'Oct 2018'!$A$1:$M$48,8,FALSE),0)</f>
        <v>0</v>
      </c>
      <c r="T199" s="9">
        <f>_xlfn.IFNA(VLOOKUP(A199,'Nov 2018'!$A$1:$M$51,8,FALSE),0)</f>
        <v>0</v>
      </c>
      <c r="U199" s="9">
        <f>_xlfn.IFNA(VLOOKUP(A199,'Dec 2018'!$A$1:$M$62,8,FALSE),0)</f>
        <v>0</v>
      </c>
      <c r="V199" s="9">
        <f>_xlfn.IFNA(VLOOKUP(A199,'Jan 2019'!$A$1:$M$57,8,FALSE),0)</f>
        <v>0</v>
      </c>
      <c r="W199" s="9">
        <f>_xlfn.IFNA(VLOOKUP(Summary!A157,'Feb 2019'!$A$1:$M$55,8,FALSE),0)</f>
        <v>0</v>
      </c>
      <c r="X199" s="9">
        <f>_xlfn.IFNA(VLOOKUP(A199,'Mar 2019'!$A$1:$M$53,8,FALSE),0)</f>
        <v>0</v>
      </c>
      <c r="Y199" s="9">
        <f>_xlfn.IFNA(VLOOKUP(A199,'Apr 2019'!$A$1:$M$57,8,FALSE),0)</f>
        <v>0</v>
      </c>
      <c r="Z199" s="9">
        <f>_xlfn.IFNA(VLOOKUP(A199,'May 2019'!$A$1:$M$54,8,FALSE),0)</f>
        <v>0</v>
      </c>
      <c r="AA199" s="9">
        <f>_xlfn.IFNA(VLOOKUP(A199,'Jun 2019'!$A$1:$M$133,8,FALSE),0)</f>
        <v>0</v>
      </c>
      <c r="AB199" s="9">
        <f>_xlfn.IFNA(VLOOKUP(A199,'Jul 2019'!$A$1:$M$96,8,FALSE),0)</f>
        <v>0</v>
      </c>
      <c r="AC199" s="9">
        <f>_xlfn.IFNA(VLOOKUP(A199,'Aug 2019'!$A$1:$M$96,8,FALSE),0)</f>
        <v>0</v>
      </c>
      <c r="AD199" s="9">
        <f>_xlfn.IFNA(VLOOKUP(A199,'Sep 2019'!$A$1:$M$98,8,FALSE),0)</f>
        <v>0</v>
      </c>
      <c r="AE199" s="9">
        <f>_xlfn.IFNA(VLOOKUP(A199,'Oct 2019'!$A$1:$M$100,8,FALSE),0)</f>
        <v>0</v>
      </c>
      <c r="AF199" s="9">
        <f>_xlfn.IFNA(VLOOKUP(Summary!A157,'Nov 2019'!$A$1:$M$110,8,FALSE),0)</f>
        <v>0</v>
      </c>
      <c r="AG199" s="6">
        <f>_xlfn.IFNA(VLOOKUP(A199,'Dec 2019'!$A$1:$M$124,8,FALSE),0)</f>
        <v>4.1100000000000003</v>
      </c>
      <c r="AH199" s="2">
        <f>_xlfn.IFNA(VLOOKUP(A199,'Oct 2018'!$A$1:$M$48,5,FALSE),0)</f>
        <v>0</v>
      </c>
      <c r="AI199" s="2">
        <f>_xlfn.IFNA(VLOOKUP(A199,'Nov 2018'!$A$1:$M$51,5,FALSE),0)</f>
        <v>0</v>
      </c>
      <c r="AJ199" s="2">
        <f>_xlfn.IFNA(VLOOKUP(A199,'Dec 2018'!$A$1:$M$62,5,FALSE),0)</f>
        <v>0</v>
      </c>
      <c r="AK199" s="2">
        <f>_xlfn.IFNA(VLOOKUP(A199,'Jan 2019'!$A$1:$M$57,5,FALSE),0)</f>
        <v>0</v>
      </c>
      <c r="AL199" s="2">
        <f>_xlfn.IFNA(VLOOKUP(Summary!A199,'Feb 2019'!$A$1:$M$55,5,FALSE),0)</f>
        <v>0</v>
      </c>
      <c r="AM199" s="2">
        <f>_xlfn.IFNA(VLOOKUP(A199,'Mar 2019'!$A$1:$M$53,5,FALSE),0)</f>
        <v>0</v>
      </c>
      <c r="AN199" s="2">
        <f>_xlfn.IFNA(VLOOKUP(A199,'Apr 2019'!$A$1:$M$57,5,FALSE),0)</f>
        <v>0</v>
      </c>
      <c r="AO199" s="2">
        <f>_xlfn.IFNA(VLOOKUP(A199,'May 2019'!$A$1:$M$54,5,FALSE),0)</f>
        <v>0</v>
      </c>
      <c r="AP199" s="2">
        <f>_xlfn.IFNA(VLOOKUP(A199,'Jun 2019'!$A$1:$M$133,5,FALSE),0)</f>
        <v>0</v>
      </c>
      <c r="AQ199" s="2">
        <f>_xlfn.IFNA(VLOOKUP(A199,'Jul 2019'!$A$1:$M$96,5,FALSE),0)</f>
        <v>0</v>
      </c>
      <c r="AR199" s="2">
        <f>_xlfn.IFNA(VLOOKUP(A199,'Aug 2019'!$A$1:$M$96,5,FALSE),0)</f>
        <v>0</v>
      </c>
      <c r="AS199" s="2">
        <f>_xlfn.IFNA(VLOOKUP(A199,'Sep 2019'!$A$1:$M$98,5,FALSE),0)</f>
        <v>0</v>
      </c>
      <c r="AT199" s="2">
        <f>_xlfn.IFNA(VLOOKUP(A199,'Oct 2019'!$A$1:$M$100,5,FALSE),0)</f>
        <v>0</v>
      </c>
      <c r="AU199" s="2">
        <f>_xlfn.IFNA(VLOOKUP(Summary!A199,'Nov 2019'!$A$1:$M$110,5,FALSE),0)</f>
        <v>0</v>
      </c>
      <c r="AV199" s="2">
        <f>_xlfn.IFNA(VLOOKUP(A199,'Dec 2019'!$A$1:$M$124,5,FALSE),0)</f>
        <v>19</v>
      </c>
    </row>
    <row r="200" spans="1:48" x14ac:dyDescent="0.35">
      <c r="A200" s="4" t="s">
        <v>168</v>
      </c>
      <c r="B200" s="4" t="s">
        <v>65</v>
      </c>
      <c r="C200" s="6">
        <f>VLOOKUP(A200,[0]!raw,5,FALSE)/VLOOKUP(A200,[0]!raw,4,FALSE)</f>
        <v>11.799999999999999</v>
      </c>
      <c r="D200" s="3">
        <f>_xlfn.IFNA(VLOOKUP(A200,'Oct 2018'!$A$1:$M$48,4,FALSE),0)</f>
        <v>0</v>
      </c>
      <c r="E200" s="4">
        <f>_xlfn.IFNA(VLOOKUP(A200,'Nov 2018'!$A$1:$M$51,4,FALSE),0)</f>
        <v>0</v>
      </c>
      <c r="F200" s="4">
        <f>_xlfn.IFNA(VLOOKUP(A200,'Dec 2018'!$A$1:$M$62,4,FALSE),0)</f>
        <v>0</v>
      </c>
      <c r="G200" s="4">
        <f>_xlfn.IFNA(VLOOKUP(A200,'Jan 2019'!$A$1:$M$57,4,FALSE),0)</f>
        <v>0</v>
      </c>
      <c r="H200" s="4">
        <f>_xlfn.IFNA(VLOOKUP(Summary!A158,'Feb 2019'!$A$1:$M$55,4,FALSE),0)</f>
        <v>0</v>
      </c>
      <c r="I200" s="4">
        <f>_xlfn.IFNA(VLOOKUP(A200,'Mar 2019'!$A$1:$M$53,4,FALSE),0)</f>
        <v>0</v>
      </c>
      <c r="J200" s="4">
        <f>_xlfn.IFNA(VLOOKUP(A200,'Apr 2019'!$A$1:$M$57,4,FALSE),0)</f>
        <v>0</v>
      </c>
      <c r="K200" s="4">
        <f>_xlfn.IFNA(VLOOKUP(A200,'May 2019'!$A$1:$M$54,4,FALSE),0)</f>
        <v>0</v>
      </c>
      <c r="L200" s="4">
        <f>_xlfn.IFNA(VLOOKUP(A200,'Jun 2019'!$A$1:$M$133,4,FALSE),0)</f>
        <v>0</v>
      </c>
      <c r="M200" s="4">
        <f>_xlfn.IFNA(VLOOKUP(A200,'Jul 2019'!$A$1:$M$96,4,FALSE),0)</f>
        <v>0</v>
      </c>
      <c r="N200" s="4">
        <f>_xlfn.IFNA(VLOOKUP(A200,'Aug 2019'!$A$1:$M$96,4,FALSE),0)</f>
        <v>0</v>
      </c>
      <c r="O200" s="4">
        <f>_xlfn.IFNA(VLOOKUP(A200,'Sep 2019'!$A$1:$M$98,4,FALSE),0)</f>
        <v>0</v>
      </c>
      <c r="P200" s="4">
        <f>_xlfn.IFNA(VLOOKUP(A200,'Oct 2019'!$A$1:$M$100,4,FALSE),0)</f>
        <v>0</v>
      </c>
      <c r="Q200" s="4">
        <f>_xlfn.IFNA(VLOOKUP(Summary!A158,'Nov 2019'!$A$1:$M$110,4,FALSE),0)</f>
        <v>0</v>
      </c>
      <c r="R200" s="5">
        <f>_xlfn.IFNA(VLOOKUP(A200,'Dec 2019'!$A$1:$M$124,4,FALSE),0)</f>
        <v>106</v>
      </c>
      <c r="S200" s="8">
        <f>_xlfn.IFNA(VLOOKUP(A200,'Oct 2018'!$A$1:$M$48,8,FALSE),0)</f>
        <v>0</v>
      </c>
      <c r="T200" s="9">
        <f>_xlfn.IFNA(VLOOKUP(A200,'Nov 2018'!$A$1:$M$51,8,FALSE),0)</f>
        <v>0</v>
      </c>
      <c r="U200" s="9">
        <f>_xlfn.IFNA(VLOOKUP(A200,'Dec 2018'!$A$1:$M$62,8,FALSE),0)</f>
        <v>0</v>
      </c>
      <c r="V200" s="9">
        <f>_xlfn.IFNA(VLOOKUP(A200,'Jan 2019'!$A$1:$M$57,8,FALSE),0)</f>
        <v>0</v>
      </c>
      <c r="W200" s="9">
        <f>_xlfn.IFNA(VLOOKUP(Summary!A158,'Feb 2019'!$A$1:$M$55,8,FALSE),0)</f>
        <v>0</v>
      </c>
      <c r="X200" s="9">
        <f>_xlfn.IFNA(VLOOKUP(A200,'Mar 2019'!$A$1:$M$53,8,FALSE),0)</f>
        <v>0</v>
      </c>
      <c r="Y200" s="9">
        <f>_xlfn.IFNA(VLOOKUP(A200,'Apr 2019'!$A$1:$M$57,8,FALSE),0)</f>
        <v>0</v>
      </c>
      <c r="Z200" s="9">
        <f>_xlfn.IFNA(VLOOKUP(A200,'May 2019'!$A$1:$M$54,8,FALSE),0)</f>
        <v>0</v>
      </c>
      <c r="AA200" s="9">
        <f>_xlfn.IFNA(VLOOKUP(A200,'Jun 2019'!$A$1:$M$133,8,FALSE),0)</f>
        <v>0</v>
      </c>
      <c r="AB200" s="9">
        <f>_xlfn.IFNA(VLOOKUP(A200,'Jul 2019'!$A$1:$M$96,8,FALSE),0)</f>
        <v>0</v>
      </c>
      <c r="AC200" s="9">
        <f>_xlfn.IFNA(VLOOKUP(A200,'Aug 2019'!$A$1:$M$96,8,FALSE),0)</f>
        <v>0</v>
      </c>
      <c r="AD200" s="9">
        <f>_xlfn.IFNA(VLOOKUP(A200,'Sep 2019'!$A$1:$M$98,8,FALSE),0)</f>
        <v>0</v>
      </c>
      <c r="AE200" s="9">
        <f>_xlfn.IFNA(VLOOKUP(A200,'Oct 2019'!$A$1:$M$100,8,FALSE),0)</f>
        <v>0</v>
      </c>
      <c r="AF200" s="9">
        <f>_xlfn.IFNA(VLOOKUP(Summary!A158,'Nov 2019'!$A$1:$M$110,8,FALSE),0)</f>
        <v>0</v>
      </c>
      <c r="AG200" s="6">
        <f>_xlfn.IFNA(VLOOKUP(A200,'Dec 2019'!$A$1:$M$124,8,FALSE),0)</f>
        <v>17.36</v>
      </c>
      <c r="AH200" s="2">
        <f>_xlfn.IFNA(VLOOKUP(A200,'Oct 2018'!$A$1:$M$48,5,FALSE),0)</f>
        <v>0</v>
      </c>
      <c r="AI200" s="2">
        <f>_xlfn.IFNA(VLOOKUP(A200,'Nov 2018'!$A$1:$M$51,5,FALSE),0)</f>
        <v>0</v>
      </c>
      <c r="AJ200" s="2">
        <f>_xlfn.IFNA(VLOOKUP(A200,'Dec 2018'!$A$1:$M$62,5,FALSE),0)</f>
        <v>0</v>
      </c>
      <c r="AK200" s="2">
        <f>_xlfn.IFNA(VLOOKUP(A200,'Jan 2019'!$A$1:$M$57,5,FALSE),0)</f>
        <v>0</v>
      </c>
      <c r="AL200" s="2">
        <f>_xlfn.IFNA(VLOOKUP(Summary!A200,'Feb 2019'!$A$1:$M$55,5,FALSE),0)</f>
        <v>0</v>
      </c>
      <c r="AM200" s="2">
        <f>_xlfn.IFNA(VLOOKUP(A200,'Mar 2019'!$A$1:$M$53,5,FALSE),0)</f>
        <v>0</v>
      </c>
      <c r="AN200" s="2">
        <f>_xlfn.IFNA(VLOOKUP(A200,'Apr 2019'!$A$1:$M$57,5,FALSE),0)</f>
        <v>0</v>
      </c>
      <c r="AO200" s="2">
        <f>_xlfn.IFNA(VLOOKUP(A200,'May 2019'!$A$1:$M$54,5,FALSE),0)</f>
        <v>0</v>
      </c>
      <c r="AP200" s="2">
        <f>_xlfn.IFNA(VLOOKUP(A200,'Jun 2019'!$A$1:$M$133,5,FALSE),0)</f>
        <v>0</v>
      </c>
      <c r="AQ200" s="2">
        <f>_xlfn.IFNA(VLOOKUP(A200,'Jul 2019'!$A$1:$M$96,5,FALSE),0)</f>
        <v>0</v>
      </c>
      <c r="AR200" s="2">
        <f>_xlfn.IFNA(VLOOKUP(A200,'Aug 2019'!$A$1:$M$96,5,FALSE),0)</f>
        <v>0</v>
      </c>
      <c r="AS200" s="2">
        <f>_xlfn.IFNA(VLOOKUP(A200,'Sep 2019'!$A$1:$M$98,5,FALSE),0)</f>
        <v>0</v>
      </c>
      <c r="AT200" s="2">
        <f>_xlfn.IFNA(VLOOKUP(A200,'Oct 2019'!$A$1:$M$100,5,FALSE),0)</f>
        <v>0</v>
      </c>
      <c r="AU200" s="2">
        <f>_xlfn.IFNA(VLOOKUP(Summary!A200,'Nov 2019'!$A$1:$M$110,5,FALSE),0)</f>
        <v>212.4</v>
      </c>
      <c r="AV200" s="2">
        <f>_xlfn.IFNA(VLOOKUP(A200,'Dec 2019'!$A$1:$M$124,5,FALSE),0)</f>
        <v>1250.8</v>
      </c>
    </row>
    <row r="201" spans="1:48" x14ac:dyDescent="0.35">
      <c r="A201" s="4" t="s">
        <v>175</v>
      </c>
      <c r="B201" s="4" t="s">
        <v>65</v>
      </c>
      <c r="C201" s="6">
        <f>VLOOKUP(A201,[0]!raw,5,FALSE)/VLOOKUP(A201,[0]!raw,4,FALSE)</f>
        <v>10</v>
      </c>
      <c r="D201" s="3">
        <f>_xlfn.IFNA(VLOOKUP(A201,'Oct 2018'!$A$1:$M$48,4,FALSE),0)</f>
        <v>0</v>
      </c>
      <c r="E201" s="4">
        <f>_xlfn.IFNA(VLOOKUP(A201,'Nov 2018'!$A$1:$M$51,4,FALSE),0)</f>
        <v>0</v>
      </c>
      <c r="F201" s="4">
        <f>_xlfn.IFNA(VLOOKUP(A201,'Dec 2018'!$A$1:$M$62,4,FALSE),0)</f>
        <v>0</v>
      </c>
      <c r="G201" s="4">
        <f>_xlfn.IFNA(VLOOKUP(A201,'Jan 2019'!$A$1:$M$57,4,FALSE),0)</f>
        <v>0</v>
      </c>
      <c r="H201" s="4">
        <f>_xlfn.IFNA(VLOOKUP(Summary!A164,'Feb 2019'!$A$1:$M$55,4,FALSE),0)</f>
        <v>116</v>
      </c>
      <c r="I201" s="4">
        <f>_xlfn.IFNA(VLOOKUP(A201,'Mar 2019'!$A$1:$M$53,4,FALSE),0)</f>
        <v>0</v>
      </c>
      <c r="J201" s="4">
        <f>_xlfn.IFNA(VLOOKUP(A201,'Apr 2019'!$A$1:$M$57,4,FALSE),0)</f>
        <v>0</v>
      </c>
      <c r="K201" s="4">
        <f>_xlfn.IFNA(VLOOKUP(A201,'May 2019'!$A$1:$M$54,4,FALSE),0)</f>
        <v>0</v>
      </c>
      <c r="L201" s="4">
        <f>_xlfn.IFNA(VLOOKUP(A201,'Jun 2019'!$A$1:$M$133,4,FALSE),0)</f>
        <v>0</v>
      </c>
      <c r="M201" s="4">
        <f>_xlfn.IFNA(VLOOKUP(A201,'Jul 2019'!$A$1:$M$96,4,FALSE),0)</f>
        <v>0</v>
      </c>
      <c r="N201" s="4">
        <f>_xlfn.IFNA(VLOOKUP(A201,'Aug 2019'!$A$1:$M$96,4,FALSE),0)</f>
        <v>0</v>
      </c>
      <c r="O201" s="4">
        <f>_xlfn.IFNA(VLOOKUP(A201,'Sep 2019'!$A$1:$M$98,4,FALSE),0)</f>
        <v>0</v>
      </c>
      <c r="P201" s="4">
        <f>_xlfn.IFNA(VLOOKUP(A201,'Oct 2019'!$A$1:$M$100,4,FALSE),0)</f>
        <v>0</v>
      </c>
      <c r="Q201" s="4">
        <f>_xlfn.IFNA(VLOOKUP(Summary!A164,'Nov 2019'!$A$1:$M$110,4,FALSE),0)</f>
        <v>0</v>
      </c>
      <c r="R201" s="5">
        <f>_xlfn.IFNA(VLOOKUP(A201,'Dec 2019'!$A$1:$M$124,4,FALSE),0)</f>
        <v>3</v>
      </c>
      <c r="S201" s="8">
        <f>_xlfn.IFNA(VLOOKUP(A201,'Oct 2018'!$A$1:$M$48,8,FALSE),0)</f>
        <v>0</v>
      </c>
      <c r="T201" s="9">
        <f>_xlfn.IFNA(VLOOKUP(A201,'Nov 2018'!$A$1:$M$51,8,FALSE),0)</f>
        <v>0</v>
      </c>
      <c r="U201" s="9">
        <f>_xlfn.IFNA(VLOOKUP(A201,'Dec 2018'!$A$1:$M$62,8,FALSE),0)</f>
        <v>0</v>
      </c>
      <c r="V201" s="9">
        <f>_xlfn.IFNA(VLOOKUP(A201,'Jan 2019'!$A$1:$M$57,8,FALSE),0)</f>
        <v>0</v>
      </c>
      <c r="W201" s="9">
        <f>_xlfn.IFNA(VLOOKUP(Summary!A164,'Feb 2019'!$A$1:$M$55,8,FALSE),0)</f>
        <v>67.209999999999994</v>
      </c>
      <c r="X201" s="9">
        <f>_xlfn.IFNA(VLOOKUP(A201,'Mar 2019'!$A$1:$M$53,8,FALSE),0)</f>
        <v>0</v>
      </c>
      <c r="Y201" s="9">
        <f>_xlfn.IFNA(VLOOKUP(A201,'Apr 2019'!$A$1:$M$57,8,FALSE),0)</f>
        <v>0</v>
      </c>
      <c r="Z201" s="9">
        <f>_xlfn.IFNA(VLOOKUP(A201,'May 2019'!$A$1:$M$54,8,FALSE),0)</f>
        <v>0</v>
      </c>
      <c r="AA201" s="9">
        <f>_xlfn.IFNA(VLOOKUP(A201,'Jun 2019'!$A$1:$M$133,8,FALSE),0)</f>
        <v>0</v>
      </c>
      <c r="AB201" s="9">
        <f>_xlfn.IFNA(VLOOKUP(A201,'Jul 2019'!$A$1:$M$96,8,FALSE),0)</f>
        <v>0</v>
      </c>
      <c r="AC201" s="9">
        <f>_xlfn.IFNA(VLOOKUP(A201,'Aug 2019'!$A$1:$M$96,8,FALSE),0)</f>
        <v>0</v>
      </c>
      <c r="AD201" s="9">
        <f>_xlfn.IFNA(VLOOKUP(A201,'Sep 2019'!$A$1:$M$98,8,FALSE),0)</f>
        <v>0</v>
      </c>
      <c r="AE201" s="9">
        <f>_xlfn.IFNA(VLOOKUP(A201,'Oct 2019'!$A$1:$M$100,8,FALSE),0)</f>
        <v>0</v>
      </c>
      <c r="AF201" s="9">
        <f>_xlfn.IFNA(VLOOKUP(Summary!A164,'Nov 2019'!$A$1:$M$110,8,FALSE),0)</f>
        <v>0</v>
      </c>
      <c r="AG201" s="6">
        <f>_xlfn.IFNA(VLOOKUP(A201,'Dec 2019'!$A$1:$M$124,8,FALSE),0)</f>
        <v>0</v>
      </c>
      <c r="AH201" s="2">
        <f>_xlfn.IFNA(VLOOKUP(A201,'Oct 2018'!$A$1:$M$48,5,FALSE),0)</f>
        <v>0</v>
      </c>
      <c r="AI201" s="2">
        <f>_xlfn.IFNA(VLOOKUP(A201,'Nov 2018'!$A$1:$M$51,5,FALSE),0)</f>
        <v>0</v>
      </c>
      <c r="AJ201" s="2">
        <f>_xlfn.IFNA(VLOOKUP(A201,'Dec 2018'!$A$1:$M$62,5,FALSE),0)</f>
        <v>0</v>
      </c>
      <c r="AK201" s="2">
        <f>_xlfn.IFNA(VLOOKUP(A201,'Jan 2019'!$A$1:$M$57,5,FALSE),0)</f>
        <v>0</v>
      </c>
      <c r="AL201" s="2">
        <f>_xlfn.IFNA(VLOOKUP(Summary!A201,'Feb 2019'!$A$1:$M$55,5,FALSE),0)</f>
        <v>0</v>
      </c>
      <c r="AM201" s="2">
        <f>_xlfn.IFNA(VLOOKUP(A201,'Mar 2019'!$A$1:$M$53,5,FALSE),0)</f>
        <v>0</v>
      </c>
      <c r="AN201" s="2">
        <f>_xlfn.IFNA(VLOOKUP(A201,'Apr 2019'!$A$1:$M$57,5,FALSE),0)</f>
        <v>0</v>
      </c>
      <c r="AO201" s="2">
        <f>_xlfn.IFNA(VLOOKUP(A201,'May 2019'!$A$1:$M$54,5,FALSE),0)</f>
        <v>0</v>
      </c>
      <c r="AP201" s="2">
        <f>_xlfn.IFNA(VLOOKUP(A201,'Jun 2019'!$A$1:$M$133,5,FALSE),0)</f>
        <v>0</v>
      </c>
      <c r="AQ201" s="2">
        <f>_xlfn.IFNA(VLOOKUP(A201,'Jul 2019'!$A$1:$M$96,5,FALSE),0)</f>
        <v>0</v>
      </c>
      <c r="AR201" s="2">
        <f>_xlfn.IFNA(VLOOKUP(A201,'Aug 2019'!$A$1:$M$96,5,FALSE),0)</f>
        <v>0</v>
      </c>
      <c r="AS201" s="2">
        <f>_xlfn.IFNA(VLOOKUP(A201,'Sep 2019'!$A$1:$M$98,5,FALSE),0)</f>
        <v>0</v>
      </c>
      <c r="AT201" s="2">
        <f>_xlfn.IFNA(VLOOKUP(A201,'Oct 2019'!$A$1:$M$100,5,FALSE),0)</f>
        <v>0</v>
      </c>
      <c r="AU201" s="2">
        <f>_xlfn.IFNA(VLOOKUP(Summary!A201,'Nov 2019'!$A$1:$M$110,5,FALSE),0)</f>
        <v>0</v>
      </c>
      <c r="AV201" s="2">
        <f>_xlfn.IFNA(VLOOKUP(A201,'Dec 2019'!$A$1:$M$124,5,FALSE),0)</f>
        <v>30</v>
      </c>
    </row>
    <row r="202" spans="1:48" x14ac:dyDescent="0.35">
      <c r="A202" s="4" t="s">
        <v>75</v>
      </c>
      <c r="B202" s="4" t="s">
        <v>65</v>
      </c>
      <c r="C202" s="6">
        <f>VLOOKUP(A202,[0]!raw,5,FALSE)/VLOOKUP(A202,[0]!raw,4,FALSE)</f>
        <v>8</v>
      </c>
      <c r="D202" s="3">
        <f>_xlfn.IFNA(VLOOKUP(A202,'Oct 2018'!$A$1:$M$48,4,FALSE),0)</f>
        <v>0</v>
      </c>
      <c r="E202" s="4">
        <f>_xlfn.IFNA(VLOOKUP(A202,'Nov 2018'!$A$1:$M$51,4,FALSE),0)</f>
        <v>0</v>
      </c>
      <c r="F202" s="4">
        <f>_xlfn.IFNA(VLOOKUP(A202,'Dec 2018'!$A$1:$M$62,4,FALSE),0)</f>
        <v>0</v>
      </c>
      <c r="G202" s="4">
        <f>_xlfn.IFNA(VLOOKUP(A202,'Jan 2019'!$A$1:$M$57,4,FALSE),0)</f>
        <v>0</v>
      </c>
      <c r="H202" s="4">
        <f>_xlfn.IFNA(VLOOKUP(Summary!A68,'Feb 2019'!$A$1:$M$55,4,FALSE),0)</f>
        <v>20</v>
      </c>
      <c r="I202" s="4">
        <f>_xlfn.IFNA(VLOOKUP(A202,'Mar 2019'!$A$1:$M$53,4,FALSE),0)</f>
        <v>0</v>
      </c>
      <c r="J202" s="4">
        <f>_xlfn.IFNA(VLOOKUP(A202,'Apr 2019'!$A$1:$M$57,4,FALSE),0)</f>
        <v>0</v>
      </c>
      <c r="K202" s="4">
        <f>_xlfn.IFNA(VLOOKUP(A202,'May 2019'!$A$1:$M$54,4,FALSE),0)</f>
        <v>0</v>
      </c>
      <c r="L202" s="4">
        <f>_xlfn.IFNA(VLOOKUP(A202,'Jun 2019'!$A$1:$M$133,4,FALSE),0)</f>
        <v>1</v>
      </c>
      <c r="M202" s="4">
        <f>_xlfn.IFNA(VLOOKUP(A202,'Jul 2019'!$A$1:$M$96,4,FALSE),0)</f>
        <v>10</v>
      </c>
      <c r="N202" s="4">
        <f>_xlfn.IFNA(VLOOKUP(A202,'Aug 2019'!$A$1:$M$96,4,FALSE),0)</f>
        <v>14</v>
      </c>
      <c r="O202" s="4">
        <f>_xlfn.IFNA(VLOOKUP(A202,'Sep 2019'!$A$1:$M$98,4,FALSE),0)</f>
        <v>10</v>
      </c>
      <c r="P202" s="4">
        <f>_xlfn.IFNA(VLOOKUP(A202,'Oct 2019'!$A$1:$M$100,4,FALSE),0)</f>
        <v>9</v>
      </c>
      <c r="Q202" s="4">
        <f>_xlfn.IFNA(VLOOKUP(Summary!A68,'Nov 2019'!$A$1:$M$110,4,FALSE),0)</f>
        <v>0</v>
      </c>
      <c r="R202" s="5">
        <f>_xlfn.IFNA(VLOOKUP(A202,'Dec 2019'!$A$1:$M$124,4,FALSE),0)</f>
        <v>12</v>
      </c>
      <c r="S202" s="8">
        <f>_xlfn.IFNA(VLOOKUP(A202,'Oct 2018'!$A$1:$M$48,8,FALSE),0)</f>
        <v>0</v>
      </c>
      <c r="T202" s="9">
        <f>_xlfn.IFNA(VLOOKUP(A202,'Nov 2018'!$A$1:$M$51,8,FALSE),0)</f>
        <v>0</v>
      </c>
      <c r="U202" s="9">
        <f>_xlfn.IFNA(VLOOKUP(A202,'Dec 2018'!$A$1:$M$62,8,FALSE),0)</f>
        <v>0</v>
      </c>
      <c r="V202" s="9">
        <f>_xlfn.IFNA(VLOOKUP(A202,'Jan 2019'!$A$1:$M$57,8,FALSE),0)</f>
        <v>0</v>
      </c>
      <c r="W202" s="9">
        <f>_xlfn.IFNA(VLOOKUP(Summary!A68,'Feb 2019'!$A$1:$M$55,8,FALSE),0)</f>
        <v>10.64</v>
      </c>
      <c r="X202" s="9">
        <f>_xlfn.IFNA(VLOOKUP(A202,'Mar 2019'!$A$1:$M$53,8,FALSE),0)</f>
        <v>0</v>
      </c>
      <c r="Y202" s="9">
        <f>_xlfn.IFNA(VLOOKUP(A202,'Apr 2019'!$A$1:$M$57,8,FALSE),0)</f>
        <v>0</v>
      </c>
      <c r="Z202" s="9">
        <f>_xlfn.IFNA(VLOOKUP(A202,'May 2019'!$A$1:$M$54,8,FALSE),0)</f>
        <v>0</v>
      </c>
      <c r="AA202" s="9">
        <f>_xlfn.IFNA(VLOOKUP(A202,'Jun 2019'!$A$1:$M$133,8,FALSE),0)</f>
        <v>0</v>
      </c>
      <c r="AB202" s="9">
        <f>_xlfn.IFNA(VLOOKUP(A202,'Jul 2019'!$A$1:$M$96,8,FALSE),0)</f>
        <v>0</v>
      </c>
      <c r="AC202" s="9">
        <f>_xlfn.IFNA(VLOOKUP(A202,'Aug 2019'!$A$1:$M$96,8,FALSE),0)</f>
        <v>0.18</v>
      </c>
      <c r="AD202" s="9">
        <f>_xlfn.IFNA(VLOOKUP(A202,'Sep 2019'!$A$1:$M$98,8,FALSE),0)</f>
        <v>1.91</v>
      </c>
      <c r="AE202" s="9">
        <f>_xlfn.IFNA(VLOOKUP(A202,'Oct 2019'!$A$1:$M$100,8,FALSE),0)</f>
        <v>2.4</v>
      </c>
      <c r="AF202" s="9">
        <f>_xlfn.IFNA(VLOOKUP(Summary!A68,'Nov 2019'!$A$1:$M$110,8,FALSE),0)</f>
        <v>0</v>
      </c>
      <c r="AG202" s="6">
        <f>_xlfn.IFNA(VLOOKUP(A202,'Dec 2019'!$A$1:$M$124,8,FALSE),0)</f>
        <v>0</v>
      </c>
      <c r="AH202" s="2">
        <f>_xlfn.IFNA(VLOOKUP(A202,'Oct 2018'!$A$1:$M$48,5,FALSE),0)</f>
        <v>0</v>
      </c>
      <c r="AI202" s="2">
        <f>_xlfn.IFNA(VLOOKUP(A202,'Nov 2018'!$A$1:$M$51,5,FALSE),0)</f>
        <v>0</v>
      </c>
      <c r="AJ202" s="2">
        <f>_xlfn.IFNA(VLOOKUP(A202,'Dec 2018'!$A$1:$M$62,5,FALSE),0)</f>
        <v>0</v>
      </c>
      <c r="AK202" s="2">
        <f>_xlfn.IFNA(VLOOKUP(A202,'Jan 2019'!$A$1:$M$57,5,FALSE),0)</f>
        <v>0</v>
      </c>
      <c r="AL202" s="2">
        <f>_xlfn.IFNA(VLOOKUP(Summary!A202,'Feb 2019'!$A$1:$M$55,5,FALSE),0)</f>
        <v>0</v>
      </c>
      <c r="AM202" s="2">
        <f>_xlfn.IFNA(VLOOKUP(A202,'Mar 2019'!$A$1:$M$53,5,FALSE),0)</f>
        <v>0</v>
      </c>
      <c r="AN202" s="2">
        <f>_xlfn.IFNA(VLOOKUP(A202,'Apr 2019'!$A$1:$M$57,5,FALSE),0)</f>
        <v>0</v>
      </c>
      <c r="AO202" s="2">
        <f>_xlfn.IFNA(VLOOKUP(A202,'May 2019'!$A$1:$M$54,5,FALSE),0)</f>
        <v>0</v>
      </c>
      <c r="AP202" s="2">
        <f>_xlfn.IFNA(VLOOKUP(A202,'Jun 2019'!$A$1:$M$133,5,FALSE),0)</f>
        <v>8</v>
      </c>
      <c r="AQ202" s="2">
        <f>_xlfn.IFNA(VLOOKUP(A202,'Jul 2019'!$A$1:$M$96,5,FALSE),0)</f>
        <v>80</v>
      </c>
      <c r="AR202" s="2">
        <f>_xlfn.IFNA(VLOOKUP(A202,'Aug 2019'!$A$1:$M$96,5,FALSE),0)</f>
        <v>112</v>
      </c>
      <c r="AS202" s="2">
        <f>_xlfn.IFNA(VLOOKUP(A202,'Sep 2019'!$A$1:$M$98,5,FALSE),0)</f>
        <v>80</v>
      </c>
      <c r="AT202" s="2">
        <f>_xlfn.IFNA(VLOOKUP(A202,'Oct 2019'!$A$1:$M$100,5,FALSE),0)</f>
        <v>72</v>
      </c>
      <c r="AU202" s="2">
        <f>_xlfn.IFNA(VLOOKUP(Summary!A202,'Nov 2019'!$A$1:$M$110,5,FALSE),0)</f>
        <v>144</v>
      </c>
      <c r="AV202" s="2">
        <f>_xlfn.IFNA(VLOOKUP(A202,'Dec 2019'!$A$1:$M$124,5,FALSE),0)</f>
        <v>97</v>
      </c>
    </row>
    <row r="203" spans="1:48" x14ac:dyDescent="0.35">
      <c r="A203" s="4" t="s">
        <v>74</v>
      </c>
      <c r="B203" s="4" t="s">
        <v>65</v>
      </c>
      <c r="C203" s="6">
        <f>VLOOKUP(A203,[0]!raw,5,FALSE)/VLOOKUP(A203,[0]!raw,4,FALSE)</f>
        <v>6.0452488687782804</v>
      </c>
      <c r="D203" s="3">
        <f>_xlfn.IFNA(VLOOKUP(A203,'Oct 2018'!$A$1:$M$48,4,FALSE),0)</f>
        <v>0</v>
      </c>
      <c r="E203" s="4">
        <f>_xlfn.IFNA(VLOOKUP(A203,'Nov 2018'!$A$1:$M$51,4,FALSE),0)</f>
        <v>0</v>
      </c>
      <c r="F203" s="4">
        <f>_xlfn.IFNA(VLOOKUP(A203,'Dec 2018'!$A$1:$M$62,4,FALSE),0)</f>
        <v>0</v>
      </c>
      <c r="G203" s="4">
        <f>_xlfn.IFNA(VLOOKUP(A203,'Jan 2019'!$A$1:$M$57,4,FALSE),0)</f>
        <v>0</v>
      </c>
      <c r="H203" s="4">
        <f>_xlfn.IFNA(VLOOKUP(Summary!A67,'Feb 2019'!$A$1:$M$55,4,FALSE),0)</f>
        <v>158</v>
      </c>
      <c r="I203" s="4">
        <f>_xlfn.IFNA(VLOOKUP(A203,'Mar 2019'!$A$1:$M$53,4,FALSE),0)</f>
        <v>0</v>
      </c>
      <c r="J203" s="4">
        <f>_xlfn.IFNA(VLOOKUP(A203,'Apr 2019'!$A$1:$M$57,4,FALSE),0)</f>
        <v>0</v>
      </c>
      <c r="K203" s="4">
        <f>_xlfn.IFNA(VLOOKUP(A203,'May 2019'!$A$1:$M$54,4,FALSE),0)</f>
        <v>0</v>
      </c>
      <c r="L203" s="4">
        <f>_xlfn.IFNA(VLOOKUP(A203,'Jun 2019'!$A$1:$M$133,4,FALSE),0)</f>
        <v>30</v>
      </c>
      <c r="M203" s="4">
        <f>_xlfn.IFNA(VLOOKUP(A203,'Jul 2019'!$A$1:$M$96,4,FALSE),0)</f>
        <v>141</v>
      </c>
      <c r="N203" s="4">
        <f>_xlfn.IFNA(VLOOKUP(A203,'Aug 2019'!$A$1:$M$96,4,FALSE),0)</f>
        <v>221</v>
      </c>
      <c r="O203" s="4">
        <f>_xlfn.IFNA(VLOOKUP(A203,'Sep 2019'!$A$1:$M$98,4,FALSE),0)</f>
        <v>259</v>
      </c>
      <c r="P203" s="4">
        <f>_xlfn.IFNA(VLOOKUP(A203,'Oct 2019'!$A$1:$M$100,4,FALSE),0)</f>
        <v>258</v>
      </c>
      <c r="Q203" s="4">
        <f>_xlfn.IFNA(VLOOKUP(Summary!A67,'Nov 2019'!$A$1:$M$110,4,FALSE),0)</f>
        <v>0</v>
      </c>
      <c r="R203" s="5">
        <f>_xlfn.IFNA(VLOOKUP(A203,'Dec 2019'!$A$1:$M$124,4,FALSE),0)</f>
        <v>164</v>
      </c>
      <c r="S203" s="8">
        <f>_xlfn.IFNA(VLOOKUP(A203,'Oct 2018'!$A$1:$M$48,8,FALSE),0)</f>
        <v>0</v>
      </c>
      <c r="T203" s="9">
        <f>_xlfn.IFNA(VLOOKUP(A203,'Nov 2018'!$A$1:$M$51,8,FALSE),0)</f>
        <v>0</v>
      </c>
      <c r="U203" s="9">
        <f>_xlfn.IFNA(VLOOKUP(A203,'Dec 2018'!$A$1:$M$62,8,FALSE),0)</f>
        <v>0</v>
      </c>
      <c r="V203" s="9">
        <f>_xlfn.IFNA(VLOOKUP(A203,'Jan 2019'!$A$1:$M$57,8,FALSE),0)</f>
        <v>0</v>
      </c>
      <c r="W203" s="9">
        <f>_xlfn.IFNA(VLOOKUP(Summary!A67,'Feb 2019'!$A$1:$M$55,8,FALSE),0)</f>
        <v>11.85</v>
      </c>
      <c r="X203" s="9">
        <f>_xlfn.IFNA(VLOOKUP(A203,'Mar 2019'!$A$1:$M$53,8,FALSE),0)</f>
        <v>0</v>
      </c>
      <c r="Y203" s="9">
        <f>_xlfn.IFNA(VLOOKUP(A203,'Apr 2019'!$A$1:$M$57,8,FALSE),0)</f>
        <v>0</v>
      </c>
      <c r="Z203" s="9">
        <f>_xlfn.IFNA(VLOOKUP(A203,'May 2019'!$A$1:$M$54,8,FALSE),0)</f>
        <v>0</v>
      </c>
      <c r="AA203" s="9">
        <f>_xlfn.IFNA(VLOOKUP(A203,'Jun 2019'!$A$1:$M$133,8,FALSE),0)</f>
        <v>0</v>
      </c>
      <c r="AB203" s="9">
        <f>_xlfn.IFNA(VLOOKUP(A203,'Jul 2019'!$A$1:$M$96,8,FALSE),0)</f>
        <v>4.2</v>
      </c>
      <c r="AC203" s="9">
        <f>_xlfn.IFNA(VLOOKUP(A203,'Aug 2019'!$A$1:$M$96,8,FALSE),0)</f>
        <v>35.25</v>
      </c>
      <c r="AD203" s="9">
        <f>_xlfn.IFNA(VLOOKUP(A203,'Sep 2019'!$A$1:$M$98,8,FALSE),0)</f>
        <v>59.06</v>
      </c>
      <c r="AE203" s="9">
        <f>_xlfn.IFNA(VLOOKUP(A203,'Oct 2019'!$A$1:$M$100,8,FALSE),0)</f>
        <v>8.99</v>
      </c>
      <c r="AF203" s="9">
        <f>_xlfn.IFNA(VLOOKUP(Summary!A67,'Nov 2019'!$A$1:$M$110,8,FALSE),0)</f>
        <v>0</v>
      </c>
      <c r="AG203" s="6">
        <f>_xlfn.IFNA(VLOOKUP(A203,'Dec 2019'!$A$1:$M$124,8,FALSE),0)</f>
        <v>5.12</v>
      </c>
      <c r="AH203" s="2">
        <f>_xlfn.IFNA(VLOOKUP(A203,'Oct 2018'!$A$1:$M$48,5,FALSE),0)</f>
        <v>0</v>
      </c>
      <c r="AI203" s="2">
        <f>_xlfn.IFNA(VLOOKUP(A203,'Nov 2018'!$A$1:$M$51,5,FALSE),0)</f>
        <v>0</v>
      </c>
      <c r="AJ203" s="2">
        <f>_xlfn.IFNA(VLOOKUP(A203,'Dec 2018'!$A$1:$M$62,5,FALSE),0)</f>
        <v>0</v>
      </c>
      <c r="AK203" s="2">
        <f>_xlfn.IFNA(VLOOKUP(A203,'Jan 2019'!$A$1:$M$57,5,FALSE),0)</f>
        <v>0</v>
      </c>
      <c r="AL203" s="2">
        <f>_xlfn.IFNA(VLOOKUP(Summary!A203,'Feb 2019'!$A$1:$M$55,5,FALSE),0)</f>
        <v>0</v>
      </c>
      <c r="AM203" s="2">
        <f>_xlfn.IFNA(VLOOKUP(A203,'Mar 2019'!$A$1:$M$53,5,FALSE),0)</f>
        <v>0</v>
      </c>
      <c r="AN203" s="2">
        <f>_xlfn.IFNA(VLOOKUP(A203,'Apr 2019'!$A$1:$M$57,5,FALSE),0)</f>
        <v>0</v>
      </c>
      <c r="AO203" s="2">
        <f>_xlfn.IFNA(VLOOKUP(A203,'May 2019'!$A$1:$M$54,5,FALSE),0)</f>
        <v>0</v>
      </c>
      <c r="AP203" s="2">
        <f>_xlfn.IFNA(VLOOKUP(A203,'Jun 2019'!$A$1:$M$133,5,FALSE),0)</f>
        <v>182</v>
      </c>
      <c r="AQ203" s="2">
        <f>_xlfn.IFNA(VLOOKUP(A203,'Jul 2019'!$A$1:$M$96,5,FALSE),0)</f>
        <v>854</v>
      </c>
      <c r="AR203" s="2">
        <f>_xlfn.IFNA(VLOOKUP(A203,'Aug 2019'!$A$1:$M$96,5,FALSE),0)</f>
        <v>1336</v>
      </c>
      <c r="AS203" s="2">
        <f>_xlfn.IFNA(VLOOKUP(A203,'Sep 2019'!$A$1:$M$98,5,FALSE),0)</f>
        <v>1566</v>
      </c>
      <c r="AT203" s="2">
        <f>_xlfn.IFNA(VLOOKUP(A203,'Oct 2019'!$A$1:$M$100,5,FALSE),0)</f>
        <v>1555</v>
      </c>
      <c r="AU203" s="2">
        <f>_xlfn.IFNA(VLOOKUP(Summary!A203,'Nov 2019'!$A$1:$M$110,5,FALSE),0)</f>
        <v>1401</v>
      </c>
      <c r="AV203" s="2">
        <f>_xlfn.IFNA(VLOOKUP(A203,'Dec 2019'!$A$1:$M$124,5,FALSE),0)</f>
        <v>998.2</v>
      </c>
    </row>
    <row r="204" spans="1:48" x14ac:dyDescent="0.35">
      <c r="A204" s="4" t="s">
        <v>73</v>
      </c>
      <c r="B204" s="4" t="s">
        <v>65</v>
      </c>
      <c r="C204" s="6">
        <f>VLOOKUP(A204,[0]!raw,5,FALSE)/VLOOKUP(A204,[0]!raw,4,FALSE)</f>
        <v>3</v>
      </c>
      <c r="D204" s="3">
        <f>_xlfn.IFNA(VLOOKUP(A204,'Oct 2018'!$A$1:$M$48,4,FALSE),0)</f>
        <v>0</v>
      </c>
      <c r="E204" s="4">
        <f>_xlfn.IFNA(VLOOKUP(A204,'Nov 2018'!$A$1:$M$51,4,FALSE),0)</f>
        <v>0</v>
      </c>
      <c r="F204" s="4">
        <f>_xlfn.IFNA(VLOOKUP(A204,'Dec 2018'!$A$1:$M$62,4,FALSE),0)</f>
        <v>0</v>
      </c>
      <c r="G204" s="4">
        <f>_xlfn.IFNA(VLOOKUP(A204,'Jan 2019'!$A$1:$M$57,4,FALSE),0)</f>
        <v>0</v>
      </c>
      <c r="H204" s="4">
        <f>_xlfn.IFNA(VLOOKUP(Summary!A66,'Feb 2019'!$A$1:$M$55,4,FALSE),0)</f>
        <v>0</v>
      </c>
      <c r="I204" s="4">
        <f>_xlfn.IFNA(VLOOKUP(A204,'Mar 2019'!$A$1:$M$53,4,FALSE),0)</f>
        <v>0</v>
      </c>
      <c r="J204" s="4">
        <f>_xlfn.IFNA(VLOOKUP(A204,'Apr 2019'!$A$1:$M$57,4,FALSE),0)</f>
        <v>0</v>
      </c>
      <c r="K204" s="4">
        <f>_xlfn.IFNA(VLOOKUP(A204,'May 2019'!$A$1:$M$54,4,FALSE),0)</f>
        <v>0</v>
      </c>
      <c r="L204" s="4">
        <f>_xlfn.IFNA(VLOOKUP(A204,'Jun 2019'!$A$1:$M$133,4,FALSE),0)</f>
        <v>4</v>
      </c>
      <c r="M204" s="4">
        <f>_xlfn.IFNA(VLOOKUP(A204,'Jul 2019'!$A$1:$M$96,4,FALSE),0)</f>
        <v>16</v>
      </c>
      <c r="N204" s="4">
        <f>_xlfn.IFNA(VLOOKUP(A204,'Aug 2019'!$A$1:$M$96,4,FALSE),0)</f>
        <v>20</v>
      </c>
      <c r="O204" s="4">
        <f>_xlfn.IFNA(VLOOKUP(A204,'Sep 2019'!$A$1:$M$98,4,FALSE),0)</f>
        <v>28</v>
      </c>
      <c r="P204" s="4">
        <f>_xlfn.IFNA(VLOOKUP(A204,'Oct 2019'!$A$1:$M$100,4,FALSE),0)</f>
        <v>47</v>
      </c>
      <c r="Q204" s="4">
        <f>_xlfn.IFNA(VLOOKUP(Summary!A66,'Nov 2019'!$A$1:$M$110,4,FALSE),0)</f>
        <v>24</v>
      </c>
      <c r="R204" s="5">
        <f>_xlfn.IFNA(VLOOKUP(A204,'Dec 2019'!$A$1:$M$124,4,FALSE),0)</f>
        <v>46</v>
      </c>
      <c r="S204" s="8">
        <f>_xlfn.IFNA(VLOOKUP(A204,'Oct 2018'!$A$1:$M$48,8,FALSE),0)</f>
        <v>0</v>
      </c>
      <c r="T204" s="9">
        <f>_xlfn.IFNA(VLOOKUP(A204,'Nov 2018'!$A$1:$M$51,8,FALSE),0)</f>
        <v>0</v>
      </c>
      <c r="U204" s="9">
        <f>_xlfn.IFNA(VLOOKUP(A204,'Dec 2018'!$A$1:$M$62,8,FALSE),0)</f>
        <v>0</v>
      </c>
      <c r="V204" s="9">
        <f>_xlfn.IFNA(VLOOKUP(A204,'Jan 2019'!$A$1:$M$57,8,FALSE),0)</f>
        <v>0</v>
      </c>
      <c r="W204" s="9">
        <f>_xlfn.IFNA(VLOOKUP(Summary!A66,'Feb 2019'!$A$1:$M$55,8,FALSE),0)</f>
        <v>0</v>
      </c>
      <c r="X204" s="9">
        <f>_xlfn.IFNA(VLOOKUP(A204,'Mar 2019'!$A$1:$M$53,8,FALSE),0)</f>
        <v>0</v>
      </c>
      <c r="Y204" s="9">
        <f>_xlfn.IFNA(VLOOKUP(A204,'Apr 2019'!$A$1:$M$57,8,FALSE),0)</f>
        <v>0</v>
      </c>
      <c r="Z204" s="9">
        <f>_xlfn.IFNA(VLOOKUP(A204,'May 2019'!$A$1:$M$54,8,FALSE),0)</f>
        <v>0</v>
      </c>
      <c r="AA204" s="9">
        <f>_xlfn.IFNA(VLOOKUP(A204,'Jun 2019'!$A$1:$M$133,8,FALSE),0)</f>
        <v>0.3</v>
      </c>
      <c r="AB204" s="9">
        <f>_xlfn.IFNA(VLOOKUP(A204,'Jul 2019'!$A$1:$M$96,8,FALSE),0)</f>
        <v>0</v>
      </c>
      <c r="AC204" s="9">
        <f>_xlfn.IFNA(VLOOKUP(A204,'Aug 2019'!$A$1:$M$96,8,FALSE),0)</f>
        <v>0.3</v>
      </c>
      <c r="AD204" s="9">
        <f>_xlfn.IFNA(VLOOKUP(A204,'Sep 2019'!$A$1:$M$98,8,FALSE),0)</f>
        <v>2.29</v>
      </c>
      <c r="AE204" s="9">
        <f>_xlfn.IFNA(VLOOKUP(A204,'Oct 2019'!$A$1:$M$100,8,FALSE),0)</f>
        <v>0.3</v>
      </c>
      <c r="AF204" s="9">
        <f>_xlfn.IFNA(VLOOKUP(Summary!A66,'Nov 2019'!$A$1:$M$110,8,FALSE),0)</f>
        <v>0</v>
      </c>
      <c r="AG204" s="6">
        <f>_xlfn.IFNA(VLOOKUP(A204,'Dec 2019'!$A$1:$M$124,8,FALSE),0)</f>
        <v>1.2</v>
      </c>
      <c r="AH204" s="2">
        <f>_xlfn.IFNA(VLOOKUP(A204,'Oct 2018'!$A$1:$M$48,5,FALSE),0)</f>
        <v>0</v>
      </c>
      <c r="AI204" s="2">
        <f>_xlfn.IFNA(VLOOKUP(A204,'Nov 2018'!$A$1:$M$51,5,FALSE),0)</f>
        <v>0</v>
      </c>
      <c r="AJ204" s="2">
        <f>_xlfn.IFNA(VLOOKUP(A204,'Dec 2018'!$A$1:$M$62,5,FALSE),0)</f>
        <v>0</v>
      </c>
      <c r="AK204" s="2">
        <f>_xlfn.IFNA(VLOOKUP(A204,'Jan 2019'!$A$1:$M$57,5,FALSE),0)</f>
        <v>0</v>
      </c>
      <c r="AL204" s="2">
        <f>_xlfn.IFNA(VLOOKUP(Summary!A204,'Feb 2019'!$A$1:$M$55,5,FALSE),0)</f>
        <v>0</v>
      </c>
      <c r="AM204" s="2">
        <f>_xlfn.IFNA(VLOOKUP(A204,'Mar 2019'!$A$1:$M$53,5,FALSE),0)</f>
        <v>0</v>
      </c>
      <c r="AN204" s="2">
        <f>_xlfn.IFNA(VLOOKUP(A204,'Apr 2019'!$A$1:$M$57,5,FALSE),0)</f>
        <v>0</v>
      </c>
      <c r="AO204" s="2">
        <f>_xlfn.IFNA(VLOOKUP(A204,'May 2019'!$A$1:$M$54,5,FALSE),0)</f>
        <v>0</v>
      </c>
      <c r="AP204" s="2">
        <f>_xlfn.IFNA(VLOOKUP(A204,'Jun 2019'!$A$1:$M$133,5,FALSE),0)</f>
        <v>12</v>
      </c>
      <c r="AQ204" s="2">
        <f>_xlfn.IFNA(VLOOKUP(A204,'Jul 2019'!$A$1:$M$96,5,FALSE),0)</f>
        <v>48</v>
      </c>
      <c r="AR204" s="2">
        <f>_xlfn.IFNA(VLOOKUP(A204,'Aug 2019'!$A$1:$M$96,5,FALSE),0)</f>
        <v>60</v>
      </c>
      <c r="AS204" s="2">
        <f>_xlfn.IFNA(VLOOKUP(A204,'Sep 2019'!$A$1:$M$98,5,FALSE),0)</f>
        <v>84</v>
      </c>
      <c r="AT204" s="2">
        <f>_xlfn.IFNA(VLOOKUP(A204,'Oct 2019'!$A$1:$M$100,5,FALSE),0)</f>
        <v>141</v>
      </c>
      <c r="AU204" s="2">
        <f>_xlfn.IFNA(VLOOKUP(Summary!A204,'Nov 2019'!$A$1:$M$110,5,FALSE),0)</f>
        <v>159.69999999999999</v>
      </c>
      <c r="AV204" s="2">
        <f>_xlfn.IFNA(VLOOKUP(A204,'Dec 2019'!$A$1:$M$124,5,FALSE),0)</f>
        <v>138</v>
      </c>
    </row>
    <row r="205" spans="1:48" x14ac:dyDescent="0.35">
      <c r="A205" s="4" t="s">
        <v>176</v>
      </c>
      <c r="B205" s="4" t="s">
        <v>65</v>
      </c>
      <c r="C205" s="6">
        <f>VLOOKUP(A205,[0]!raw,5,FALSE)/VLOOKUP(A205,[0]!raw,4,FALSE)</f>
        <v>11</v>
      </c>
      <c r="D205" s="3">
        <f>_xlfn.IFNA(VLOOKUP(A205,'Oct 2018'!$A$1:$M$48,4,FALSE),0)</f>
        <v>0</v>
      </c>
      <c r="E205" s="4">
        <f>_xlfn.IFNA(VLOOKUP(A205,'Nov 2018'!$A$1:$M$51,4,FALSE),0)</f>
        <v>0</v>
      </c>
      <c r="F205" s="4">
        <f>_xlfn.IFNA(VLOOKUP(A205,'Dec 2018'!$A$1:$M$62,4,FALSE),0)</f>
        <v>0</v>
      </c>
      <c r="G205" s="4">
        <f>_xlfn.IFNA(VLOOKUP(A205,'Jan 2019'!$A$1:$M$57,4,FALSE),0)</f>
        <v>0</v>
      </c>
      <c r="H205" s="4">
        <f>_xlfn.IFNA(VLOOKUP(Summary!A165,'Feb 2019'!$A$1:$M$55,4,FALSE),0)</f>
        <v>68</v>
      </c>
      <c r="I205" s="4">
        <f>_xlfn.IFNA(VLOOKUP(A205,'Mar 2019'!$A$1:$M$53,4,FALSE),0)</f>
        <v>0</v>
      </c>
      <c r="J205" s="4">
        <f>_xlfn.IFNA(VLOOKUP(A205,'Apr 2019'!$A$1:$M$57,4,FALSE),0)</f>
        <v>0</v>
      </c>
      <c r="K205" s="4">
        <f>_xlfn.IFNA(VLOOKUP(A205,'May 2019'!$A$1:$M$54,4,FALSE),0)</f>
        <v>0</v>
      </c>
      <c r="L205" s="4">
        <f>_xlfn.IFNA(VLOOKUP(A205,'Jun 2019'!$A$1:$M$133,4,FALSE),0)</f>
        <v>0</v>
      </c>
      <c r="M205" s="4">
        <f>_xlfn.IFNA(VLOOKUP(A205,'Jul 2019'!$A$1:$M$96,4,FALSE),0)</f>
        <v>0</v>
      </c>
      <c r="N205" s="4">
        <f>_xlfn.IFNA(VLOOKUP(A205,'Aug 2019'!$A$1:$M$96,4,FALSE),0)</f>
        <v>0</v>
      </c>
      <c r="O205" s="4">
        <f>_xlfn.IFNA(VLOOKUP(A205,'Sep 2019'!$A$1:$M$98,4,FALSE),0)</f>
        <v>0</v>
      </c>
      <c r="P205" s="4">
        <f>_xlfn.IFNA(VLOOKUP(A205,'Oct 2019'!$A$1:$M$100,4,FALSE),0)</f>
        <v>0</v>
      </c>
      <c r="Q205" s="4">
        <f>_xlfn.IFNA(VLOOKUP(Summary!A165,'Nov 2019'!$A$1:$M$110,4,FALSE),0)</f>
        <v>0</v>
      </c>
      <c r="R205" s="5">
        <f>_xlfn.IFNA(VLOOKUP(A205,'Dec 2019'!$A$1:$M$124,4,FALSE),0)</f>
        <v>3</v>
      </c>
      <c r="S205" s="8">
        <f>_xlfn.IFNA(VLOOKUP(A205,'Oct 2018'!$A$1:$M$48,8,FALSE),0)</f>
        <v>0</v>
      </c>
      <c r="T205" s="9">
        <f>_xlfn.IFNA(VLOOKUP(A205,'Nov 2018'!$A$1:$M$51,8,FALSE),0)</f>
        <v>0</v>
      </c>
      <c r="U205" s="9">
        <f>_xlfn.IFNA(VLOOKUP(A205,'Dec 2018'!$A$1:$M$62,8,FALSE),0)</f>
        <v>0</v>
      </c>
      <c r="V205" s="9">
        <f>_xlfn.IFNA(VLOOKUP(A205,'Jan 2019'!$A$1:$M$57,8,FALSE),0)</f>
        <v>0</v>
      </c>
      <c r="W205" s="9">
        <f>_xlfn.IFNA(VLOOKUP(Summary!A165,'Feb 2019'!$A$1:$M$55,8,FALSE),0)</f>
        <v>12.8</v>
      </c>
      <c r="X205" s="9">
        <f>_xlfn.IFNA(VLOOKUP(A205,'Mar 2019'!$A$1:$M$53,8,FALSE),0)</f>
        <v>0</v>
      </c>
      <c r="Y205" s="9">
        <f>_xlfn.IFNA(VLOOKUP(A205,'Apr 2019'!$A$1:$M$57,8,FALSE),0)</f>
        <v>0</v>
      </c>
      <c r="Z205" s="9">
        <f>_xlfn.IFNA(VLOOKUP(A205,'May 2019'!$A$1:$M$54,8,FALSE),0)</f>
        <v>0</v>
      </c>
      <c r="AA205" s="9">
        <f>_xlfn.IFNA(VLOOKUP(A205,'Jun 2019'!$A$1:$M$133,8,FALSE),0)</f>
        <v>0</v>
      </c>
      <c r="AB205" s="9">
        <f>_xlfn.IFNA(VLOOKUP(A205,'Jul 2019'!$A$1:$M$96,8,FALSE),0)</f>
        <v>0</v>
      </c>
      <c r="AC205" s="9">
        <f>_xlfn.IFNA(VLOOKUP(A205,'Aug 2019'!$A$1:$M$96,8,FALSE),0)</f>
        <v>0</v>
      </c>
      <c r="AD205" s="9">
        <f>_xlfn.IFNA(VLOOKUP(A205,'Sep 2019'!$A$1:$M$98,8,FALSE),0)</f>
        <v>0</v>
      </c>
      <c r="AE205" s="9">
        <f>_xlfn.IFNA(VLOOKUP(A205,'Oct 2019'!$A$1:$M$100,8,FALSE),0)</f>
        <v>0</v>
      </c>
      <c r="AF205" s="9">
        <f>_xlfn.IFNA(VLOOKUP(Summary!A165,'Nov 2019'!$A$1:$M$110,8,FALSE),0)</f>
        <v>0</v>
      </c>
      <c r="AG205" s="6">
        <f>_xlfn.IFNA(VLOOKUP(A205,'Dec 2019'!$A$1:$M$124,8,FALSE),0)</f>
        <v>1.85</v>
      </c>
      <c r="AH205" s="2">
        <f>_xlfn.IFNA(VLOOKUP(A205,'Oct 2018'!$A$1:$M$48,5,FALSE),0)</f>
        <v>0</v>
      </c>
      <c r="AI205" s="2">
        <f>_xlfn.IFNA(VLOOKUP(A205,'Nov 2018'!$A$1:$M$51,5,FALSE),0)</f>
        <v>0</v>
      </c>
      <c r="AJ205" s="2">
        <f>_xlfn.IFNA(VLOOKUP(A205,'Dec 2018'!$A$1:$M$62,5,FALSE),0)</f>
        <v>0</v>
      </c>
      <c r="AK205" s="2">
        <f>_xlfn.IFNA(VLOOKUP(A205,'Jan 2019'!$A$1:$M$57,5,FALSE),0)</f>
        <v>0</v>
      </c>
      <c r="AL205" s="2">
        <f>_xlfn.IFNA(VLOOKUP(Summary!A205,'Feb 2019'!$A$1:$M$55,5,FALSE),0)</f>
        <v>0</v>
      </c>
      <c r="AM205" s="2">
        <f>_xlfn.IFNA(VLOOKUP(A205,'Mar 2019'!$A$1:$M$53,5,FALSE),0)</f>
        <v>0</v>
      </c>
      <c r="AN205" s="2">
        <f>_xlfn.IFNA(VLOOKUP(A205,'Apr 2019'!$A$1:$M$57,5,FALSE),0)</f>
        <v>0</v>
      </c>
      <c r="AO205" s="2">
        <f>_xlfn.IFNA(VLOOKUP(A205,'May 2019'!$A$1:$M$54,5,FALSE),0)</f>
        <v>0</v>
      </c>
      <c r="AP205" s="2">
        <f>_xlfn.IFNA(VLOOKUP(A205,'Jun 2019'!$A$1:$M$133,5,FALSE),0)</f>
        <v>0</v>
      </c>
      <c r="AQ205" s="2">
        <f>_xlfn.IFNA(VLOOKUP(A205,'Jul 2019'!$A$1:$M$96,5,FALSE),0)</f>
        <v>0</v>
      </c>
      <c r="AR205" s="2">
        <f>_xlfn.IFNA(VLOOKUP(A205,'Aug 2019'!$A$1:$M$96,5,FALSE),0)</f>
        <v>0</v>
      </c>
      <c r="AS205" s="2">
        <f>_xlfn.IFNA(VLOOKUP(A205,'Sep 2019'!$A$1:$M$98,5,FALSE),0)</f>
        <v>0</v>
      </c>
      <c r="AT205" s="2">
        <f>_xlfn.IFNA(VLOOKUP(A205,'Oct 2019'!$A$1:$M$100,5,FALSE),0)</f>
        <v>0</v>
      </c>
      <c r="AU205" s="2">
        <f>_xlfn.IFNA(VLOOKUP(Summary!A205,'Nov 2019'!$A$1:$M$110,5,FALSE),0)</f>
        <v>0</v>
      </c>
      <c r="AV205" s="2">
        <f>_xlfn.IFNA(VLOOKUP(A205,'Dec 2019'!$A$1:$M$124,5,FALSE),0)</f>
        <v>33</v>
      </c>
    </row>
    <row r="206" spans="1:48" x14ac:dyDescent="0.35">
      <c r="A206" s="4" t="s">
        <v>76</v>
      </c>
      <c r="B206" s="4" t="s">
        <v>65</v>
      </c>
      <c r="C206" s="6">
        <f>VLOOKUP(A206,[0]!raw,5,FALSE)/VLOOKUP(A206,[0]!raw,4,FALSE)</f>
        <v>10.076923076923077</v>
      </c>
      <c r="D206" s="3">
        <f>_xlfn.IFNA(VLOOKUP(A206,'Oct 2018'!$A$1:$M$48,4,FALSE),0)</f>
        <v>0</v>
      </c>
      <c r="E206" s="4">
        <f>_xlfn.IFNA(VLOOKUP(A206,'Nov 2018'!$A$1:$M$51,4,FALSE),0)</f>
        <v>0</v>
      </c>
      <c r="F206" s="4">
        <f>_xlfn.IFNA(VLOOKUP(A206,'Dec 2018'!$A$1:$M$62,4,FALSE),0)</f>
        <v>0</v>
      </c>
      <c r="G206" s="4">
        <f>_xlfn.IFNA(VLOOKUP(A206,'Jan 2019'!$A$1:$M$57,4,FALSE),0)</f>
        <v>0</v>
      </c>
      <c r="H206" s="4">
        <f>_xlfn.IFNA(VLOOKUP(Summary!A69,'Feb 2019'!$A$1:$M$55,4,FALSE),0)</f>
        <v>93</v>
      </c>
      <c r="I206" s="4">
        <f>_xlfn.IFNA(VLOOKUP(A206,'Mar 2019'!$A$1:$M$53,4,FALSE),0)</f>
        <v>0</v>
      </c>
      <c r="J206" s="4">
        <f>_xlfn.IFNA(VLOOKUP(A206,'Apr 2019'!$A$1:$M$57,4,FALSE),0)</f>
        <v>0</v>
      </c>
      <c r="K206" s="4">
        <f>_xlfn.IFNA(VLOOKUP(A206,'May 2019'!$A$1:$M$54,4,FALSE),0)</f>
        <v>0</v>
      </c>
      <c r="L206" s="4">
        <f>_xlfn.IFNA(VLOOKUP(A206,'Jun 2019'!$A$1:$M$133,4,FALSE),0)</f>
        <v>1</v>
      </c>
      <c r="M206" s="4">
        <f>_xlfn.IFNA(VLOOKUP(A206,'Jul 2019'!$A$1:$M$96,4,FALSE),0)</f>
        <v>3</v>
      </c>
      <c r="N206" s="4">
        <f>_xlfn.IFNA(VLOOKUP(A206,'Aug 2019'!$A$1:$M$96,4,FALSE),0)</f>
        <v>13</v>
      </c>
      <c r="O206" s="4">
        <f>_xlfn.IFNA(VLOOKUP(A206,'Sep 2019'!$A$1:$M$98,4,FALSE),0)</f>
        <v>9</v>
      </c>
      <c r="P206" s="4">
        <f>_xlfn.IFNA(VLOOKUP(A206,'Oct 2019'!$A$1:$M$100,4,FALSE),0)</f>
        <v>12</v>
      </c>
      <c r="Q206" s="4">
        <f>_xlfn.IFNA(VLOOKUP(Summary!A69,'Nov 2019'!$A$1:$M$110,4,FALSE),0)</f>
        <v>0</v>
      </c>
      <c r="R206" s="5">
        <f>_xlfn.IFNA(VLOOKUP(A206,'Dec 2019'!$A$1:$M$124,4,FALSE),0)</f>
        <v>10</v>
      </c>
      <c r="S206" s="8">
        <f>_xlfn.IFNA(VLOOKUP(A206,'Oct 2018'!$A$1:$M$48,8,FALSE),0)</f>
        <v>0</v>
      </c>
      <c r="T206" s="9">
        <f>_xlfn.IFNA(VLOOKUP(A206,'Nov 2018'!$A$1:$M$51,8,FALSE),0)</f>
        <v>0</v>
      </c>
      <c r="U206" s="9">
        <f>_xlfn.IFNA(VLOOKUP(A206,'Dec 2018'!$A$1:$M$62,8,FALSE),0)</f>
        <v>0</v>
      </c>
      <c r="V206" s="9">
        <f>_xlfn.IFNA(VLOOKUP(A206,'Jan 2019'!$A$1:$M$57,8,FALSE),0)</f>
        <v>0</v>
      </c>
      <c r="W206" s="9">
        <f>_xlfn.IFNA(VLOOKUP(Summary!A69,'Feb 2019'!$A$1:$M$55,8,FALSE),0)</f>
        <v>16.82</v>
      </c>
      <c r="X206" s="9">
        <f>_xlfn.IFNA(VLOOKUP(A206,'Mar 2019'!$A$1:$M$53,8,FALSE),0)</f>
        <v>0</v>
      </c>
      <c r="Y206" s="9">
        <f>_xlfn.IFNA(VLOOKUP(A206,'Apr 2019'!$A$1:$M$57,8,FALSE),0)</f>
        <v>0</v>
      </c>
      <c r="Z206" s="9">
        <f>_xlfn.IFNA(VLOOKUP(A206,'May 2019'!$A$1:$M$54,8,FALSE),0)</f>
        <v>0</v>
      </c>
      <c r="AA206" s="9">
        <f>_xlfn.IFNA(VLOOKUP(A206,'Jun 2019'!$A$1:$M$133,8,FALSE),0)</f>
        <v>0</v>
      </c>
      <c r="AB206" s="9">
        <f>_xlfn.IFNA(VLOOKUP(A206,'Jul 2019'!$A$1:$M$96,8,FALSE),0)</f>
        <v>0</v>
      </c>
      <c r="AC206" s="9">
        <f>_xlfn.IFNA(VLOOKUP(A206,'Aug 2019'!$A$1:$M$96,8,FALSE),0)</f>
        <v>0</v>
      </c>
      <c r="AD206" s="9">
        <f>_xlfn.IFNA(VLOOKUP(A206,'Sep 2019'!$A$1:$M$98,8,FALSE),0)</f>
        <v>1</v>
      </c>
      <c r="AE206" s="9">
        <f>_xlfn.IFNA(VLOOKUP(A206,'Oct 2019'!$A$1:$M$100,8,FALSE),0)</f>
        <v>1</v>
      </c>
      <c r="AF206" s="9">
        <f>_xlfn.IFNA(VLOOKUP(Summary!A69,'Nov 2019'!$A$1:$M$110,8,FALSE),0)</f>
        <v>0</v>
      </c>
      <c r="AG206" s="6">
        <f>_xlfn.IFNA(VLOOKUP(A206,'Dec 2019'!$A$1:$M$124,8,FALSE),0)</f>
        <v>1</v>
      </c>
      <c r="AH206" s="2">
        <f>_xlfn.IFNA(VLOOKUP(A206,'Oct 2018'!$A$1:$M$48,5,FALSE),0)</f>
        <v>0</v>
      </c>
      <c r="AI206" s="2">
        <f>_xlfn.IFNA(VLOOKUP(A206,'Nov 2018'!$A$1:$M$51,5,FALSE),0)</f>
        <v>0</v>
      </c>
      <c r="AJ206" s="2">
        <f>_xlfn.IFNA(VLOOKUP(A206,'Dec 2018'!$A$1:$M$62,5,FALSE),0)</f>
        <v>0</v>
      </c>
      <c r="AK206" s="2">
        <f>_xlfn.IFNA(VLOOKUP(A206,'Jan 2019'!$A$1:$M$57,5,FALSE),0)</f>
        <v>0</v>
      </c>
      <c r="AL206" s="2">
        <f>_xlfn.IFNA(VLOOKUP(Summary!A206,'Feb 2019'!$A$1:$M$55,5,FALSE),0)</f>
        <v>0</v>
      </c>
      <c r="AM206" s="2">
        <f>_xlfn.IFNA(VLOOKUP(A206,'Mar 2019'!$A$1:$M$53,5,FALSE),0)</f>
        <v>0</v>
      </c>
      <c r="AN206" s="2">
        <f>_xlfn.IFNA(VLOOKUP(A206,'Apr 2019'!$A$1:$M$57,5,FALSE),0)</f>
        <v>0</v>
      </c>
      <c r="AO206" s="2">
        <f>_xlfn.IFNA(VLOOKUP(A206,'May 2019'!$A$1:$M$54,5,FALSE),0)</f>
        <v>0</v>
      </c>
      <c r="AP206" s="2">
        <f>_xlfn.IFNA(VLOOKUP(A206,'Jun 2019'!$A$1:$M$133,5,FALSE),0)</f>
        <v>10</v>
      </c>
      <c r="AQ206" s="2">
        <f>_xlfn.IFNA(VLOOKUP(A206,'Jul 2019'!$A$1:$M$96,5,FALSE),0)</f>
        <v>30</v>
      </c>
      <c r="AR206" s="2">
        <f>_xlfn.IFNA(VLOOKUP(A206,'Aug 2019'!$A$1:$M$96,5,FALSE),0)</f>
        <v>131</v>
      </c>
      <c r="AS206" s="2">
        <f>_xlfn.IFNA(VLOOKUP(A206,'Sep 2019'!$A$1:$M$98,5,FALSE),0)</f>
        <v>90</v>
      </c>
      <c r="AT206" s="2">
        <f>_xlfn.IFNA(VLOOKUP(A206,'Oct 2019'!$A$1:$M$100,5,FALSE),0)</f>
        <v>120</v>
      </c>
      <c r="AU206" s="2">
        <f>_xlfn.IFNA(VLOOKUP(Summary!A206,'Nov 2019'!$A$1:$M$110,5,FALSE),0)</f>
        <v>60</v>
      </c>
      <c r="AV206" s="2">
        <f>_xlfn.IFNA(VLOOKUP(A206,'Dec 2019'!$A$1:$M$124,5,FALSE),0)</f>
        <v>101</v>
      </c>
    </row>
    <row r="207" spans="1:48" x14ac:dyDescent="0.35">
      <c r="A207" s="4" t="s">
        <v>78</v>
      </c>
      <c r="B207" s="4" t="s">
        <v>65</v>
      </c>
      <c r="C207" s="6">
        <f>VLOOKUP(A207,[0]!raw,5,FALSE)/VLOOKUP(A207,[0]!raw,4,FALSE)</f>
        <v>7.0158878504672897</v>
      </c>
      <c r="D207" s="3">
        <f>_xlfn.IFNA(VLOOKUP(A207,'Oct 2018'!$A$1:$M$48,4,FALSE),0)</f>
        <v>0</v>
      </c>
      <c r="E207" s="4">
        <f>_xlfn.IFNA(VLOOKUP(A207,'Nov 2018'!$A$1:$M$51,4,FALSE),0)</f>
        <v>0</v>
      </c>
      <c r="F207" s="4">
        <f>_xlfn.IFNA(VLOOKUP(A207,'Dec 2018'!$A$1:$M$62,4,FALSE),0)</f>
        <v>0</v>
      </c>
      <c r="G207" s="4">
        <f>_xlfn.IFNA(VLOOKUP(A207,'Jan 2019'!$A$1:$M$57,4,FALSE),0)</f>
        <v>0</v>
      </c>
      <c r="H207" s="4">
        <f>_xlfn.IFNA(VLOOKUP(Summary!A71,'Feb 2019'!$A$1:$M$55,4,FALSE),0)</f>
        <v>88</v>
      </c>
      <c r="I207" s="4">
        <f>_xlfn.IFNA(VLOOKUP(A207,'Mar 2019'!$A$1:$M$53,4,FALSE),0)</f>
        <v>0</v>
      </c>
      <c r="J207" s="4">
        <f>_xlfn.IFNA(VLOOKUP(A207,'Apr 2019'!$A$1:$M$57,4,FALSE),0)</f>
        <v>0</v>
      </c>
      <c r="K207" s="4">
        <f>_xlfn.IFNA(VLOOKUP(A207,'May 2019'!$A$1:$M$54,4,FALSE),0)</f>
        <v>0</v>
      </c>
      <c r="L207" s="4">
        <f>_xlfn.IFNA(VLOOKUP(A207,'Jun 2019'!$A$1:$M$133,4,FALSE),0)</f>
        <v>59</v>
      </c>
      <c r="M207" s="4">
        <f>_xlfn.IFNA(VLOOKUP(A207,'Jul 2019'!$A$1:$M$96,4,FALSE),0)</f>
        <v>345</v>
      </c>
      <c r="N207" s="4">
        <f>_xlfn.IFNA(VLOOKUP(A207,'Aug 2019'!$A$1:$M$96,4,FALSE),0)</f>
        <v>321</v>
      </c>
      <c r="O207" s="4">
        <f>_xlfn.IFNA(VLOOKUP(A207,'Sep 2019'!$A$1:$M$98,4,FALSE),0)</f>
        <v>377</v>
      </c>
      <c r="P207" s="4">
        <f>_xlfn.IFNA(VLOOKUP(A207,'Oct 2019'!$A$1:$M$100,4,FALSE),0)</f>
        <v>390</v>
      </c>
      <c r="Q207" s="4">
        <f>_xlfn.IFNA(VLOOKUP(Summary!A71,'Nov 2019'!$A$1:$M$110,4,FALSE),0)</f>
        <v>0</v>
      </c>
      <c r="R207" s="5">
        <f>_xlfn.IFNA(VLOOKUP(A207,'Dec 2019'!$A$1:$M$124,4,FALSE),0)</f>
        <v>347</v>
      </c>
      <c r="S207" s="8">
        <f>_xlfn.IFNA(VLOOKUP(A207,'Oct 2018'!$A$1:$M$48,8,FALSE),0)</f>
        <v>0</v>
      </c>
      <c r="T207" s="9">
        <f>_xlfn.IFNA(VLOOKUP(A207,'Nov 2018'!$A$1:$M$51,8,FALSE),0)</f>
        <v>0</v>
      </c>
      <c r="U207" s="9">
        <f>_xlfn.IFNA(VLOOKUP(A207,'Dec 2018'!$A$1:$M$62,8,FALSE),0)</f>
        <v>0</v>
      </c>
      <c r="V207" s="9">
        <f>_xlfn.IFNA(VLOOKUP(A207,'Jan 2019'!$A$1:$M$57,8,FALSE),0)</f>
        <v>0</v>
      </c>
      <c r="W207" s="9">
        <f>_xlfn.IFNA(VLOOKUP(Summary!A71,'Feb 2019'!$A$1:$M$55,8,FALSE),0)</f>
        <v>18.8</v>
      </c>
      <c r="X207" s="9">
        <f>_xlfn.IFNA(VLOOKUP(A207,'Mar 2019'!$A$1:$M$53,8,FALSE),0)</f>
        <v>0</v>
      </c>
      <c r="Y207" s="9">
        <f>_xlfn.IFNA(VLOOKUP(A207,'Apr 2019'!$A$1:$M$57,8,FALSE),0)</f>
        <v>0</v>
      </c>
      <c r="Z207" s="9">
        <f>_xlfn.IFNA(VLOOKUP(A207,'May 2019'!$A$1:$M$54,8,FALSE),0)</f>
        <v>0</v>
      </c>
      <c r="AA207" s="9">
        <f>_xlfn.IFNA(VLOOKUP(A207,'Jun 2019'!$A$1:$M$133,8,FALSE),0)</f>
        <v>0.7</v>
      </c>
      <c r="AB207" s="9">
        <f>_xlfn.IFNA(VLOOKUP(A207,'Jul 2019'!$A$1:$M$96,8,FALSE),0)</f>
        <v>32.97</v>
      </c>
      <c r="AC207" s="9">
        <f>_xlfn.IFNA(VLOOKUP(A207,'Aug 2019'!$A$1:$M$96,8,FALSE),0)</f>
        <v>24.3</v>
      </c>
      <c r="AD207" s="9">
        <f>_xlfn.IFNA(VLOOKUP(A207,'Sep 2019'!$A$1:$M$98,8,FALSE),0)</f>
        <v>80.34</v>
      </c>
      <c r="AE207" s="9">
        <f>_xlfn.IFNA(VLOOKUP(A207,'Oct 2019'!$A$1:$M$100,8,FALSE),0)</f>
        <v>46.06</v>
      </c>
      <c r="AF207" s="9">
        <f>_xlfn.IFNA(VLOOKUP(Summary!A71,'Nov 2019'!$A$1:$M$110,8,FALSE),0)</f>
        <v>0</v>
      </c>
      <c r="AG207" s="6">
        <f>_xlfn.IFNA(VLOOKUP(A207,'Dec 2019'!$A$1:$M$124,8,FALSE),0)</f>
        <v>21.93</v>
      </c>
      <c r="AH207" s="2">
        <f>_xlfn.IFNA(VLOOKUP(A207,'Oct 2018'!$A$1:$M$48,5,FALSE),0)</f>
        <v>0</v>
      </c>
      <c r="AI207" s="2">
        <f>_xlfn.IFNA(VLOOKUP(A207,'Nov 2018'!$A$1:$M$51,5,FALSE),0)</f>
        <v>0</v>
      </c>
      <c r="AJ207" s="2">
        <f>_xlfn.IFNA(VLOOKUP(A207,'Dec 2018'!$A$1:$M$62,5,FALSE),0)</f>
        <v>0</v>
      </c>
      <c r="AK207" s="2">
        <f>_xlfn.IFNA(VLOOKUP(A207,'Jan 2019'!$A$1:$M$57,5,FALSE),0)</f>
        <v>0</v>
      </c>
      <c r="AL207" s="2">
        <f>_xlfn.IFNA(VLOOKUP(Summary!A207,'Feb 2019'!$A$1:$M$55,5,FALSE),0)</f>
        <v>0</v>
      </c>
      <c r="AM207" s="2">
        <f>_xlfn.IFNA(VLOOKUP(A207,'Mar 2019'!$A$1:$M$53,5,FALSE),0)</f>
        <v>0</v>
      </c>
      <c r="AN207" s="2">
        <f>_xlfn.IFNA(VLOOKUP(A207,'Apr 2019'!$A$1:$M$57,5,FALSE),0)</f>
        <v>0</v>
      </c>
      <c r="AO207" s="2">
        <f>_xlfn.IFNA(VLOOKUP(A207,'May 2019'!$A$1:$M$54,5,FALSE),0)</f>
        <v>0</v>
      </c>
      <c r="AP207" s="2">
        <f>_xlfn.IFNA(VLOOKUP(A207,'Jun 2019'!$A$1:$M$133,5,FALSE),0)</f>
        <v>413</v>
      </c>
      <c r="AQ207" s="2">
        <f>_xlfn.IFNA(VLOOKUP(A207,'Jul 2019'!$A$1:$M$96,5,FALSE),0)</f>
        <v>2416.4</v>
      </c>
      <c r="AR207" s="2">
        <f>_xlfn.IFNA(VLOOKUP(A207,'Aug 2019'!$A$1:$M$96,5,FALSE),0)</f>
        <v>2252.1</v>
      </c>
      <c r="AS207" s="2">
        <f>_xlfn.IFNA(VLOOKUP(A207,'Sep 2019'!$A$1:$M$98,5,FALSE),0)</f>
        <v>2646</v>
      </c>
      <c r="AT207" s="2">
        <f>_xlfn.IFNA(VLOOKUP(A207,'Oct 2019'!$A$1:$M$100,5,FALSE),0)</f>
        <v>2737.7</v>
      </c>
      <c r="AU207" s="2">
        <f>_xlfn.IFNA(VLOOKUP(Summary!A207,'Nov 2019'!$A$1:$M$110,5,FALSE),0)</f>
        <v>2432.1</v>
      </c>
      <c r="AV207" s="2">
        <f>_xlfn.IFNA(VLOOKUP(A207,'Dec 2019'!$A$1:$M$124,5,FALSE),0)</f>
        <v>2437</v>
      </c>
    </row>
    <row r="208" spans="1:48" x14ac:dyDescent="0.35">
      <c r="A208" s="4" t="s">
        <v>77</v>
      </c>
      <c r="B208" s="4" t="s">
        <v>65</v>
      </c>
      <c r="C208" s="6">
        <f>VLOOKUP(A208,[0]!raw,5,FALSE)/VLOOKUP(A208,[0]!raw,4,FALSE)</f>
        <v>4</v>
      </c>
      <c r="D208" s="3">
        <f>_xlfn.IFNA(VLOOKUP(A208,'Oct 2018'!$A$1:$M$48,4,FALSE),0)</f>
        <v>0</v>
      </c>
      <c r="E208" s="4">
        <f>_xlfn.IFNA(VLOOKUP(A208,'Nov 2018'!$A$1:$M$51,4,FALSE),0)</f>
        <v>0</v>
      </c>
      <c r="F208" s="4">
        <f>_xlfn.IFNA(VLOOKUP(A208,'Dec 2018'!$A$1:$M$62,4,FALSE),0)</f>
        <v>0</v>
      </c>
      <c r="G208" s="4">
        <f>_xlfn.IFNA(VLOOKUP(A208,'Jan 2019'!$A$1:$M$57,4,FALSE),0)</f>
        <v>0</v>
      </c>
      <c r="H208" s="4">
        <f>_xlfn.IFNA(VLOOKUP(Summary!A70,'Feb 2019'!$A$1:$M$55,4,FALSE),0)</f>
        <v>69</v>
      </c>
      <c r="I208" s="4">
        <f>_xlfn.IFNA(VLOOKUP(A208,'Mar 2019'!$A$1:$M$53,4,FALSE),0)</f>
        <v>0</v>
      </c>
      <c r="J208" s="4">
        <f>_xlfn.IFNA(VLOOKUP(A208,'Apr 2019'!$A$1:$M$57,4,FALSE),0)</f>
        <v>0</v>
      </c>
      <c r="K208" s="4">
        <f>_xlfn.IFNA(VLOOKUP(A208,'May 2019'!$A$1:$M$54,4,FALSE),0)</f>
        <v>0</v>
      </c>
      <c r="L208" s="4">
        <f>_xlfn.IFNA(VLOOKUP(A208,'Jun 2019'!$A$1:$M$133,4,FALSE),0)</f>
        <v>2</v>
      </c>
      <c r="M208" s="4">
        <f>_xlfn.IFNA(VLOOKUP(A208,'Jul 2019'!$A$1:$M$96,4,FALSE),0)</f>
        <v>27</v>
      </c>
      <c r="N208" s="4">
        <f>_xlfn.IFNA(VLOOKUP(A208,'Aug 2019'!$A$1:$M$96,4,FALSE),0)</f>
        <v>34</v>
      </c>
      <c r="O208" s="4">
        <f>_xlfn.IFNA(VLOOKUP(A208,'Sep 2019'!$A$1:$M$98,4,FALSE),0)</f>
        <v>34</v>
      </c>
      <c r="P208" s="4">
        <f>_xlfn.IFNA(VLOOKUP(A208,'Oct 2019'!$A$1:$M$100,4,FALSE),0)</f>
        <v>48</v>
      </c>
      <c r="Q208" s="4">
        <f>_xlfn.IFNA(VLOOKUP(Summary!A70,'Nov 2019'!$A$1:$M$110,4,FALSE),0)</f>
        <v>0</v>
      </c>
      <c r="R208" s="5">
        <f>_xlfn.IFNA(VLOOKUP(A208,'Dec 2019'!$A$1:$M$124,4,FALSE),0)</f>
        <v>56</v>
      </c>
      <c r="S208" s="8">
        <f>_xlfn.IFNA(VLOOKUP(A208,'Oct 2018'!$A$1:$M$48,8,FALSE),0)</f>
        <v>0</v>
      </c>
      <c r="T208" s="9">
        <f>_xlfn.IFNA(VLOOKUP(A208,'Nov 2018'!$A$1:$M$51,8,FALSE),0)</f>
        <v>0</v>
      </c>
      <c r="U208" s="9">
        <f>_xlfn.IFNA(VLOOKUP(A208,'Dec 2018'!$A$1:$M$62,8,FALSE),0)</f>
        <v>0</v>
      </c>
      <c r="V208" s="9">
        <f>_xlfn.IFNA(VLOOKUP(A208,'Jan 2019'!$A$1:$M$57,8,FALSE),0)</f>
        <v>0</v>
      </c>
      <c r="W208" s="9">
        <f>_xlfn.IFNA(VLOOKUP(Summary!A70,'Feb 2019'!$A$1:$M$55,8,FALSE),0)</f>
        <v>4.2</v>
      </c>
      <c r="X208" s="9">
        <f>_xlfn.IFNA(VLOOKUP(A208,'Mar 2019'!$A$1:$M$53,8,FALSE),0)</f>
        <v>0</v>
      </c>
      <c r="Y208" s="9">
        <f>_xlfn.IFNA(VLOOKUP(A208,'Apr 2019'!$A$1:$M$57,8,FALSE),0)</f>
        <v>0</v>
      </c>
      <c r="Z208" s="9">
        <f>_xlfn.IFNA(VLOOKUP(A208,'May 2019'!$A$1:$M$54,8,FALSE),0)</f>
        <v>0</v>
      </c>
      <c r="AA208" s="9">
        <f>_xlfn.IFNA(VLOOKUP(A208,'Jun 2019'!$A$1:$M$133,8,FALSE),0)</f>
        <v>0</v>
      </c>
      <c r="AB208" s="9">
        <f>_xlfn.IFNA(VLOOKUP(A208,'Jul 2019'!$A$1:$M$96,8,FALSE),0)</f>
        <v>0</v>
      </c>
      <c r="AC208" s="9">
        <f>_xlfn.IFNA(VLOOKUP(A208,'Aug 2019'!$A$1:$M$96,8,FALSE),0)</f>
        <v>0.4</v>
      </c>
      <c r="AD208" s="9">
        <f>_xlfn.IFNA(VLOOKUP(A208,'Sep 2019'!$A$1:$M$98,8,FALSE),0)</f>
        <v>2.19</v>
      </c>
      <c r="AE208" s="9">
        <f>_xlfn.IFNA(VLOOKUP(A208,'Oct 2019'!$A$1:$M$100,8,FALSE),0)</f>
        <v>0.64</v>
      </c>
      <c r="AF208" s="9">
        <f>_xlfn.IFNA(VLOOKUP(Summary!A70,'Nov 2019'!$A$1:$M$110,8,FALSE),0)</f>
        <v>0</v>
      </c>
      <c r="AG208" s="6">
        <f>_xlfn.IFNA(VLOOKUP(A208,'Dec 2019'!$A$1:$M$124,8,FALSE),0)</f>
        <v>2.15</v>
      </c>
      <c r="AH208" s="2">
        <f>_xlfn.IFNA(VLOOKUP(A208,'Oct 2018'!$A$1:$M$48,5,FALSE),0)</f>
        <v>0</v>
      </c>
      <c r="AI208" s="2">
        <f>_xlfn.IFNA(VLOOKUP(A208,'Nov 2018'!$A$1:$M$51,5,FALSE),0)</f>
        <v>0</v>
      </c>
      <c r="AJ208" s="2">
        <f>_xlfn.IFNA(VLOOKUP(A208,'Dec 2018'!$A$1:$M$62,5,FALSE),0)</f>
        <v>0</v>
      </c>
      <c r="AK208" s="2">
        <f>_xlfn.IFNA(VLOOKUP(A208,'Jan 2019'!$A$1:$M$57,5,FALSE),0)</f>
        <v>0</v>
      </c>
      <c r="AL208" s="2">
        <f>_xlfn.IFNA(VLOOKUP(Summary!A208,'Feb 2019'!$A$1:$M$55,5,FALSE),0)</f>
        <v>0</v>
      </c>
      <c r="AM208" s="2">
        <f>_xlfn.IFNA(VLOOKUP(A208,'Mar 2019'!$A$1:$M$53,5,FALSE),0)</f>
        <v>0</v>
      </c>
      <c r="AN208" s="2">
        <f>_xlfn.IFNA(VLOOKUP(A208,'Apr 2019'!$A$1:$M$57,5,FALSE),0)</f>
        <v>0</v>
      </c>
      <c r="AO208" s="2">
        <f>_xlfn.IFNA(VLOOKUP(A208,'May 2019'!$A$1:$M$54,5,FALSE),0)</f>
        <v>0</v>
      </c>
      <c r="AP208" s="2">
        <f>_xlfn.IFNA(VLOOKUP(A208,'Jun 2019'!$A$1:$M$133,5,FALSE),0)</f>
        <v>8</v>
      </c>
      <c r="AQ208" s="2">
        <f>_xlfn.IFNA(VLOOKUP(A208,'Jul 2019'!$A$1:$M$96,5,FALSE),0)</f>
        <v>108</v>
      </c>
      <c r="AR208" s="2">
        <f>_xlfn.IFNA(VLOOKUP(A208,'Aug 2019'!$A$1:$M$96,5,FALSE),0)</f>
        <v>136</v>
      </c>
      <c r="AS208" s="2">
        <f>_xlfn.IFNA(VLOOKUP(A208,'Sep 2019'!$A$1:$M$98,5,FALSE),0)</f>
        <v>136</v>
      </c>
      <c r="AT208" s="2">
        <f>_xlfn.IFNA(VLOOKUP(A208,'Oct 2019'!$A$1:$M$100,5,FALSE),0)</f>
        <v>192</v>
      </c>
      <c r="AU208" s="2">
        <f>_xlfn.IFNA(VLOOKUP(Summary!A208,'Nov 2019'!$A$1:$M$110,5,FALSE),0)</f>
        <v>262</v>
      </c>
      <c r="AV208" s="2">
        <f>_xlfn.IFNA(VLOOKUP(A208,'Dec 2019'!$A$1:$M$124,5,FALSE),0)</f>
        <v>224</v>
      </c>
    </row>
    <row r="209" spans="1:48" x14ac:dyDescent="0.35">
      <c r="A209" s="4" t="s">
        <v>80</v>
      </c>
      <c r="B209" s="4" t="s">
        <v>65</v>
      </c>
      <c r="C209" s="6">
        <f>VLOOKUP(A209,[0]!raw,5,FALSE)/VLOOKUP(A209,[0]!raw,4,FALSE)</f>
        <v>8</v>
      </c>
      <c r="D209" s="3">
        <f>_xlfn.IFNA(VLOOKUP(A209,'Oct 2018'!$A$1:$M$48,4,FALSE),0)</f>
        <v>0</v>
      </c>
      <c r="E209" s="4">
        <f>_xlfn.IFNA(VLOOKUP(A209,'Nov 2018'!$A$1:$M$51,4,FALSE),0)</f>
        <v>0</v>
      </c>
      <c r="F209" s="4">
        <f>_xlfn.IFNA(VLOOKUP(A209,'Dec 2018'!$A$1:$M$62,4,FALSE),0)</f>
        <v>0</v>
      </c>
      <c r="G209" s="4">
        <f>_xlfn.IFNA(VLOOKUP(A209,'Jan 2019'!$A$1:$M$57,4,FALSE),0)</f>
        <v>0</v>
      </c>
      <c r="H209" s="4">
        <f>_xlfn.IFNA(VLOOKUP(Summary!A73,'Feb 2019'!$A$1:$M$55,4,FALSE),0)</f>
        <v>0</v>
      </c>
      <c r="I209" s="4">
        <f>_xlfn.IFNA(VLOOKUP(A209,'Mar 2019'!$A$1:$M$53,4,FALSE),0)</f>
        <v>0</v>
      </c>
      <c r="J209" s="4">
        <f>_xlfn.IFNA(VLOOKUP(A209,'Apr 2019'!$A$1:$M$57,4,FALSE),0)</f>
        <v>0</v>
      </c>
      <c r="K209" s="4">
        <f>_xlfn.IFNA(VLOOKUP(A209,'May 2019'!$A$1:$M$54,4,FALSE),0)</f>
        <v>0</v>
      </c>
      <c r="L209" s="4">
        <f>_xlfn.IFNA(VLOOKUP(A209,'Jun 2019'!$A$1:$M$133,4,FALSE),0)</f>
        <v>1</v>
      </c>
      <c r="M209" s="4">
        <f>_xlfn.IFNA(VLOOKUP(A209,'Jul 2019'!$A$1:$M$96,4,FALSE),0)</f>
        <v>3</v>
      </c>
      <c r="N209" s="4">
        <f>_xlfn.IFNA(VLOOKUP(A209,'Aug 2019'!$A$1:$M$96,4,FALSE),0)</f>
        <v>8</v>
      </c>
      <c r="O209" s="4">
        <f>_xlfn.IFNA(VLOOKUP(A209,'Sep 2019'!$A$1:$M$98,4,FALSE),0)</f>
        <v>2</v>
      </c>
      <c r="P209" s="4">
        <f>_xlfn.IFNA(VLOOKUP(A209,'Oct 2019'!$A$1:$M$100,4,FALSE),0)</f>
        <v>4</v>
      </c>
      <c r="Q209" s="4">
        <f>_xlfn.IFNA(VLOOKUP(Summary!A73,'Nov 2019'!$A$1:$M$110,4,FALSE),0)</f>
        <v>6</v>
      </c>
      <c r="R209" s="5">
        <f>_xlfn.IFNA(VLOOKUP(A209,'Dec 2019'!$A$1:$M$124,4,FALSE),0)</f>
        <v>4</v>
      </c>
      <c r="S209" s="8">
        <f>_xlfn.IFNA(VLOOKUP(A209,'Oct 2018'!$A$1:$M$48,8,FALSE),0)</f>
        <v>0</v>
      </c>
      <c r="T209" s="9">
        <f>_xlfn.IFNA(VLOOKUP(A209,'Nov 2018'!$A$1:$M$51,8,FALSE),0)</f>
        <v>0</v>
      </c>
      <c r="U209" s="9">
        <f>_xlfn.IFNA(VLOOKUP(A209,'Dec 2018'!$A$1:$M$62,8,FALSE),0)</f>
        <v>0</v>
      </c>
      <c r="V209" s="9">
        <f>_xlfn.IFNA(VLOOKUP(A209,'Jan 2019'!$A$1:$M$57,8,FALSE),0)</f>
        <v>0</v>
      </c>
      <c r="W209" s="9">
        <f>_xlfn.IFNA(VLOOKUP(Summary!A73,'Feb 2019'!$A$1:$M$55,8,FALSE),0)</f>
        <v>0</v>
      </c>
      <c r="X209" s="9">
        <f>_xlfn.IFNA(VLOOKUP(A209,'Mar 2019'!$A$1:$M$53,8,FALSE),0)</f>
        <v>0</v>
      </c>
      <c r="Y209" s="9">
        <f>_xlfn.IFNA(VLOOKUP(A209,'Apr 2019'!$A$1:$M$57,8,FALSE),0)</f>
        <v>0</v>
      </c>
      <c r="Z209" s="9">
        <f>_xlfn.IFNA(VLOOKUP(A209,'May 2019'!$A$1:$M$54,8,FALSE),0)</f>
        <v>0</v>
      </c>
      <c r="AA209" s="9">
        <f>_xlfn.IFNA(VLOOKUP(A209,'Jun 2019'!$A$1:$M$133,8,FALSE),0)</f>
        <v>0</v>
      </c>
      <c r="AB209" s="9">
        <f>_xlfn.IFNA(VLOOKUP(A209,'Jul 2019'!$A$1:$M$96,8,FALSE),0)</f>
        <v>0</v>
      </c>
      <c r="AC209" s="9">
        <f>_xlfn.IFNA(VLOOKUP(A209,'Aug 2019'!$A$1:$M$96,8,FALSE),0)</f>
        <v>0.18</v>
      </c>
      <c r="AD209" s="9">
        <f>_xlfn.IFNA(VLOOKUP(A209,'Sep 2019'!$A$1:$M$98,8,FALSE),0)</f>
        <v>0</v>
      </c>
      <c r="AE209" s="9">
        <f>_xlfn.IFNA(VLOOKUP(A209,'Oct 2019'!$A$1:$M$100,8,FALSE),0)</f>
        <v>0</v>
      </c>
      <c r="AF209" s="9">
        <f>_xlfn.IFNA(VLOOKUP(Summary!A73,'Nov 2019'!$A$1:$M$110,8,FALSE),0)</f>
        <v>0</v>
      </c>
      <c r="AG209" s="6">
        <f>_xlfn.IFNA(VLOOKUP(A209,'Dec 2019'!$A$1:$M$124,8,FALSE),0)</f>
        <v>0</v>
      </c>
      <c r="AH209" s="2">
        <f>_xlfn.IFNA(VLOOKUP(A209,'Oct 2018'!$A$1:$M$48,5,FALSE),0)</f>
        <v>0</v>
      </c>
      <c r="AI209" s="2">
        <f>_xlfn.IFNA(VLOOKUP(A209,'Nov 2018'!$A$1:$M$51,5,FALSE),0)</f>
        <v>0</v>
      </c>
      <c r="AJ209" s="2">
        <f>_xlfn.IFNA(VLOOKUP(A209,'Dec 2018'!$A$1:$M$62,5,FALSE),0)</f>
        <v>0</v>
      </c>
      <c r="AK209" s="2">
        <f>_xlfn.IFNA(VLOOKUP(A209,'Jan 2019'!$A$1:$M$57,5,FALSE),0)</f>
        <v>0</v>
      </c>
      <c r="AL209" s="2">
        <f>_xlfn.IFNA(VLOOKUP(Summary!A209,'Feb 2019'!$A$1:$M$55,5,FALSE),0)</f>
        <v>0</v>
      </c>
      <c r="AM209" s="2">
        <f>_xlfn.IFNA(VLOOKUP(A209,'Mar 2019'!$A$1:$M$53,5,FALSE),0)</f>
        <v>0</v>
      </c>
      <c r="AN209" s="2">
        <f>_xlfn.IFNA(VLOOKUP(A209,'Apr 2019'!$A$1:$M$57,5,FALSE),0)</f>
        <v>0</v>
      </c>
      <c r="AO209" s="2">
        <f>_xlfn.IFNA(VLOOKUP(A209,'May 2019'!$A$1:$M$54,5,FALSE),0)</f>
        <v>0</v>
      </c>
      <c r="AP209" s="2">
        <f>_xlfn.IFNA(VLOOKUP(A209,'Jun 2019'!$A$1:$M$133,5,FALSE),0)</f>
        <v>8</v>
      </c>
      <c r="AQ209" s="2">
        <f>_xlfn.IFNA(VLOOKUP(A209,'Jul 2019'!$A$1:$M$96,5,FALSE),0)</f>
        <v>24</v>
      </c>
      <c r="AR209" s="2">
        <f>_xlfn.IFNA(VLOOKUP(A209,'Aug 2019'!$A$1:$M$96,5,FALSE),0)</f>
        <v>64</v>
      </c>
      <c r="AS209" s="2">
        <f>_xlfn.IFNA(VLOOKUP(A209,'Sep 2019'!$A$1:$M$98,5,FALSE),0)</f>
        <v>16</v>
      </c>
      <c r="AT209" s="2">
        <f>_xlfn.IFNA(VLOOKUP(A209,'Oct 2019'!$A$1:$M$100,5,FALSE),0)</f>
        <v>32</v>
      </c>
      <c r="AU209" s="2">
        <f>_xlfn.IFNA(VLOOKUP(Summary!A209,'Nov 2019'!$A$1:$M$110,5,FALSE),0)</f>
        <v>33.5</v>
      </c>
      <c r="AV209" s="2">
        <f>_xlfn.IFNA(VLOOKUP(A209,'Dec 2019'!$A$1:$M$124,5,FALSE),0)</f>
        <v>32</v>
      </c>
    </row>
    <row r="210" spans="1:48" x14ac:dyDescent="0.35">
      <c r="A210" s="4" t="s">
        <v>81</v>
      </c>
      <c r="B210" s="4" t="s">
        <v>65</v>
      </c>
      <c r="C210" s="6">
        <f>VLOOKUP(A210,[0]!raw,5,FALSE)/VLOOKUP(A210,[0]!raw,4,FALSE)</f>
        <v>6.0317460317460316</v>
      </c>
      <c r="D210" s="3">
        <f>_xlfn.IFNA(VLOOKUP(A210,'Oct 2018'!$A$1:$M$48,4,FALSE),0)</f>
        <v>0</v>
      </c>
      <c r="E210" s="4">
        <f>_xlfn.IFNA(VLOOKUP(A210,'Nov 2018'!$A$1:$M$51,4,FALSE),0)</f>
        <v>0</v>
      </c>
      <c r="F210" s="4">
        <f>_xlfn.IFNA(VLOOKUP(A210,'Dec 2018'!$A$1:$M$62,4,FALSE),0)</f>
        <v>0</v>
      </c>
      <c r="G210" s="4">
        <f>_xlfn.IFNA(VLOOKUP(A210,'Jan 2019'!$A$1:$M$57,4,FALSE),0)</f>
        <v>0</v>
      </c>
      <c r="H210" s="4">
        <f>_xlfn.IFNA(VLOOKUP(Summary!A74,'Feb 2019'!$A$1:$M$55,4,FALSE),0)</f>
        <v>0</v>
      </c>
      <c r="I210" s="4">
        <f>_xlfn.IFNA(VLOOKUP(A210,'Mar 2019'!$A$1:$M$53,4,FALSE),0)</f>
        <v>0</v>
      </c>
      <c r="J210" s="4">
        <f>_xlfn.IFNA(VLOOKUP(A210,'Apr 2019'!$A$1:$M$57,4,FALSE),0)</f>
        <v>0</v>
      </c>
      <c r="K210" s="4">
        <f>_xlfn.IFNA(VLOOKUP(A210,'May 2019'!$A$1:$M$54,4,FALSE),0)</f>
        <v>0</v>
      </c>
      <c r="L210" s="4">
        <f>_xlfn.IFNA(VLOOKUP(A210,'Jun 2019'!$A$1:$M$133,4,FALSE),0)</f>
        <v>15</v>
      </c>
      <c r="M210" s="4">
        <f>_xlfn.IFNA(VLOOKUP(A210,'Jul 2019'!$A$1:$M$96,4,FALSE),0)</f>
        <v>65</v>
      </c>
      <c r="N210" s="4">
        <f>_xlfn.IFNA(VLOOKUP(A210,'Aug 2019'!$A$1:$M$96,4,FALSE),0)</f>
        <v>63</v>
      </c>
      <c r="O210" s="4">
        <f>_xlfn.IFNA(VLOOKUP(A210,'Sep 2019'!$A$1:$M$98,4,FALSE),0)</f>
        <v>69</v>
      </c>
      <c r="P210" s="4">
        <f>_xlfn.IFNA(VLOOKUP(A210,'Oct 2019'!$A$1:$M$100,4,FALSE),0)</f>
        <v>72</v>
      </c>
      <c r="Q210" s="4">
        <f>_xlfn.IFNA(VLOOKUP(Summary!A74,'Nov 2019'!$A$1:$M$110,4,FALSE),0)</f>
        <v>2</v>
      </c>
      <c r="R210" s="5">
        <f>_xlfn.IFNA(VLOOKUP(A210,'Dec 2019'!$A$1:$M$124,4,FALSE),0)</f>
        <v>49</v>
      </c>
      <c r="S210" s="8">
        <f>_xlfn.IFNA(VLOOKUP(A210,'Oct 2018'!$A$1:$M$48,8,FALSE),0)</f>
        <v>0</v>
      </c>
      <c r="T210" s="9">
        <f>_xlfn.IFNA(VLOOKUP(A210,'Nov 2018'!$A$1:$M$51,8,FALSE),0)</f>
        <v>0</v>
      </c>
      <c r="U210" s="9">
        <f>_xlfn.IFNA(VLOOKUP(A210,'Dec 2018'!$A$1:$M$62,8,FALSE),0)</f>
        <v>0</v>
      </c>
      <c r="V210" s="9">
        <f>_xlfn.IFNA(VLOOKUP(A210,'Jan 2019'!$A$1:$M$57,8,FALSE),0)</f>
        <v>0</v>
      </c>
      <c r="W210" s="9">
        <f>_xlfn.IFNA(VLOOKUP(Summary!A74,'Feb 2019'!$A$1:$M$55,8,FALSE),0)</f>
        <v>0</v>
      </c>
      <c r="X210" s="9">
        <f>_xlfn.IFNA(VLOOKUP(A210,'Mar 2019'!$A$1:$M$53,8,FALSE),0)</f>
        <v>0</v>
      </c>
      <c r="Y210" s="9">
        <f>_xlfn.IFNA(VLOOKUP(A210,'Apr 2019'!$A$1:$M$57,8,FALSE),0)</f>
        <v>0</v>
      </c>
      <c r="Z210" s="9">
        <f>_xlfn.IFNA(VLOOKUP(A210,'May 2019'!$A$1:$M$54,8,FALSE),0)</f>
        <v>0</v>
      </c>
      <c r="AA210" s="9">
        <f>_xlfn.IFNA(VLOOKUP(A210,'Jun 2019'!$A$1:$M$133,8,FALSE),0)</f>
        <v>0</v>
      </c>
      <c r="AB210" s="9">
        <f>_xlfn.IFNA(VLOOKUP(A210,'Jul 2019'!$A$1:$M$96,8,FALSE),0)</f>
        <v>1.2</v>
      </c>
      <c r="AC210" s="9">
        <f>_xlfn.IFNA(VLOOKUP(A210,'Aug 2019'!$A$1:$M$96,8,FALSE),0)</f>
        <v>6.63</v>
      </c>
      <c r="AD210" s="9">
        <f>_xlfn.IFNA(VLOOKUP(A210,'Sep 2019'!$A$1:$M$98,8,FALSE),0)</f>
        <v>9.6</v>
      </c>
      <c r="AE210" s="9">
        <f>_xlfn.IFNA(VLOOKUP(A210,'Oct 2019'!$A$1:$M$100,8,FALSE),0)</f>
        <v>2.5099999999999998</v>
      </c>
      <c r="AF210" s="9">
        <f>_xlfn.IFNA(VLOOKUP(Summary!A74,'Nov 2019'!$A$1:$M$110,8,FALSE),0)</f>
        <v>0</v>
      </c>
      <c r="AG210" s="6">
        <f>_xlfn.IFNA(VLOOKUP(A210,'Dec 2019'!$A$1:$M$124,8,FALSE),0)</f>
        <v>2.4</v>
      </c>
      <c r="AH210" s="2">
        <f>_xlfn.IFNA(VLOOKUP(A210,'Oct 2018'!$A$1:$M$48,5,FALSE),0)</f>
        <v>0</v>
      </c>
      <c r="AI210" s="2">
        <f>_xlfn.IFNA(VLOOKUP(A210,'Nov 2018'!$A$1:$M$51,5,FALSE),0)</f>
        <v>0</v>
      </c>
      <c r="AJ210" s="2">
        <f>_xlfn.IFNA(VLOOKUP(A210,'Dec 2018'!$A$1:$M$62,5,FALSE),0)</f>
        <v>0</v>
      </c>
      <c r="AK210" s="2">
        <f>_xlfn.IFNA(VLOOKUP(A210,'Jan 2019'!$A$1:$M$57,5,FALSE),0)</f>
        <v>0</v>
      </c>
      <c r="AL210" s="2">
        <f>_xlfn.IFNA(VLOOKUP(Summary!A210,'Feb 2019'!$A$1:$M$55,5,FALSE),0)</f>
        <v>0</v>
      </c>
      <c r="AM210" s="2">
        <f>_xlfn.IFNA(VLOOKUP(A210,'Mar 2019'!$A$1:$M$53,5,FALSE),0)</f>
        <v>0</v>
      </c>
      <c r="AN210" s="2">
        <f>_xlfn.IFNA(VLOOKUP(A210,'Apr 2019'!$A$1:$M$57,5,FALSE),0)</f>
        <v>0</v>
      </c>
      <c r="AO210" s="2">
        <f>_xlfn.IFNA(VLOOKUP(A210,'May 2019'!$A$1:$M$54,5,FALSE),0)</f>
        <v>0</v>
      </c>
      <c r="AP210" s="2">
        <f>_xlfn.IFNA(VLOOKUP(A210,'Jun 2019'!$A$1:$M$133,5,FALSE),0)</f>
        <v>90</v>
      </c>
      <c r="AQ210" s="2">
        <f>_xlfn.IFNA(VLOOKUP(A210,'Jul 2019'!$A$1:$M$96,5,FALSE),0)</f>
        <v>390</v>
      </c>
      <c r="AR210" s="2">
        <f>_xlfn.IFNA(VLOOKUP(A210,'Aug 2019'!$A$1:$M$96,5,FALSE),0)</f>
        <v>380</v>
      </c>
      <c r="AS210" s="2">
        <f>_xlfn.IFNA(VLOOKUP(A210,'Sep 2019'!$A$1:$M$98,5,FALSE),0)</f>
        <v>420</v>
      </c>
      <c r="AT210" s="2">
        <f>_xlfn.IFNA(VLOOKUP(A210,'Oct 2019'!$A$1:$M$100,5,FALSE),0)</f>
        <v>440.1</v>
      </c>
      <c r="AU210" s="2">
        <f>_xlfn.IFNA(VLOOKUP(Summary!A210,'Nov 2019'!$A$1:$M$110,5,FALSE),0)</f>
        <v>343.7</v>
      </c>
      <c r="AV210" s="2">
        <f>_xlfn.IFNA(VLOOKUP(A210,'Dec 2019'!$A$1:$M$124,5,FALSE),0)</f>
        <v>297</v>
      </c>
    </row>
    <row r="211" spans="1:48" x14ac:dyDescent="0.35">
      <c r="A211" s="4" t="s">
        <v>79</v>
      </c>
      <c r="B211" s="4" t="s">
        <v>65</v>
      </c>
      <c r="C211" s="6">
        <f>VLOOKUP(A211,[0]!raw,5,FALSE)/VLOOKUP(A211,[0]!raw,4,FALSE)</f>
        <v>3</v>
      </c>
      <c r="D211" s="3">
        <f>_xlfn.IFNA(VLOOKUP(A211,'Oct 2018'!$A$1:$M$48,4,FALSE),0)</f>
        <v>0</v>
      </c>
      <c r="E211" s="4">
        <f>_xlfn.IFNA(VLOOKUP(A211,'Nov 2018'!$A$1:$M$51,4,FALSE),0)</f>
        <v>0</v>
      </c>
      <c r="F211" s="4">
        <f>_xlfn.IFNA(VLOOKUP(A211,'Dec 2018'!$A$1:$M$62,4,FALSE),0)</f>
        <v>0</v>
      </c>
      <c r="G211" s="4">
        <f>_xlfn.IFNA(VLOOKUP(A211,'Jan 2019'!$A$1:$M$57,4,FALSE),0)</f>
        <v>0</v>
      </c>
      <c r="H211" s="4">
        <f>_xlfn.IFNA(VLOOKUP(Summary!A72,'Feb 2019'!$A$1:$M$55,4,FALSE),0)</f>
        <v>0</v>
      </c>
      <c r="I211" s="4">
        <f>_xlfn.IFNA(VLOOKUP(A211,'Mar 2019'!$A$1:$M$53,4,FALSE),0)</f>
        <v>0</v>
      </c>
      <c r="J211" s="4">
        <f>_xlfn.IFNA(VLOOKUP(A211,'Apr 2019'!$A$1:$M$57,4,FALSE),0)</f>
        <v>0</v>
      </c>
      <c r="K211" s="4">
        <f>_xlfn.IFNA(VLOOKUP(A211,'May 2019'!$A$1:$M$54,4,FALSE),0)</f>
        <v>0</v>
      </c>
      <c r="L211" s="4">
        <f>_xlfn.IFNA(VLOOKUP(A211,'Jun 2019'!$A$1:$M$133,4,FALSE),0)</f>
        <v>2</v>
      </c>
      <c r="M211" s="4">
        <f>_xlfn.IFNA(VLOOKUP(A211,'Jul 2019'!$A$1:$M$96,4,FALSE),0)</f>
        <v>6</v>
      </c>
      <c r="N211" s="4">
        <f>_xlfn.IFNA(VLOOKUP(A211,'Aug 2019'!$A$1:$M$96,4,FALSE),0)</f>
        <v>8</v>
      </c>
      <c r="O211" s="4">
        <f>_xlfn.IFNA(VLOOKUP(A211,'Sep 2019'!$A$1:$M$98,4,FALSE),0)</f>
        <v>7</v>
      </c>
      <c r="P211" s="4">
        <f>_xlfn.IFNA(VLOOKUP(A211,'Oct 2019'!$A$1:$M$100,4,FALSE),0)</f>
        <v>10</v>
      </c>
      <c r="Q211" s="4">
        <f>_xlfn.IFNA(VLOOKUP(Summary!A72,'Nov 2019'!$A$1:$M$110,4,FALSE),0)</f>
        <v>16</v>
      </c>
      <c r="R211" s="5">
        <f>_xlfn.IFNA(VLOOKUP(A211,'Dec 2019'!$A$1:$M$124,4,FALSE),0)</f>
        <v>8</v>
      </c>
      <c r="S211" s="8">
        <f>_xlfn.IFNA(VLOOKUP(A211,'Oct 2018'!$A$1:$M$48,8,FALSE),0)</f>
        <v>0</v>
      </c>
      <c r="T211" s="9">
        <f>_xlfn.IFNA(VLOOKUP(A211,'Nov 2018'!$A$1:$M$51,8,FALSE),0)</f>
        <v>0</v>
      </c>
      <c r="U211" s="9">
        <f>_xlfn.IFNA(VLOOKUP(A211,'Dec 2018'!$A$1:$M$62,8,FALSE),0)</f>
        <v>0</v>
      </c>
      <c r="V211" s="9">
        <f>_xlfn.IFNA(VLOOKUP(A211,'Jan 2019'!$A$1:$M$57,8,FALSE),0)</f>
        <v>0</v>
      </c>
      <c r="W211" s="9">
        <f>_xlfn.IFNA(VLOOKUP(Summary!A72,'Feb 2019'!$A$1:$M$55,8,FALSE),0)</f>
        <v>0</v>
      </c>
      <c r="X211" s="9">
        <f>_xlfn.IFNA(VLOOKUP(A211,'Mar 2019'!$A$1:$M$53,8,FALSE),0)</f>
        <v>0</v>
      </c>
      <c r="Y211" s="9">
        <f>_xlfn.IFNA(VLOOKUP(A211,'Apr 2019'!$A$1:$M$57,8,FALSE),0)</f>
        <v>0</v>
      </c>
      <c r="Z211" s="9">
        <f>_xlfn.IFNA(VLOOKUP(A211,'May 2019'!$A$1:$M$54,8,FALSE),0)</f>
        <v>0</v>
      </c>
      <c r="AA211" s="9">
        <f>_xlfn.IFNA(VLOOKUP(A211,'Jun 2019'!$A$1:$M$133,8,FALSE),0)</f>
        <v>0</v>
      </c>
      <c r="AB211" s="9">
        <f>_xlfn.IFNA(VLOOKUP(A211,'Jul 2019'!$A$1:$M$96,8,FALSE),0)</f>
        <v>0.3</v>
      </c>
      <c r="AC211" s="9">
        <f>_xlfn.IFNA(VLOOKUP(A211,'Aug 2019'!$A$1:$M$96,8,FALSE),0)</f>
        <v>0.3</v>
      </c>
      <c r="AD211" s="9">
        <f>_xlfn.IFNA(VLOOKUP(A211,'Sep 2019'!$A$1:$M$98,8,FALSE),0)</f>
        <v>0.54</v>
      </c>
      <c r="AE211" s="9">
        <f>_xlfn.IFNA(VLOOKUP(A211,'Oct 2019'!$A$1:$M$100,8,FALSE),0)</f>
        <v>3.3</v>
      </c>
      <c r="AF211" s="9">
        <f>_xlfn.IFNA(VLOOKUP(Summary!A72,'Nov 2019'!$A$1:$M$110,8,FALSE),0)</f>
        <v>1.2</v>
      </c>
      <c r="AG211" s="6">
        <f>_xlfn.IFNA(VLOOKUP(A211,'Dec 2019'!$A$1:$M$124,8,FALSE),0)</f>
        <v>0.3</v>
      </c>
      <c r="AH211" s="2">
        <f>_xlfn.IFNA(VLOOKUP(A211,'Oct 2018'!$A$1:$M$48,5,FALSE),0)</f>
        <v>0</v>
      </c>
      <c r="AI211" s="2">
        <f>_xlfn.IFNA(VLOOKUP(A211,'Nov 2018'!$A$1:$M$51,5,FALSE),0)</f>
        <v>0</v>
      </c>
      <c r="AJ211" s="2">
        <f>_xlfn.IFNA(VLOOKUP(A211,'Dec 2018'!$A$1:$M$62,5,FALSE),0)</f>
        <v>0</v>
      </c>
      <c r="AK211" s="2">
        <f>_xlfn.IFNA(VLOOKUP(A211,'Jan 2019'!$A$1:$M$57,5,FALSE),0)</f>
        <v>0</v>
      </c>
      <c r="AL211" s="2">
        <f>_xlfn.IFNA(VLOOKUP(Summary!A211,'Feb 2019'!$A$1:$M$55,5,FALSE),0)</f>
        <v>0</v>
      </c>
      <c r="AM211" s="2">
        <f>_xlfn.IFNA(VLOOKUP(A211,'Mar 2019'!$A$1:$M$53,5,FALSE),0)</f>
        <v>0</v>
      </c>
      <c r="AN211" s="2">
        <f>_xlfn.IFNA(VLOOKUP(A211,'Apr 2019'!$A$1:$M$57,5,FALSE),0)</f>
        <v>0</v>
      </c>
      <c r="AO211" s="2">
        <f>_xlfn.IFNA(VLOOKUP(A211,'May 2019'!$A$1:$M$54,5,FALSE),0)</f>
        <v>0</v>
      </c>
      <c r="AP211" s="2">
        <f>_xlfn.IFNA(VLOOKUP(A211,'Jun 2019'!$A$1:$M$133,5,FALSE),0)</f>
        <v>6</v>
      </c>
      <c r="AQ211" s="2">
        <f>_xlfn.IFNA(VLOOKUP(A211,'Jul 2019'!$A$1:$M$96,5,FALSE),0)</f>
        <v>18</v>
      </c>
      <c r="AR211" s="2">
        <f>_xlfn.IFNA(VLOOKUP(A211,'Aug 2019'!$A$1:$M$96,5,FALSE),0)</f>
        <v>24</v>
      </c>
      <c r="AS211" s="2">
        <f>_xlfn.IFNA(VLOOKUP(A211,'Sep 2019'!$A$1:$M$98,5,FALSE),0)</f>
        <v>21</v>
      </c>
      <c r="AT211" s="2">
        <f>_xlfn.IFNA(VLOOKUP(A211,'Oct 2019'!$A$1:$M$100,5,FALSE),0)</f>
        <v>30</v>
      </c>
      <c r="AU211" s="2">
        <f>_xlfn.IFNA(VLOOKUP(Summary!A211,'Nov 2019'!$A$1:$M$110,5,FALSE),0)</f>
        <v>48</v>
      </c>
      <c r="AV211" s="2">
        <f>_xlfn.IFNA(VLOOKUP(A211,'Dec 2019'!$A$1:$M$124,5,FALSE),0)</f>
        <v>24</v>
      </c>
    </row>
    <row r="212" spans="1:48" x14ac:dyDescent="0.35">
      <c r="A212" s="4" t="s">
        <v>177</v>
      </c>
      <c r="B212" s="4" t="s">
        <v>65</v>
      </c>
      <c r="C212" s="6">
        <f>VLOOKUP(A212,[0]!raw,5,FALSE)/VLOOKUP(A212,[0]!raw,4,FALSE)</f>
        <v>9</v>
      </c>
      <c r="D212" s="3">
        <f>_xlfn.IFNA(VLOOKUP(A212,'Oct 2018'!$A$1:$M$48,4,FALSE),0)</f>
        <v>0</v>
      </c>
      <c r="E212" s="4">
        <f>_xlfn.IFNA(VLOOKUP(A212,'Nov 2018'!$A$1:$M$51,4,FALSE),0)</f>
        <v>0</v>
      </c>
      <c r="F212" s="4">
        <f>_xlfn.IFNA(VLOOKUP(A212,'Dec 2018'!$A$1:$M$62,4,FALSE),0)</f>
        <v>0</v>
      </c>
      <c r="G212" s="4">
        <f>_xlfn.IFNA(VLOOKUP(A212,'Jan 2019'!$A$1:$M$57,4,FALSE),0)</f>
        <v>0</v>
      </c>
      <c r="H212" s="4">
        <f>_xlfn.IFNA(VLOOKUP(Summary!A166,'Feb 2019'!$A$1:$M$55,4,FALSE),0)</f>
        <v>62</v>
      </c>
      <c r="I212" s="4">
        <f>_xlfn.IFNA(VLOOKUP(A212,'Mar 2019'!$A$1:$M$53,4,FALSE),0)</f>
        <v>0</v>
      </c>
      <c r="J212" s="4">
        <f>_xlfn.IFNA(VLOOKUP(A212,'Apr 2019'!$A$1:$M$57,4,FALSE),0)</f>
        <v>0</v>
      </c>
      <c r="K212" s="4">
        <f>_xlfn.IFNA(VLOOKUP(A212,'May 2019'!$A$1:$M$54,4,FALSE),0)</f>
        <v>0</v>
      </c>
      <c r="L212" s="4">
        <f>_xlfn.IFNA(VLOOKUP(A212,'Jun 2019'!$A$1:$M$133,4,FALSE),0)</f>
        <v>0</v>
      </c>
      <c r="M212" s="4">
        <f>_xlfn.IFNA(VLOOKUP(A212,'Jul 2019'!$A$1:$M$96,4,FALSE),0)</f>
        <v>0</v>
      </c>
      <c r="N212" s="4">
        <f>_xlfn.IFNA(VLOOKUP(A212,'Aug 2019'!$A$1:$M$96,4,FALSE),0)</f>
        <v>0</v>
      </c>
      <c r="O212" s="4">
        <f>_xlfn.IFNA(VLOOKUP(A212,'Sep 2019'!$A$1:$M$98,4,FALSE),0)</f>
        <v>0</v>
      </c>
      <c r="P212" s="4">
        <f>_xlfn.IFNA(VLOOKUP(A212,'Oct 2019'!$A$1:$M$100,4,FALSE),0)</f>
        <v>0</v>
      </c>
      <c r="Q212" s="4">
        <f>_xlfn.IFNA(VLOOKUP(Summary!A166,'Nov 2019'!$A$1:$M$110,4,FALSE),0)</f>
        <v>0</v>
      </c>
      <c r="R212" s="5">
        <f>_xlfn.IFNA(VLOOKUP(A212,'Dec 2019'!$A$1:$M$124,4,FALSE),0)</f>
        <v>3</v>
      </c>
      <c r="S212" s="8">
        <f>_xlfn.IFNA(VLOOKUP(A212,'Oct 2018'!$A$1:$M$48,8,FALSE),0)</f>
        <v>0</v>
      </c>
      <c r="T212" s="9">
        <f>_xlfn.IFNA(VLOOKUP(A212,'Nov 2018'!$A$1:$M$51,8,FALSE),0)</f>
        <v>0</v>
      </c>
      <c r="U212" s="9">
        <f>_xlfn.IFNA(VLOOKUP(A212,'Dec 2018'!$A$1:$M$62,8,FALSE),0)</f>
        <v>0</v>
      </c>
      <c r="V212" s="9">
        <f>_xlfn.IFNA(VLOOKUP(A212,'Jan 2019'!$A$1:$M$57,8,FALSE),0)</f>
        <v>0</v>
      </c>
      <c r="W212" s="9">
        <f>_xlfn.IFNA(VLOOKUP(Summary!A166,'Feb 2019'!$A$1:$M$55,8,FALSE),0)</f>
        <v>11.76</v>
      </c>
      <c r="X212" s="9">
        <f>_xlfn.IFNA(VLOOKUP(A212,'Mar 2019'!$A$1:$M$53,8,FALSE),0)</f>
        <v>0</v>
      </c>
      <c r="Y212" s="9">
        <f>_xlfn.IFNA(VLOOKUP(A212,'Apr 2019'!$A$1:$M$57,8,FALSE),0)</f>
        <v>0</v>
      </c>
      <c r="Z212" s="9">
        <f>_xlfn.IFNA(VLOOKUP(A212,'May 2019'!$A$1:$M$54,8,FALSE),0)</f>
        <v>0</v>
      </c>
      <c r="AA212" s="9">
        <f>_xlfn.IFNA(VLOOKUP(A212,'Jun 2019'!$A$1:$M$133,8,FALSE),0)</f>
        <v>0</v>
      </c>
      <c r="AB212" s="9">
        <f>_xlfn.IFNA(VLOOKUP(A212,'Jul 2019'!$A$1:$M$96,8,FALSE),0)</f>
        <v>0</v>
      </c>
      <c r="AC212" s="9">
        <f>_xlfn.IFNA(VLOOKUP(A212,'Aug 2019'!$A$1:$M$96,8,FALSE),0)</f>
        <v>0</v>
      </c>
      <c r="AD212" s="9">
        <f>_xlfn.IFNA(VLOOKUP(A212,'Sep 2019'!$A$1:$M$98,8,FALSE),0)</f>
        <v>0</v>
      </c>
      <c r="AE212" s="9">
        <f>_xlfn.IFNA(VLOOKUP(A212,'Oct 2019'!$A$1:$M$100,8,FALSE),0)</f>
        <v>0</v>
      </c>
      <c r="AF212" s="9">
        <f>_xlfn.IFNA(VLOOKUP(Summary!A166,'Nov 2019'!$A$1:$M$110,8,FALSE),0)</f>
        <v>0</v>
      </c>
      <c r="AG212" s="6">
        <f>_xlfn.IFNA(VLOOKUP(A212,'Dec 2019'!$A$1:$M$124,8,FALSE),0)</f>
        <v>0</v>
      </c>
      <c r="AH212" s="2">
        <f>_xlfn.IFNA(VLOOKUP(A212,'Oct 2018'!$A$1:$M$48,5,FALSE),0)</f>
        <v>0</v>
      </c>
      <c r="AI212" s="2">
        <f>_xlfn.IFNA(VLOOKUP(A212,'Nov 2018'!$A$1:$M$51,5,FALSE),0)</f>
        <v>0</v>
      </c>
      <c r="AJ212" s="2">
        <f>_xlfn.IFNA(VLOOKUP(A212,'Dec 2018'!$A$1:$M$62,5,FALSE),0)</f>
        <v>0</v>
      </c>
      <c r="AK212" s="2">
        <f>_xlfn.IFNA(VLOOKUP(A212,'Jan 2019'!$A$1:$M$57,5,FALSE),0)</f>
        <v>0</v>
      </c>
      <c r="AL212" s="2">
        <f>_xlfn.IFNA(VLOOKUP(Summary!A212,'Feb 2019'!$A$1:$M$55,5,FALSE),0)</f>
        <v>0</v>
      </c>
      <c r="AM212" s="2">
        <f>_xlfn.IFNA(VLOOKUP(A212,'Mar 2019'!$A$1:$M$53,5,FALSE),0)</f>
        <v>0</v>
      </c>
      <c r="AN212" s="2">
        <f>_xlfn.IFNA(VLOOKUP(A212,'Apr 2019'!$A$1:$M$57,5,FALSE),0)</f>
        <v>0</v>
      </c>
      <c r="AO212" s="2">
        <f>_xlfn.IFNA(VLOOKUP(A212,'May 2019'!$A$1:$M$54,5,FALSE),0)</f>
        <v>0</v>
      </c>
      <c r="AP212" s="2">
        <f>_xlfn.IFNA(VLOOKUP(A212,'Jun 2019'!$A$1:$M$133,5,FALSE),0)</f>
        <v>0</v>
      </c>
      <c r="AQ212" s="2">
        <f>_xlfn.IFNA(VLOOKUP(A212,'Jul 2019'!$A$1:$M$96,5,FALSE),0)</f>
        <v>0</v>
      </c>
      <c r="AR212" s="2">
        <f>_xlfn.IFNA(VLOOKUP(A212,'Aug 2019'!$A$1:$M$96,5,FALSE),0)</f>
        <v>0</v>
      </c>
      <c r="AS212" s="2">
        <f>_xlfn.IFNA(VLOOKUP(A212,'Sep 2019'!$A$1:$M$98,5,FALSE),0)</f>
        <v>0</v>
      </c>
      <c r="AT212" s="2">
        <f>_xlfn.IFNA(VLOOKUP(A212,'Oct 2019'!$A$1:$M$100,5,FALSE),0)</f>
        <v>0</v>
      </c>
      <c r="AU212" s="2">
        <f>_xlfn.IFNA(VLOOKUP(Summary!A212,'Nov 2019'!$A$1:$M$110,5,FALSE),0)</f>
        <v>0</v>
      </c>
      <c r="AV212" s="2">
        <f>_xlfn.IFNA(VLOOKUP(A212,'Dec 2019'!$A$1:$M$124,5,FALSE),0)</f>
        <v>27</v>
      </c>
    </row>
    <row r="213" spans="1:48" x14ac:dyDescent="0.35">
      <c r="A213" s="4" t="s">
        <v>83</v>
      </c>
      <c r="B213" s="4" t="s">
        <v>65</v>
      </c>
      <c r="C213" s="6">
        <f>VLOOKUP(A213,[0]!raw,5,FALSE)/VLOOKUP(A213,[0]!raw,4,FALSE)</f>
        <v>8</v>
      </c>
      <c r="D213" s="3">
        <f>_xlfn.IFNA(VLOOKUP(A213,'Oct 2018'!$A$1:$M$48,4,FALSE),0)</f>
        <v>0</v>
      </c>
      <c r="E213" s="4">
        <f>_xlfn.IFNA(VLOOKUP(A213,'Nov 2018'!$A$1:$M$51,4,FALSE),0)</f>
        <v>0</v>
      </c>
      <c r="F213" s="4">
        <f>_xlfn.IFNA(VLOOKUP(A213,'Dec 2018'!$A$1:$M$62,4,FALSE),0)</f>
        <v>0</v>
      </c>
      <c r="G213" s="4">
        <f>_xlfn.IFNA(VLOOKUP(A213,'Jan 2019'!$A$1:$M$57,4,FALSE),0)</f>
        <v>0</v>
      </c>
      <c r="H213" s="4">
        <f>_xlfn.IFNA(VLOOKUP(Summary!A76,'Feb 2019'!$A$1:$M$55,4,FALSE),0)</f>
        <v>0</v>
      </c>
      <c r="I213" s="4">
        <f>_xlfn.IFNA(VLOOKUP(A213,'Mar 2019'!$A$1:$M$53,4,FALSE),0)</f>
        <v>0</v>
      </c>
      <c r="J213" s="4">
        <f>_xlfn.IFNA(VLOOKUP(A213,'Apr 2019'!$A$1:$M$57,4,FALSE),0)</f>
        <v>0</v>
      </c>
      <c r="K213" s="4">
        <f>_xlfn.IFNA(VLOOKUP(A213,'May 2019'!$A$1:$M$54,4,FALSE),0)</f>
        <v>0</v>
      </c>
      <c r="L213" s="4">
        <f>_xlfn.IFNA(VLOOKUP(A213,'Jun 2019'!$A$1:$M$133,4,FALSE),0)</f>
        <v>2</v>
      </c>
      <c r="M213" s="4">
        <f>_xlfn.IFNA(VLOOKUP(A213,'Jul 2019'!$A$1:$M$96,4,FALSE),0)</f>
        <v>5</v>
      </c>
      <c r="N213" s="4">
        <f>_xlfn.IFNA(VLOOKUP(A213,'Aug 2019'!$A$1:$M$96,4,FALSE),0)</f>
        <v>12</v>
      </c>
      <c r="O213" s="4">
        <f>_xlfn.IFNA(VLOOKUP(A213,'Sep 2019'!$A$1:$M$98,4,FALSE),0)</f>
        <v>14</v>
      </c>
      <c r="P213" s="4">
        <f>_xlfn.IFNA(VLOOKUP(A213,'Oct 2019'!$A$1:$M$100,4,FALSE),0)</f>
        <v>12</v>
      </c>
      <c r="Q213" s="4">
        <f>_xlfn.IFNA(VLOOKUP(Summary!A76,'Nov 2019'!$A$1:$M$110,4,FALSE),0)</f>
        <v>79</v>
      </c>
      <c r="R213" s="5">
        <f>_xlfn.IFNA(VLOOKUP(A213,'Dec 2019'!$A$1:$M$124,4,FALSE),0)</f>
        <v>7</v>
      </c>
      <c r="S213" s="8">
        <f>_xlfn.IFNA(VLOOKUP(A213,'Oct 2018'!$A$1:$M$48,8,FALSE),0)</f>
        <v>0</v>
      </c>
      <c r="T213" s="9">
        <f>_xlfn.IFNA(VLOOKUP(A213,'Nov 2018'!$A$1:$M$51,8,FALSE),0)</f>
        <v>0</v>
      </c>
      <c r="U213" s="9">
        <f>_xlfn.IFNA(VLOOKUP(A213,'Dec 2018'!$A$1:$M$62,8,FALSE),0)</f>
        <v>0</v>
      </c>
      <c r="V213" s="9">
        <f>_xlfn.IFNA(VLOOKUP(A213,'Jan 2019'!$A$1:$M$57,8,FALSE),0)</f>
        <v>0</v>
      </c>
      <c r="W213" s="9">
        <f>_xlfn.IFNA(VLOOKUP(Summary!A76,'Feb 2019'!$A$1:$M$55,8,FALSE),0)</f>
        <v>0</v>
      </c>
      <c r="X213" s="9">
        <f>_xlfn.IFNA(VLOOKUP(A213,'Mar 2019'!$A$1:$M$53,8,FALSE),0)</f>
        <v>0</v>
      </c>
      <c r="Y213" s="9">
        <f>_xlfn.IFNA(VLOOKUP(A213,'Apr 2019'!$A$1:$M$57,8,FALSE),0)</f>
        <v>0</v>
      </c>
      <c r="Z213" s="9">
        <f>_xlfn.IFNA(VLOOKUP(A213,'May 2019'!$A$1:$M$54,8,FALSE),0)</f>
        <v>0</v>
      </c>
      <c r="AA213" s="9">
        <f>_xlfn.IFNA(VLOOKUP(A213,'Jun 2019'!$A$1:$M$133,8,FALSE),0)</f>
        <v>0</v>
      </c>
      <c r="AB213" s="9">
        <f>_xlfn.IFNA(VLOOKUP(A213,'Jul 2019'!$A$1:$M$96,8,FALSE),0)</f>
        <v>0</v>
      </c>
      <c r="AC213" s="9">
        <f>_xlfn.IFNA(VLOOKUP(A213,'Aug 2019'!$A$1:$M$96,8,FALSE),0)</f>
        <v>0</v>
      </c>
      <c r="AD213" s="9">
        <f>_xlfn.IFNA(VLOOKUP(A213,'Sep 2019'!$A$1:$M$98,8,FALSE),0)</f>
        <v>3.14</v>
      </c>
      <c r="AE213" s="9">
        <f>_xlfn.IFNA(VLOOKUP(A213,'Oct 2019'!$A$1:$M$100,8,FALSE),0)</f>
        <v>0.8</v>
      </c>
      <c r="AF213" s="9">
        <f>_xlfn.IFNA(VLOOKUP(Summary!A76,'Nov 2019'!$A$1:$M$110,8,FALSE),0)</f>
        <v>1.26</v>
      </c>
      <c r="AG213" s="6">
        <f>_xlfn.IFNA(VLOOKUP(A213,'Dec 2019'!$A$1:$M$124,8,FALSE),0)</f>
        <v>1.8</v>
      </c>
      <c r="AH213" s="2">
        <f>_xlfn.IFNA(VLOOKUP(A213,'Oct 2018'!$A$1:$M$48,5,FALSE),0)</f>
        <v>0</v>
      </c>
      <c r="AI213" s="2">
        <f>_xlfn.IFNA(VLOOKUP(A213,'Nov 2018'!$A$1:$M$51,5,FALSE),0)</f>
        <v>0</v>
      </c>
      <c r="AJ213" s="2">
        <f>_xlfn.IFNA(VLOOKUP(A213,'Dec 2018'!$A$1:$M$62,5,FALSE),0)</f>
        <v>0</v>
      </c>
      <c r="AK213" s="2">
        <f>_xlfn.IFNA(VLOOKUP(A213,'Jan 2019'!$A$1:$M$57,5,FALSE),0)</f>
        <v>0</v>
      </c>
      <c r="AL213" s="2">
        <f>_xlfn.IFNA(VLOOKUP(Summary!A213,'Feb 2019'!$A$1:$M$55,5,FALSE),0)</f>
        <v>0</v>
      </c>
      <c r="AM213" s="2">
        <f>_xlfn.IFNA(VLOOKUP(A213,'Mar 2019'!$A$1:$M$53,5,FALSE),0)</f>
        <v>0</v>
      </c>
      <c r="AN213" s="2">
        <f>_xlfn.IFNA(VLOOKUP(A213,'Apr 2019'!$A$1:$M$57,5,FALSE),0)</f>
        <v>0</v>
      </c>
      <c r="AO213" s="2">
        <f>_xlfn.IFNA(VLOOKUP(A213,'May 2019'!$A$1:$M$54,5,FALSE),0)</f>
        <v>0</v>
      </c>
      <c r="AP213" s="2">
        <f>_xlfn.IFNA(VLOOKUP(A213,'Jun 2019'!$A$1:$M$133,5,FALSE),0)</f>
        <v>16</v>
      </c>
      <c r="AQ213" s="2">
        <f>_xlfn.IFNA(VLOOKUP(A213,'Jul 2019'!$A$1:$M$96,5,FALSE),0)</f>
        <v>41</v>
      </c>
      <c r="AR213" s="2">
        <f>_xlfn.IFNA(VLOOKUP(A213,'Aug 2019'!$A$1:$M$96,5,FALSE),0)</f>
        <v>96</v>
      </c>
      <c r="AS213" s="2">
        <f>_xlfn.IFNA(VLOOKUP(A213,'Sep 2019'!$A$1:$M$98,5,FALSE),0)</f>
        <v>112</v>
      </c>
      <c r="AT213" s="2">
        <f>_xlfn.IFNA(VLOOKUP(A213,'Oct 2019'!$A$1:$M$100,5,FALSE),0)</f>
        <v>96</v>
      </c>
      <c r="AU213" s="2">
        <f>_xlfn.IFNA(VLOOKUP(Summary!A213,'Nov 2019'!$A$1:$M$110,5,FALSE),0)</f>
        <v>176</v>
      </c>
      <c r="AV213" s="2">
        <f>_xlfn.IFNA(VLOOKUP(A213,'Dec 2019'!$A$1:$M$124,5,FALSE),0)</f>
        <v>58</v>
      </c>
    </row>
    <row r="214" spans="1:48" x14ac:dyDescent="0.35">
      <c r="A214" s="4" t="s">
        <v>84</v>
      </c>
      <c r="B214" s="4" t="s">
        <v>65</v>
      </c>
      <c r="C214" s="6">
        <f>VLOOKUP(A214,[0]!raw,5,FALSE)/VLOOKUP(A214,[0]!raw,4,FALSE)</f>
        <v>6.0320512820512819</v>
      </c>
      <c r="D214" s="3">
        <f>_xlfn.IFNA(VLOOKUP(A214,'Oct 2018'!$A$1:$M$48,4,FALSE),0)</f>
        <v>0</v>
      </c>
      <c r="E214" s="4">
        <f>_xlfn.IFNA(VLOOKUP(A214,'Nov 2018'!$A$1:$M$51,4,FALSE),0)</f>
        <v>0</v>
      </c>
      <c r="F214" s="4">
        <f>_xlfn.IFNA(VLOOKUP(A214,'Dec 2018'!$A$1:$M$62,4,FALSE),0)</f>
        <v>0</v>
      </c>
      <c r="G214" s="4">
        <f>_xlfn.IFNA(VLOOKUP(A214,'Jan 2019'!$A$1:$M$57,4,FALSE),0)</f>
        <v>0</v>
      </c>
      <c r="H214" s="4">
        <f>_xlfn.IFNA(VLOOKUP(Summary!A77,'Feb 2019'!$A$1:$M$55,4,FALSE),0)</f>
        <v>0</v>
      </c>
      <c r="I214" s="4">
        <f>_xlfn.IFNA(VLOOKUP(A214,'Mar 2019'!$A$1:$M$53,4,FALSE),0)</f>
        <v>0</v>
      </c>
      <c r="J214" s="4">
        <f>_xlfn.IFNA(VLOOKUP(A214,'Apr 2019'!$A$1:$M$57,4,FALSE),0)</f>
        <v>0</v>
      </c>
      <c r="K214" s="4">
        <f>_xlfn.IFNA(VLOOKUP(A214,'May 2019'!$A$1:$M$54,4,FALSE),0)</f>
        <v>0</v>
      </c>
      <c r="L214" s="4">
        <f>_xlfn.IFNA(VLOOKUP(A214,'Jun 2019'!$A$1:$M$133,4,FALSE),0)</f>
        <v>15</v>
      </c>
      <c r="M214" s="4">
        <f>_xlfn.IFNA(VLOOKUP(A214,'Jul 2019'!$A$1:$M$96,4,FALSE),0)</f>
        <v>122</v>
      </c>
      <c r="N214" s="4">
        <f>_xlfn.IFNA(VLOOKUP(A214,'Aug 2019'!$A$1:$M$96,4,FALSE),0)</f>
        <v>156</v>
      </c>
      <c r="O214" s="4">
        <f>_xlfn.IFNA(VLOOKUP(A214,'Sep 2019'!$A$1:$M$98,4,FALSE),0)</f>
        <v>172</v>
      </c>
      <c r="P214" s="4">
        <f>_xlfn.IFNA(VLOOKUP(A214,'Oct 2019'!$A$1:$M$100,4,FALSE),0)</f>
        <v>218</v>
      </c>
      <c r="Q214" s="4">
        <f>_xlfn.IFNA(VLOOKUP(Summary!A77,'Nov 2019'!$A$1:$M$110,4,FALSE),0)</f>
        <v>0</v>
      </c>
      <c r="R214" s="5">
        <f>_xlfn.IFNA(VLOOKUP(A214,'Dec 2019'!$A$1:$M$124,4,FALSE),0)</f>
        <v>173</v>
      </c>
      <c r="S214" s="8">
        <f>_xlfn.IFNA(VLOOKUP(A214,'Oct 2018'!$A$1:$M$48,8,FALSE),0)</f>
        <v>0</v>
      </c>
      <c r="T214" s="9">
        <f>_xlfn.IFNA(VLOOKUP(A214,'Nov 2018'!$A$1:$M$51,8,FALSE),0)</f>
        <v>0</v>
      </c>
      <c r="U214" s="9">
        <f>_xlfn.IFNA(VLOOKUP(A214,'Dec 2018'!$A$1:$M$62,8,FALSE),0)</f>
        <v>0</v>
      </c>
      <c r="V214" s="9">
        <f>_xlfn.IFNA(VLOOKUP(A214,'Jan 2019'!$A$1:$M$57,8,FALSE),0)</f>
        <v>0</v>
      </c>
      <c r="W214" s="9">
        <f>_xlfn.IFNA(VLOOKUP(Summary!A77,'Feb 2019'!$A$1:$M$55,8,FALSE),0)</f>
        <v>0</v>
      </c>
      <c r="X214" s="9">
        <f>_xlfn.IFNA(VLOOKUP(A214,'Mar 2019'!$A$1:$M$53,8,FALSE),0)</f>
        <v>0</v>
      </c>
      <c r="Y214" s="9">
        <f>_xlfn.IFNA(VLOOKUP(A214,'Apr 2019'!$A$1:$M$57,8,FALSE),0)</f>
        <v>0</v>
      </c>
      <c r="Z214" s="9">
        <f>_xlfn.IFNA(VLOOKUP(A214,'May 2019'!$A$1:$M$54,8,FALSE),0)</f>
        <v>0</v>
      </c>
      <c r="AA214" s="9">
        <f>_xlfn.IFNA(VLOOKUP(A214,'Jun 2019'!$A$1:$M$133,8,FALSE),0)</f>
        <v>0.6</v>
      </c>
      <c r="AB214" s="9">
        <f>_xlfn.IFNA(VLOOKUP(A214,'Jul 2019'!$A$1:$M$96,8,FALSE),0)</f>
        <v>6</v>
      </c>
      <c r="AC214" s="9">
        <f>_xlfn.IFNA(VLOOKUP(A214,'Aug 2019'!$A$1:$M$96,8,FALSE),0)</f>
        <v>5.29</v>
      </c>
      <c r="AD214" s="9">
        <f>_xlfn.IFNA(VLOOKUP(A214,'Sep 2019'!$A$1:$M$98,8,FALSE),0)</f>
        <v>31.33</v>
      </c>
      <c r="AE214" s="9">
        <f>_xlfn.IFNA(VLOOKUP(A214,'Oct 2019'!$A$1:$M$100,8,FALSE),0)</f>
        <v>26.77</v>
      </c>
      <c r="AF214" s="9">
        <f>_xlfn.IFNA(VLOOKUP(Summary!A77,'Nov 2019'!$A$1:$M$110,8,FALSE),0)</f>
        <v>0</v>
      </c>
      <c r="AG214" s="6">
        <f>_xlfn.IFNA(VLOOKUP(A214,'Dec 2019'!$A$1:$M$124,8,FALSE),0)</f>
        <v>10.199999999999999</v>
      </c>
      <c r="AH214" s="2">
        <f>_xlfn.IFNA(VLOOKUP(A214,'Oct 2018'!$A$1:$M$48,5,FALSE),0)</f>
        <v>0</v>
      </c>
      <c r="AI214" s="2">
        <f>_xlfn.IFNA(VLOOKUP(A214,'Nov 2018'!$A$1:$M$51,5,FALSE),0)</f>
        <v>0</v>
      </c>
      <c r="AJ214" s="2">
        <f>_xlfn.IFNA(VLOOKUP(A214,'Dec 2018'!$A$1:$M$62,5,FALSE),0)</f>
        <v>0</v>
      </c>
      <c r="AK214" s="2">
        <f>_xlfn.IFNA(VLOOKUP(A214,'Jan 2019'!$A$1:$M$57,5,FALSE),0)</f>
        <v>0</v>
      </c>
      <c r="AL214" s="2">
        <f>_xlfn.IFNA(VLOOKUP(Summary!A214,'Feb 2019'!$A$1:$M$55,5,FALSE),0)</f>
        <v>0</v>
      </c>
      <c r="AM214" s="2">
        <f>_xlfn.IFNA(VLOOKUP(A214,'Mar 2019'!$A$1:$M$53,5,FALSE),0)</f>
        <v>0</v>
      </c>
      <c r="AN214" s="2">
        <f>_xlfn.IFNA(VLOOKUP(A214,'Apr 2019'!$A$1:$M$57,5,FALSE),0)</f>
        <v>0</v>
      </c>
      <c r="AO214" s="2">
        <f>_xlfn.IFNA(VLOOKUP(A214,'May 2019'!$A$1:$M$54,5,FALSE),0)</f>
        <v>0</v>
      </c>
      <c r="AP214" s="2">
        <f>_xlfn.IFNA(VLOOKUP(A214,'Jun 2019'!$A$1:$M$133,5,FALSE),0)</f>
        <v>90</v>
      </c>
      <c r="AQ214" s="2">
        <f>_xlfn.IFNA(VLOOKUP(A214,'Jul 2019'!$A$1:$M$96,5,FALSE),0)</f>
        <v>736</v>
      </c>
      <c r="AR214" s="2">
        <f>_xlfn.IFNA(VLOOKUP(A214,'Aug 2019'!$A$1:$M$96,5,FALSE),0)</f>
        <v>941</v>
      </c>
      <c r="AS214" s="2">
        <f>_xlfn.IFNA(VLOOKUP(A214,'Sep 2019'!$A$1:$M$98,5,FALSE),0)</f>
        <v>1034.7</v>
      </c>
      <c r="AT214" s="2">
        <f>_xlfn.IFNA(VLOOKUP(A214,'Oct 2019'!$A$1:$M$100,5,FALSE),0)</f>
        <v>1313</v>
      </c>
      <c r="AU214" s="2">
        <f>_xlfn.IFNA(VLOOKUP(Summary!A214,'Nov 2019'!$A$1:$M$110,5,FALSE),0)</f>
        <v>1212.0999999999999</v>
      </c>
      <c r="AV214" s="2">
        <f>_xlfn.IFNA(VLOOKUP(A214,'Dec 2019'!$A$1:$M$124,5,FALSE),0)</f>
        <v>1044</v>
      </c>
    </row>
    <row r="215" spans="1:48" x14ac:dyDescent="0.35">
      <c r="A215" s="4" t="s">
        <v>82</v>
      </c>
      <c r="B215" s="4" t="s">
        <v>65</v>
      </c>
      <c r="C215" s="6">
        <f>VLOOKUP(A215,[0]!raw,5,FALSE)/VLOOKUP(A215,[0]!raw,4,FALSE)</f>
        <v>3</v>
      </c>
      <c r="D215" s="3">
        <f>_xlfn.IFNA(VLOOKUP(A215,'Oct 2018'!$A$1:$M$48,4,FALSE),0)</f>
        <v>0</v>
      </c>
      <c r="E215" s="4">
        <f>_xlfn.IFNA(VLOOKUP(A215,'Nov 2018'!$A$1:$M$51,4,FALSE),0)</f>
        <v>0</v>
      </c>
      <c r="F215" s="4">
        <f>_xlfn.IFNA(VLOOKUP(A215,'Dec 2018'!$A$1:$M$62,4,FALSE),0)</f>
        <v>0</v>
      </c>
      <c r="G215" s="4">
        <f>_xlfn.IFNA(VLOOKUP(A215,'Jan 2019'!$A$1:$M$57,4,FALSE),0)</f>
        <v>0</v>
      </c>
      <c r="H215" s="4">
        <f>_xlfn.IFNA(VLOOKUP(Summary!A75,'Feb 2019'!$A$1:$M$55,4,FALSE),0)</f>
        <v>0</v>
      </c>
      <c r="I215" s="4">
        <f>_xlfn.IFNA(VLOOKUP(A215,'Mar 2019'!$A$1:$M$53,4,FALSE),0)</f>
        <v>0</v>
      </c>
      <c r="J215" s="4">
        <f>_xlfn.IFNA(VLOOKUP(A215,'Apr 2019'!$A$1:$M$57,4,FALSE),0)</f>
        <v>0</v>
      </c>
      <c r="K215" s="4">
        <f>_xlfn.IFNA(VLOOKUP(A215,'May 2019'!$A$1:$M$54,4,FALSE),0)</f>
        <v>0</v>
      </c>
      <c r="L215" s="4">
        <f>_xlfn.IFNA(VLOOKUP(A215,'Jun 2019'!$A$1:$M$133,4,FALSE),0)</f>
        <v>3</v>
      </c>
      <c r="M215" s="4">
        <f>_xlfn.IFNA(VLOOKUP(A215,'Jul 2019'!$A$1:$M$96,4,FALSE),0)</f>
        <v>3</v>
      </c>
      <c r="N215" s="4">
        <f>_xlfn.IFNA(VLOOKUP(A215,'Aug 2019'!$A$1:$M$96,4,FALSE),0)</f>
        <v>9</v>
      </c>
      <c r="O215" s="4">
        <f>_xlfn.IFNA(VLOOKUP(A215,'Sep 2019'!$A$1:$M$98,4,FALSE),0)</f>
        <v>9</v>
      </c>
      <c r="P215" s="4">
        <f>_xlfn.IFNA(VLOOKUP(A215,'Oct 2019'!$A$1:$M$100,4,FALSE),0)</f>
        <v>34</v>
      </c>
      <c r="Q215" s="4">
        <f>_xlfn.IFNA(VLOOKUP(Summary!A75,'Nov 2019'!$A$1:$M$110,4,FALSE),0)</f>
        <v>0</v>
      </c>
      <c r="R215" s="5">
        <f>_xlfn.IFNA(VLOOKUP(A215,'Dec 2019'!$A$1:$M$124,4,FALSE),0)</f>
        <v>36</v>
      </c>
      <c r="S215" s="8">
        <f>_xlfn.IFNA(VLOOKUP(A215,'Oct 2018'!$A$1:$M$48,8,FALSE),0)</f>
        <v>0</v>
      </c>
      <c r="T215" s="9">
        <f>_xlfn.IFNA(VLOOKUP(A215,'Nov 2018'!$A$1:$M$51,8,FALSE),0)</f>
        <v>0</v>
      </c>
      <c r="U215" s="9">
        <f>_xlfn.IFNA(VLOOKUP(A215,'Dec 2018'!$A$1:$M$62,8,FALSE),0)</f>
        <v>0</v>
      </c>
      <c r="V215" s="9">
        <f>_xlfn.IFNA(VLOOKUP(A215,'Jan 2019'!$A$1:$M$57,8,FALSE),0)</f>
        <v>0</v>
      </c>
      <c r="W215" s="9">
        <f>_xlfn.IFNA(VLOOKUP(Summary!A75,'Feb 2019'!$A$1:$M$55,8,FALSE),0)</f>
        <v>0</v>
      </c>
      <c r="X215" s="9">
        <f>_xlfn.IFNA(VLOOKUP(A215,'Mar 2019'!$A$1:$M$53,8,FALSE),0)</f>
        <v>0</v>
      </c>
      <c r="Y215" s="9">
        <f>_xlfn.IFNA(VLOOKUP(A215,'Apr 2019'!$A$1:$M$57,8,FALSE),0)</f>
        <v>0</v>
      </c>
      <c r="Z215" s="9">
        <f>_xlfn.IFNA(VLOOKUP(A215,'May 2019'!$A$1:$M$54,8,FALSE),0)</f>
        <v>0</v>
      </c>
      <c r="AA215" s="9">
        <f>_xlfn.IFNA(VLOOKUP(A215,'Jun 2019'!$A$1:$M$133,8,FALSE),0)</f>
        <v>0</v>
      </c>
      <c r="AB215" s="9">
        <f>_xlfn.IFNA(VLOOKUP(A215,'Jul 2019'!$A$1:$M$96,8,FALSE),0)</f>
        <v>0</v>
      </c>
      <c r="AC215" s="9">
        <f>_xlfn.IFNA(VLOOKUP(A215,'Aug 2019'!$A$1:$M$96,8,FALSE),0)</f>
        <v>0</v>
      </c>
      <c r="AD215" s="9">
        <f>_xlfn.IFNA(VLOOKUP(A215,'Sep 2019'!$A$1:$M$98,8,FALSE),0)</f>
        <v>0.28000000000000003</v>
      </c>
      <c r="AE215" s="9">
        <f>_xlfn.IFNA(VLOOKUP(A215,'Oct 2019'!$A$1:$M$100,8,FALSE),0)</f>
        <v>1.2</v>
      </c>
      <c r="AF215" s="9">
        <f>_xlfn.IFNA(VLOOKUP(Summary!A75,'Nov 2019'!$A$1:$M$110,8,FALSE),0)</f>
        <v>0</v>
      </c>
      <c r="AG215" s="6">
        <f>_xlfn.IFNA(VLOOKUP(A215,'Dec 2019'!$A$1:$M$124,8,FALSE),0)</f>
        <v>2.4</v>
      </c>
      <c r="AH215" s="2">
        <f>_xlfn.IFNA(VLOOKUP(A215,'Oct 2018'!$A$1:$M$48,5,FALSE),0)</f>
        <v>0</v>
      </c>
      <c r="AI215" s="2">
        <f>_xlfn.IFNA(VLOOKUP(A215,'Nov 2018'!$A$1:$M$51,5,FALSE),0)</f>
        <v>0</v>
      </c>
      <c r="AJ215" s="2">
        <f>_xlfn.IFNA(VLOOKUP(A215,'Dec 2018'!$A$1:$M$62,5,FALSE),0)</f>
        <v>0</v>
      </c>
      <c r="AK215" s="2">
        <f>_xlfn.IFNA(VLOOKUP(A215,'Jan 2019'!$A$1:$M$57,5,FALSE),0)</f>
        <v>0</v>
      </c>
      <c r="AL215" s="2">
        <f>_xlfn.IFNA(VLOOKUP(Summary!A215,'Feb 2019'!$A$1:$M$55,5,FALSE),0)</f>
        <v>0</v>
      </c>
      <c r="AM215" s="2">
        <f>_xlfn.IFNA(VLOOKUP(A215,'Mar 2019'!$A$1:$M$53,5,FALSE),0)</f>
        <v>0</v>
      </c>
      <c r="AN215" s="2">
        <f>_xlfn.IFNA(VLOOKUP(A215,'Apr 2019'!$A$1:$M$57,5,FALSE),0)</f>
        <v>0</v>
      </c>
      <c r="AO215" s="2">
        <f>_xlfn.IFNA(VLOOKUP(A215,'May 2019'!$A$1:$M$54,5,FALSE),0)</f>
        <v>0</v>
      </c>
      <c r="AP215" s="2">
        <f>_xlfn.IFNA(VLOOKUP(A215,'Jun 2019'!$A$1:$M$133,5,FALSE),0)</f>
        <v>9</v>
      </c>
      <c r="AQ215" s="2">
        <f>_xlfn.IFNA(VLOOKUP(A215,'Jul 2019'!$A$1:$M$96,5,FALSE),0)</f>
        <v>9</v>
      </c>
      <c r="AR215" s="2">
        <f>_xlfn.IFNA(VLOOKUP(A215,'Aug 2019'!$A$1:$M$96,5,FALSE),0)</f>
        <v>27</v>
      </c>
      <c r="AS215" s="2">
        <f>_xlfn.IFNA(VLOOKUP(A215,'Sep 2019'!$A$1:$M$98,5,FALSE),0)</f>
        <v>27</v>
      </c>
      <c r="AT215" s="2">
        <f>_xlfn.IFNA(VLOOKUP(A215,'Oct 2019'!$A$1:$M$100,5,FALSE),0)</f>
        <v>102</v>
      </c>
      <c r="AU215" s="2">
        <f>_xlfn.IFNA(VLOOKUP(Summary!A215,'Nov 2019'!$A$1:$M$110,5,FALSE),0)</f>
        <v>107</v>
      </c>
      <c r="AV215" s="2">
        <f>_xlfn.IFNA(VLOOKUP(A215,'Dec 2019'!$A$1:$M$124,5,FALSE),0)</f>
        <v>108</v>
      </c>
    </row>
    <row r="216" spans="1:48" x14ac:dyDescent="0.35">
      <c r="A216" s="4" t="s">
        <v>220</v>
      </c>
      <c r="B216" s="4" t="s">
        <v>65</v>
      </c>
      <c r="C216" s="6">
        <f>VLOOKUP(A216,[0]!raw,5,FALSE)/VLOOKUP(A216,[0]!raw,4,FALSE)</f>
        <v>10</v>
      </c>
      <c r="D216" s="3">
        <f>_xlfn.IFNA(VLOOKUP(A216,'Oct 2018'!$A$1:$M$48,4,FALSE),0)</f>
        <v>0</v>
      </c>
      <c r="E216" s="4">
        <f>_xlfn.IFNA(VLOOKUP(A216,'Nov 2018'!$A$1:$M$51,4,FALSE),0)</f>
        <v>0</v>
      </c>
      <c r="F216" s="4">
        <f>_xlfn.IFNA(VLOOKUP(A216,'Dec 2018'!$A$1:$M$62,4,FALSE),0)</f>
        <v>0</v>
      </c>
      <c r="G216" s="4">
        <f>_xlfn.IFNA(VLOOKUP(A216,'Jan 2019'!$A$1:$M$57,4,FALSE),0)</f>
        <v>0</v>
      </c>
      <c r="H216" s="4">
        <f>_xlfn.IFNA(VLOOKUP(Summary!A209,'Feb 2019'!$A$1:$M$55,4,FALSE),0)</f>
        <v>0</v>
      </c>
      <c r="I216" s="4">
        <f>_xlfn.IFNA(VLOOKUP(A216,'Mar 2019'!$A$1:$M$53,4,FALSE),0)</f>
        <v>0</v>
      </c>
      <c r="J216" s="4">
        <f>_xlfn.IFNA(VLOOKUP(A216,'Apr 2019'!$A$1:$M$57,4,FALSE),0)</f>
        <v>0</v>
      </c>
      <c r="K216" s="4">
        <f>_xlfn.IFNA(VLOOKUP(A216,'May 2019'!$A$1:$M$54,4,FALSE),0)</f>
        <v>0</v>
      </c>
      <c r="L216" s="4">
        <f>_xlfn.IFNA(VLOOKUP(A216,'Jun 2019'!$A$1:$M$133,4,FALSE),0)</f>
        <v>0</v>
      </c>
      <c r="M216" s="4">
        <f>_xlfn.IFNA(VLOOKUP(A216,'Jul 2019'!$A$1:$M$96,4,FALSE),0)</f>
        <v>3</v>
      </c>
      <c r="N216" s="4">
        <f>_xlfn.IFNA(VLOOKUP(A216,'Aug 2019'!$A$1:$M$96,4,FALSE),0)</f>
        <v>0</v>
      </c>
      <c r="O216" s="4">
        <f>_xlfn.IFNA(VLOOKUP(A216,'Sep 2019'!$A$1:$M$98,4,FALSE),0)</f>
        <v>0</v>
      </c>
      <c r="P216" s="4">
        <f>_xlfn.IFNA(VLOOKUP(A216,'Oct 2019'!$A$1:$M$100,4,FALSE),0)</f>
        <v>2</v>
      </c>
      <c r="Q216" s="4">
        <f>_xlfn.IFNA(VLOOKUP(Summary!A209,'Nov 2019'!$A$1:$M$110,4,FALSE),0)</f>
        <v>4</v>
      </c>
      <c r="R216" s="5">
        <f>_xlfn.IFNA(VLOOKUP(A216,'Dec 2019'!$A$1:$M$124,4,FALSE),0)</f>
        <v>0</v>
      </c>
      <c r="S216" s="8">
        <f>_xlfn.IFNA(VLOOKUP(A216,'Oct 2018'!$A$1:$M$48,8,FALSE),0)</f>
        <v>0</v>
      </c>
      <c r="T216" s="9">
        <f>_xlfn.IFNA(VLOOKUP(A216,'Nov 2018'!$A$1:$M$51,8,FALSE),0)</f>
        <v>0</v>
      </c>
      <c r="U216" s="9">
        <f>_xlfn.IFNA(VLOOKUP(A216,'Dec 2018'!$A$1:$M$62,8,FALSE),0)</f>
        <v>0</v>
      </c>
      <c r="V216" s="9">
        <f>_xlfn.IFNA(VLOOKUP(A216,'Jan 2019'!$A$1:$M$57,8,FALSE),0)</f>
        <v>0</v>
      </c>
      <c r="W216" s="9">
        <f>_xlfn.IFNA(VLOOKUP(Summary!A209,'Feb 2019'!$A$1:$M$55,8,FALSE),0)</f>
        <v>0</v>
      </c>
      <c r="X216" s="9">
        <f>_xlfn.IFNA(VLOOKUP(A216,'Mar 2019'!$A$1:$M$53,8,FALSE),0)</f>
        <v>0</v>
      </c>
      <c r="Y216" s="9">
        <f>_xlfn.IFNA(VLOOKUP(A216,'Apr 2019'!$A$1:$M$57,8,FALSE),0)</f>
        <v>0</v>
      </c>
      <c r="Z216" s="9">
        <f>_xlfn.IFNA(VLOOKUP(A216,'May 2019'!$A$1:$M$54,8,FALSE),0)</f>
        <v>0</v>
      </c>
      <c r="AA216" s="9">
        <f>_xlfn.IFNA(VLOOKUP(A216,'Jun 2019'!$A$1:$M$133,8,FALSE),0)</f>
        <v>0</v>
      </c>
      <c r="AB216" s="9">
        <f>_xlfn.IFNA(VLOOKUP(A216,'Jul 2019'!$A$1:$M$96,8,FALSE),0)</f>
        <v>0</v>
      </c>
      <c r="AC216" s="9">
        <f>_xlfn.IFNA(VLOOKUP(A216,'Aug 2019'!$A$1:$M$96,8,FALSE),0)</f>
        <v>0</v>
      </c>
      <c r="AD216" s="9">
        <f>_xlfn.IFNA(VLOOKUP(A216,'Sep 2019'!$A$1:$M$98,8,FALSE),0)</f>
        <v>0</v>
      </c>
      <c r="AE216" s="9">
        <f>_xlfn.IFNA(VLOOKUP(A216,'Oct 2019'!$A$1:$M$100,8,FALSE),0)</f>
        <v>0</v>
      </c>
      <c r="AF216" s="9">
        <f>_xlfn.IFNA(VLOOKUP(Summary!A209,'Nov 2019'!$A$1:$M$110,8,FALSE),0)</f>
        <v>0</v>
      </c>
      <c r="AG216" s="6">
        <f>_xlfn.IFNA(VLOOKUP(A216,'Dec 2019'!$A$1:$M$124,8,FALSE),0)</f>
        <v>0</v>
      </c>
      <c r="AH216" s="2">
        <f>_xlfn.IFNA(VLOOKUP(A216,'Oct 2018'!$A$1:$M$48,5,FALSE),0)</f>
        <v>0</v>
      </c>
      <c r="AI216" s="2">
        <f>_xlfn.IFNA(VLOOKUP(A216,'Nov 2018'!$A$1:$M$51,5,FALSE),0)</f>
        <v>0</v>
      </c>
      <c r="AJ216" s="2">
        <f>_xlfn.IFNA(VLOOKUP(A216,'Dec 2018'!$A$1:$M$62,5,FALSE),0)</f>
        <v>0</v>
      </c>
      <c r="AK216" s="2">
        <f>_xlfn.IFNA(VLOOKUP(A216,'Jan 2019'!$A$1:$M$57,5,FALSE),0)</f>
        <v>0</v>
      </c>
      <c r="AL216" s="2">
        <f>_xlfn.IFNA(VLOOKUP(Summary!A216,'Feb 2019'!$A$1:$M$55,5,FALSE),0)</f>
        <v>0</v>
      </c>
      <c r="AM216" s="2">
        <f>_xlfn.IFNA(VLOOKUP(A216,'Mar 2019'!$A$1:$M$53,5,FALSE),0)</f>
        <v>0</v>
      </c>
      <c r="AN216" s="2">
        <f>_xlfn.IFNA(VLOOKUP(A216,'Apr 2019'!$A$1:$M$57,5,FALSE),0)</f>
        <v>0</v>
      </c>
      <c r="AO216" s="2">
        <f>_xlfn.IFNA(VLOOKUP(A216,'May 2019'!$A$1:$M$54,5,FALSE),0)</f>
        <v>0</v>
      </c>
      <c r="AP216" s="2">
        <f>_xlfn.IFNA(VLOOKUP(A216,'Jun 2019'!$A$1:$M$133,5,FALSE),0)</f>
        <v>0</v>
      </c>
      <c r="AQ216" s="2">
        <f>_xlfn.IFNA(VLOOKUP(A216,'Jul 2019'!$A$1:$M$96,5,FALSE),0)</f>
        <v>30</v>
      </c>
      <c r="AR216" s="2">
        <f>_xlfn.IFNA(VLOOKUP(A216,'Aug 2019'!$A$1:$M$96,5,FALSE),0)</f>
        <v>0</v>
      </c>
      <c r="AS216" s="2">
        <f>_xlfn.IFNA(VLOOKUP(A216,'Sep 2019'!$A$1:$M$98,5,FALSE),0)</f>
        <v>0</v>
      </c>
      <c r="AT216" s="2">
        <f>_xlfn.IFNA(VLOOKUP(A216,'Oct 2019'!$A$1:$M$100,5,FALSE),0)</f>
        <v>20</v>
      </c>
      <c r="AU216" s="2">
        <f>_xlfn.IFNA(VLOOKUP(Summary!A216,'Nov 2019'!$A$1:$M$110,5,FALSE),0)</f>
        <v>0</v>
      </c>
      <c r="AV216" s="2">
        <f>_xlfn.IFNA(VLOOKUP(A216,'Dec 2019'!$A$1:$M$124,5,FALSE),0)</f>
        <v>0</v>
      </c>
    </row>
    <row r="217" spans="1:48" x14ac:dyDescent="0.35">
      <c r="A217" s="4" t="s">
        <v>86</v>
      </c>
      <c r="B217" s="4" t="s">
        <v>65</v>
      </c>
      <c r="C217" s="6">
        <f>VLOOKUP(A217,[0]!raw,5,FALSE)/VLOOKUP(A217,[0]!raw,4,FALSE)</f>
        <v>7.0270270270270272</v>
      </c>
      <c r="D217" s="3">
        <f>_xlfn.IFNA(VLOOKUP(A217,'Oct 2018'!$A$1:$M$48,4,FALSE),0)</f>
        <v>0</v>
      </c>
      <c r="E217" s="4">
        <f>_xlfn.IFNA(VLOOKUP(A217,'Nov 2018'!$A$1:$M$51,4,FALSE),0)</f>
        <v>0</v>
      </c>
      <c r="F217" s="4">
        <f>_xlfn.IFNA(VLOOKUP(A217,'Dec 2018'!$A$1:$M$62,4,FALSE),0)</f>
        <v>0</v>
      </c>
      <c r="G217" s="4">
        <f>_xlfn.IFNA(VLOOKUP(A217,'Jan 2019'!$A$1:$M$57,4,FALSE),0)</f>
        <v>0</v>
      </c>
      <c r="H217" s="4">
        <f>_xlfn.IFNA(VLOOKUP(Summary!A79,'Feb 2019'!$A$1:$M$55,4,FALSE),0)</f>
        <v>0</v>
      </c>
      <c r="I217" s="4">
        <f>_xlfn.IFNA(VLOOKUP(A217,'Mar 2019'!$A$1:$M$53,4,FALSE),0)</f>
        <v>0</v>
      </c>
      <c r="J217" s="4">
        <f>_xlfn.IFNA(VLOOKUP(A217,'Apr 2019'!$A$1:$M$57,4,FALSE),0)</f>
        <v>0</v>
      </c>
      <c r="K217" s="4">
        <f>_xlfn.IFNA(VLOOKUP(A217,'May 2019'!$A$1:$M$54,4,FALSE),0)</f>
        <v>0</v>
      </c>
      <c r="L217" s="4">
        <f>_xlfn.IFNA(VLOOKUP(A217,'Jun 2019'!$A$1:$M$133,4,FALSE),0)</f>
        <v>9</v>
      </c>
      <c r="M217" s="4">
        <f>_xlfn.IFNA(VLOOKUP(A217,'Jul 2019'!$A$1:$M$96,4,FALSE),0)</f>
        <v>54</v>
      </c>
      <c r="N217" s="4">
        <f>_xlfn.IFNA(VLOOKUP(A217,'Aug 2019'!$A$1:$M$96,4,FALSE),0)</f>
        <v>74</v>
      </c>
      <c r="O217" s="4">
        <f>_xlfn.IFNA(VLOOKUP(A217,'Sep 2019'!$A$1:$M$98,4,FALSE),0)</f>
        <v>72</v>
      </c>
      <c r="P217" s="4">
        <f>_xlfn.IFNA(VLOOKUP(A217,'Oct 2019'!$A$1:$M$100,4,FALSE),0)</f>
        <v>66</v>
      </c>
      <c r="Q217" s="4">
        <f>_xlfn.IFNA(VLOOKUP(Summary!A79,'Nov 2019'!$A$1:$M$110,4,FALSE),0)</f>
        <v>3</v>
      </c>
      <c r="R217" s="5">
        <f>_xlfn.IFNA(VLOOKUP(A217,'Dec 2019'!$A$1:$M$124,4,FALSE),0)</f>
        <v>45</v>
      </c>
      <c r="S217" s="8">
        <f>_xlfn.IFNA(VLOOKUP(A217,'Oct 2018'!$A$1:$M$48,8,FALSE),0)</f>
        <v>0</v>
      </c>
      <c r="T217" s="9">
        <f>_xlfn.IFNA(VLOOKUP(A217,'Nov 2018'!$A$1:$M$51,8,FALSE),0)</f>
        <v>0</v>
      </c>
      <c r="U217" s="9">
        <f>_xlfn.IFNA(VLOOKUP(A217,'Dec 2018'!$A$1:$M$62,8,FALSE),0)</f>
        <v>0</v>
      </c>
      <c r="V217" s="9">
        <f>_xlfn.IFNA(VLOOKUP(A217,'Jan 2019'!$A$1:$M$57,8,FALSE),0)</f>
        <v>0</v>
      </c>
      <c r="W217" s="9">
        <f>_xlfn.IFNA(VLOOKUP(Summary!A79,'Feb 2019'!$A$1:$M$55,8,FALSE),0)</f>
        <v>0</v>
      </c>
      <c r="X217" s="9">
        <f>_xlfn.IFNA(VLOOKUP(A217,'Mar 2019'!$A$1:$M$53,8,FALSE),0)</f>
        <v>0</v>
      </c>
      <c r="Y217" s="9">
        <f>_xlfn.IFNA(VLOOKUP(A217,'Apr 2019'!$A$1:$M$57,8,FALSE),0)</f>
        <v>0</v>
      </c>
      <c r="Z217" s="9">
        <f>_xlfn.IFNA(VLOOKUP(A217,'May 2019'!$A$1:$M$54,8,FALSE),0)</f>
        <v>0</v>
      </c>
      <c r="AA217" s="9">
        <f>_xlfn.IFNA(VLOOKUP(A217,'Jun 2019'!$A$1:$M$133,8,FALSE),0)</f>
        <v>0</v>
      </c>
      <c r="AB217" s="9">
        <f>_xlfn.IFNA(VLOOKUP(A217,'Jul 2019'!$A$1:$M$96,8,FALSE),0)</f>
        <v>0.7</v>
      </c>
      <c r="AC217" s="9">
        <f>_xlfn.IFNA(VLOOKUP(A217,'Aug 2019'!$A$1:$M$96,8,FALSE),0)</f>
        <v>14</v>
      </c>
      <c r="AD217" s="9">
        <f>_xlfn.IFNA(VLOOKUP(A217,'Sep 2019'!$A$1:$M$98,8,FALSE),0)</f>
        <v>17.09</v>
      </c>
      <c r="AE217" s="9">
        <f>_xlfn.IFNA(VLOOKUP(A217,'Oct 2019'!$A$1:$M$100,8,FALSE),0)</f>
        <v>12.65</v>
      </c>
      <c r="AF217" s="9">
        <f>_xlfn.IFNA(VLOOKUP(Summary!A79,'Nov 2019'!$A$1:$M$110,8,FALSE),0)</f>
        <v>0</v>
      </c>
      <c r="AG217" s="6">
        <f>_xlfn.IFNA(VLOOKUP(A217,'Dec 2019'!$A$1:$M$124,8,FALSE),0)</f>
        <v>3.17</v>
      </c>
      <c r="AH217" s="2">
        <f>_xlfn.IFNA(VLOOKUP(A217,'Oct 2018'!$A$1:$M$48,5,FALSE),0)</f>
        <v>0</v>
      </c>
      <c r="AI217" s="2">
        <f>_xlfn.IFNA(VLOOKUP(A217,'Nov 2018'!$A$1:$M$51,5,FALSE),0)</f>
        <v>0</v>
      </c>
      <c r="AJ217" s="2">
        <f>_xlfn.IFNA(VLOOKUP(A217,'Dec 2018'!$A$1:$M$62,5,FALSE),0)</f>
        <v>0</v>
      </c>
      <c r="AK217" s="2">
        <f>_xlfn.IFNA(VLOOKUP(A217,'Jan 2019'!$A$1:$M$57,5,FALSE),0)</f>
        <v>0</v>
      </c>
      <c r="AL217" s="2">
        <f>_xlfn.IFNA(VLOOKUP(Summary!A217,'Feb 2019'!$A$1:$M$55,5,FALSE),0)</f>
        <v>0</v>
      </c>
      <c r="AM217" s="2">
        <f>_xlfn.IFNA(VLOOKUP(A217,'Mar 2019'!$A$1:$M$53,5,FALSE),0)</f>
        <v>0</v>
      </c>
      <c r="AN217" s="2">
        <f>_xlfn.IFNA(VLOOKUP(A217,'Apr 2019'!$A$1:$M$57,5,FALSE),0)</f>
        <v>0</v>
      </c>
      <c r="AO217" s="2">
        <f>_xlfn.IFNA(VLOOKUP(A217,'May 2019'!$A$1:$M$54,5,FALSE),0)</f>
        <v>0</v>
      </c>
      <c r="AP217" s="2">
        <f>_xlfn.IFNA(VLOOKUP(A217,'Jun 2019'!$A$1:$M$133,5,FALSE),0)</f>
        <v>63</v>
      </c>
      <c r="AQ217" s="2">
        <f>_xlfn.IFNA(VLOOKUP(A217,'Jul 2019'!$A$1:$M$96,5,FALSE),0)</f>
        <v>378</v>
      </c>
      <c r="AR217" s="2">
        <f>_xlfn.IFNA(VLOOKUP(A217,'Aug 2019'!$A$1:$M$96,5,FALSE),0)</f>
        <v>520</v>
      </c>
      <c r="AS217" s="2">
        <f>_xlfn.IFNA(VLOOKUP(A217,'Sep 2019'!$A$1:$M$98,5,FALSE),0)</f>
        <v>508</v>
      </c>
      <c r="AT217" s="2">
        <f>_xlfn.IFNA(VLOOKUP(A217,'Oct 2019'!$A$1:$M$100,5,FALSE),0)</f>
        <v>465</v>
      </c>
      <c r="AU217" s="2">
        <f>_xlfn.IFNA(VLOOKUP(Summary!A217,'Nov 2019'!$A$1:$M$110,5,FALSE),0)</f>
        <v>647</v>
      </c>
      <c r="AV217" s="2">
        <f>_xlfn.IFNA(VLOOKUP(A217,'Dec 2019'!$A$1:$M$124,5,FALSE),0)</f>
        <v>317</v>
      </c>
    </row>
    <row r="218" spans="1:48" x14ac:dyDescent="0.35">
      <c r="A218" s="4" t="s">
        <v>85</v>
      </c>
      <c r="B218" s="4" t="s">
        <v>65</v>
      </c>
      <c r="C218" s="6">
        <f>VLOOKUP(A218,[0]!raw,5,FALSE)/VLOOKUP(A218,[0]!raw,4,FALSE)</f>
        <v>4</v>
      </c>
      <c r="D218" s="3">
        <f>_xlfn.IFNA(VLOOKUP(A218,'Oct 2018'!$A$1:$M$48,4,FALSE),0)</f>
        <v>0</v>
      </c>
      <c r="E218" s="4">
        <f>_xlfn.IFNA(VLOOKUP(A218,'Nov 2018'!$A$1:$M$51,4,FALSE),0)</f>
        <v>0</v>
      </c>
      <c r="F218" s="4">
        <f>_xlfn.IFNA(VLOOKUP(A218,'Dec 2018'!$A$1:$M$62,4,FALSE),0)</f>
        <v>0</v>
      </c>
      <c r="G218" s="4">
        <f>_xlfn.IFNA(VLOOKUP(A218,'Jan 2019'!$A$1:$M$57,4,FALSE),0)</f>
        <v>0</v>
      </c>
      <c r="H218" s="4">
        <f>_xlfn.IFNA(VLOOKUP(Summary!A78,'Feb 2019'!$A$1:$M$55,4,FALSE),0)</f>
        <v>0</v>
      </c>
      <c r="I218" s="4">
        <f>_xlfn.IFNA(VLOOKUP(A218,'Mar 2019'!$A$1:$M$53,4,FALSE),0)</f>
        <v>0</v>
      </c>
      <c r="J218" s="4">
        <f>_xlfn.IFNA(VLOOKUP(A218,'Apr 2019'!$A$1:$M$57,4,FALSE),0)</f>
        <v>0</v>
      </c>
      <c r="K218" s="4">
        <f>_xlfn.IFNA(VLOOKUP(A218,'May 2019'!$A$1:$M$54,4,FALSE),0)</f>
        <v>0</v>
      </c>
      <c r="L218" s="4">
        <f>_xlfn.IFNA(VLOOKUP(A218,'Jun 2019'!$A$1:$M$133,4,FALSE),0)</f>
        <v>0</v>
      </c>
      <c r="M218" s="4">
        <f>_xlfn.IFNA(VLOOKUP(A218,'Jul 2019'!$A$1:$M$96,4,FALSE),0)</f>
        <v>3</v>
      </c>
      <c r="N218" s="4">
        <f>_xlfn.IFNA(VLOOKUP(A218,'Aug 2019'!$A$1:$M$96,4,FALSE),0)</f>
        <v>2</v>
      </c>
      <c r="O218" s="4">
        <f>_xlfn.IFNA(VLOOKUP(A218,'Sep 2019'!$A$1:$M$98,4,FALSE),0)</f>
        <v>2</v>
      </c>
      <c r="P218" s="4">
        <f>_xlfn.IFNA(VLOOKUP(A218,'Oct 2019'!$A$1:$M$100,4,FALSE),0)</f>
        <v>2</v>
      </c>
      <c r="Q218" s="4">
        <f>_xlfn.IFNA(VLOOKUP(Summary!A78,'Nov 2019'!$A$1:$M$110,4,FALSE),0)</f>
        <v>0</v>
      </c>
      <c r="R218" s="5">
        <f>_xlfn.IFNA(VLOOKUP(A218,'Dec 2019'!$A$1:$M$124,4,FALSE),0)</f>
        <v>5</v>
      </c>
      <c r="S218" s="8">
        <f>_xlfn.IFNA(VLOOKUP(A218,'Oct 2018'!$A$1:$M$48,8,FALSE),0)</f>
        <v>0</v>
      </c>
      <c r="T218" s="9">
        <f>_xlfn.IFNA(VLOOKUP(A218,'Nov 2018'!$A$1:$M$51,8,FALSE),0)</f>
        <v>0</v>
      </c>
      <c r="U218" s="9">
        <f>_xlfn.IFNA(VLOOKUP(A218,'Dec 2018'!$A$1:$M$62,8,FALSE),0)</f>
        <v>0</v>
      </c>
      <c r="V218" s="9">
        <f>_xlfn.IFNA(VLOOKUP(A218,'Jan 2019'!$A$1:$M$57,8,FALSE),0)</f>
        <v>0</v>
      </c>
      <c r="W218" s="9">
        <f>_xlfn.IFNA(VLOOKUP(Summary!A78,'Feb 2019'!$A$1:$M$55,8,FALSE),0)</f>
        <v>0</v>
      </c>
      <c r="X218" s="9">
        <f>_xlfn.IFNA(VLOOKUP(A218,'Mar 2019'!$A$1:$M$53,8,FALSE),0)</f>
        <v>0</v>
      </c>
      <c r="Y218" s="9">
        <f>_xlfn.IFNA(VLOOKUP(A218,'Apr 2019'!$A$1:$M$57,8,FALSE),0)</f>
        <v>0</v>
      </c>
      <c r="Z218" s="9">
        <f>_xlfn.IFNA(VLOOKUP(A218,'May 2019'!$A$1:$M$54,8,FALSE),0)</f>
        <v>0</v>
      </c>
      <c r="AA218" s="9">
        <f>_xlfn.IFNA(VLOOKUP(A218,'Jun 2019'!$A$1:$M$133,8,FALSE),0)</f>
        <v>0</v>
      </c>
      <c r="AB218" s="9">
        <f>_xlfn.IFNA(VLOOKUP(A218,'Jul 2019'!$A$1:$M$96,8,FALSE),0)</f>
        <v>0.4</v>
      </c>
      <c r="AC218" s="9">
        <f>_xlfn.IFNA(VLOOKUP(A218,'Aug 2019'!$A$1:$M$96,8,FALSE),0)</f>
        <v>0</v>
      </c>
      <c r="AD218" s="9">
        <f>_xlfn.IFNA(VLOOKUP(A218,'Sep 2019'!$A$1:$M$98,8,FALSE),0)</f>
        <v>0.41</v>
      </c>
      <c r="AE218" s="9">
        <f>_xlfn.IFNA(VLOOKUP(A218,'Oct 2019'!$A$1:$M$100,8,FALSE),0)</f>
        <v>4.4000000000000004</v>
      </c>
      <c r="AF218" s="9">
        <f>_xlfn.IFNA(VLOOKUP(Summary!A78,'Nov 2019'!$A$1:$M$110,8,FALSE),0)</f>
        <v>0</v>
      </c>
      <c r="AG218" s="6">
        <f>_xlfn.IFNA(VLOOKUP(A218,'Dec 2019'!$A$1:$M$124,8,FALSE),0)</f>
        <v>0</v>
      </c>
      <c r="AH218" s="2">
        <f>_xlfn.IFNA(VLOOKUP(A218,'Oct 2018'!$A$1:$M$48,5,FALSE),0)</f>
        <v>0</v>
      </c>
      <c r="AI218" s="2">
        <f>_xlfn.IFNA(VLOOKUP(A218,'Nov 2018'!$A$1:$M$51,5,FALSE),0)</f>
        <v>0</v>
      </c>
      <c r="AJ218" s="2">
        <f>_xlfn.IFNA(VLOOKUP(A218,'Dec 2018'!$A$1:$M$62,5,FALSE),0)</f>
        <v>0</v>
      </c>
      <c r="AK218" s="2">
        <f>_xlfn.IFNA(VLOOKUP(A218,'Jan 2019'!$A$1:$M$57,5,FALSE),0)</f>
        <v>0</v>
      </c>
      <c r="AL218" s="2">
        <f>_xlfn.IFNA(VLOOKUP(Summary!A218,'Feb 2019'!$A$1:$M$55,5,FALSE),0)</f>
        <v>0</v>
      </c>
      <c r="AM218" s="2">
        <f>_xlfn.IFNA(VLOOKUP(A218,'Mar 2019'!$A$1:$M$53,5,FALSE),0)</f>
        <v>0</v>
      </c>
      <c r="AN218" s="2">
        <f>_xlfn.IFNA(VLOOKUP(A218,'Apr 2019'!$A$1:$M$57,5,FALSE),0)</f>
        <v>0</v>
      </c>
      <c r="AO218" s="2">
        <f>_xlfn.IFNA(VLOOKUP(A218,'May 2019'!$A$1:$M$54,5,FALSE),0)</f>
        <v>0</v>
      </c>
      <c r="AP218" s="2">
        <f>_xlfn.IFNA(VLOOKUP(A218,'Jun 2019'!$A$1:$M$133,5,FALSE),0)</f>
        <v>0</v>
      </c>
      <c r="AQ218" s="2">
        <f>_xlfn.IFNA(VLOOKUP(A218,'Jul 2019'!$A$1:$M$96,5,FALSE),0)</f>
        <v>12</v>
      </c>
      <c r="AR218" s="2">
        <f>_xlfn.IFNA(VLOOKUP(A218,'Aug 2019'!$A$1:$M$96,5,FALSE),0)</f>
        <v>8</v>
      </c>
      <c r="AS218" s="2">
        <f>_xlfn.IFNA(VLOOKUP(A218,'Sep 2019'!$A$1:$M$98,5,FALSE),0)</f>
        <v>8</v>
      </c>
      <c r="AT218" s="2">
        <f>_xlfn.IFNA(VLOOKUP(A218,'Oct 2019'!$A$1:$M$100,5,FALSE),0)</f>
        <v>8</v>
      </c>
      <c r="AU218" s="2">
        <f>_xlfn.IFNA(VLOOKUP(Summary!A218,'Nov 2019'!$A$1:$M$110,5,FALSE),0)</f>
        <v>24</v>
      </c>
      <c r="AV218" s="2">
        <f>_xlfn.IFNA(VLOOKUP(A218,'Dec 2019'!$A$1:$M$124,5,FALSE),0)</f>
        <v>20</v>
      </c>
    </row>
    <row r="219" spans="1:48" x14ac:dyDescent="0.35">
      <c r="A219" s="4" t="s">
        <v>178</v>
      </c>
      <c r="B219" s="4" t="s">
        <v>65</v>
      </c>
      <c r="C219" s="6">
        <f>VLOOKUP(A219,[0]!raw,5,FALSE)/VLOOKUP(A219,[0]!raw,4,FALSE)</f>
        <v>9</v>
      </c>
      <c r="D219" s="3">
        <f>_xlfn.IFNA(VLOOKUP(A219,'Oct 2018'!$A$1:$M$48,4,FALSE),0)</f>
        <v>0</v>
      </c>
      <c r="E219" s="4">
        <f>_xlfn.IFNA(VLOOKUP(A219,'Nov 2018'!$A$1:$M$51,4,FALSE),0)</f>
        <v>0</v>
      </c>
      <c r="F219" s="4">
        <f>_xlfn.IFNA(VLOOKUP(A219,'Dec 2018'!$A$1:$M$62,4,FALSE),0)</f>
        <v>0</v>
      </c>
      <c r="G219" s="4">
        <f>_xlfn.IFNA(VLOOKUP(A219,'Jan 2019'!$A$1:$M$57,4,FALSE),0)</f>
        <v>0</v>
      </c>
      <c r="H219" s="4">
        <f>_xlfn.IFNA(VLOOKUP(Summary!A167,'Feb 2019'!$A$1:$M$55,4,FALSE),0)</f>
        <v>0</v>
      </c>
      <c r="I219" s="4">
        <f>_xlfn.IFNA(VLOOKUP(A219,'Mar 2019'!$A$1:$M$53,4,FALSE),0)</f>
        <v>0</v>
      </c>
      <c r="J219" s="4">
        <f>_xlfn.IFNA(VLOOKUP(A219,'Apr 2019'!$A$1:$M$57,4,FALSE),0)</f>
        <v>0</v>
      </c>
      <c r="K219" s="4">
        <f>_xlfn.IFNA(VLOOKUP(A219,'May 2019'!$A$1:$M$54,4,FALSE),0)</f>
        <v>0</v>
      </c>
      <c r="L219" s="4">
        <f>_xlfn.IFNA(VLOOKUP(A219,'Jun 2019'!$A$1:$M$133,4,FALSE),0)</f>
        <v>0</v>
      </c>
      <c r="M219" s="4">
        <f>_xlfn.IFNA(VLOOKUP(A219,'Jul 2019'!$A$1:$M$96,4,FALSE),0)</f>
        <v>0</v>
      </c>
      <c r="N219" s="4">
        <f>_xlfn.IFNA(VLOOKUP(A219,'Aug 2019'!$A$1:$M$96,4,FALSE),0)</f>
        <v>0</v>
      </c>
      <c r="O219" s="4">
        <f>_xlfn.IFNA(VLOOKUP(A219,'Sep 2019'!$A$1:$M$98,4,FALSE),0)</f>
        <v>0</v>
      </c>
      <c r="P219" s="4">
        <f>_xlfn.IFNA(VLOOKUP(A219,'Oct 2019'!$A$1:$M$100,4,FALSE),0)</f>
        <v>0</v>
      </c>
      <c r="Q219" s="4">
        <f>_xlfn.IFNA(VLOOKUP(Summary!A167,'Nov 2019'!$A$1:$M$110,4,FALSE),0)</f>
        <v>0</v>
      </c>
      <c r="R219" s="5">
        <f>_xlfn.IFNA(VLOOKUP(A219,'Dec 2019'!$A$1:$M$124,4,FALSE),0)</f>
        <v>1</v>
      </c>
      <c r="S219" s="8">
        <f>_xlfn.IFNA(VLOOKUP(A219,'Oct 2018'!$A$1:$M$48,8,FALSE),0)</f>
        <v>0</v>
      </c>
      <c r="T219" s="9">
        <f>_xlfn.IFNA(VLOOKUP(A219,'Nov 2018'!$A$1:$M$51,8,FALSE),0)</f>
        <v>0</v>
      </c>
      <c r="U219" s="9">
        <f>_xlfn.IFNA(VLOOKUP(A219,'Dec 2018'!$A$1:$M$62,8,FALSE),0)</f>
        <v>0</v>
      </c>
      <c r="V219" s="9">
        <f>_xlfn.IFNA(VLOOKUP(A219,'Jan 2019'!$A$1:$M$57,8,FALSE),0)</f>
        <v>0</v>
      </c>
      <c r="W219" s="9">
        <f>_xlfn.IFNA(VLOOKUP(Summary!A167,'Feb 2019'!$A$1:$M$55,8,FALSE),0)</f>
        <v>0</v>
      </c>
      <c r="X219" s="9">
        <f>_xlfn.IFNA(VLOOKUP(A219,'Mar 2019'!$A$1:$M$53,8,FALSE),0)</f>
        <v>0</v>
      </c>
      <c r="Y219" s="9">
        <f>_xlfn.IFNA(VLOOKUP(A219,'Apr 2019'!$A$1:$M$57,8,FALSE),0)</f>
        <v>0</v>
      </c>
      <c r="Z219" s="9">
        <f>_xlfn.IFNA(VLOOKUP(A219,'May 2019'!$A$1:$M$54,8,FALSE),0)</f>
        <v>0</v>
      </c>
      <c r="AA219" s="9">
        <f>_xlfn.IFNA(VLOOKUP(A219,'Jun 2019'!$A$1:$M$133,8,FALSE),0)</f>
        <v>0</v>
      </c>
      <c r="AB219" s="9">
        <f>_xlfn.IFNA(VLOOKUP(A219,'Jul 2019'!$A$1:$M$96,8,FALSE),0)</f>
        <v>0</v>
      </c>
      <c r="AC219" s="9">
        <f>_xlfn.IFNA(VLOOKUP(A219,'Aug 2019'!$A$1:$M$96,8,FALSE),0)</f>
        <v>0</v>
      </c>
      <c r="AD219" s="9">
        <f>_xlfn.IFNA(VLOOKUP(A219,'Sep 2019'!$A$1:$M$98,8,FALSE),0)</f>
        <v>0</v>
      </c>
      <c r="AE219" s="9">
        <f>_xlfn.IFNA(VLOOKUP(A219,'Oct 2019'!$A$1:$M$100,8,FALSE),0)</f>
        <v>0</v>
      </c>
      <c r="AF219" s="9">
        <f>_xlfn.IFNA(VLOOKUP(Summary!A167,'Nov 2019'!$A$1:$M$110,8,FALSE),0)</f>
        <v>0</v>
      </c>
      <c r="AG219" s="6">
        <f>_xlfn.IFNA(VLOOKUP(A219,'Dec 2019'!$A$1:$M$124,8,FALSE),0)</f>
        <v>0</v>
      </c>
      <c r="AH219" s="2">
        <f>_xlfn.IFNA(VLOOKUP(A219,'Oct 2018'!$A$1:$M$48,5,FALSE),0)</f>
        <v>0</v>
      </c>
      <c r="AI219" s="2">
        <f>_xlfn.IFNA(VLOOKUP(A219,'Nov 2018'!$A$1:$M$51,5,FALSE),0)</f>
        <v>0</v>
      </c>
      <c r="AJ219" s="2">
        <f>_xlfn.IFNA(VLOOKUP(A219,'Dec 2018'!$A$1:$M$62,5,FALSE),0)</f>
        <v>0</v>
      </c>
      <c r="AK219" s="2">
        <f>_xlfn.IFNA(VLOOKUP(A219,'Jan 2019'!$A$1:$M$57,5,FALSE),0)</f>
        <v>0</v>
      </c>
      <c r="AL219" s="2">
        <f>_xlfn.IFNA(VLOOKUP(Summary!A219,'Feb 2019'!$A$1:$M$55,5,FALSE),0)</f>
        <v>0</v>
      </c>
      <c r="AM219" s="2">
        <f>_xlfn.IFNA(VLOOKUP(A219,'Mar 2019'!$A$1:$M$53,5,FALSE),0)</f>
        <v>0</v>
      </c>
      <c r="AN219" s="2">
        <f>_xlfn.IFNA(VLOOKUP(A219,'Apr 2019'!$A$1:$M$57,5,FALSE),0)</f>
        <v>0</v>
      </c>
      <c r="AO219" s="2">
        <f>_xlfn.IFNA(VLOOKUP(A219,'May 2019'!$A$1:$M$54,5,FALSE),0)</f>
        <v>0</v>
      </c>
      <c r="AP219" s="2">
        <f>_xlfn.IFNA(VLOOKUP(A219,'Jun 2019'!$A$1:$M$133,5,FALSE),0)</f>
        <v>0</v>
      </c>
      <c r="AQ219" s="2">
        <f>_xlfn.IFNA(VLOOKUP(A219,'Jul 2019'!$A$1:$M$96,5,FALSE),0)</f>
        <v>0</v>
      </c>
      <c r="AR219" s="2">
        <f>_xlfn.IFNA(VLOOKUP(A219,'Aug 2019'!$A$1:$M$96,5,FALSE),0)</f>
        <v>0</v>
      </c>
      <c r="AS219" s="2">
        <f>_xlfn.IFNA(VLOOKUP(A219,'Sep 2019'!$A$1:$M$98,5,FALSE),0)</f>
        <v>0</v>
      </c>
      <c r="AT219" s="2">
        <f>_xlfn.IFNA(VLOOKUP(A219,'Oct 2019'!$A$1:$M$100,5,FALSE),0)</f>
        <v>0</v>
      </c>
      <c r="AU219" s="2">
        <f>_xlfn.IFNA(VLOOKUP(Summary!A219,'Nov 2019'!$A$1:$M$110,5,FALSE),0)</f>
        <v>0</v>
      </c>
      <c r="AV219" s="2">
        <f>_xlfn.IFNA(VLOOKUP(A219,'Dec 2019'!$A$1:$M$124,5,FALSE),0)</f>
        <v>9</v>
      </c>
    </row>
    <row r="220" spans="1:48" x14ac:dyDescent="0.35">
      <c r="A220" s="4" t="s">
        <v>88</v>
      </c>
      <c r="B220" s="4" t="s">
        <v>65</v>
      </c>
      <c r="C220" s="6">
        <f>VLOOKUP(A220,[0]!raw,5,FALSE)/VLOOKUP(A220,[0]!raw,4,FALSE)</f>
        <v>8</v>
      </c>
      <c r="D220" s="3">
        <f>_xlfn.IFNA(VLOOKUP(A220,'Oct 2018'!$A$1:$M$48,4,FALSE),0)</f>
        <v>0</v>
      </c>
      <c r="E220" s="4">
        <f>_xlfn.IFNA(VLOOKUP(A220,'Nov 2018'!$A$1:$M$51,4,FALSE),0)</f>
        <v>0</v>
      </c>
      <c r="F220" s="4">
        <f>_xlfn.IFNA(VLOOKUP(A220,'Dec 2018'!$A$1:$M$62,4,FALSE),0)</f>
        <v>0</v>
      </c>
      <c r="G220" s="4">
        <f>_xlfn.IFNA(VLOOKUP(A220,'Jan 2019'!$A$1:$M$57,4,FALSE),0)</f>
        <v>0</v>
      </c>
      <c r="H220" s="4">
        <f>_xlfn.IFNA(VLOOKUP(Summary!A81,'Feb 2019'!$A$1:$M$55,4,FALSE),0)</f>
        <v>0</v>
      </c>
      <c r="I220" s="4">
        <f>_xlfn.IFNA(VLOOKUP(A220,'Mar 2019'!$A$1:$M$53,4,FALSE),0)</f>
        <v>0</v>
      </c>
      <c r="J220" s="4">
        <f>_xlfn.IFNA(VLOOKUP(A220,'Apr 2019'!$A$1:$M$57,4,FALSE),0)</f>
        <v>0</v>
      </c>
      <c r="K220" s="4">
        <f>_xlfn.IFNA(VLOOKUP(A220,'May 2019'!$A$1:$M$54,4,FALSE),0)</f>
        <v>0</v>
      </c>
      <c r="L220" s="4">
        <f>_xlfn.IFNA(VLOOKUP(A220,'Jun 2019'!$A$1:$M$133,4,FALSE),0)</f>
        <v>0</v>
      </c>
      <c r="M220" s="4">
        <f>_xlfn.IFNA(VLOOKUP(A220,'Jul 2019'!$A$1:$M$96,4,FALSE),0)</f>
        <v>5</v>
      </c>
      <c r="N220" s="4">
        <f>_xlfn.IFNA(VLOOKUP(A220,'Aug 2019'!$A$1:$M$96,4,FALSE),0)</f>
        <v>7</v>
      </c>
      <c r="O220" s="4">
        <f>_xlfn.IFNA(VLOOKUP(A220,'Sep 2019'!$A$1:$M$98,4,FALSE),0)</f>
        <v>9</v>
      </c>
      <c r="P220" s="4">
        <f>_xlfn.IFNA(VLOOKUP(A220,'Oct 2019'!$A$1:$M$100,4,FALSE),0)</f>
        <v>7</v>
      </c>
      <c r="Q220" s="4">
        <f>_xlfn.IFNA(VLOOKUP(Summary!A81,'Nov 2019'!$A$1:$M$110,4,FALSE),0)</f>
        <v>0</v>
      </c>
      <c r="R220" s="5">
        <f>_xlfn.IFNA(VLOOKUP(A220,'Dec 2019'!$A$1:$M$124,4,FALSE),0)</f>
        <v>4</v>
      </c>
      <c r="S220" s="8">
        <f>_xlfn.IFNA(VLOOKUP(A220,'Oct 2018'!$A$1:$M$48,8,FALSE),0)</f>
        <v>0</v>
      </c>
      <c r="T220" s="9">
        <f>_xlfn.IFNA(VLOOKUP(A220,'Nov 2018'!$A$1:$M$51,8,FALSE),0)</f>
        <v>0</v>
      </c>
      <c r="U220" s="9">
        <f>_xlfn.IFNA(VLOOKUP(A220,'Dec 2018'!$A$1:$M$62,8,FALSE),0)</f>
        <v>0</v>
      </c>
      <c r="V220" s="9">
        <f>_xlfn.IFNA(VLOOKUP(A220,'Jan 2019'!$A$1:$M$57,8,FALSE),0)</f>
        <v>0</v>
      </c>
      <c r="W220" s="9">
        <f>_xlfn.IFNA(VLOOKUP(Summary!A81,'Feb 2019'!$A$1:$M$55,8,FALSE),0)</f>
        <v>0</v>
      </c>
      <c r="X220" s="9">
        <f>_xlfn.IFNA(VLOOKUP(A220,'Mar 2019'!$A$1:$M$53,8,FALSE),0)</f>
        <v>0</v>
      </c>
      <c r="Y220" s="9">
        <f>_xlfn.IFNA(VLOOKUP(A220,'Apr 2019'!$A$1:$M$57,8,FALSE),0)</f>
        <v>0</v>
      </c>
      <c r="Z220" s="9">
        <f>_xlfn.IFNA(VLOOKUP(A220,'May 2019'!$A$1:$M$54,8,FALSE),0)</f>
        <v>0</v>
      </c>
      <c r="AA220" s="9">
        <f>_xlfn.IFNA(VLOOKUP(A220,'Jun 2019'!$A$1:$M$133,8,FALSE),0)</f>
        <v>0</v>
      </c>
      <c r="AB220" s="9">
        <f>_xlfn.IFNA(VLOOKUP(A220,'Jul 2019'!$A$1:$M$96,8,FALSE),0)</f>
        <v>0</v>
      </c>
      <c r="AC220" s="9">
        <f>_xlfn.IFNA(VLOOKUP(A220,'Aug 2019'!$A$1:$M$96,8,FALSE),0)</f>
        <v>8</v>
      </c>
      <c r="AD220" s="9">
        <f>_xlfn.IFNA(VLOOKUP(A220,'Sep 2019'!$A$1:$M$98,8,FALSE),0)</f>
        <v>1.79</v>
      </c>
      <c r="AE220" s="9">
        <f>_xlfn.IFNA(VLOOKUP(A220,'Oct 2019'!$A$1:$M$100,8,FALSE),0)</f>
        <v>0</v>
      </c>
      <c r="AF220" s="9">
        <f>_xlfn.IFNA(VLOOKUP(Summary!A81,'Nov 2019'!$A$1:$M$110,8,FALSE),0)</f>
        <v>0</v>
      </c>
      <c r="AG220" s="6">
        <f>_xlfn.IFNA(VLOOKUP(A220,'Dec 2019'!$A$1:$M$124,8,FALSE),0)</f>
        <v>0</v>
      </c>
      <c r="AH220" s="2">
        <f>_xlfn.IFNA(VLOOKUP(A220,'Oct 2018'!$A$1:$M$48,5,FALSE),0)</f>
        <v>0</v>
      </c>
      <c r="AI220" s="2">
        <f>_xlfn.IFNA(VLOOKUP(A220,'Nov 2018'!$A$1:$M$51,5,FALSE),0)</f>
        <v>0</v>
      </c>
      <c r="AJ220" s="2">
        <f>_xlfn.IFNA(VLOOKUP(A220,'Dec 2018'!$A$1:$M$62,5,FALSE),0)</f>
        <v>0</v>
      </c>
      <c r="AK220" s="2">
        <f>_xlfn.IFNA(VLOOKUP(A220,'Jan 2019'!$A$1:$M$57,5,FALSE),0)</f>
        <v>0</v>
      </c>
      <c r="AL220" s="2">
        <f>_xlfn.IFNA(VLOOKUP(Summary!A220,'Feb 2019'!$A$1:$M$55,5,FALSE),0)</f>
        <v>0</v>
      </c>
      <c r="AM220" s="2">
        <f>_xlfn.IFNA(VLOOKUP(A220,'Mar 2019'!$A$1:$M$53,5,FALSE),0)</f>
        <v>0</v>
      </c>
      <c r="AN220" s="2">
        <f>_xlfn.IFNA(VLOOKUP(A220,'Apr 2019'!$A$1:$M$57,5,FALSE),0)</f>
        <v>0</v>
      </c>
      <c r="AO220" s="2">
        <f>_xlfn.IFNA(VLOOKUP(A220,'May 2019'!$A$1:$M$54,5,FALSE),0)</f>
        <v>0</v>
      </c>
      <c r="AP220" s="2">
        <f>_xlfn.IFNA(VLOOKUP(A220,'Jun 2019'!$A$1:$M$133,5,FALSE),0)</f>
        <v>0</v>
      </c>
      <c r="AQ220" s="2">
        <f>_xlfn.IFNA(VLOOKUP(A220,'Jul 2019'!$A$1:$M$96,5,FALSE),0)</f>
        <v>40</v>
      </c>
      <c r="AR220" s="2">
        <f>_xlfn.IFNA(VLOOKUP(A220,'Aug 2019'!$A$1:$M$96,5,FALSE),0)</f>
        <v>56</v>
      </c>
      <c r="AS220" s="2">
        <f>_xlfn.IFNA(VLOOKUP(A220,'Sep 2019'!$A$1:$M$98,5,FALSE),0)</f>
        <v>72</v>
      </c>
      <c r="AT220" s="2">
        <f>_xlfn.IFNA(VLOOKUP(A220,'Oct 2019'!$A$1:$M$100,5,FALSE),0)</f>
        <v>56</v>
      </c>
      <c r="AU220" s="2">
        <f>_xlfn.IFNA(VLOOKUP(Summary!A220,'Nov 2019'!$A$1:$M$110,5,FALSE),0)</f>
        <v>32</v>
      </c>
      <c r="AV220" s="2">
        <f>_xlfn.IFNA(VLOOKUP(A220,'Dec 2019'!$A$1:$M$124,5,FALSE),0)</f>
        <v>32</v>
      </c>
    </row>
    <row r="221" spans="1:48" x14ac:dyDescent="0.35">
      <c r="A221" s="4" t="s">
        <v>89</v>
      </c>
      <c r="B221" s="4" t="s">
        <v>65</v>
      </c>
      <c r="C221" s="6">
        <f>VLOOKUP(A221,[0]!raw,5,FALSE)/VLOOKUP(A221,[0]!raw,4,FALSE)</f>
        <v>6.1449275362318838</v>
      </c>
      <c r="D221" s="3">
        <f>_xlfn.IFNA(VLOOKUP(A221,'Oct 2018'!$A$1:$M$48,4,FALSE),0)</f>
        <v>0</v>
      </c>
      <c r="E221" s="4">
        <f>_xlfn.IFNA(VLOOKUP(A221,'Nov 2018'!$A$1:$M$51,4,FALSE),0)</f>
        <v>0</v>
      </c>
      <c r="F221" s="4">
        <f>_xlfn.IFNA(VLOOKUP(A221,'Dec 2018'!$A$1:$M$62,4,FALSE),0)</f>
        <v>0</v>
      </c>
      <c r="G221" s="4">
        <f>_xlfn.IFNA(VLOOKUP(A221,'Jan 2019'!$A$1:$M$57,4,FALSE),0)</f>
        <v>0</v>
      </c>
      <c r="H221" s="4">
        <f>_xlfn.IFNA(VLOOKUP(Summary!A82,'Feb 2019'!$A$1:$M$55,4,FALSE),0)</f>
        <v>0</v>
      </c>
      <c r="I221" s="4">
        <f>_xlfn.IFNA(VLOOKUP(A221,'Mar 2019'!$A$1:$M$53,4,FALSE),0)</f>
        <v>0</v>
      </c>
      <c r="J221" s="4">
        <f>_xlfn.IFNA(VLOOKUP(A221,'Apr 2019'!$A$1:$M$57,4,FALSE),0)</f>
        <v>0</v>
      </c>
      <c r="K221" s="4">
        <f>_xlfn.IFNA(VLOOKUP(A221,'May 2019'!$A$1:$M$54,4,FALSE),0)</f>
        <v>0</v>
      </c>
      <c r="L221" s="4">
        <f>_xlfn.IFNA(VLOOKUP(A221,'Jun 2019'!$A$1:$M$133,4,FALSE),0)</f>
        <v>13</v>
      </c>
      <c r="M221" s="4">
        <f>_xlfn.IFNA(VLOOKUP(A221,'Jul 2019'!$A$1:$M$96,4,FALSE),0)</f>
        <v>78</v>
      </c>
      <c r="N221" s="4">
        <f>_xlfn.IFNA(VLOOKUP(A221,'Aug 2019'!$A$1:$M$96,4,FALSE),0)</f>
        <v>69</v>
      </c>
      <c r="O221" s="4">
        <f>_xlfn.IFNA(VLOOKUP(A221,'Sep 2019'!$A$1:$M$98,4,FALSE),0)</f>
        <v>97</v>
      </c>
      <c r="P221" s="4">
        <f>_xlfn.IFNA(VLOOKUP(A221,'Oct 2019'!$A$1:$M$100,4,FALSE),0)</f>
        <v>107</v>
      </c>
      <c r="Q221" s="4">
        <f>_xlfn.IFNA(VLOOKUP(Summary!A82,'Nov 2019'!$A$1:$M$110,4,FALSE),0)</f>
        <v>26</v>
      </c>
      <c r="R221" s="5">
        <f>_xlfn.IFNA(VLOOKUP(A221,'Dec 2019'!$A$1:$M$124,4,FALSE),0)</f>
        <v>43</v>
      </c>
      <c r="S221" s="8">
        <f>_xlfn.IFNA(VLOOKUP(A221,'Oct 2018'!$A$1:$M$48,8,FALSE),0)</f>
        <v>0</v>
      </c>
      <c r="T221" s="9">
        <f>_xlfn.IFNA(VLOOKUP(A221,'Nov 2018'!$A$1:$M$51,8,FALSE),0)</f>
        <v>0</v>
      </c>
      <c r="U221" s="9">
        <f>_xlfn.IFNA(VLOOKUP(A221,'Dec 2018'!$A$1:$M$62,8,FALSE),0)</f>
        <v>0</v>
      </c>
      <c r="V221" s="9">
        <f>_xlfn.IFNA(VLOOKUP(A221,'Jan 2019'!$A$1:$M$57,8,FALSE),0)</f>
        <v>0</v>
      </c>
      <c r="W221" s="9">
        <f>_xlfn.IFNA(VLOOKUP(Summary!A82,'Feb 2019'!$A$1:$M$55,8,FALSE),0)</f>
        <v>0</v>
      </c>
      <c r="X221" s="9">
        <f>_xlfn.IFNA(VLOOKUP(A221,'Mar 2019'!$A$1:$M$53,8,FALSE),0)</f>
        <v>0</v>
      </c>
      <c r="Y221" s="9">
        <f>_xlfn.IFNA(VLOOKUP(A221,'Apr 2019'!$A$1:$M$57,8,FALSE),0)</f>
        <v>0</v>
      </c>
      <c r="Z221" s="9">
        <f>_xlfn.IFNA(VLOOKUP(A221,'May 2019'!$A$1:$M$54,8,FALSE),0)</f>
        <v>0</v>
      </c>
      <c r="AA221" s="9">
        <f>_xlfn.IFNA(VLOOKUP(A221,'Jun 2019'!$A$1:$M$133,8,FALSE),0)</f>
        <v>0</v>
      </c>
      <c r="AB221" s="9">
        <f>_xlfn.IFNA(VLOOKUP(A221,'Jul 2019'!$A$1:$M$96,8,FALSE),0)</f>
        <v>3</v>
      </c>
      <c r="AC221" s="9">
        <f>_xlfn.IFNA(VLOOKUP(A221,'Aug 2019'!$A$1:$M$96,8,FALSE),0)</f>
        <v>7.2</v>
      </c>
      <c r="AD221" s="9">
        <f>_xlfn.IFNA(VLOOKUP(A221,'Sep 2019'!$A$1:$M$98,8,FALSE),0)</f>
        <v>13.56</v>
      </c>
      <c r="AE221" s="9">
        <f>_xlfn.IFNA(VLOOKUP(A221,'Oct 2019'!$A$1:$M$100,8,FALSE),0)</f>
        <v>0.6</v>
      </c>
      <c r="AF221" s="9">
        <f>_xlfn.IFNA(VLOOKUP(Summary!A82,'Nov 2019'!$A$1:$M$110,8,FALSE),0)</f>
        <v>0.09</v>
      </c>
      <c r="AG221" s="6">
        <f>_xlfn.IFNA(VLOOKUP(A221,'Dec 2019'!$A$1:$M$124,8,FALSE),0)</f>
        <v>1.8</v>
      </c>
      <c r="AH221" s="2">
        <f>_xlfn.IFNA(VLOOKUP(A221,'Oct 2018'!$A$1:$M$48,5,FALSE),0)</f>
        <v>0</v>
      </c>
      <c r="AI221" s="2">
        <f>_xlfn.IFNA(VLOOKUP(A221,'Nov 2018'!$A$1:$M$51,5,FALSE),0)</f>
        <v>0</v>
      </c>
      <c r="AJ221" s="2">
        <f>_xlfn.IFNA(VLOOKUP(A221,'Dec 2018'!$A$1:$M$62,5,FALSE),0)</f>
        <v>0</v>
      </c>
      <c r="AK221" s="2">
        <f>_xlfn.IFNA(VLOOKUP(A221,'Jan 2019'!$A$1:$M$57,5,FALSE),0)</f>
        <v>0</v>
      </c>
      <c r="AL221" s="2">
        <f>_xlfn.IFNA(VLOOKUP(Summary!A221,'Feb 2019'!$A$1:$M$55,5,FALSE),0)</f>
        <v>0</v>
      </c>
      <c r="AM221" s="2">
        <f>_xlfn.IFNA(VLOOKUP(A221,'Mar 2019'!$A$1:$M$53,5,FALSE),0)</f>
        <v>0</v>
      </c>
      <c r="AN221" s="2">
        <f>_xlfn.IFNA(VLOOKUP(A221,'Apr 2019'!$A$1:$M$57,5,FALSE),0)</f>
        <v>0</v>
      </c>
      <c r="AO221" s="2">
        <f>_xlfn.IFNA(VLOOKUP(A221,'May 2019'!$A$1:$M$54,5,FALSE),0)</f>
        <v>0</v>
      </c>
      <c r="AP221" s="2">
        <f>_xlfn.IFNA(VLOOKUP(A221,'Jun 2019'!$A$1:$M$133,5,FALSE),0)</f>
        <v>78</v>
      </c>
      <c r="AQ221" s="2">
        <f>_xlfn.IFNA(VLOOKUP(A221,'Jul 2019'!$A$1:$M$96,5,FALSE),0)</f>
        <v>468</v>
      </c>
      <c r="AR221" s="2">
        <f>_xlfn.IFNA(VLOOKUP(A221,'Aug 2019'!$A$1:$M$96,5,FALSE),0)</f>
        <v>424</v>
      </c>
      <c r="AS221" s="2">
        <f>_xlfn.IFNA(VLOOKUP(A221,'Sep 2019'!$A$1:$M$98,5,FALSE),0)</f>
        <v>584</v>
      </c>
      <c r="AT221" s="2">
        <f>_xlfn.IFNA(VLOOKUP(A221,'Oct 2019'!$A$1:$M$100,5,FALSE),0)</f>
        <v>651</v>
      </c>
      <c r="AU221" s="2">
        <f>_xlfn.IFNA(VLOOKUP(Summary!A221,'Nov 2019'!$A$1:$M$110,5,FALSE),0)</f>
        <v>476</v>
      </c>
      <c r="AV221" s="2">
        <f>_xlfn.IFNA(VLOOKUP(A221,'Dec 2019'!$A$1:$M$124,5,FALSE),0)</f>
        <v>260</v>
      </c>
    </row>
    <row r="222" spans="1:48" x14ac:dyDescent="0.35">
      <c r="A222" s="4" t="s">
        <v>87</v>
      </c>
      <c r="B222" s="4" t="s">
        <v>65</v>
      </c>
      <c r="C222" s="6">
        <f>VLOOKUP(A222,[0]!raw,5,FALSE)/VLOOKUP(A222,[0]!raw,4,FALSE)</f>
        <v>3</v>
      </c>
      <c r="D222" s="3">
        <f>_xlfn.IFNA(VLOOKUP(A222,'Oct 2018'!$A$1:$M$48,4,FALSE),0)</f>
        <v>0</v>
      </c>
      <c r="E222" s="4">
        <f>_xlfn.IFNA(VLOOKUP(A222,'Nov 2018'!$A$1:$M$51,4,FALSE),0)</f>
        <v>0</v>
      </c>
      <c r="F222" s="4">
        <f>_xlfn.IFNA(VLOOKUP(A222,'Dec 2018'!$A$1:$M$62,4,FALSE),0)</f>
        <v>0</v>
      </c>
      <c r="G222" s="4">
        <f>_xlfn.IFNA(VLOOKUP(A222,'Jan 2019'!$A$1:$M$57,4,FALSE),0)</f>
        <v>0</v>
      </c>
      <c r="H222" s="4">
        <f>_xlfn.IFNA(VLOOKUP(Summary!A80,'Feb 2019'!$A$1:$M$55,4,FALSE),0)</f>
        <v>0</v>
      </c>
      <c r="I222" s="4">
        <f>_xlfn.IFNA(VLOOKUP(A222,'Mar 2019'!$A$1:$M$53,4,FALSE),0)</f>
        <v>0</v>
      </c>
      <c r="J222" s="4">
        <f>_xlfn.IFNA(VLOOKUP(A222,'Apr 2019'!$A$1:$M$57,4,FALSE),0)</f>
        <v>0</v>
      </c>
      <c r="K222" s="4">
        <f>_xlfn.IFNA(VLOOKUP(A222,'May 2019'!$A$1:$M$54,4,FALSE),0)</f>
        <v>0</v>
      </c>
      <c r="L222" s="4">
        <f>_xlfn.IFNA(VLOOKUP(A222,'Jun 2019'!$A$1:$M$133,4,FALSE),0)</f>
        <v>1</v>
      </c>
      <c r="M222" s="4">
        <f>_xlfn.IFNA(VLOOKUP(A222,'Jul 2019'!$A$1:$M$96,4,FALSE),0)</f>
        <v>3</v>
      </c>
      <c r="N222" s="4">
        <f>_xlfn.IFNA(VLOOKUP(A222,'Aug 2019'!$A$1:$M$96,4,FALSE),0)</f>
        <v>2</v>
      </c>
      <c r="O222" s="4">
        <f>_xlfn.IFNA(VLOOKUP(A222,'Sep 2019'!$A$1:$M$98,4,FALSE),0)</f>
        <v>7</v>
      </c>
      <c r="P222" s="4">
        <f>_xlfn.IFNA(VLOOKUP(A222,'Oct 2019'!$A$1:$M$100,4,FALSE),0)</f>
        <v>9</v>
      </c>
      <c r="Q222" s="4">
        <f>_xlfn.IFNA(VLOOKUP(Summary!A80,'Nov 2019'!$A$1:$M$110,4,FALSE),0)</f>
        <v>18</v>
      </c>
      <c r="R222" s="5">
        <f>_xlfn.IFNA(VLOOKUP(A222,'Dec 2019'!$A$1:$M$124,4,FALSE),0)</f>
        <v>8</v>
      </c>
      <c r="S222" s="8">
        <f>_xlfn.IFNA(VLOOKUP(A222,'Oct 2018'!$A$1:$M$48,8,FALSE),0)</f>
        <v>0</v>
      </c>
      <c r="T222" s="9">
        <f>_xlfn.IFNA(VLOOKUP(A222,'Nov 2018'!$A$1:$M$51,8,FALSE),0)</f>
        <v>0</v>
      </c>
      <c r="U222" s="9">
        <f>_xlfn.IFNA(VLOOKUP(A222,'Dec 2018'!$A$1:$M$62,8,FALSE),0)</f>
        <v>0</v>
      </c>
      <c r="V222" s="9">
        <f>_xlfn.IFNA(VLOOKUP(A222,'Jan 2019'!$A$1:$M$57,8,FALSE),0)</f>
        <v>0</v>
      </c>
      <c r="W222" s="9">
        <f>_xlfn.IFNA(VLOOKUP(Summary!A80,'Feb 2019'!$A$1:$M$55,8,FALSE),0)</f>
        <v>0</v>
      </c>
      <c r="X222" s="9">
        <f>_xlfn.IFNA(VLOOKUP(A222,'Mar 2019'!$A$1:$M$53,8,FALSE),0)</f>
        <v>0</v>
      </c>
      <c r="Y222" s="9">
        <f>_xlfn.IFNA(VLOOKUP(A222,'Apr 2019'!$A$1:$M$57,8,FALSE),0)</f>
        <v>0</v>
      </c>
      <c r="Z222" s="9">
        <f>_xlfn.IFNA(VLOOKUP(A222,'May 2019'!$A$1:$M$54,8,FALSE),0)</f>
        <v>0</v>
      </c>
      <c r="AA222" s="9">
        <f>_xlfn.IFNA(VLOOKUP(A222,'Jun 2019'!$A$1:$M$133,8,FALSE),0)</f>
        <v>0.3</v>
      </c>
      <c r="AB222" s="9">
        <f>_xlfn.IFNA(VLOOKUP(A222,'Jul 2019'!$A$1:$M$96,8,FALSE),0)</f>
        <v>0.3</v>
      </c>
      <c r="AC222" s="9">
        <f>_xlfn.IFNA(VLOOKUP(A222,'Aug 2019'!$A$1:$M$96,8,FALSE),0)</f>
        <v>0</v>
      </c>
      <c r="AD222" s="9">
        <f>_xlfn.IFNA(VLOOKUP(A222,'Sep 2019'!$A$1:$M$98,8,FALSE),0)</f>
        <v>1.07</v>
      </c>
      <c r="AE222" s="9">
        <f>_xlfn.IFNA(VLOOKUP(A222,'Oct 2019'!$A$1:$M$100,8,FALSE),0)</f>
        <v>0.3</v>
      </c>
      <c r="AF222" s="9">
        <f>_xlfn.IFNA(VLOOKUP(Summary!A80,'Nov 2019'!$A$1:$M$110,8,FALSE),0)</f>
        <v>0.3</v>
      </c>
      <c r="AG222" s="6">
        <f>_xlfn.IFNA(VLOOKUP(A222,'Dec 2019'!$A$1:$M$124,8,FALSE),0)</f>
        <v>0.9</v>
      </c>
      <c r="AH222" s="2">
        <f>_xlfn.IFNA(VLOOKUP(A222,'Oct 2018'!$A$1:$M$48,5,FALSE),0)</f>
        <v>0</v>
      </c>
      <c r="AI222" s="2">
        <f>_xlfn.IFNA(VLOOKUP(A222,'Nov 2018'!$A$1:$M$51,5,FALSE),0)</f>
        <v>0</v>
      </c>
      <c r="AJ222" s="2">
        <f>_xlfn.IFNA(VLOOKUP(A222,'Dec 2018'!$A$1:$M$62,5,FALSE),0)</f>
        <v>0</v>
      </c>
      <c r="AK222" s="2">
        <f>_xlfn.IFNA(VLOOKUP(A222,'Jan 2019'!$A$1:$M$57,5,FALSE),0)</f>
        <v>0</v>
      </c>
      <c r="AL222" s="2">
        <f>_xlfn.IFNA(VLOOKUP(Summary!A222,'Feb 2019'!$A$1:$M$55,5,FALSE),0)</f>
        <v>0</v>
      </c>
      <c r="AM222" s="2">
        <f>_xlfn.IFNA(VLOOKUP(A222,'Mar 2019'!$A$1:$M$53,5,FALSE),0)</f>
        <v>0</v>
      </c>
      <c r="AN222" s="2">
        <f>_xlfn.IFNA(VLOOKUP(A222,'Apr 2019'!$A$1:$M$57,5,FALSE),0)</f>
        <v>0</v>
      </c>
      <c r="AO222" s="2">
        <f>_xlfn.IFNA(VLOOKUP(A222,'May 2019'!$A$1:$M$54,5,FALSE),0)</f>
        <v>0</v>
      </c>
      <c r="AP222" s="2">
        <f>_xlfn.IFNA(VLOOKUP(A222,'Jun 2019'!$A$1:$M$133,5,FALSE),0)</f>
        <v>3</v>
      </c>
      <c r="AQ222" s="2">
        <f>_xlfn.IFNA(VLOOKUP(A222,'Jul 2019'!$A$1:$M$96,5,FALSE),0)</f>
        <v>9</v>
      </c>
      <c r="AR222" s="2">
        <f>_xlfn.IFNA(VLOOKUP(A222,'Aug 2019'!$A$1:$M$96,5,FALSE),0)</f>
        <v>6</v>
      </c>
      <c r="AS222" s="2">
        <f>_xlfn.IFNA(VLOOKUP(A222,'Sep 2019'!$A$1:$M$98,5,FALSE),0)</f>
        <v>21</v>
      </c>
      <c r="AT222" s="2">
        <f>_xlfn.IFNA(VLOOKUP(A222,'Oct 2019'!$A$1:$M$100,5,FALSE),0)</f>
        <v>27</v>
      </c>
      <c r="AU222" s="2">
        <f>_xlfn.IFNA(VLOOKUP(Summary!A222,'Nov 2019'!$A$1:$M$110,5,FALSE),0)</f>
        <v>27</v>
      </c>
      <c r="AV222" s="2">
        <f>_xlfn.IFNA(VLOOKUP(A222,'Dec 2019'!$A$1:$M$124,5,FALSE),0)</f>
        <v>24</v>
      </c>
    </row>
    <row r="223" spans="1:48" x14ac:dyDescent="0.35">
      <c r="A223" s="4" t="s">
        <v>25</v>
      </c>
      <c r="B223" s="4" t="s">
        <v>65</v>
      </c>
      <c r="C223" s="6">
        <f>VLOOKUP(A223,[0]!raw,5,FALSE)/VLOOKUP(A223,[0]!raw,4,FALSE)</f>
        <v>5.9422413793103441</v>
      </c>
      <c r="D223" s="3">
        <f>_xlfn.IFNA(VLOOKUP(A223,'Oct 2018'!$A$1:$M$48,4,FALSE),0)</f>
        <v>109</v>
      </c>
      <c r="E223" s="4">
        <f>_xlfn.IFNA(VLOOKUP(A223,'Nov 2018'!$A$1:$M$51,4,FALSE),0)</f>
        <v>159</v>
      </c>
      <c r="F223" s="4">
        <f>_xlfn.IFNA(VLOOKUP(A223,'Dec 2018'!$A$1:$M$62,4,FALSE),0)</f>
        <v>150</v>
      </c>
      <c r="G223" s="4">
        <f>_xlfn.IFNA(VLOOKUP(A223,'Jan 2019'!$A$1:$M$57,4,FALSE),0)</f>
        <v>270</v>
      </c>
      <c r="H223" s="4">
        <f>_xlfn.IFNA(VLOOKUP(Summary!A22,'Feb 2019'!$A$1:$M$55,4,FALSE),0)</f>
        <v>0</v>
      </c>
      <c r="I223" s="4">
        <f>_xlfn.IFNA(VLOOKUP(A223,'Mar 2019'!$A$1:$M$53,4,FALSE),0)</f>
        <v>269</v>
      </c>
      <c r="J223" s="4">
        <f>_xlfn.IFNA(VLOOKUP(A223,'Apr 2019'!$A$1:$M$57,4,FALSE),0)</f>
        <v>232</v>
      </c>
      <c r="K223" s="4">
        <f>_xlfn.IFNA(VLOOKUP(A223,'May 2019'!$A$1:$M$54,4,FALSE),0)</f>
        <v>167</v>
      </c>
      <c r="L223" s="4">
        <f>_xlfn.IFNA(VLOOKUP(A223,'Jun 2019'!$A$1:$M$133,4,FALSE),0)</f>
        <v>107</v>
      </c>
      <c r="M223" s="4">
        <f>_xlfn.IFNA(VLOOKUP(A223,'Jul 2019'!$A$1:$M$96,4,FALSE),0)</f>
        <v>0</v>
      </c>
      <c r="N223" s="4">
        <f>_xlfn.IFNA(VLOOKUP(A223,'Aug 2019'!$A$1:$M$96,4,FALSE),0)</f>
        <v>0</v>
      </c>
      <c r="O223" s="4">
        <f>_xlfn.IFNA(VLOOKUP(A223,'Sep 2019'!$A$1:$M$98,4,FALSE),0)</f>
        <v>0</v>
      </c>
      <c r="P223" s="4">
        <f>_xlfn.IFNA(VLOOKUP(A223,'Oct 2019'!$A$1:$M$100,4,FALSE),0)</f>
        <v>0</v>
      </c>
      <c r="Q223" s="4">
        <f>_xlfn.IFNA(VLOOKUP(Summary!A22,'Nov 2019'!$A$1:$M$110,4,FALSE),0)</f>
        <v>33</v>
      </c>
      <c r="R223" s="5">
        <f>_xlfn.IFNA(VLOOKUP(A223,'Dec 2019'!$A$1:$M$124,4,FALSE),0)</f>
        <v>0</v>
      </c>
      <c r="S223" s="8">
        <f>_xlfn.IFNA(VLOOKUP(A223,'Oct 2018'!$A$1:$M$48,8,FALSE),0)</f>
        <v>18.45</v>
      </c>
      <c r="T223" s="9">
        <f>_xlfn.IFNA(VLOOKUP(A223,'Nov 2018'!$A$1:$M$51,8,FALSE),0)</f>
        <v>46.13</v>
      </c>
      <c r="U223" s="9">
        <f>_xlfn.IFNA(VLOOKUP(A223,'Dec 2018'!$A$1:$M$62,8,FALSE),0)</f>
        <v>102.53</v>
      </c>
      <c r="V223" s="9">
        <f>_xlfn.IFNA(VLOOKUP(A223,'Jan 2019'!$A$1:$M$57,8,FALSE),0)</f>
        <v>91.82</v>
      </c>
      <c r="W223" s="9">
        <f>_xlfn.IFNA(VLOOKUP(Summary!A22,'Feb 2019'!$A$1:$M$55,8,FALSE),0)</f>
        <v>0</v>
      </c>
      <c r="X223" s="9">
        <f>_xlfn.IFNA(VLOOKUP(A223,'Mar 2019'!$A$1:$M$53,8,FALSE),0)</f>
        <v>51.42</v>
      </c>
      <c r="Y223" s="9">
        <f>_xlfn.IFNA(VLOOKUP(A223,'Apr 2019'!$A$1:$M$57,8,FALSE),0)</f>
        <v>76.14</v>
      </c>
      <c r="Z223" s="9">
        <f>_xlfn.IFNA(VLOOKUP(A223,'May 2019'!$A$1:$M$54,8,FALSE),0)</f>
        <v>53.78</v>
      </c>
      <c r="AA223" s="9">
        <f>_xlfn.IFNA(VLOOKUP(A223,'Jun 2019'!$A$1:$M$133,8,FALSE),0)</f>
        <v>1.41</v>
      </c>
      <c r="AB223" s="9">
        <f>_xlfn.IFNA(VLOOKUP(A223,'Jul 2019'!$A$1:$M$96,8,FALSE),0)</f>
        <v>0</v>
      </c>
      <c r="AC223" s="9">
        <f>_xlfn.IFNA(VLOOKUP(A223,'Aug 2019'!$A$1:$M$96,8,FALSE),0)</f>
        <v>0</v>
      </c>
      <c r="AD223" s="9">
        <f>_xlfn.IFNA(VLOOKUP(A223,'Sep 2019'!$A$1:$M$98,8,FALSE),0)</f>
        <v>0</v>
      </c>
      <c r="AE223" s="9">
        <f>_xlfn.IFNA(VLOOKUP(A223,'Oct 2019'!$A$1:$M$100,8,FALSE),0)</f>
        <v>0</v>
      </c>
      <c r="AF223" s="9">
        <f>_xlfn.IFNA(VLOOKUP(Summary!A22,'Nov 2019'!$A$1:$M$110,8,FALSE),0)</f>
        <v>0.25</v>
      </c>
      <c r="AG223" s="6">
        <f>_xlfn.IFNA(VLOOKUP(A223,'Dec 2019'!$A$1:$M$124,8,FALSE),0)</f>
        <v>0</v>
      </c>
      <c r="AH223" s="2">
        <f>_xlfn.IFNA(VLOOKUP(A223,'Oct 2018'!$A$1:$M$48,5,FALSE),0)</f>
        <v>570.79999999999995</v>
      </c>
      <c r="AI223" s="2">
        <f>_xlfn.IFNA(VLOOKUP(A223,'Nov 2018'!$A$1:$M$51,5,FALSE),0)</f>
        <v>809.5</v>
      </c>
      <c r="AJ223" s="2">
        <f>_xlfn.IFNA(VLOOKUP(A223,'Dec 2018'!$A$1:$M$62,5,FALSE),0)</f>
        <v>880</v>
      </c>
      <c r="AK223" s="2">
        <f>_xlfn.IFNA(VLOOKUP(A223,'Jan 2019'!$A$1:$M$57,5,FALSE),0)</f>
        <v>1599</v>
      </c>
      <c r="AL223" s="2">
        <f>_xlfn.IFNA(VLOOKUP(Summary!A223,'Feb 2019'!$A$1:$M$55,5,FALSE),0)</f>
        <v>1366.6</v>
      </c>
      <c r="AM223" s="2">
        <f>_xlfn.IFNA(VLOOKUP(A223,'Mar 2019'!$A$1:$M$53,5,FALSE),0)</f>
        <v>1592.2</v>
      </c>
      <c r="AN223" s="2">
        <f>_xlfn.IFNA(VLOOKUP(A223,'Apr 2019'!$A$1:$M$57,5,FALSE),0)</f>
        <v>1378.6</v>
      </c>
      <c r="AO223" s="2">
        <f>_xlfn.IFNA(VLOOKUP(A223,'May 2019'!$A$1:$M$54,5,FALSE),0)</f>
        <v>986.6</v>
      </c>
      <c r="AP223" s="2">
        <f>_xlfn.IFNA(VLOOKUP(A223,'Jun 2019'!$A$1:$M$133,5,FALSE),0)</f>
        <v>641.6</v>
      </c>
      <c r="AQ223" s="2">
        <f>_xlfn.IFNA(VLOOKUP(A223,'Jul 2019'!$A$1:$M$96,5,FALSE),0)</f>
        <v>0</v>
      </c>
      <c r="AR223" s="2">
        <f>_xlfn.IFNA(VLOOKUP(A223,'Aug 2019'!$A$1:$M$96,5,FALSE),0)</f>
        <v>0</v>
      </c>
      <c r="AS223" s="2">
        <f>_xlfn.IFNA(VLOOKUP(A223,'Sep 2019'!$A$1:$M$98,5,FALSE),0)</f>
        <v>0</v>
      </c>
      <c r="AT223" s="2">
        <f>_xlfn.IFNA(VLOOKUP(A223,'Oct 2019'!$A$1:$M$100,5,FALSE),0)</f>
        <v>0</v>
      </c>
      <c r="AU223" s="2">
        <f>_xlfn.IFNA(VLOOKUP(Summary!A223,'Nov 2019'!$A$1:$M$110,5,FALSE),0)</f>
        <v>0</v>
      </c>
      <c r="AV223" s="2">
        <f>_xlfn.IFNA(VLOOKUP(A223,'Dec 2019'!$A$1:$M$124,5,FALSE),0)</f>
        <v>0</v>
      </c>
    </row>
    <row r="224" spans="1:48" x14ac:dyDescent="0.35">
      <c r="A224" s="4" t="s">
        <v>34</v>
      </c>
      <c r="B224" s="4" t="s">
        <v>65</v>
      </c>
      <c r="C224" s="6">
        <f>VLOOKUP(A224,[0]!raw,5,FALSE)/VLOOKUP(A224,[0]!raw,4,FALSE)</f>
        <v>5.8947368421052628</v>
      </c>
      <c r="D224" s="3">
        <f>_xlfn.IFNA(VLOOKUP(A224,'Oct 2018'!$A$1:$M$48,4,FALSE),0)</f>
        <v>100</v>
      </c>
      <c r="E224" s="4">
        <f>_xlfn.IFNA(VLOOKUP(A224,'Nov 2018'!$A$1:$M$51,4,FALSE),0)</f>
        <v>84</v>
      </c>
      <c r="F224" s="4">
        <f>_xlfn.IFNA(VLOOKUP(A224,'Dec 2018'!$A$1:$M$62,4,FALSE),0)</f>
        <v>73</v>
      </c>
      <c r="G224" s="4">
        <f>_xlfn.IFNA(VLOOKUP(A224,'Jan 2019'!$A$1:$M$57,4,FALSE),0)</f>
        <v>130</v>
      </c>
      <c r="H224" s="4">
        <f>_xlfn.IFNA(VLOOKUP(Summary!A30,'Feb 2019'!$A$1:$M$55,4,FALSE),0)</f>
        <v>0</v>
      </c>
      <c r="I224" s="4">
        <f>_xlfn.IFNA(VLOOKUP(A224,'Mar 2019'!$A$1:$M$53,4,FALSE),0)</f>
        <v>98</v>
      </c>
      <c r="J224" s="4">
        <f>_xlfn.IFNA(VLOOKUP(A224,'Apr 2019'!$A$1:$M$57,4,FALSE),0)</f>
        <v>95</v>
      </c>
      <c r="K224" s="4">
        <f>_xlfn.IFNA(VLOOKUP(A224,'May 2019'!$A$1:$M$54,4,FALSE),0)</f>
        <v>74</v>
      </c>
      <c r="L224" s="4">
        <f>_xlfn.IFNA(VLOOKUP(A224,'Jun 2019'!$A$1:$M$133,4,FALSE),0)</f>
        <v>61</v>
      </c>
      <c r="M224" s="4">
        <f>_xlfn.IFNA(VLOOKUP(A224,'Jul 2019'!$A$1:$M$96,4,FALSE),0)</f>
        <v>0</v>
      </c>
      <c r="N224" s="4">
        <f>_xlfn.IFNA(VLOOKUP(A224,'Aug 2019'!$A$1:$M$96,4,FALSE),0)</f>
        <v>0</v>
      </c>
      <c r="O224" s="4">
        <f>_xlfn.IFNA(VLOOKUP(A224,'Sep 2019'!$A$1:$M$98,4,FALSE),0)</f>
        <v>0</v>
      </c>
      <c r="P224" s="4">
        <f>_xlfn.IFNA(VLOOKUP(A224,'Oct 2019'!$A$1:$M$100,4,FALSE),0)</f>
        <v>0</v>
      </c>
      <c r="Q224" s="4">
        <f>_xlfn.IFNA(VLOOKUP(Summary!A30,'Nov 2019'!$A$1:$M$110,4,FALSE),0)</f>
        <v>4</v>
      </c>
      <c r="R224" s="5">
        <f>_xlfn.IFNA(VLOOKUP(A224,'Dec 2019'!$A$1:$M$124,4,FALSE),0)</f>
        <v>0</v>
      </c>
      <c r="S224" s="8">
        <f>_xlfn.IFNA(VLOOKUP(A224,'Oct 2018'!$A$1:$M$48,8,FALSE),0)</f>
        <v>27.33</v>
      </c>
      <c r="T224" s="9">
        <f>_xlfn.IFNA(VLOOKUP(A224,'Nov 2018'!$A$1:$M$51,8,FALSE),0)</f>
        <v>31.86</v>
      </c>
      <c r="U224" s="9">
        <f>_xlfn.IFNA(VLOOKUP(A224,'Dec 2018'!$A$1:$M$62,8,FALSE),0)</f>
        <v>19.3</v>
      </c>
      <c r="V224" s="9">
        <f>_xlfn.IFNA(VLOOKUP(A224,'Jan 2019'!$A$1:$M$57,8,FALSE),0)</f>
        <v>24.87</v>
      </c>
      <c r="W224" s="9">
        <f>_xlfn.IFNA(VLOOKUP(Summary!A30,'Feb 2019'!$A$1:$M$55,8,FALSE),0)</f>
        <v>0</v>
      </c>
      <c r="X224" s="9">
        <f>_xlfn.IFNA(VLOOKUP(A224,'Mar 2019'!$A$1:$M$53,8,FALSE),0)</f>
        <v>11.5</v>
      </c>
      <c r="Y224" s="9">
        <f>_xlfn.IFNA(VLOOKUP(A224,'Apr 2019'!$A$1:$M$57,8,FALSE),0)</f>
        <v>3.66</v>
      </c>
      <c r="Z224" s="9">
        <f>_xlfn.IFNA(VLOOKUP(A224,'May 2019'!$A$1:$M$54,8,FALSE),0)</f>
        <v>1.02</v>
      </c>
      <c r="AA224" s="9">
        <f>_xlfn.IFNA(VLOOKUP(A224,'Jun 2019'!$A$1:$M$133,8,FALSE),0)</f>
        <v>6.96</v>
      </c>
      <c r="AB224" s="9">
        <f>_xlfn.IFNA(VLOOKUP(A224,'Jul 2019'!$A$1:$M$96,8,FALSE),0)</f>
        <v>0</v>
      </c>
      <c r="AC224" s="9">
        <f>_xlfn.IFNA(VLOOKUP(A224,'Aug 2019'!$A$1:$M$96,8,FALSE),0)</f>
        <v>0</v>
      </c>
      <c r="AD224" s="9">
        <f>_xlfn.IFNA(VLOOKUP(A224,'Sep 2019'!$A$1:$M$98,8,FALSE),0)</f>
        <v>0</v>
      </c>
      <c r="AE224" s="9">
        <f>_xlfn.IFNA(VLOOKUP(A224,'Oct 2019'!$A$1:$M$100,8,FALSE),0)</f>
        <v>0</v>
      </c>
      <c r="AF224" s="9">
        <f>_xlfn.IFNA(VLOOKUP(Summary!A30,'Nov 2019'!$A$1:$M$110,8,FALSE),0)</f>
        <v>0</v>
      </c>
      <c r="AG224" s="6">
        <f>_xlfn.IFNA(VLOOKUP(A224,'Dec 2019'!$A$1:$M$124,8,FALSE),0)</f>
        <v>0</v>
      </c>
      <c r="AH224" s="2">
        <f>_xlfn.IFNA(VLOOKUP(A224,'Oct 2018'!$A$1:$M$48,5,FALSE),0)</f>
        <v>591</v>
      </c>
      <c r="AI224" s="2">
        <f>_xlfn.IFNA(VLOOKUP(A224,'Nov 2018'!$A$1:$M$51,5,FALSE),0)</f>
        <v>497.7</v>
      </c>
      <c r="AJ224" s="2">
        <f>_xlfn.IFNA(VLOOKUP(A224,'Dec 2018'!$A$1:$M$62,5,FALSE),0)</f>
        <v>429.4</v>
      </c>
      <c r="AK224" s="2">
        <f>_xlfn.IFNA(VLOOKUP(A224,'Jan 2019'!$A$1:$M$57,5,FALSE),0)</f>
        <v>770</v>
      </c>
      <c r="AL224" s="2">
        <f>_xlfn.IFNA(VLOOKUP(Summary!A224,'Feb 2019'!$A$1:$M$55,5,FALSE),0)</f>
        <v>659.4</v>
      </c>
      <c r="AM224" s="2">
        <f>_xlfn.IFNA(VLOOKUP(A224,'Mar 2019'!$A$1:$M$53,5,FALSE),0)</f>
        <v>578.4</v>
      </c>
      <c r="AN224" s="2">
        <f>_xlfn.IFNA(VLOOKUP(A224,'Apr 2019'!$A$1:$M$57,5,FALSE),0)</f>
        <v>560</v>
      </c>
      <c r="AO224" s="2">
        <f>_xlfn.IFNA(VLOOKUP(A224,'May 2019'!$A$1:$M$54,5,FALSE),0)</f>
        <v>437.2</v>
      </c>
      <c r="AP224" s="2">
        <f>_xlfn.IFNA(VLOOKUP(A224,'Jun 2019'!$A$1:$M$133,5,FALSE),0)</f>
        <v>360.8</v>
      </c>
      <c r="AQ224" s="2">
        <f>_xlfn.IFNA(VLOOKUP(A224,'Jul 2019'!$A$1:$M$96,5,FALSE),0)</f>
        <v>0</v>
      </c>
      <c r="AR224" s="2">
        <f>_xlfn.IFNA(VLOOKUP(A224,'Aug 2019'!$A$1:$M$96,5,FALSE),0)</f>
        <v>0</v>
      </c>
      <c r="AS224" s="2">
        <f>_xlfn.IFNA(VLOOKUP(A224,'Sep 2019'!$A$1:$M$98,5,FALSE),0)</f>
        <v>0</v>
      </c>
      <c r="AT224" s="2">
        <f>_xlfn.IFNA(VLOOKUP(A224,'Oct 2019'!$A$1:$M$100,5,FALSE),0)</f>
        <v>0</v>
      </c>
      <c r="AU224" s="2">
        <f>_xlfn.IFNA(VLOOKUP(Summary!A224,'Nov 2019'!$A$1:$M$110,5,FALSE),0)</f>
        <v>0</v>
      </c>
      <c r="AV224" s="2">
        <f>_xlfn.IFNA(VLOOKUP(A224,'Dec 2019'!$A$1:$M$124,5,FALSE),0)</f>
        <v>0</v>
      </c>
    </row>
    <row r="225" spans="1:48" x14ac:dyDescent="0.35">
      <c r="A225" s="4" t="s">
        <v>42</v>
      </c>
      <c r="B225" s="4" t="s">
        <v>65</v>
      </c>
      <c r="C225" s="6">
        <f>VLOOKUP(A225,[0]!raw,5,FALSE)/VLOOKUP(A225,[0]!raw,4,FALSE)</f>
        <v>10.8</v>
      </c>
      <c r="D225" s="3">
        <f>_xlfn.IFNA(VLOOKUP(A225,'Oct 2018'!$A$1:$M$48,4,FALSE),0)</f>
        <v>0</v>
      </c>
      <c r="E225" s="4">
        <f>_xlfn.IFNA(VLOOKUP(A225,'Nov 2018'!$A$1:$M$51,4,FALSE),0)</f>
        <v>0</v>
      </c>
      <c r="F225" s="4">
        <f>_xlfn.IFNA(VLOOKUP(A225,'Dec 2018'!$A$1:$M$62,4,FALSE),0)</f>
        <v>71</v>
      </c>
      <c r="G225" s="4">
        <f>_xlfn.IFNA(VLOOKUP(A225,'Jan 2019'!$A$1:$M$57,4,FALSE),0)</f>
        <v>94</v>
      </c>
      <c r="H225" s="4">
        <f>_xlfn.IFNA(VLOOKUP(Summary!A38,'Feb 2019'!$A$1:$M$55,4,FALSE),0)</f>
        <v>10</v>
      </c>
      <c r="I225" s="4">
        <f>_xlfn.IFNA(VLOOKUP(A225,'Mar 2019'!$A$1:$M$53,4,FALSE),0)</f>
        <v>124</v>
      </c>
      <c r="J225" s="4">
        <f>_xlfn.IFNA(VLOOKUP(A225,'Apr 2019'!$A$1:$M$57,4,FALSE),0)</f>
        <v>87</v>
      </c>
      <c r="K225" s="4">
        <f>_xlfn.IFNA(VLOOKUP(A225,'May 2019'!$A$1:$M$54,4,FALSE),0)</f>
        <v>82</v>
      </c>
      <c r="L225" s="4">
        <f>_xlfn.IFNA(VLOOKUP(A225,'Jun 2019'!$A$1:$M$133,4,FALSE),0)</f>
        <v>80</v>
      </c>
      <c r="M225" s="4">
        <f>_xlfn.IFNA(VLOOKUP(A225,'Jul 2019'!$A$1:$M$96,4,FALSE),0)</f>
        <v>0</v>
      </c>
      <c r="N225" s="4">
        <f>_xlfn.IFNA(VLOOKUP(A225,'Aug 2019'!$A$1:$M$96,4,FALSE),0)</f>
        <v>0</v>
      </c>
      <c r="O225" s="4">
        <f>_xlfn.IFNA(VLOOKUP(A225,'Sep 2019'!$A$1:$M$98,4,FALSE),0)</f>
        <v>0</v>
      </c>
      <c r="P225" s="4">
        <f>_xlfn.IFNA(VLOOKUP(A225,'Oct 2019'!$A$1:$M$100,4,FALSE),0)</f>
        <v>0</v>
      </c>
      <c r="Q225" s="4">
        <f>_xlfn.IFNA(VLOOKUP(Summary!A38,'Nov 2019'!$A$1:$M$110,4,FALSE),0)</f>
        <v>0</v>
      </c>
      <c r="R225" s="5">
        <f>_xlfn.IFNA(VLOOKUP(A225,'Dec 2019'!$A$1:$M$124,4,FALSE),0)</f>
        <v>0</v>
      </c>
      <c r="S225" s="8">
        <f>_xlfn.IFNA(VLOOKUP(A225,'Oct 2018'!$A$1:$M$48,8,FALSE),0)</f>
        <v>0</v>
      </c>
      <c r="T225" s="9">
        <f>_xlfn.IFNA(VLOOKUP(A225,'Nov 2018'!$A$1:$M$51,8,FALSE),0)</f>
        <v>0</v>
      </c>
      <c r="U225" s="9">
        <f>_xlfn.IFNA(VLOOKUP(A225,'Dec 2018'!$A$1:$M$62,8,FALSE),0)</f>
        <v>34.1</v>
      </c>
      <c r="V225" s="9">
        <f>_xlfn.IFNA(VLOOKUP(A225,'Jan 2019'!$A$1:$M$57,8,FALSE),0)</f>
        <v>19.98</v>
      </c>
      <c r="W225" s="9">
        <f>_xlfn.IFNA(VLOOKUP(Summary!A38,'Feb 2019'!$A$1:$M$55,8,FALSE),0)</f>
        <v>0.66</v>
      </c>
      <c r="X225" s="9">
        <f>_xlfn.IFNA(VLOOKUP(A225,'Mar 2019'!$A$1:$M$53,8,FALSE),0)</f>
        <v>73.14</v>
      </c>
      <c r="Y225" s="9">
        <f>_xlfn.IFNA(VLOOKUP(A225,'Apr 2019'!$A$1:$M$57,8,FALSE),0)</f>
        <v>36.76</v>
      </c>
      <c r="Z225" s="9">
        <f>_xlfn.IFNA(VLOOKUP(A225,'May 2019'!$A$1:$M$54,8,FALSE),0)</f>
        <v>13.97</v>
      </c>
      <c r="AA225" s="9">
        <f>_xlfn.IFNA(VLOOKUP(A225,'Jun 2019'!$A$1:$M$133,8,FALSE),0)</f>
        <v>60.48</v>
      </c>
      <c r="AB225" s="9">
        <f>_xlfn.IFNA(VLOOKUP(A225,'Jul 2019'!$A$1:$M$96,8,FALSE),0)</f>
        <v>0</v>
      </c>
      <c r="AC225" s="9">
        <f>_xlfn.IFNA(VLOOKUP(A225,'Aug 2019'!$A$1:$M$96,8,FALSE),0)</f>
        <v>0</v>
      </c>
      <c r="AD225" s="9">
        <f>_xlfn.IFNA(VLOOKUP(A225,'Sep 2019'!$A$1:$M$98,8,FALSE),0)</f>
        <v>0</v>
      </c>
      <c r="AE225" s="9">
        <f>_xlfn.IFNA(VLOOKUP(A225,'Oct 2019'!$A$1:$M$100,8,FALSE),0)</f>
        <v>0</v>
      </c>
      <c r="AF225" s="9">
        <f>_xlfn.IFNA(VLOOKUP(Summary!A38,'Nov 2019'!$A$1:$M$110,8,FALSE),0)</f>
        <v>0</v>
      </c>
      <c r="AG225" s="6">
        <f>_xlfn.IFNA(VLOOKUP(A225,'Dec 2019'!$A$1:$M$124,8,FALSE),0)</f>
        <v>0</v>
      </c>
      <c r="AH225" s="2">
        <f>_xlfn.IFNA(VLOOKUP(A225,'Oct 2018'!$A$1:$M$48,5,FALSE),0)</f>
        <v>0</v>
      </c>
      <c r="AI225" s="2">
        <f>_xlfn.IFNA(VLOOKUP(A225,'Nov 2018'!$A$1:$M$51,5,FALSE),0)</f>
        <v>0</v>
      </c>
      <c r="AJ225" s="2">
        <f>_xlfn.IFNA(VLOOKUP(A225,'Dec 2018'!$A$1:$M$62,5,FALSE),0)</f>
        <v>767.8</v>
      </c>
      <c r="AK225" s="2">
        <f>_xlfn.IFNA(VLOOKUP(A225,'Jan 2019'!$A$1:$M$57,5,FALSE),0)</f>
        <v>1016.2</v>
      </c>
      <c r="AL225" s="2">
        <f>_xlfn.IFNA(VLOOKUP(Summary!A225,'Feb 2019'!$A$1:$M$55,5,FALSE),0)</f>
        <v>1179.2</v>
      </c>
      <c r="AM225" s="2">
        <f>_xlfn.IFNA(VLOOKUP(A225,'Mar 2019'!$A$1:$M$53,5,FALSE),0)</f>
        <v>1347.7</v>
      </c>
      <c r="AN225" s="2">
        <f>_xlfn.IFNA(VLOOKUP(A225,'Apr 2019'!$A$1:$M$57,5,FALSE),0)</f>
        <v>939.6</v>
      </c>
      <c r="AO225" s="2">
        <f>_xlfn.IFNA(VLOOKUP(A225,'May 2019'!$A$1:$M$54,5,FALSE),0)</f>
        <v>885.6</v>
      </c>
      <c r="AP225" s="2">
        <f>_xlfn.IFNA(VLOOKUP(A225,'Jun 2019'!$A$1:$M$133,5,FALSE),0)</f>
        <v>866</v>
      </c>
      <c r="AQ225" s="2">
        <f>_xlfn.IFNA(VLOOKUP(A225,'Jul 2019'!$A$1:$M$96,5,FALSE),0)</f>
        <v>0</v>
      </c>
      <c r="AR225" s="2">
        <f>_xlfn.IFNA(VLOOKUP(A225,'Aug 2019'!$A$1:$M$96,5,FALSE),0)</f>
        <v>0</v>
      </c>
      <c r="AS225" s="2">
        <f>_xlfn.IFNA(VLOOKUP(A225,'Sep 2019'!$A$1:$M$98,5,FALSE),0)</f>
        <v>0</v>
      </c>
      <c r="AT225" s="2">
        <f>_xlfn.IFNA(VLOOKUP(A225,'Oct 2019'!$A$1:$M$100,5,FALSE),0)</f>
        <v>0</v>
      </c>
      <c r="AU225" s="2">
        <f>_xlfn.IFNA(VLOOKUP(Summary!A225,'Nov 2019'!$A$1:$M$110,5,FALSE),0)</f>
        <v>0</v>
      </c>
      <c r="AV225" s="2">
        <f>_xlfn.IFNA(VLOOKUP(A225,'Dec 2019'!$A$1:$M$124,5,FALSE),0)</f>
        <v>0</v>
      </c>
    </row>
    <row r="226" spans="1:48" x14ac:dyDescent="0.35">
      <c r="A226" s="4" t="s">
        <v>59</v>
      </c>
      <c r="B226" s="4" t="s">
        <v>65</v>
      </c>
      <c r="C226" s="6">
        <f>VLOOKUP(A226,[0]!raw,5,FALSE)/VLOOKUP(A226,[0]!raw,4,FALSE)</f>
        <v>6.5085470085470085</v>
      </c>
      <c r="D226" s="3">
        <f>_xlfn.IFNA(VLOOKUP(A226,'Oct 2018'!$A$1:$M$48,4,FALSE),0)</f>
        <v>273</v>
      </c>
      <c r="E226" s="4">
        <f>_xlfn.IFNA(VLOOKUP(A226,'Nov 2018'!$A$1:$M$51,4,FALSE),0)</f>
        <v>246</v>
      </c>
      <c r="F226" s="4">
        <f>_xlfn.IFNA(VLOOKUP(A226,'Dec 2018'!$A$1:$M$62,4,FALSE),0)</f>
        <v>126</v>
      </c>
      <c r="G226" s="4">
        <f>_xlfn.IFNA(VLOOKUP(A226,'Jan 2019'!$A$1:$M$57,4,FALSE),0)</f>
        <v>184</v>
      </c>
      <c r="H226" s="4">
        <f>_xlfn.IFNA(VLOOKUP(Summary!A54,'Feb 2019'!$A$1:$M$55,4,FALSE),0)</f>
        <v>0</v>
      </c>
      <c r="I226" s="4">
        <f>_xlfn.IFNA(VLOOKUP(A226,'Mar 2019'!$A$1:$M$53,4,FALSE),0)</f>
        <v>173</v>
      </c>
      <c r="J226" s="4">
        <f>_xlfn.IFNA(VLOOKUP(A226,'Apr 2019'!$A$1:$M$57,4,FALSE),0)</f>
        <v>117</v>
      </c>
      <c r="K226" s="4">
        <f>_xlfn.IFNA(VLOOKUP(A226,'May 2019'!$A$1:$M$54,4,FALSE),0)</f>
        <v>117</v>
      </c>
      <c r="L226" s="4">
        <f>_xlfn.IFNA(VLOOKUP(A226,'Jun 2019'!$A$1:$M$133,4,FALSE),0)</f>
        <v>112</v>
      </c>
      <c r="M226" s="4">
        <f>_xlfn.IFNA(VLOOKUP(A226,'Jul 2019'!$A$1:$M$96,4,FALSE),0)</f>
        <v>0</v>
      </c>
      <c r="N226" s="4">
        <f>_xlfn.IFNA(VLOOKUP(A226,'Aug 2019'!$A$1:$M$96,4,FALSE),0)</f>
        <v>0</v>
      </c>
      <c r="O226" s="4">
        <f>_xlfn.IFNA(VLOOKUP(A226,'Sep 2019'!$A$1:$M$98,4,FALSE),0)</f>
        <v>0</v>
      </c>
      <c r="P226" s="4">
        <f>_xlfn.IFNA(VLOOKUP(A226,'Oct 2019'!$A$1:$M$100,4,FALSE),0)</f>
        <v>0</v>
      </c>
      <c r="Q226" s="4">
        <f>_xlfn.IFNA(VLOOKUP(Summary!A54,'Nov 2019'!$A$1:$M$110,4,FALSE),0)</f>
        <v>86</v>
      </c>
      <c r="R226" s="5">
        <f>_xlfn.IFNA(VLOOKUP(A226,'Dec 2019'!$A$1:$M$124,4,FALSE),0)</f>
        <v>0</v>
      </c>
      <c r="S226" s="8">
        <f>_xlfn.IFNA(VLOOKUP(A226,'Oct 2018'!$A$1:$M$48,8,FALSE),0)</f>
        <v>125.46</v>
      </c>
      <c r="T226" s="9">
        <f>_xlfn.IFNA(VLOOKUP(A226,'Nov 2018'!$A$1:$M$51,8,FALSE),0)</f>
        <v>84.01</v>
      </c>
      <c r="U226" s="9">
        <f>_xlfn.IFNA(VLOOKUP(A226,'Dec 2018'!$A$1:$M$62,8,FALSE),0)</f>
        <v>50.45</v>
      </c>
      <c r="V226" s="9">
        <f>_xlfn.IFNA(VLOOKUP(A226,'Jan 2019'!$A$1:$M$57,8,FALSE),0)</f>
        <v>52.36</v>
      </c>
      <c r="W226" s="9">
        <f>_xlfn.IFNA(VLOOKUP(Summary!A54,'Feb 2019'!$A$1:$M$55,8,FALSE),0)</f>
        <v>0</v>
      </c>
      <c r="X226" s="9">
        <f>_xlfn.IFNA(VLOOKUP(A226,'Mar 2019'!$A$1:$M$53,8,FALSE),0)</f>
        <v>21.57</v>
      </c>
      <c r="Y226" s="9">
        <f>_xlfn.IFNA(VLOOKUP(A226,'Apr 2019'!$A$1:$M$57,8,FALSE),0)</f>
        <v>7.8</v>
      </c>
      <c r="Z226" s="9">
        <f>_xlfn.IFNA(VLOOKUP(A226,'May 2019'!$A$1:$M$54,8,FALSE),0)</f>
        <v>41.5</v>
      </c>
      <c r="AA226" s="9">
        <f>_xlfn.IFNA(VLOOKUP(A226,'Jun 2019'!$A$1:$M$133,8,FALSE),0)</f>
        <v>3.53</v>
      </c>
      <c r="AB226" s="9">
        <f>_xlfn.IFNA(VLOOKUP(A226,'Jul 2019'!$A$1:$M$96,8,FALSE),0)</f>
        <v>0</v>
      </c>
      <c r="AC226" s="9">
        <f>_xlfn.IFNA(VLOOKUP(A226,'Aug 2019'!$A$1:$M$96,8,FALSE),0)</f>
        <v>0</v>
      </c>
      <c r="AD226" s="9">
        <f>_xlfn.IFNA(VLOOKUP(A226,'Sep 2019'!$A$1:$M$98,8,FALSE),0)</f>
        <v>0</v>
      </c>
      <c r="AE226" s="9">
        <f>_xlfn.IFNA(VLOOKUP(A226,'Oct 2019'!$A$1:$M$100,8,FALSE),0)</f>
        <v>0</v>
      </c>
      <c r="AF226" s="9">
        <f>_xlfn.IFNA(VLOOKUP(Summary!A54,'Nov 2019'!$A$1:$M$110,8,FALSE),0)</f>
        <v>2.76</v>
      </c>
      <c r="AG226" s="6">
        <f>_xlfn.IFNA(VLOOKUP(A226,'Dec 2019'!$A$1:$M$124,8,FALSE),0)</f>
        <v>0</v>
      </c>
      <c r="AH226" s="2">
        <f>_xlfn.IFNA(VLOOKUP(A226,'Oct 2018'!$A$1:$M$48,5,FALSE),0)</f>
        <v>1794.8</v>
      </c>
      <c r="AI226" s="2">
        <f>_xlfn.IFNA(VLOOKUP(A226,'Nov 2018'!$A$1:$M$51,5,FALSE),0)</f>
        <v>1564.8</v>
      </c>
      <c r="AJ226" s="2">
        <f>_xlfn.IFNA(VLOOKUP(A226,'Dec 2018'!$A$1:$M$62,5,FALSE),0)</f>
        <v>827</v>
      </c>
      <c r="AK226" s="2">
        <f>_xlfn.IFNA(VLOOKUP(A226,'Jan 2019'!$A$1:$M$57,5,FALSE),0)</f>
        <v>1204.5</v>
      </c>
      <c r="AL226" s="2">
        <f>_xlfn.IFNA(VLOOKUP(Summary!A226,'Feb 2019'!$A$1:$M$55,5,FALSE),0)</f>
        <v>830.5</v>
      </c>
      <c r="AM226" s="2">
        <f>_xlfn.IFNA(VLOOKUP(A226,'Mar 2019'!$A$1:$M$53,5,FALSE),0)</f>
        <v>1134.5</v>
      </c>
      <c r="AN226" s="2">
        <f>_xlfn.IFNA(VLOOKUP(A226,'Apr 2019'!$A$1:$M$57,5,FALSE),0)</f>
        <v>761.5</v>
      </c>
      <c r="AO226" s="2">
        <f>_xlfn.IFNA(VLOOKUP(A226,'May 2019'!$A$1:$M$54,5,FALSE),0)</f>
        <v>767.5</v>
      </c>
      <c r="AP226" s="2">
        <f>_xlfn.IFNA(VLOOKUP(A226,'Jun 2019'!$A$1:$M$133,5,FALSE),0)</f>
        <v>737</v>
      </c>
      <c r="AQ226" s="2">
        <f>_xlfn.IFNA(VLOOKUP(A226,'Jul 2019'!$A$1:$M$96,5,FALSE),0)</f>
        <v>0</v>
      </c>
      <c r="AR226" s="2">
        <f>_xlfn.IFNA(VLOOKUP(A226,'Aug 2019'!$A$1:$M$96,5,FALSE),0)</f>
        <v>0</v>
      </c>
      <c r="AS226" s="2">
        <f>_xlfn.IFNA(VLOOKUP(A226,'Sep 2019'!$A$1:$M$98,5,FALSE),0)</f>
        <v>0</v>
      </c>
      <c r="AT226" s="2">
        <f>_xlfn.IFNA(VLOOKUP(A226,'Oct 2019'!$A$1:$M$100,5,FALSE),0)</f>
        <v>0</v>
      </c>
      <c r="AU226" s="2">
        <f>_xlfn.IFNA(VLOOKUP(Summary!A226,'Nov 2019'!$A$1:$M$110,5,FALSE),0)</f>
        <v>0</v>
      </c>
      <c r="AV226" s="2">
        <f>_xlfn.IFNA(VLOOKUP(A226,'Dec 2019'!$A$1:$M$124,5,FALSE),0)</f>
        <v>0</v>
      </c>
    </row>
    <row r="227" spans="1:48" ht="15" thickBot="1" x14ac:dyDescent="0.4">
      <c r="A227" s="4" t="s">
        <v>60</v>
      </c>
      <c r="B227" s="4" t="s">
        <v>65</v>
      </c>
      <c r="C227" s="6">
        <f>VLOOKUP(A227,[0]!raw,5,FALSE)/VLOOKUP(A227,[0]!raw,4,FALSE)</f>
        <v>5.8272108843537413</v>
      </c>
      <c r="D227" s="3">
        <f>_xlfn.IFNA(VLOOKUP(A227,'Oct 2018'!$A$1:$M$48,4,FALSE),0)</f>
        <v>277</v>
      </c>
      <c r="E227" s="4">
        <f>_xlfn.IFNA(VLOOKUP(A227,'Nov 2018'!$A$1:$M$51,4,FALSE),0)</f>
        <v>255</v>
      </c>
      <c r="F227" s="4">
        <f>_xlfn.IFNA(VLOOKUP(A227,'Dec 2018'!$A$1:$M$62,4,FALSE),0)</f>
        <v>119</v>
      </c>
      <c r="G227" s="4">
        <f>_xlfn.IFNA(VLOOKUP(A227,'Jan 2019'!$A$1:$M$57,4,FALSE),0)</f>
        <v>166</v>
      </c>
      <c r="H227" s="4">
        <f>_xlfn.IFNA(VLOOKUP(Summary!A55,'Feb 2019'!$A$1:$M$55,4,FALSE),0)</f>
        <v>0</v>
      </c>
      <c r="I227" s="4">
        <f>_xlfn.IFNA(VLOOKUP(A227,'Mar 2019'!$A$1:$M$53,4,FALSE),0)</f>
        <v>153</v>
      </c>
      <c r="J227" s="4">
        <f>_xlfn.IFNA(VLOOKUP(A227,'Apr 2019'!$A$1:$M$57,4,FALSE),0)</f>
        <v>147</v>
      </c>
      <c r="K227" s="4">
        <f>_xlfn.IFNA(VLOOKUP(A227,'May 2019'!$A$1:$M$54,4,FALSE),0)</f>
        <v>104</v>
      </c>
      <c r="L227" s="4">
        <f>_xlfn.IFNA(VLOOKUP(A227,'Jun 2019'!$A$1:$M$133,4,FALSE),0)</f>
        <v>75</v>
      </c>
      <c r="M227" s="4">
        <f>_xlfn.IFNA(VLOOKUP(A227,'Jul 2019'!$A$1:$M$96,4,FALSE),0)</f>
        <v>0</v>
      </c>
      <c r="N227" s="4">
        <f>_xlfn.IFNA(VLOOKUP(A227,'Aug 2019'!$A$1:$M$96,4,FALSE),0)</f>
        <v>0</v>
      </c>
      <c r="O227" s="4">
        <f>_xlfn.IFNA(VLOOKUP(A227,'Sep 2019'!$A$1:$M$98,4,FALSE),0)</f>
        <v>0</v>
      </c>
      <c r="P227" s="4">
        <f>_xlfn.IFNA(VLOOKUP(A227,'Oct 2019'!$A$1:$M$100,4,FALSE),0)</f>
        <v>0</v>
      </c>
      <c r="Q227" s="4">
        <f>_xlfn.IFNA(VLOOKUP(Summary!A55,'Nov 2019'!$A$1:$M$110,4,FALSE),0)</f>
        <v>0</v>
      </c>
      <c r="R227" s="5">
        <f>_xlfn.IFNA(VLOOKUP(A227,'Dec 2019'!$A$1:$M$124,4,FALSE),0)</f>
        <v>0</v>
      </c>
      <c r="S227" s="10">
        <f>_xlfn.IFNA(VLOOKUP(A227,'Oct 2018'!$A$1:$M$48,8,FALSE),0)</f>
        <v>73.66</v>
      </c>
      <c r="T227" s="11">
        <f>_xlfn.IFNA(VLOOKUP(A227,'Nov 2018'!$A$1:$M$51,8,FALSE),0)</f>
        <v>109.43</v>
      </c>
      <c r="U227" s="11">
        <f>_xlfn.IFNA(VLOOKUP(A227,'Dec 2018'!$A$1:$M$62,8,FALSE),0)</f>
        <v>31.08</v>
      </c>
      <c r="V227" s="11">
        <f>_xlfn.IFNA(VLOOKUP(A227,'Jan 2019'!$A$1:$M$57,8,FALSE),0)</f>
        <v>34.25</v>
      </c>
      <c r="W227" s="11">
        <f>_xlfn.IFNA(VLOOKUP(Summary!A55,'Feb 2019'!$A$1:$M$55,8,FALSE),0)</f>
        <v>0</v>
      </c>
      <c r="X227" s="11">
        <f>_xlfn.IFNA(VLOOKUP(A227,'Mar 2019'!$A$1:$M$53,8,FALSE),0)</f>
        <v>29.98</v>
      </c>
      <c r="Y227" s="11">
        <f>_xlfn.IFNA(VLOOKUP(A227,'Apr 2019'!$A$1:$M$57,8,FALSE),0)</f>
        <v>26.05</v>
      </c>
      <c r="Z227" s="11">
        <f>_xlfn.IFNA(VLOOKUP(A227,'May 2019'!$A$1:$M$54,8,FALSE),0)</f>
        <v>1.6</v>
      </c>
      <c r="AA227" s="11">
        <f>_xlfn.IFNA(VLOOKUP(A227,'Jun 2019'!$A$1:$M$133,8,FALSE),0)</f>
        <v>0.84</v>
      </c>
      <c r="AB227" s="11">
        <f>_xlfn.IFNA(VLOOKUP(A227,'Jul 2019'!$A$1:$M$96,8,FALSE),0)</f>
        <v>0</v>
      </c>
      <c r="AC227" s="11">
        <f>_xlfn.IFNA(VLOOKUP(A227,'Aug 2019'!$A$1:$M$96,8,FALSE),0)</f>
        <v>0</v>
      </c>
      <c r="AD227" s="11">
        <f>_xlfn.IFNA(VLOOKUP(A227,'Sep 2019'!$A$1:$M$98,8,FALSE),0)</f>
        <v>0</v>
      </c>
      <c r="AE227" s="11">
        <f>_xlfn.IFNA(VLOOKUP(A227,'Oct 2019'!$A$1:$M$100,8,FALSE),0)</f>
        <v>0</v>
      </c>
      <c r="AF227" s="11">
        <f>_xlfn.IFNA(VLOOKUP(Summary!A55,'Nov 2019'!$A$1:$M$110,8,FALSE),0)</f>
        <v>0</v>
      </c>
      <c r="AG227" s="7">
        <f>_xlfn.IFNA(VLOOKUP(A227,'Dec 2019'!$A$1:$M$124,8,FALSE),0)</f>
        <v>0</v>
      </c>
      <c r="AH227" s="2">
        <f>_xlfn.IFNA(VLOOKUP(A227,'Oct 2018'!$A$1:$M$48,5,FALSE),0)</f>
        <v>1644.6</v>
      </c>
      <c r="AI227" s="2">
        <f>_xlfn.IFNA(VLOOKUP(A227,'Nov 2018'!$A$1:$M$51,5,FALSE),0)</f>
        <v>1495.8</v>
      </c>
      <c r="AJ227" s="2">
        <f>_xlfn.IFNA(VLOOKUP(A227,'Dec 2018'!$A$1:$M$62,5,FALSE),0)</f>
        <v>705.7</v>
      </c>
      <c r="AK227" s="2">
        <f>_xlfn.IFNA(VLOOKUP(A227,'Jan 2019'!$A$1:$M$57,5,FALSE),0)</f>
        <v>975.3</v>
      </c>
      <c r="AL227" s="2">
        <f>_xlfn.IFNA(VLOOKUP(Summary!A227,'Feb 2019'!$A$1:$M$55,5,FALSE),0)</f>
        <v>722.4</v>
      </c>
      <c r="AM227" s="2">
        <f>_xlfn.IFNA(VLOOKUP(A227,'Mar 2019'!$A$1:$M$53,5,FALSE),0)</f>
        <v>907.9</v>
      </c>
      <c r="AN227" s="2">
        <f>_xlfn.IFNA(VLOOKUP(A227,'Apr 2019'!$A$1:$M$57,5,FALSE),0)</f>
        <v>856.6</v>
      </c>
      <c r="AO227" s="2">
        <f>_xlfn.IFNA(VLOOKUP(A227,'May 2019'!$A$1:$M$54,5,FALSE),0)</f>
        <v>607.70000000000005</v>
      </c>
      <c r="AP227" s="2">
        <f>_xlfn.IFNA(VLOOKUP(A227,'Jun 2019'!$A$1:$M$133,5,FALSE),0)</f>
        <v>443.5</v>
      </c>
      <c r="AQ227" s="2">
        <f>_xlfn.IFNA(VLOOKUP(A227,'Jul 2019'!$A$1:$M$96,5,FALSE),0)</f>
        <v>0</v>
      </c>
      <c r="AR227" s="2">
        <f>_xlfn.IFNA(VLOOKUP(A227,'Aug 2019'!$A$1:$M$96,5,FALSE),0)</f>
        <v>0</v>
      </c>
      <c r="AS227" s="2">
        <f>_xlfn.IFNA(VLOOKUP(A227,'Sep 2019'!$A$1:$M$98,5,FALSE),0)</f>
        <v>0</v>
      </c>
      <c r="AT227" s="2">
        <f>_xlfn.IFNA(VLOOKUP(A227,'Oct 2019'!$A$1:$M$100,5,FALSE),0)</f>
        <v>0</v>
      </c>
      <c r="AU227" s="2">
        <f>_xlfn.IFNA(VLOOKUP(Summary!A227,'Nov 2019'!$A$1:$M$110,5,FALSE),0)</f>
        <v>0</v>
      </c>
      <c r="AV227" s="2">
        <f>_xlfn.IFNA(VLOOKUP(A227,'Dec 2019'!$A$1:$M$124,5,FALSE),0)</f>
        <v>0</v>
      </c>
    </row>
  </sheetData>
  <mergeCells count="3">
    <mergeCell ref="D1:R1"/>
    <mergeCell ref="S1:AG1"/>
    <mergeCell ref="AH1:AV1"/>
  </mergeCells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7268D-2DF8-4321-BAFA-DA7FC6EDF185}">
          <x14:formula1>
            <xm:f>Categories!$C$2:$C$13</xm:f>
          </x14:formula1>
          <xm:sqref>B3:B227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B19-BE46-49C4-AB21-8E00C2E89236}">
  <dimension ref="B2:N70"/>
  <sheetViews>
    <sheetView topLeftCell="A16" workbookViewId="0">
      <selection activeCell="B57" sqref="B57:N69"/>
    </sheetView>
  </sheetViews>
  <sheetFormatPr defaultRowHeight="14.5" x14ac:dyDescent="0.35"/>
  <cols>
    <col min="1" max="1" width="8.7265625" style="36"/>
    <col min="2" max="2" width="15.6328125" style="36" bestFit="1" customWidth="1"/>
    <col min="3" max="3" width="15.26953125" style="36" bestFit="1" customWidth="1"/>
    <col min="4" max="4" width="15.54296875" style="36" bestFit="1" customWidth="1"/>
    <col min="5" max="5" width="16" style="36" bestFit="1" customWidth="1"/>
    <col min="6" max="6" width="15.54296875" style="36" bestFit="1" customWidth="1"/>
    <col min="7" max="7" width="16.1796875" style="36" bestFit="1" customWidth="1"/>
    <col min="8" max="8" width="15.36328125" style="36" bestFit="1" customWidth="1"/>
    <col min="9" max="9" width="14.7265625" style="36" bestFit="1" customWidth="1"/>
    <col min="10" max="10" width="15.7265625" style="36" bestFit="1" customWidth="1"/>
    <col min="11" max="11" width="15.54296875" style="36" bestFit="1" customWidth="1"/>
    <col min="12" max="12" width="15.453125" style="36" bestFit="1" customWidth="1"/>
    <col min="13" max="13" width="15.81640625" style="36" bestFit="1" customWidth="1"/>
    <col min="14" max="14" width="15.6328125" style="36" bestFit="1" customWidth="1"/>
    <col min="15" max="16384" width="8.7265625" style="36"/>
  </cols>
  <sheetData>
    <row r="2" spans="2:2" ht="18.5" x14ac:dyDescent="0.45">
      <c r="B2" s="40" t="s">
        <v>471</v>
      </c>
    </row>
    <row r="24" spans="2:14" x14ac:dyDescent="0.35">
      <c r="B24" s="29" t="s">
        <v>472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</row>
    <row r="25" spans="2:14" x14ac:dyDescent="0.35">
      <c r="B25" s="37" t="s">
        <v>398</v>
      </c>
      <c r="C25" t="s">
        <v>402</v>
      </c>
      <c r="D25" t="s">
        <v>404</v>
      </c>
      <c r="E25" t="s">
        <v>405</v>
      </c>
      <c r="F25" t="s">
        <v>406</v>
      </c>
      <c r="G25" t="s">
        <v>407</v>
      </c>
      <c r="H25" t="s">
        <v>408</v>
      </c>
      <c r="I25" t="s">
        <v>409</v>
      </c>
      <c r="J25" t="s">
        <v>410</v>
      </c>
      <c r="K25" t="s">
        <v>411</v>
      </c>
      <c r="L25" t="s">
        <v>412</v>
      </c>
      <c r="M25" t="s">
        <v>413</v>
      </c>
      <c r="N25" t="s">
        <v>414</v>
      </c>
    </row>
    <row r="26" spans="2:14" x14ac:dyDescent="0.35">
      <c r="B26" s="38" t="s">
        <v>3</v>
      </c>
      <c r="C26" s="39">
        <v>13</v>
      </c>
      <c r="D26" s="39">
        <v>2</v>
      </c>
      <c r="E26" s="39">
        <v>3</v>
      </c>
      <c r="F26" s="39">
        <v>28</v>
      </c>
      <c r="G26" s="39">
        <v>26</v>
      </c>
      <c r="H26" s="39">
        <v>18</v>
      </c>
      <c r="I26" s="39">
        <v>49</v>
      </c>
      <c r="J26" s="39">
        <v>64</v>
      </c>
      <c r="K26" s="39">
        <v>82</v>
      </c>
      <c r="L26" s="39">
        <v>88</v>
      </c>
      <c r="M26" s="39">
        <v>202</v>
      </c>
      <c r="N26" s="39">
        <v>64</v>
      </c>
    </row>
    <row r="27" spans="2:14" x14ac:dyDescent="0.35">
      <c r="B27" s="38" t="s">
        <v>111</v>
      </c>
      <c r="C27" s="39">
        <v>1222</v>
      </c>
      <c r="D27" s="39">
        <v>1073</v>
      </c>
      <c r="E27" s="39">
        <v>1237</v>
      </c>
      <c r="F27" s="39">
        <v>1021</v>
      </c>
      <c r="G27" s="39">
        <v>865</v>
      </c>
      <c r="H27" s="39">
        <v>867</v>
      </c>
      <c r="I27" s="39">
        <v>841</v>
      </c>
      <c r="J27" s="39">
        <v>1087</v>
      </c>
      <c r="K27" s="39">
        <v>1204</v>
      </c>
      <c r="L27" s="39">
        <v>1195</v>
      </c>
      <c r="M27" s="39">
        <v>370</v>
      </c>
      <c r="N27" s="39">
        <v>946</v>
      </c>
    </row>
    <row r="28" spans="2:14" x14ac:dyDescent="0.35">
      <c r="B28" s="38" t="s">
        <v>6</v>
      </c>
      <c r="C28" s="39">
        <v>4</v>
      </c>
      <c r="D28" s="39">
        <v>0</v>
      </c>
      <c r="E28" s="39">
        <v>2</v>
      </c>
      <c r="F28" s="39">
        <v>2</v>
      </c>
      <c r="G28" s="39">
        <v>1</v>
      </c>
      <c r="H28" s="39">
        <v>2</v>
      </c>
      <c r="I28" s="39">
        <v>0</v>
      </c>
      <c r="J28" s="39">
        <v>0</v>
      </c>
      <c r="K28" s="39">
        <v>0</v>
      </c>
      <c r="L28" s="39">
        <v>0</v>
      </c>
      <c r="M28" s="39">
        <v>122</v>
      </c>
      <c r="N28" s="39">
        <v>0</v>
      </c>
    </row>
    <row r="29" spans="2:14" x14ac:dyDescent="0.35">
      <c r="B29" s="38" t="s">
        <v>144</v>
      </c>
      <c r="C29" s="39">
        <v>504</v>
      </c>
      <c r="D29" s="39">
        <v>706</v>
      </c>
      <c r="E29" s="39">
        <v>482</v>
      </c>
      <c r="F29" s="39">
        <v>381</v>
      </c>
      <c r="G29" s="39">
        <v>285</v>
      </c>
      <c r="H29" s="39">
        <v>277</v>
      </c>
      <c r="I29" s="39">
        <v>242</v>
      </c>
      <c r="J29" s="39">
        <v>197</v>
      </c>
      <c r="K29" s="39">
        <v>239</v>
      </c>
      <c r="L29" s="39">
        <v>359</v>
      </c>
      <c r="M29" s="39">
        <v>397</v>
      </c>
      <c r="N29" s="39">
        <v>308</v>
      </c>
    </row>
    <row r="30" spans="2:14" x14ac:dyDescent="0.35">
      <c r="B30" s="38" t="s">
        <v>171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1</v>
      </c>
      <c r="L30" s="39">
        <v>1</v>
      </c>
      <c r="M30" s="39">
        <v>212</v>
      </c>
      <c r="N30" s="39">
        <v>24</v>
      </c>
    </row>
    <row r="31" spans="2:14" x14ac:dyDescent="0.35">
      <c r="B31" s="38" t="s">
        <v>119</v>
      </c>
      <c r="C31" s="39">
        <v>364</v>
      </c>
      <c r="D31" s="39">
        <v>167</v>
      </c>
      <c r="E31" s="39">
        <v>336</v>
      </c>
      <c r="F31" s="39">
        <v>297</v>
      </c>
      <c r="G31" s="39">
        <v>311</v>
      </c>
      <c r="H31" s="39">
        <v>284</v>
      </c>
      <c r="I31" s="39">
        <v>195</v>
      </c>
      <c r="J31" s="39">
        <v>132</v>
      </c>
      <c r="K31" s="39">
        <v>165</v>
      </c>
      <c r="L31" s="39">
        <v>200</v>
      </c>
      <c r="M31" s="39">
        <v>1029</v>
      </c>
      <c r="N31" s="39">
        <v>223</v>
      </c>
    </row>
    <row r="32" spans="2:14" x14ac:dyDescent="0.35">
      <c r="B32" s="38" t="s">
        <v>13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1</v>
      </c>
      <c r="K32" s="39">
        <v>0</v>
      </c>
      <c r="L32" s="39">
        <v>0</v>
      </c>
      <c r="M32" s="39">
        <v>81</v>
      </c>
      <c r="N32" s="39">
        <v>0</v>
      </c>
    </row>
    <row r="33" spans="2:14" x14ac:dyDescent="0.35">
      <c r="B33" s="38" t="s">
        <v>67</v>
      </c>
      <c r="C33" s="39">
        <v>940</v>
      </c>
      <c r="D33" s="39">
        <v>132</v>
      </c>
      <c r="E33" s="39">
        <v>1274</v>
      </c>
      <c r="F33" s="39">
        <v>988</v>
      </c>
      <c r="G33" s="39">
        <v>899</v>
      </c>
      <c r="H33" s="39">
        <v>736</v>
      </c>
      <c r="I33" s="39">
        <v>297</v>
      </c>
      <c r="J33" s="39">
        <v>343</v>
      </c>
      <c r="K33" s="39">
        <v>308</v>
      </c>
      <c r="L33" s="39">
        <v>301</v>
      </c>
      <c r="M33" s="39">
        <v>368</v>
      </c>
      <c r="N33" s="39">
        <v>287</v>
      </c>
    </row>
    <row r="34" spans="2:14" x14ac:dyDescent="0.35">
      <c r="B34" s="38" t="s">
        <v>27</v>
      </c>
      <c r="C34" s="39">
        <v>386</v>
      </c>
      <c r="D34" s="39">
        <v>263</v>
      </c>
      <c r="E34" s="39">
        <v>235</v>
      </c>
      <c r="F34" s="39">
        <v>147</v>
      </c>
      <c r="G34" s="39">
        <v>95</v>
      </c>
      <c r="H34" s="39">
        <v>109</v>
      </c>
      <c r="I34" s="39">
        <v>64</v>
      </c>
      <c r="J34" s="39">
        <v>77</v>
      </c>
      <c r="K34" s="39">
        <v>59</v>
      </c>
      <c r="L34" s="39">
        <v>93</v>
      </c>
      <c r="M34" s="39">
        <v>238</v>
      </c>
      <c r="N34" s="39">
        <v>73</v>
      </c>
    </row>
    <row r="35" spans="2:14" x14ac:dyDescent="0.35">
      <c r="B35" s="38" t="s">
        <v>8</v>
      </c>
      <c r="C35" s="39">
        <v>786</v>
      </c>
      <c r="D35" s="39">
        <v>1080</v>
      </c>
      <c r="E35" s="39">
        <v>924</v>
      </c>
      <c r="F35" s="39">
        <v>719</v>
      </c>
      <c r="G35" s="39">
        <v>659</v>
      </c>
      <c r="H35" s="39">
        <v>703</v>
      </c>
      <c r="I35" s="39">
        <v>686</v>
      </c>
      <c r="J35" s="39">
        <v>632</v>
      </c>
      <c r="K35" s="39">
        <v>777</v>
      </c>
      <c r="L35" s="39">
        <v>712</v>
      </c>
      <c r="M35" s="39">
        <v>1132</v>
      </c>
      <c r="N35" s="39">
        <v>681</v>
      </c>
    </row>
    <row r="36" spans="2:14" x14ac:dyDescent="0.35">
      <c r="B36" s="38" t="s">
        <v>45</v>
      </c>
      <c r="C36" s="39">
        <v>204</v>
      </c>
      <c r="D36" s="39">
        <v>407</v>
      </c>
      <c r="E36" s="39">
        <v>199</v>
      </c>
      <c r="F36" s="39">
        <v>162</v>
      </c>
      <c r="G36" s="39">
        <v>132</v>
      </c>
      <c r="H36" s="39">
        <v>143</v>
      </c>
      <c r="I36" s="39">
        <v>192</v>
      </c>
      <c r="J36" s="39">
        <v>157</v>
      </c>
      <c r="K36" s="39">
        <v>279</v>
      </c>
      <c r="L36" s="39">
        <v>354</v>
      </c>
      <c r="M36" s="39">
        <v>116</v>
      </c>
      <c r="N36" s="39">
        <v>386</v>
      </c>
    </row>
    <row r="37" spans="2:14" x14ac:dyDescent="0.35">
      <c r="B37" s="38" t="s">
        <v>65</v>
      </c>
      <c r="C37" s="39">
        <v>906</v>
      </c>
      <c r="D37" s="39">
        <v>684</v>
      </c>
      <c r="E37" s="39">
        <v>886</v>
      </c>
      <c r="F37" s="39">
        <v>740</v>
      </c>
      <c r="G37" s="39">
        <v>591</v>
      </c>
      <c r="H37" s="39">
        <v>641</v>
      </c>
      <c r="I37" s="39">
        <v>971</v>
      </c>
      <c r="J37" s="39">
        <v>1113</v>
      </c>
      <c r="K37" s="39">
        <v>1274</v>
      </c>
      <c r="L37" s="39">
        <v>1409</v>
      </c>
      <c r="M37" s="39">
        <v>461</v>
      </c>
      <c r="N37" s="39">
        <v>1134</v>
      </c>
    </row>
    <row r="38" spans="2:14" x14ac:dyDescent="0.35">
      <c r="B38" s="38" t="s">
        <v>399</v>
      </c>
      <c r="C38" s="39">
        <v>5329</v>
      </c>
      <c r="D38" s="39">
        <v>4514</v>
      </c>
      <c r="E38" s="39">
        <v>5578</v>
      </c>
      <c r="F38" s="39">
        <v>4485</v>
      </c>
      <c r="G38" s="39">
        <v>3864</v>
      </c>
      <c r="H38" s="39">
        <v>3780</v>
      </c>
      <c r="I38" s="39">
        <v>3537</v>
      </c>
      <c r="J38" s="39">
        <v>3803</v>
      </c>
      <c r="K38" s="39">
        <v>4388</v>
      </c>
      <c r="L38" s="39">
        <v>4712</v>
      </c>
      <c r="M38" s="39">
        <v>4728</v>
      </c>
      <c r="N38" s="39">
        <v>4126</v>
      </c>
    </row>
    <row r="40" spans="2:14" x14ac:dyDescent="0.35">
      <c r="B40" s="29" t="s">
        <v>473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</row>
    <row r="41" spans="2:14" x14ac:dyDescent="0.35">
      <c r="B41" s="37" t="s">
        <v>398</v>
      </c>
      <c r="C41" t="s">
        <v>418</v>
      </c>
      <c r="D41" t="s">
        <v>419</v>
      </c>
      <c r="E41" t="s">
        <v>420</v>
      </c>
      <c r="F41" t="s">
        <v>421</v>
      </c>
      <c r="G41" t="s">
        <v>422</v>
      </c>
      <c r="H41" t="s">
        <v>423</v>
      </c>
      <c r="I41" t="s">
        <v>424</v>
      </c>
      <c r="J41" t="s">
        <v>425</v>
      </c>
      <c r="K41" t="s">
        <v>426</v>
      </c>
      <c r="L41" t="s">
        <v>427</v>
      </c>
      <c r="M41" t="s">
        <v>428</v>
      </c>
      <c r="N41" t="s">
        <v>429</v>
      </c>
    </row>
    <row r="42" spans="2:14" x14ac:dyDescent="0.35">
      <c r="B42" s="38" t="s">
        <v>3</v>
      </c>
      <c r="C42" s="39">
        <v>0.7</v>
      </c>
      <c r="D42" s="39">
        <v>0</v>
      </c>
      <c r="E42" s="39">
        <v>0</v>
      </c>
      <c r="F42" s="39">
        <v>0.4</v>
      </c>
      <c r="G42" s="39">
        <v>1.26</v>
      </c>
      <c r="H42" s="39">
        <v>1.1000000000000001</v>
      </c>
      <c r="I42" s="39">
        <v>1.26</v>
      </c>
      <c r="J42" s="39">
        <v>0.01</v>
      </c>
      <c r="K42" s="39">
        <v>2.0700000000000003</v>
      </c>
      <c r="L42" s="39">
        <v>1.86</v>
      </c>
      <c r="M42" s="39">
        <v>0.74</v>
      </c>
      <c r="N42" s="39">
        <v>7.5200000000000005</v>
      </c>
    </row>
    <row r="43" spans="2:14" x14ac:dyDescent="0.35">
      <c r="B43" s="38" t="s">
        <v>111</v>
      </c>
      <c r="C43" s="39">
        <v>160.5</v>
      </c>
      <c r="D43" s="39">
        <v>207.33</v>
      </c>
      <c r="E43" s="39">
        <v>187.59</v>
      </c>
      <c r="F43" s="39">
        <v>64.23</v>
      </c>
      <c r="G43" s="39">
        <v>46.36</v>
      </c>
      <c r="H43" s="39">
        <v>69.030000000000015</v>
      </c>
      <c r="I43" s="39">
        <v>17.810000000000002</v>
      </c>
      <c r="J43" s="39">
        <v>40.039999999999992</v>
      </c>
      <c r="K43" s="39">
        <v>135.83999999999997</v>
      </c>
      <c r="L43" s="39">
        <v>42.649999999999991</v>
      </c>
      <c r="M43" s="39">
        <v>16.95</v>
      </c>
      <c r="N43" s="39">
        <v>41.69</v>
      </c>
    </row>
    <row r="44" spans="2:14" x14ac:dyDescent="0.35">
      <c r="B44" s="38" t="s">
        <v>6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3.88</v>
      </c>
      <c r="N44" s="39">
        <v>0</v>
      </c>
    </row>
    <row r="45" spans="2:14" x14ac:dyDescent="0.35">
      <c r="B45" s="38" t="s">
        <v>144</v>
      </c>
      <c r="C45" s="39">
        <v>73.600000000000009</v>
      </c>
      <c r="D45" s="39">
        <v>157.87</v>
      </c>
      <c r="E45" s="39">
        <v>136.81</v>
      </c>
      <c r="F45" s="39">
        <v>58.19</v>
      </c>
      <c r="G45" s="39">
        <v>38.78</v>
      </c>
      <c r="H45" s="39">
        <v>48.78</v>
      </c>
      <c r="I45" s="39">
        <v>8.98</v>
      </c>
      <c r="J45" s="39">
        <v>2.93</v>
      </c>
      <c r="K45" s="39">
        <v>17.419999999999998</v>
      </c>
      <c r="L45" s="39">
        <v>19.489999999999998</v>
      </c>
      <c r="M45" s="39">
        <v>22.259999999999994</v>
      </c>
      <c r="N45" s="39">
        <v>17.86</v>
      </c>
    </row>
    <row r="46" spans="2:14" x14ac:dyDescent="0.35">
      <c r="B46" s="38" t="s">
        <v>171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0.55000000000000004</v>
      </c>
      <c r="M46" s="39">
        <v>1.83</v>
      </c>
      <c r="N46" s="39">
        <v>2.25</v>
      </c>
    </row>
    <row r="47" spans="2:14" x14ac:dyDescent="0.35">
      <c r="B47" s="38" t="s">
        <v>119</v>
      </c>
      <c r="C47" s="39">
        <v>29.310000000000002</v>
      </c>
      <c r="D47" s="39">
        <v>15.33</v>
      </c>
      <c r="E47" s="39">
        <v>19.899999999999999</v>
      </c>
      <c r="F47" s="39">
        <v>5.04</v>
      </c>
      <c r="G47" s="39">
        <v>16.47</v>
      </c>
      <c r="H47" s="39">
        <v>5.38</v>
      </c>
      <c r="I47" s="39">
        <v>4.6400000000000006</v>
      </c>
      <c r="J47" s="39">
        <v>1.98</v>
      </c>
      <c r="K47" s="39">
        <v>7.669999999999999</v>
      </c>
      <c r="L47" s="39">
        <v>2</v>
      </c>
      <c r="M47" s="39">
        <v>35.43</v>
      </c>
      <c r="N47" s="39">
        <v>4.7300000000000004</v>
      </c>
    </row>
    <row r="48" spans="2:14" x14ac:dyDescent="0.35">
      <c r="B48" s="38" t="s">
        <v>13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6.09</v>
      </c>
      <c r="N48" s="39">
        <v>0</v>
      </c>
    </row>
    <row r="49" spans="2:14" x14ac:dyDescent="0.35">
      <c r="B49" s="38" t="s">
        <v>67</v>
      </c>
      <c r="C49" s="39">
        <v>258.61</v>
      </c>
      <c r="D49" s="39">
        <v>7.1</v>
      </c>
      <c r="E49" s="39">
        <v>365.67</v>
      </c>
      <c r="F49" s="39">
        <v>143.16</v>
      </c>
      <c r="G49" s="39">
        <v>99.67</v>
      </c>
      <c r="H49" s="39">
        <v>136.44</v>
      </c>
      <c r="I49" s="39">
        <v>11.8</v>
      </c>
      <c r="J49" s="39">
        <v>16.64</v>
      </c>
      <c r="K49" s="39">
        <v>44.13</v>
      </c>
      <c r="L49" s="39">
        <v>19.299999999999997</v>
      </c>
      <c r="M49" s="39">
        <v>9.3000000000000007</v>
      </c>
      <c r="N49" s="39">
        <v>11.780000000000001</v>
      </c>
    </row>
    <row r="50" spans="2:14" x14ac:dyDescent="0.35">
      <c r="B50" s="38" t="s">
        <v>27</v>
      </c>
      <c r="C50" s="39">
        <v>143.94999999999999</v>
      </c>
      <c r="D50" s="39">
        <v>82.34</v>
      </c>
      <c r="E50" s="39">
        <v>37.659999999999997</v>
      </c>
      <c r="F50" s="39">
        <v>18.799999999999997</v>
      </c>
      <c r="G50" s="39">
        <v>2.75</v>
      </c>
      <c r="H50" s="39">
        <v>0</v>
      </c>
      <c r="I50" s="39">
        <v>0.55000000000000004</v>
      </c>
      <c r="J50" s="39">
        <v>0</v>
      </c>
      <c r="K50" s="39">
        <v>1.99</v>
      </c>
      <c r="L50" s="39">
        <v>18.13</v>
      </c>
      <c r="M50" s="39">
        <v>16.29</v>
      </c>
      <c r="N50" s="39">
        <v>49.68</v>
      </c>
    </row>
    <row r="51" spans="2:14" x14ac:dyDescent="0.35">
      <c r="B51" s="38" t="s">
        <v>8</v>
      </c>
      <c r="C51" s="39">
        <v>253.72</v>
      </c>
      <c r="D51" s="39">
        <v>110.1</v>
      </c>
      <c r="E51" s="39">
        <v>314.19</v>
      </c>
      <c r="F51" s="39">
        <v>108.52000000000001</v>
      </c>
      <c r="G51" s="39">
        <v>133.43000000000004</v>
      </c>
      <c r="H51" s="39">
        <v>99.089999999999989</v>
      </c>
      <c r="I51" s="39">
        <v>44.92</v>
      </c>
      <c r="J51" s="39">
        <v>63.239999999999995</v>
      </c>
      <c r="K51" s="39">
        <v>79.440000000000012</v>
      </c>
      <c r="L51" s="39">
        <v>62.47</v>
      </c>
      <c r="M51" s="39">
        <v>47.05</v>
      </c>
      <c r="N51" s="39">
        <v>54.040000000000006</v>
      </c>
    </row>
    <row r="52" spans="2:14" x14ac:dyDescent="0.35">
      <c r="B52" s="38" t="s">
        <v>45</v>
      </c>
      <c r="C52" s="39">
        <v>4.6500000000000004</v>
      </c>
      <c r="D52" s="39">
        <v>73.910000000000011</v>
      </c>
      <c r="E52" s="39">
        <v>1.2</v>
      </c>
      <c r="F52" s="39">
        <v>0.88</v>
      </c>
      <c r="G52" s="39">
        <v>1.34</v>
      </c>
      <c r="H52" s="39">
        <v>7.08</v>
      </c>
      <c r="I52" s="39">
        <v>14.2</v>
      </c>
      <c r="J52" s="39">
        <v>12.78</v>
      </c>
      <c r="K52" s="39">
        <v>37.72</v>
      </c>
      <c r="L52" s="39">
        <v>26.479999999999997</v>
      </c>
      <c r="M52" s="39">
        <v>2.79</v>
      </c>
      <c r="N52" s="39">
        <v>53.98</v>
      </c>
    </row>
    <row r="53" spans="2:14" x14ac:dyDescent="0.35">
      <c r="B53" s="38" t="s">
        <v>65</v>
      </c>
      <c r="C53" s="39">
        <v>243.91999999999996</v>
      </c>
      <c r="D53" s="39">
        <v>154.73999999999998</v>
      </c>
      <c r="E53" s="39">
        <v>202.46</v>
      </c>
      <c r="F53" s="39">
        <v>151.5</v>
      </c>
      <c r="G53" s="39">
        <v>122.46</v>
      </c>
      <c r="H53" s="39">
        <v>77.73</v>
      </c>
      <c r="I53" s="39">
        <v>64.41</v>
      </c>
      <c r="J53" s="39">
        <v>120.34</v>
      </c>
      <c r="K53" s="39">
        <v>266.16999999999996</v>
      </c>
      <c r="L53" s="39">
        <v>124.12</v>
      </c>
      <c r="M53" s="39">
        <v>13.07</v>
      </c>
      <c r="N53" s="39">
        <v>77.69</v>
      </c>
    </row>
    <row r="54" spans="2:14" x14ac:dyDescent="0.35">
      <c r="B54" s="38" t="s">
        <v>399</v>
      </c>
      <c r="C54" s="39">
        <v>1168.96</v>
      </c>
      <c r="D54" s="39">
        <v>808.72</v>
      </c>
      <c r="E54" s="39">
        <v>1265.48</v>
      </c>
      <c r="F54" s="39">
        <v>550.72</v>
      </c>
      <c r="G54" s="39">
        <v>462.52</v>
      </c>
      <c r="H54" s="39">
        <v>444.63</v>
      </c>
      <c r="I54" s="39">
        <v>168.57</v>
      </c>
      <c r="J54" s="39">
        <v>257.95999999999998</v>
      </c>
      <c r="K54" s="39">
        <v>592.44999999999993</v>
      </c>
      <c r="L54" s="39">
        <v>317.04999999999995</v>
      </c>
      <c r="M54" s="39">
        <v>175.67999999999998</v>
      </c>
      <c r="N54" s="39">
        <v>321.22000000000003</v>
      </c>
    </row>
    <row r="56" spans="2:14" x14ac:dyDescent="0.35">
      <c r="B56" s="29" t="s">
        <v>476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</row>
    <row r="57" spans="2:14" x14ac:dyDescent="0.35">
      <c r="B57" s="37" t="s">
        <v>398</v>
      </c>
      <c r="C57" t="s">
        <v>452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  <c r="L57" t="s">
        <v>461</v>
      </c>
      <c r="M57" t="s">
        <v>462</v>
      </c>
      <c r="N57" t="s">
        <v>463</v>
      </c>
    </row>
    <row r="58" spans="2:14" x14ac:dyDescent="0.35">
      <c r="B58" s="38" t="s">
        <v>3</v>
      </c>
      <c r="C58" s="39">
        <v>21</v>
      </c>
      <c r="D58" s="39">
        <v>4</v>
      </c>
      <c r="E58" s="39">
        <v>4</v>
      </c>
      <c r="F58" s="39">
        <v>31</v>
      </c>
      <c r="G58" s="39">
        <v>41</v>
      </c>
      <c r="H58" s="39">
        <v>26.9</v>
      </c>
      <c r="I58" s="39">
        <v>72.099999999999994</v>
      </c>
      <c r="J58" s="39">
        <v>78.5</v>
      </c>
      <c r="K58" s="39">
        <v>103</v>
      </c>
      <c r="L58" s="39">
        <v>105.4</v>
      </c>
      <c r="M58" s="39">
        <v>75</v>
      </c>
      <c r="N58" s="39">
        <v>89.5</v>
      </c>
    </row>
    <row r="59" spans="2:14" x14ac:dyDescent="0.35">
      <c r="B59" s="38" t="s">
        <v>111</v>
      </c>
      <c r="C59" s="39">
        <v>3428.8999999999996</v>
      </c>
      <c r="D59" s="39">
        <v>2932.8999999999996</v>
      </c>
      <c r="E59" s="39">
        <v>3560.9</v>
      </c>
      <c r="F59" s="39">
        <v>2908.1</v>
      </c>
      <c r="G59" s="39">
        <v>2403.7000000000003</v>
      </c>
      <c r="H59" s="39">
        <v>2483.3999999999996</v>
      </c>
      <c r="I59" s="39">
        <v>2607.1</v>
      </c>
      <c r="J59" s="39">
        <v>3320.5</v>
      </c>
      <c r="K59" s="39">
        <v>3727.8</v>
      </c>
      <c r="L59" s="39">
        <v>3721.1</v>
      </c>
      <c r="M59" s="39">
        <v>3854.4</v>
      </c>
      <c r="N59" s="39">
        <v>2982.5</v>
      </c>
    </row>
    <row r="60" spans="2:14" x14ac:dyDescent="0.35">
      <c r="B60" s="38" t="s">
        <v>6</v>
      </c>
      <c r="C60" s="39">
        <v>800</v>
      </c>
      <c r="D60" s="39">
        <v>400</v>
      </c>
      <c r="E60" s="39">
        <v>400</v>
      </c>
      <c r="F60" s="39">
        <v>400</v>
      </c>
      <c r="G60" s="39">
        <v>200</v>
      </c>
      <c r="H60" s="39">
        <v>400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</row>
    <row r="61" spans="2:14" x14ac:dyDescent="0.35">
      <c r="B61" s="38" t="s">
        <v>144</v>
      </c>
      <c r="C61" s="39">
        <v>1581</v>
      </c>
      <c r="D61" s="39">
        <v>1397.6</v>
      </c>
      <c r="E61" s="39">
        <v>1858.8</v>
      </c>
      <c r="F61" s="39">
        <v>1456.5</v>
      </c>
      <c r="G61" s="39">
        <v>1147.7</v>
      </c>
      <c r="H61" s="39">
        <v>1087.9000000000001</v>
      </c>
      <c r="I61" s="39">
        <v>737.1</v>
      </c>
      <c r="J61" s="39">
        <v>600</v>
      </c>
      <c r="K61" s="39">
        <v>665.4</v>
      </c>
      <c r="L61" s="39">
        <v>1213.5</v>
      </c>
      <c r="M61" s="39">
        <v>1386.2000000000003</v>
      </c>
      <c r="N61" s="39">
        <v>1039.8</v>
      </c>
    </row>
    <row r="62" spans="2:14" x14ac:dyDescent="0.35">
      <c r="B62" s="38" t="s">
        <v>171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5.5</v>
      </c>
      <c r="L62" s="39">
        <v>5.5</v>
      </c>
      <c r="M62" s="39">
        <v>153</v>
      </c>
      <c r="N62" s="39">
        <v>167</v>
      </c>
    </row>
    <row r="63" spans="2:14" x14ac:dyDescent="0.35">
      <c r="B63" s="38" t="s">
        <v>119</v>
      </c>
      <c r="C63" s="39">
        <v>849.2</v>
      </c>
      <c r="D63" s="39">
        <v>749.8</v>
      </c>
      <c r="E63" s="39">
        <v>767.2</v>
      </c>
      <c r="F63" s="39">
        <v>666.6</v>
      </c>
      <c r="G63" s="39">
        <v>675</v>
      </c>
      <c r="H63" s="39">
        <v>608</v>
      </c>
      <c r="I63" s="39">
        <v>350.99999999999994</v>
      </c>
      <c r="J63" s="39">
        <v>237.6</v>
      </c>
      <c r="K63" s="39">
        <v>297</v>
      </c>
      <c r="L63" s="39">
        <v>360</v>
      </c>
      <c r="M63" s="39">
        <v>441.20000000000005</v>
      </c>
      <c r="N63" s="39">
        <v>416</v>
      </c>
    </row>
    <row r="64" spans="2:14" x14ac:dyDescent="0.35">
      <c r="B64" s="38" t="s">
        <v>13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400</v>
      </c>
      <c r="K64" s="39">
        <v>0</v>
      </c>
      <c r="L64" s="39">
        <v>0</v>
      </c>
      <c r="M64" s="39">
        <v>0</v>
      </c>
      <c r="N64" s="39">
        <v>0</v>
      </c>
    </row>
    <row r="65" spans="2:14" x14ac:dyDescent="0.35">
      <c r="B65" s="38" t="s">
        <v>67</v>
      </c>
      <c r="C65" s="39">
        <v>5582.2</v>
      </c>
      <c r="D65" s="39">
        <v>5569.2</v>
      </c>
      <c r="E65" s="39">
        <v>7589.7</v>
      </c>
      <c r="F65" s="39">
        <v>5882.0999999999995</v>
      </c>
      <c r="G65" s="39">
        <v>5410.7</v>
      </c>
      <c r="H65" s="39">
        <v>4485.3</v>
      </c>
      <c r="I65" s="39">
        <v>1695.7</v>
      </c>
      <c r="J65" s="39">
        <v>1958.4</v>
      </c>
      <c r="K65" s="39">
        <v>1796.1000000000001</v>
      </c>
      <c r="L65" s="39">
        <v>1721.1</v>
      </c>
      <c r="M65" s="39">
        <v>1843.1</v>
      </c>
      <c r="N65" s="39">
        <v>1636.7</v>
      </c>
    </row>
    <row r="66" spans="2:14" x14ac:dyDescent="0.35">
      <c r="B66" s="38" t="s">
        <v>27</v>
      </c>
      <c r="C66" s="39">
        <v>2521</v>
      </c>
      <c r="D66" s="39">
        <v>1211</v>
      </c>
      <c r="E66" s="39">
        <v>1548</v>
      </c>
      <c r="F66" s="39">
        <v>972</v>
      </c>
      <c r="G66" s="39">
        <v>621</v>
      </c>
      <c r="H66" s="39">
        <v>709</v>
      </c>
      <c r="I66" s="39">
        <v>418</v>
      </c>
      <c r="J66" s="39">
        <v>511</v>
      </c>
      <c r="K66" s="39">
        <v>389</v>
      </c>
      <c r="L66" s="39">
        <v>586</v>
      </c>
      <c r="M66" s="39">
        <v>522.5</v>
      </c>
      <c r="N66" s="39">
        <v>477</v>
      </c>
    </row>
    <row r="67" spans="2:14" x14ac:dyDescent="0.35">
      <c r="B67" s="38" t="s">
        <v>8</v>
      </c>
      <c r="C67" s="39">
        <v>3669.2999999999997</v>
      </c>
      <c r="D67" s="39">
        <v>3366</v>
      </c>
      <c r="E67" s="39">
        <v>4397.5999999999995</v>
      </c>
      <c r="F67" s="39">
        <v>3339.8999999999996</v>
      </c>
      <c r="G67" s="39">
        <v>2965.5</v>
      </c>
      <c r="H67" s="39">
        <v>3399.9999999999991</v>
      </c>
      <c r="I67" s="39">
        <v>3102</v>
      </c>
      <c r="J67" s="39">
        <v>2751.9</v>
      </c>
      <c r="K67" s="39">
        <v>3327.4</v>
      </c>
      <c r="L67" s="39">
        <v>3548.4</v>
      </c>
      <c r="M67" s="39">
        <v>4075.1</v>
      </c>
      <c r="N67" s="39">
        <v>3552.9</v>
      </c>
    </row>
    <row r="68" spans="2:14" x14ac:dyDescent="0.35">
      <c r="B68" s="38" t="s">
        <v>45</v>
      </c>
      <c r="C68" s="39">
        <v>204</v>
      </c>
      <c r="D68" s="39">
        <v>130</v>
      </c>
      <c r="E68" s="39">
        <v>199</v>
      </c>
      <c r="F68" s="39">
        <v>162</v>
      </c>
      <c r="G68" s="39">
        <v>132</v>
      </c>
      <c r="H68" s="39">
        <v>339.8</v>
      </c>
      <c r="I68" s="39">
        <v>1070.3999999999999</v>
      </c>
      <c r="J68" s="39">
        <v>885</v>
      </c>
      <c r="K68" s="39">
        <v>1533.8</v>
      </c>
      <c r="L68" s="39">
        <v>2080.4</v>
      </c>
      <c r="M68" s="39">
        <v>1987.6</v>
      </c>
      <c r="N68" s="39">
        <v>2278.4</v>
      </c>
    </row>
    <row r="69" spans="2:14" x14ac:dyDescent="0.35">
      <c r="B69" s="38" t="s">
        <v>65</v>
      </c>
      <c r="C69" s="39">
        <v>5862.6</v>
      </c>
      <c r="D69" s="39">
        <v>5002.8999999999996</v>
      </c>
      <c r="E69" s="39">
        <v>5891.9</v>
      </c>
      <c r="F69" s="39">
        <v>4795.8999999999996</v>
      </c>
      <c r="G69" s="39">
        <v>3910.2</v>
      </c>
      <c r="H69" s="39">
        <v>4387.3</v>
      </c>
      <c r="I69" s="39">
        <v>6626.3</v>
      </c>
      <c r="J69" s="39">
        <v>7519.1</v>
      </c>
      <c r="K69" s="39">
        <v>8570.2999999999993</v>
      </c>
      <c r="L69" s="39">
        <v>9261.4</v>
      </c>
      <c r="M69" s="39">
        <v>7797.5</v>
      </c>
      <c r="N69" s="39">
        <v>7580</v>
      </c>
    </row>
    <row r="70" spans="2:14" x14ac:dyDescent="0.35">
      <c r="B70" s="38" t="s">
        <v>399</v>
      </c>
      <c r="C70" s="39">
        <v>24519.199999999997</v>
      </c>
      <c r="D70" s="39">
        <v>20763.400000000001</v>
      </c>
      <c r="E70" s="39">
        <v>26217.1</v>
      </c>
      <c r="F70" s="39">
        <v>20614.099999999999</v>
      </c>
      <c r="G70" s="39">
        <v>17506.8</v>
      </c>
      <c r="H70" s="39">
        <v>17927.599999999999</v>
      </c>
      <c r="I70" s="39">
        <v>16679.7</v>
      </c>
      <c r="J70" s="39">
        <v>18262</v>
      </c>
      <c r="K70" s="39">
        <v>20415.3</v>
      </c>
      <c r="L70" s="39">
        <v>22602.799999999999</v>
      </c>
      <c r="M70" s="39">
        <v>22135.599999999999</v>
      </c>
      <c r="N70" s="39">
        <v>20219.8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5D14-F5D3-4E76-803A-14D5E501D1CC}">
  <dimension ref="B32:N76"/>
  <sheetViews>
    <sheetView topLeftCell="A27" workbookViewId="0">
      <selection activeCell="I31" sqref="I31"/>
    </sheetView>
  </sheetViews>
  <sheetFormatPr defaultRowHeight="14.5" x14ac:dyDescent="0.35"/>
  <cols>
    <col min="2" max="2" width="15.6328125" bestFit="1" customWidth="1"/>
    <col min="3" max="3" width="15.26953125" bestFit="1" customWidth="1"/>
    <col min="4" max="4" width="15.54296875" bestFit="1" customWidth="1"/>
    <col min="5" max="5" width="16" bestFit="1" customWidth="1"/>
    <col min="6" max="6" width="15.54296875" bestFit="1" customWidth="1"/>
    <col min="7" max="7" width="16.1796875" bestFit="1" customWidth="1"/>
    <col min="8" max="8" width="15.36328125" bestFit="1" customWidth="1"/>
    <col min="9" max="9" width="14.7265625" bestFit="1" customWidth="1"/>
    <col min="10" max="10" width="15.7265625" bestFit="1" customWidth="1"/>
    <col min="11" max="11" width="15.54296875" bestFit="1" customWidth="1"/>
    <col min="12" max="12" width="15.453125" bestFit="1" customWidth="1"/>
    <col min="13" max="13" width="15.81640625" bestFit="1" customWidth="1"/>
    <col min="14" max="14" width="15.6328125" bestFit="1" customWidth="1"/>
  </cols>
  <sheetData>
    <row r="32" spans="2:2" x14ac:dyDescent="0.35">
      <c r="B32" s="44" t="s">
        <v>484</v>
      </c>
    </row>
    <row r="33" spans="2:14" x14ac:dyDescent="0.35">
      <c r="B33" s="43" t="s">
        <v>398</v>
      </c>
      <c r="C33" s="43" t="s">
        <v>402</v>
      </c>
      <c r="D33" s="43" t="s">
        <v>404</v>
      </c>
      <c r="E33" s="43" t="s">
        <v>405</v>
      </c>
      <c r="F33" s="43" t="s">
        <v>406</v>
      </c>
      <c r="G33" s="43" t="s">
        <v>407</v>
      </c>
      <c r="H33" s="43" t="s">
        <v>408</v>
      </c>
      <c r="I33" s="43" t="s">
        <v>409</v>
      </c>
      <c r="J33" s="43" t="s">
        <v>410</v>
      </c>
      <c r="K33" s="43" t="s">
        <v>411</v>
      </c>
      <c r="L33" s="43" t="s">
        <v>412</v>
      </c>
      <c r="M33" s="43" t="s">
        <v>413</v>
      </c>
      <c r="N33" s="43" t="s">
        <v>414</v>
      </c>
    </row>
    <row r="34" spans="2:14" x14ac:dyDescent="0.35">
      <c r="B34" s="38" t="s">
        <v>3</v>
      </c>
      <c r="C34" s="39">
        <v>13</v>
      </c>
      <c r="D34" s="39">
        <v>2</v>
      </c>
      <c r="E34" s="39">
        <v>3</v>
      </c>
      <c r="F34" s="39">
        <v>28</v>
      </c>
      <c r="G34" s="39">
        <v>26</v>
      </c>
      <c r="H34" s="39">
        <v>18</v>
      </c>
      <c r="I34" s="39">
        <v>49</v>
      </c>
      <c r="J34" s="39">
        <v>64</v>
      </c>
      <c r="K34" s="39">
        <v>82</v>
      </c>
      <c r="L34" s="39">
        <v>88</v>
      </c>
      <c r="M34" s="39">
        <v>202</v>
      </c>
      <c r="N34" s="39">
        <v>64</v>
      </c>
    </row>
    <row r="35" spans="2:14" x14ac:dyDescent="0.35">
      <c r="B35" s="38" t="s">
        <v>111</v>
      </c>
      <c r="C35" s="39">
        <v>1222</v>
      </c>
      <c r="D35" s="39">
        <v>1073</v>
      </c>
      <c r="E35" s="39">
        <v>1237</v>
      </c>
      <c r="F35" s="39">
        <v>1021</v>
      </c>
      <c r="G35" s="39">
        <v>865</v>
      </c>
      <c r="H35" s="39">
        <v>867</v>
      </c>
      <c r="I35" s="39">
        <v>841</v>
      </c>
      <c r="J35" s="39">
        <v>1087</v>
      </c>
      <c r="K35" s="39">
        <v>1204</v>
      </c>
      <c r="L35" s="39">
        <v>1195</v>
      </c>
      <c r="M35" s="39">
        <v>370</v>
      </c>
      <c r="N35" s="39">
        <v>946</v>
      </c>
    </row>
    <row r="36" spans="2:14" x14ac:dyDescent="0.35">
      <c r="B36" s="38" t="s">
        <v>6</v>
      </c>
      <c r="C36" s="39">
        <v>4</v>
      </c>
      <c r="D36" s="39">
        <v>0</v>
      </c>
      <c r="E36" s="39">
        <v>2</v>
      </c>
      <c r="F36" s="39">
        <v>2</v>
      </c>
      <c r="G36" s="39">
        <v>1</v>
      </c>
      <c r="H36" s="39">
        <v>2</v>
      </c>
      <c r="I36" s="39">
        <v>0</v>
      </c>
      <c r="J36" s="39">
        <v>0</v>
      </c>
      <c r="K36" s="39">
        <v>0</v>
      </c>
      <c r="L36" s="39">
        <v>0</v>
      </c>
      <c r="M36" s="39">
        <v>122</v>
      </c>
      <c r="N36" s="39">
        <v>0</v>
      </c>
    </row>
    <row r="37" spans="2:14" x14ac:dyDescent="0.35">
      <c r="B37" s="38" t="s">
        <v>144</v>
      </c>
      <c r="C37" s="39">
        <v>504</v>
      </c>
      <c r="D37" s="39">
        <v>706</v>
      </c>
      <c r="E37" s="39">
        <v>482</v>
      </c>
      <c r="F37" s="39">
        <v>381</v>
      </c>
      <c r="G37" s="39">
        <v>285</v>
      </c>
      <c r="H37" s="39">
        <v>277</v>
      </c>
      <c r="I37" s="39">
        <v>242</v>
      </c>
      <c r="J37" s="39">
        <v>197</v>
      </c>
      <c r="K37" s="39">
        <v>239</v>
      </c>
      <c r="L37" s="39">
        <v>359</v>
      </c>
      <c r="M37" s="39">
        <v>397</v>
      </c>
      <c r="N37" s="39">
        <v>308</v>
      </c>
    </row>
    <row r="38" spans="2:14" x14ac:dyDescent="0.35">
      <c r="B38" s="38" t="s">
        <v>171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1</v>
      </c>
      <c r="L38" s="39">
        <v>1</v>
      </c>
      <c r="M38" s="39">
        <v>212</v>
      </c>
      <c r="N38" s="39">
        <v>24</v>
      </c>
    </row>
    <row r="39" spans="2:14" x14ac:dyDescent="0.35">
      <c r="B39" s="38" t="s">
        <v>119</v>
      </c>
      <c r="C39" s="39">
        <v>364</v>
      </c>
      <c r="D39" s="39">
        <v>167</v>
      </c>
      <c r="E39" s="39">
        <v>336</v>
      </c>
      <c r="F39" s="39">
        <v>297</v>
      </c>
      <c r="G39" s="39">
        <v>311</v>
      </c>
      <c r="H39" s="39">
        <v>284</v>
      </c>
      <c r="I39" s="39">
        <v>195</v>
      </c>
      <c r="J39" s="39">
        <v>132</v>
      </c>
      <c r="K39" s="39">
        <v>165</v>
      </c>
      <c r="L39" s="39">
        <v>200</v>
      </c>
      <c r="M39" s="39">
        <v>1029</v>
      </c>
      <c r="N39" s="39">
        <v>223</v>
      </c>
    </row>
    <row r="40" spans="2:14" x14ac:dyDescent="0.35">
      <c r="B40" s="38" t="s">
        <v>13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1</v>
      </c>
      <c r="K40" s="39">
        <v>0</v>
      </c>
      <c r="L40" s="39">
        <v>0</v>
      </c>
      <c r="M40" s="39">
        <v>81</v>
      </c>
      <c r="N40" s="39">
        <v>0</v>
      </c>
    </row>
    <row r="41" spans="2:14" x14ac:dyDescent="0.35">
      <c r="B41" s="38" t="s">
        <v>67</v>
      </c>
      <c r="C41" s="39">
        <v>940</v>
      </c>
      <c r="D41" s="39">
        <v>132</v>
      </c>
      <c r="E41" s="39">
        <v>1274</v>
      </c>
      <c r="F41" s="39">
        <v>988</v>
      </c>
      <c r="G41" s="39">
        <v>899</v>
      </c>
      <c r="H41" s="39">
        <v>736</v>
      </c>
      <c r="I41" s="39">
        <v>297</v>
      </c>
      <c r="J41" s="39">
        <v>343</v>
      </c>
      <c r="K41" s="39">
        <v>308</v>
      </c>
      <c r="L41" s="39">
        <v>301</v>
      </c>
      <c r="M41" s="39">
        <v>368</v>
      </c>
      <c r="N41" s="39">
        <v>287</v>
      </c>
    </row>
    <row r="42" spans="2:14" x14ac:dyDescent="0.35">
      <c r="B42" s="38" t="s">
        <v>27</v>
      </c>
      <c r="C42" s="39">
        <v>386</v>
      </c>
      <c r="D42" s="39">
        <v>263</v>
      </c>
      <c r="E42" s="39">
        <v>235</v>
      </c>
      <c r="F42" s="39">
        <v>147</v>
      </c>
      <c r="G42" s="39">
        <v>95</v>
      </c>
      <c r="H42" s="39">
        <v>109</v>
      </c>
      <c r="I42" s="39">
        <v>64</v>
      </c>
      <c r="J42" s="39">
        <v>77</v>
      </c>
      <c r="K42" s="39">
        <v>59</v>
      </c>
      <c r="L42" s="39">
        <v>93</v>
      </c>
      <c r="M42" s="39">
        <v>238</v>
      </c>
      <c r="N42" s="39">
        <v>73</v>
      </c>
    </row>
    <row r="43" spans="2:14" x14ac:dyDescent="0.35">
      <c r="B43" s="38" t="s">
        <v>8</v>
      </c>
      <c r="C43" s="39">
        <v>786</v>
      </c>
      <c r="D43" s="39">
        <v>1080</v>
      </c>
      <c r="E43" s="39">
        <v>924</v>
      </c>
      <c r="F43" s="39">
        <v>719</v>
      </c>
      <c r="G43" s="39">
        <v>659</v>
      </c>
      <c r="H43" s="39">
        <v>703</v>
      </c>
      <c r="I43" s="39">
        <v>686</v>
      </c>
      <c r="J43" s="39">
        <v>632</v>
      </c>
      <c r="K43" s="39">
        <v>777</v>
      </c>
      <c r="L43" s="39">
        <v>712</v>
      </c>
      <c r="M43" s="39">
        <v>1132</v>
      </c>
      <c r="N43" s="39">
        <v>681</v>
      </c>
    </row>
    <row r="44" spans="2:14" x14ac:dyDescent="0.35">
      <c r="B44" s="38" t="s">
        <v>45</v>
      </c>
      <c r="C44" s="39">
        <v>204</v>
      </c>
      <c r="D44" s="39">
        <v>407</v>
      </c>
      <c r="E44" s="39">
        <v>199</v>
      </c>
      <c r="F44" s="39">
        <v>162</v>
      </c>
      <c r="G44" s="39">
        <v>132</v>
      </c>
      <c r="H44" s="39">
        <v>143</v>
      </c>
      <c r="I44" s="39">
        <v>192</v>
      </c>
      <c r="J44" s="39">
        <v>157</v>
      </c>
      <c r="K44" s="39">
        <v>279</v>
      </c>
      <c r="L44" s="39">
        <v>354</v>
      </c>
      <c r="M44" s="39">
        <v>116</v>
      </c>
      <c r="N44" s="39">
        <v>386</v>
      </c>
    </row>
    <row r="45" spans="2:14" x14ac:dyDescent="0.35">
      <c r="B45" s="38" t="s">
        <v>65</v>
      </c>
      <c r="C45" s="39">
        <v>906</v>
      </c>
      <c r="D45" s="39">
        <v>684</v>
      </c>
      <c r="E45" s="39">
        <v>886</v>
      </c>
      <c r="F45" s="39">
        <v>740</v>
      </c>
      <c r="G45" s="39">
        <v>591</v>
      </c>
      <c r="H45" s="39">
        <v>641</v>
      </c>
      <c r="I45" s="39">
        <v>971</v>
      </c>
      <c r="J45" s="39">
        <v>1113</v>
      </c>
      <c r="K45" s="39">
        <v>1274</v>
      </c>
      <c r="L45" s="39">
        <v>1409</v>
      </c>
      <c r="M45" s="39">
        <v>461</v>
      </c>
      <c r="N45" s="39">
        <v>1134</v>
      </c>
    </row>
    <row r="47" spans="2:14" x14ac:dyDescent="0.35">
      <c r="B47" s="45" t="s">
        <v>485</v>
      </c>
    </row>
    <row r="48" spans="2:14" x14ac:dyDescent="0.35">
      <c r="B48" s="43" t="s">
        <v>398</v>
      </c>
      <c r="C48" s="43" t="s">
        <v>418</v>
      </c>
      <c r="D48" s="43" t="s">
        <v>419</v>
      </c>
      <c r="E48" s="43" t="s">
        <v>420</v>
      </c>
      <c r="F48" s="43" t="s">
        <v>421</v>
      </c>
      <c r="G48" s="43" t="s">
        <v>422</v>
      </c>
      <c r="H48" s="43" t="s">
        <v>423</v>
      </c>
      <c r="I48" s="43" t="s">
        <v>424</v>
      </c>
      <c r="J48" s="43" t="s">
        <v>425</v>
      </c>
      <c r="K48" s="43" t="s">
        <v>426</v>
      </c>
      <c r="L48" s="43" t="s">
        <v>427</v>
      </c>
      <c r="M48" s="43" t="s">
        <v>428</v>
      </c>
      <c r="N48" s="43" t="s">
        <v>429</v>
      </c>
    </row>
    <row r="49" spans="2:14" x14ac:dyDescent="0.35">
      <c r="B49" s="38" t="s">
        <v>3</v>
      </c>
      <c r="C49" s="39">
        <v>0.7</v>
      </c>
      <c r="D49" s="39">
        <v>0</v>
      </c>
      <c r="E49" s="39">
        <v>0</v>
      </c>
      <c r="F49" s="39">
        <v>0.4</v>
      </c>
      <c r="G49" s="39">
        <v>1.26</v>
      </c>
      <c r="H49" s="39">
        <v>1.1000000000000001</v>
      </c>
      <c r="I49" s="39">
        <v>1.26</v>
      </c>
      <c r="J49" s="39">
        <v>0.01</v>
      </c>
      <c r="K49" s="39">
        <v>2.0700000000000003</v>
      </c>
      <c r="L49" s="39">
        <v>1.86</v>
      </c>
      <c r="M49" s="39">
        <v>0.74</v>
      </c>
      <c r="N49" s="39">
        <v>7.5200000000000005</v>
      </c>
    </row>
    <row r="50" spans="2:14" x14ac:dyDescent="0.35">
      <c r="B50" s="38" t="s">
        <v>111</v>
      </c>
      <c r="C50" s="39">
        <v>160.5</v>
      </c>
      <c r="D50" s="39">
        <v>207.33</v>
      </c>
      <c r="E50" s="39">
        <v>187.59</v>
      </c>
      <c r="F50" s="39">
        <v>64.23</v>
      </c>
      <c r="G50" s="39">
        <v>46.36</v>
      </c>
      <c r="H50" s="39">
        <v>69.030000000000015</v>
      </c>
      <c r="I50" s="39">
        <v>17.810000000000002</v>
      </c>
      <c r="J50" s="39">
        <v>40.039999999999992</v>
      </c>
      <c r="K50" s="39">
        <v>135.83999999999997</v>
      </c>
      <c r="L50" s="39">
        <v>42.649999999999991</v>
      </c>
      <c r="M50" s="39">
        <v>16.95</v>
      </c>
      <c r="N50" s="39">
        <v>41.69</v>
      </c>
    </row>
    <row r="51" spans="2:14" x14ac:dyDescent="0.35">
      <c r="B51" s="38" t="s">
        <v>6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3.88</v>
      </c>
      <c r="N51" s="39">
        <v>0</v>
      </c>
    </row>
    <row r="52" spans="2:14" x14ac:dyDescent="0.35">
      <c r="B52" s="38" t="s">
        <v>144</v>
      </c>
      <c r="C52" s="39">
        <v>73.600000000000009</v>
      </c>
      <c r="D52" s="39">
        <v>157.87</v>
      </c>
      <c r="E52" s="39">
        <v>136.81</v>
      </c>
      <c r="F52" s="39">
        <v>58.19</v>
      </c>
      <c r="G52" s="39">
        <v>38.78</v>
      </c>
      <c r="H52" s="39">
        <v>48.78</v>
      </c>
      <c r="I52" s="39">
        <v>8.98</v>
      </c>
      <c r="J52" s="39">
        <v>2.93</v>
      </c>
      <c r="K52" s="39">
        <v>17.419999999999998</v>
      </c>
      <c r="L52" s="39">
        <v>19.489999999999998</v>
      </c>
      <c r="M52" s="39">
        <v>22.259999999999994</v>
      </c>
      <c r="N52" s="39">
        <v>17.86</v>
      </c>
    </row>
    <row r="53" spans="2:14" x14ac:dyDescent="0.35">
      <c r="B53" s="38" t="s">
        <v>171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0.55000000000000004</v>
      </c>
      <c r="M53" s="39">
        <v>1.83</v>
      </c>
      <c r="N53" s="39">
        <v>2.25</v>
      </c>
    </row>
    <row r="54" spans="2:14" x14ac:dyDescent="0.35">
      <c r="B54" s="38" t="s">
        <v>119</v>
      </c>
      <c r="C54" s="39">
        <v>29.310000000000002</v>
      </c>
      <c r="D54" s="39">
        <v>15.33</v>
      </c>
      <c r="E54" s="39">
        <v>19.899999999999999</v>
      </c>
      <c r="F54" s="39">
        <v>5.04</v>
      </c>
      <c r="G54" s="39">
        <v>16.47</v>
      </c>
      <c r="H54" s="39">
        <v>5.38</v>
      </c>
      <c r="I54" s="39">
        <v>4.6400000000000006</v>
      </c>
      <c r="J54" s="39">
        <v>1.98</v>
      </c>
      <c r="K54" s="39">
        <v>7.669999999999999</v>
      </c>
      <c r="L54" s="39">
        <v>2</v>
      </c>
      <c r="M54" s="39">
        <v>35.43</v>
      </c>
      <c r="N54" s="39">
        <v>4.7300000000000004</v>
      </c>
    </row>
    <row r="55" spans="2:14" x14ac:dyDescent="0.35">
      <c r="B55" s="38" t="s">
        <v>13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6.09</v>
      </c>
      <c r="N55" s="39">
        <v>0</v>
      </c>
    </row>
    <row r="56" spans="2:14" x14ac:dyDescent="0.35">
      <c r="B56" s="38" t="s">
        <v>67</v>
      </c>
      <c r="C56" s="39">
        <v>258.61</v>
      </c>
      <c r="D56" s="39">
        <v>7.1</v>
      </c>
      <c r="E56" s="39">
        <v>365.67</v>
      </c>
      <c r="F56" s="39">
        <v>143.16</v>
      </c>
      <c r="G56" s="39">
        <v>99.67</v>
      </c>
      <c r="H56" s="39">
        <v>136.44</v>
      </c>
      <c r="I56" s="39">
        <v>11.8</v>
      </c>
      <c r="J56" s="39">
        <v>16.64</v>
      </c>
      <c r="K56" s="39">
        <v>44.13</v>
      </c>
      <c r="L56" s="39">
        <v>19.299999999999997</v>
      </c>
      <c r="M56" s="39">
        <v>9.3000000000000007</v>
      </c>
      <c r="N56" s="39">
        <v>11.780000000000001</v>
      </c>
    </row>
    <row r="57" spans="2:14" x14ac:dyDescent="0.35">
      <c r="B57" s="38" t="s">
        <v>27</v>
      </c>
      <c r="C57" s="39">
        <v>143.94999999999999</v>
      </c>
      <c r="D57" s="39">
        <v>82.34</v>
      </c>
      <c r="E57" s="39">
        <v>37.659999999999997</v>
      </c>
      <c r="F57" s="39">
        <v>18.799999999999997</v>
      </c>
      <c r="G57" s="39">
        <v>2.75</v>
      </c>
      <c r="H57" s="39">
        <v>0</v>
      </c>
      <c r="I57" s="39">
        <v>0.55000000000000004</v>
      </c>
      <c r="J57" s="39">
        <v>0</v>
      </c>
      <c r="K57" s="39">
        <v>1.99</v>
      </c>
      <c r="L57" s="39">
        <v>18.13</v>
      </c>
      <c r="M57" s="39">
        <v>16.29</v>
      </c>
      <c r="N57" s="39">
        <v>49.68</v>
      </c>
    </row>
    <row r="58" spans="2:14" x14ac:dyDescent="0.35">
      <c r="B58" s="38" t="s">
        <v>8</v>
      </c>
      <c r="C58" s="39">
        <v>253.72</v>
      </c>
      <c r="D58" s="39">
        <v>110.1</v>
      </c>
      <c r="E58" s="39">
        <v>314.19</v>
      </c>
      <c r="F58" s="39">
        <v>108.52000000000001</v>
      </c>
      <c r="G58" s="39">
        <v>133.43000000000004</v>
      </c>
      <c r="H58" s="39">
        <v>99.089999999999989</v>
      </c>
      <c r="I58" s="39">
        <v>44.92</v>
      </c>
      <c r="J58" s="39">
        <v>63.239999999999995</v>
      </c>
      <c r="K58" s="39">
        <v>79.440000000000012</v>
      </c>
      <c r="L58" s="39">
        <v>62.47</v>
      </c>
      <c r="M58" s="39">
        <v>47.05</v>
      </c>
      <c r="N58" s="39">
        <v>54.040000000000006</v>
      </c>
    </row>
    <row r="59" spans="2:14" x14ac:dyDescent="0.35">
      <c r="B59" s="38" t="s">
        <v>45</v>
      </c>
      <c r="C59" s="39">
        <v>4.6500000000000004</v>
      </c>
      <c r="D59" s="39">
        <v>73.910000000000011</v>
      </c>
      <c r="E59" s="39">
        <v>1.2</v>
      </c>
      <c r="F59" s="39">
        <v>0.88</v>
      </c>
      <c r="G59" s="39">
        <v>1.34</v>
      </c>
      <c r="H59" s="39">
        <v>7.08</v>
      </c>
      <c r="I59" s="39">
        <v>14.2</v>
      </c>
      <c r="J59" s="39">
        <v>12.78</v>
      </c>
      <c r="K59" s="39">
        <v>37.72</v>
      </c>
      <c r="L59" s="39">
        <v>26.479999999999997</v>
      </c>
      <c r="M59" s="39">
        <v>2.79</v>
      </c>
      <c r="N59" s="39">
        <v>53.98</v>
      </c>
    </row>
    <row r="60" spans="2:14" x14ac:dyDescent="0.35">
      <c r="B60" s="38" t="s">
        <v>65</v>
      </c>
      <c r="C60" s="39">
        <v>243.91999999999996</v>
      </c>
      <c r="D60" s="39">
        <v>154.73999999999998</v>
      </c>
      <c r="E60" s="39">
        <v>202.46</v>
      </c>
      <c r="F60" s="39">
        <v>151.5</v>
      </c>
      <c r="G60" s="39">
        <v>122.46</v>
      </c>
      <c r="H60" s="39">
        <v>77.73</v>
      </c>
      <c r="I60" s="39">
        <v>64.41</v>
      </c>
      <c r="J60" s="39">
        <v>120.34</v>
      </c>
      <c r="K60" s="39">
        <v>266.16999999999996</v>
      </c>
      <c r="L60" s="39">
        <v>124.12</v>
      </c>
      <c r="M60" s="39">
        <v>13.07</v>
      </c>
      <c r="N60" s="39">
        <v>77.69</v>
      </c>
    </row>
    <row r="62" spans="2:14" x14ac:dyDescent="0.35">
      <c r="B62" s="45" t="s">
        <v>483</v>
      </c>
    </row>
    <row r="63" spans="2:14" x14ac:dyDescent="0.35">
      <c r="B63" s="43" t="s">
        <v>398</v>
      </c>
      <c r="C63" s="43" t="s">
        <v>452</v>
      </c>
      <c r="D63" s="43" t="s">
        <v>453</v>
      </c>
      <c r="E63" s="43" t="s">
        <v>454</v>
      </c>
      <c r="F63" s="43" t="s">
        <v>455</v>
      </c>
      <c r="G63" s="43" t="s">
        <v>456</v>
      </c>
      <c r="H63" s="43" t="s">
        <v>457</v>
      </c>
      <c r="I63" s="43" t="s">
        <v>458</v>
      </c>
      <c r="J63" s="43" t="s">
        <v>459</v>
      </c>
      <c r="K63" s="43" t="s">
        <v>460</v>
      </c>
      <c r="L63" s="43" t="s">
        <v>461</v>
      </c>
      <c r="M63" s="43" t="s">
        <v>462</v>
      </c>
      <c r="N63" s="43" t="s">
        <v>463</v>
      </c>
    </row>
    <row r="64" spans="2:14" x14ac:dyDescent="0.35">
      <c r="B64" s="38" t="s">
        <v>3</v>
      </c>
      <c r="C64" s="39">
        <v>21</v>
      </c>
      <c r="D64" s="39">
        <v>4</v>
      </c>
      <c r="E64" s="39">
        <v>4</v>
      </c>
      <c r="F64" s="39">
        <v>31</v>
      </c>
      <c r="G64" s="39">
        <v>41</v>
      </c>
      <c r="H64" s="39">
        <v>26.9</v>
      </c>
      <c r="I64" s="39">
        <v>72.099999999999994</v>
      </c>
      <c r="J64" s="39">
        <v>78.5</v>
      </c>
      <c r="K64" s="39">
        <v>103</v>
      </c>
      <c r="L64" s="39">
        <v>105.4</v>
      </c>
      <c r="M64" s="39">
        <v>75</v>
      </c>
      <c r="N64" s="39">
        <v>89.5</v>
      </c>
    </row>
    <row r="65" spans="2:14" x14ac:dyDescent="0.35">
      <c r="B65" s="38" t="s">
        <v>111</v>
      </c>
      <c r="C65" s="39">
        <v>3428.8999999999996</v>
      </c>
      <c r="D65" s="39">
        <v>2932.8999999999996</v>
      </c>
      <c r="E65" s="39">
        <v>3560.9</v>
      </c>
      <c r="F65" s="39">
        <v>2908.1</v>
      </c>
      <c r="G65" s="39">
        <v>2403.7000000000003</v>
      </c>
      <c r="H65" s="39">
        <v>2483.3999999999996</v>
      </c>
      <c r="I65" s="39">
        <v>2607.1</v>
      </c>
      <c r="J65" s="39">
        <v>3320.5</v>
      </c>
      <c r="K65" s="39">
        <v>3727.8</v>
      </c>
      <c r="L65" s="39">
        <v>3721.1</v>
      </c>
      <c r="M65" s="39">
        <v>3854.4</v>
      </c>
      <c r="N65" s="39">
        <v>2982.5</v>
      </c>
    </row>
    <row r="66" spans="2:14" x14ac:dyDescent="0.35">
      <c r="B66" s="38" t="s">
        <v>6</v>
      </c>
      <c r="C66" s="39">
        <v>800</v>
      </c>
      <c r="D66" s="39">
        <v>400</v>
      </c>
      <c r="E66" s="39">
        <v>400</v>
      </c>
      <c r="F66" s="39">
        <v>400</v>
      </c>
      <c r="G66" s="39">
        <v>200</v>
      </c>
      <c r="H66" s="39">
        <v>400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</row>
    <row r="67" spans="2:14" x14ac:dyDescent="0.35">
      <c r="B67" s="38" t="s">
        <v>144</v>
      </c>
      <c r="C67" s="39">
        <v>1581</v>
      </c>
      <c r="D67" s="39">
        <v>1397.6</v>
      </c>
      <c r="E67" s="39">
        <v>1858.8</v>
      </c>
      <c r="F67" s="39">
        <v>1456.5</v>
      </c>
      <c r="G67" s="39">
        <v>1147.7</v>
      </c>
      <c r="H67" s="39">
        <v>1087.9000000000001</v>
      </c>
      <c r="I67" s="39">
        <v>737.1</v>
      </c>
      <c r="J67" s="39">
        <v>600</v>
      </c>
      <c r="K67" s="39">
        <v>665.4</v>
      </c>
      <c r="L67" s="39">
        <v>1213.5</v>
      </c>
      <c r="M67" s="39">
        <v>1386.2000000000003</v>
      </c>
      <c r="N67" s="39">
        <v>1039.8</v>
      </c>
    </row>
    <row r="68" spans="2:14" x14ac:dyDescent="0.35">
      <c r="B68" s="38" t="s">
        <v>171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5.5</v>
      </c>
      <c r="L68" s="39">
        <v>5.5</v>
      </c>
      <c r="M68" s="39">
        <v>153</v>
      </c>
      <c r="N68" s="39">
        <v>167</v>
      </c>
    </row>
    <row r="69" spans="2:14" x14ac:dyDescent="0.35">
      <c r="B69" s="38" t="s">
        <v>119</v>
      </c>
      <c r="C69" s="39">
        <v>849.2</v>
      </c>
      <c r="D69" s="39">
        <v>749.8</v>
      </c>
      <c r="E69" s="39">
        <v>767.2</v>
      </c>
      <c r="F69" s="39">
        <v>666.6</v>
      </c>
      <c r="G69" s="39">
        <v>675</v>
      </c>
      <c r="H69" s="39">
        <v>608</v>
      </c>
      <c r="I69" s="39">
        <v>350.99999999999994</v>
      </c>
      <c r="J69" s="39">
        <v>237.6</v>
      </c>
      <c r="K69" s="39">
        <v>297</v>
      </c>
      <c r="L69" s="39">
        <v>360</v>
      </c>
      <c r="M69" s="39">
        <v>441.20000000000005</v>
      </c>
      <c r="N69" s="39">
        <v>416</v>
      </c>
    </row>
    <row r="70" spans="2:14" x14ac:dyDescent="0.35">
      <c r="B70" s="38" t="s">
        <v>13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400</v>
      </c>
      <c r="K70" s="39">
        <v>0</v>
      </c>
      <c r="L70" s="39">
        <v>0</v>
      </c>
      <c r="M70" s="39">
        <v>0</v>
      </c>
      <c r="N70" s="39">
        <v>0</v>
      </c>
    </row>
    <row r="71" spans="2:14" x14ac:dyDescent="0.35">
      <c r="B71" s="38" t="s">
        <v>67</v>
      </c>
      <c r="C71" s="39">
        <v>5582.2</v>
      </c>
      <c r="D71" s="39">
        <v>5569.2</v>
      </c>
      <c r="E71" s="39">
        <v>7589.7</v>
      </c>
      <c r="F71" s="39">
        <v>5882.0999999999995</v>
      </c>
      <c r="G71" s="39">
        <v>5410.7</v>
      </c>
      <c r="H71" s="39">
        <v>4485.3</v>
      </c>
      <c r="I71" s="39">
        <v>1695.7</v>
      </c>
      <c r="J71" s="39">
        <v>1958.4</v>
      </c>
      <c r="K71" s="39">
        <v>1796.1000000000001</v>
      </c>
      <c r="L71" s="39">
        <v>1721.1</v>
      </c>
      <c r="M71" s="39">
        <v>1843.1</v>
      </c>
      <c r="N71" s="39">
        <v>1636.7</v>
      </c>
    </row>
    <row r="72" spans="2:14" x14ac:dyDescent="0.35">
      <c r="B72" s="38" t="s">
        <v>27</v>
      </c>
      <c r="C72" s="39">
        <v>2521</v>
      </c>
      <c r="D72" s="39">
        <v>1211</v>
      </c>
      <c r="E72" s="39">
        <v>1548</v>
      </c>
      <c r="F72" s="39">
        <v>972</v>
      </c>
      <c r="G72" s="39">
        <v>621</v>
      </c>
      <c r="H72" s="39">
        <v>709</v>
      </c>
      <c r="I72" s="39">
        <v>418</v>
      </c>
      <c r="J72" s="39">
        <v>511</v>
      </c>
      <c r="K72" s="39">
        <v>389</v>
      </c>
      <c r="L72" s="39">
        <v>586</v>
      </c>
      <c r="M72" s="39">
        <v>522.5</v>
      </c>
      <c r="N72" s="39">
        <v>477</v>
      </c>
    </row>
    <row r="73" spans="2:14" x14ac:dyDescent="0.35">
      <c r="B73" s="38" t="s">
        <v>8</v>
      </c>
      <c r="C73" s="39">
        <v>3669.2999999999997</v>
      </c>
      <c r="D73" s="39">
        <v>3366</v>
      </c>
      <c r="E73" s="39">
        <v>4397.5999999999995</v>
      </c>
      <c r="F73" s="39">
        <v>3339.8999999999996</v>
      </c>
      <c r="G73" s="39">
        <v>2965.5</v>
      </c>
      <c r="H73" s="39">
        <v>3399.9999999999991</v>
      </c>
      <c r="I73" s="39">
        <v>3102</v>
      </c>
      <c r="J73" s="39">
        <v>2751.9</v>
      </c>
      <c r="K73" s="39">
        <v>3327.4</v>
      </c>
      <c r="L73" s="39">
        <v>3548.4</v>
      </c>
      <c r="M73" s="39">
        <v>4075.1</v>
      </c>
      <c r="N73" s="39">
        <v>3552.9</v>
      </c>
    </row>
    <row r="74" spans="2:14" x14ac:dyDescent="0.35">
      <c r="B74" s="38" t="s">
        <v>45</v>
      </c>
      <c r="C74" s="39">
        <v>204</v>
      </c>
      <c r="D74" s="39">
        <v>130</v>
      </c>
      <c r="E74" s="39">
        <v>199</v>
      </c>
      <c r="F74" s="39">
        <v>162</v>
      </c>
      <c r="G74" s="39">
        <v>132</v>
      </c>
      <c r="H74" s="39">
        <v>339.8</v>
      </c>
      <c r="I74" s="39">
        <v>1070.3999999999999</v>
      </c>
      <c r="J74" s="39">
        <v>885</v>
      </c>
      <c r="K74" s="39">
        <v>1533.8</v>
      </c>
      <c r="L74" s="39">
        <v>2080.4</v>
      </c>
      <c r="M74" s="39">
        <v>1987.6</v>
      </c>
      <c r="N74" s="39">
        <v>2278.4</v>
      </c>
    </row>
    <row r="75" spans="2:14" x14ac:dyDescent="0.35">
      <c r="B75" s="38" t="s">
        <v>65</v>
      </c>
      <c r="C75" s="39">
        <v>5862.6</v>
      </c>
      <c r="D75" s="39">
        <v>5002.8999999999996</v>
      </c>
      <c r="E75" s="39">
        <v>5891.9</v>
      </c>
      <c r="F75" s="39">
        <v>4795.8999999999996</v>
      </c>
      <c r="G75" s="39">
        <v>3910.2</v>
      </c>
      <c r="H75" s="39">
        <v>4387.3</v>
      </c>
      <c r="I75" s="39">
        <v>6626.3</v>
      </c>
      <c r="J75" s="39">
        <v>7519.1</v>
      </c>
      <c r="K75" s="39">
        <v>8570.2999999999993</v>
      </c>
      <c r="L75" s="39">
        <v>9261.4</v>
      </c>
      <c r="M75" s="39">
        <v>7797.5</v>
      </c>
      <c r="N75" s="39">
        <v>7580</v>
      </c>
    </row>
    <row r="76" spans="2:14" x14ac:dyDescent="0.35">
      <c r="B76" s="46" t="s">
        <v>486</v>
      </c>
      <c r="C76" s="47">
        <f>SUM(C64:C75)</f>
        <v>24519.199999999997</v>
      </c>
      <c r="D76" s="47">
        <f t="shared" ref="D76:N76" si="0">SUM(D64:D75)</f>
        <v>20763.400000000001</v>
      </c>
      <c r="E76" s="47">
        <f t="shared" si="0"/>
        <v>26217.1</v>
      </c>
      <c r="F76" s="47">
        <f t="shared" si="0"/>
        <v>20614.099999999999</v>
      </c>
      <c r="G76" s="47">
        <f t="shared" si="0"/>
        <v>17506.8</v>
      </c>
      <c r="H76" s="47">
        <f t="shared" si="0"/>
        <v>17927.599999999999</v>
      </c>
      <c r="I76" s="47">
        <f t="shared" si="0"/>
        <v>16679.7</v>
      </c>
      <c r="J76" s="47">
        <f t="shared" si="0"/>
        <v>18262</v>
      </c>
      <c r="K76" s="47">
        <f t="shared" si="0"/>
        <v>20415.3</v>
      </c>
      <c r="L76" s="47">
        <f t="shared" si="0"/>
        <v>22602.799999999999</v>
      </c>
      <c r="M76" s="47">
        <f t="shared" si="0"/>
        <v>22135.599999999999</v>
      </c>
      <c r="N76" s="47">
        <f t="shared" si="0"/>
        <v>20219.8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B722-0DB6-4459-B543-99F715454ECE}">
  <dimension ref="A1:AM227"/>
  <sheetViews>
    <sheetView tabSelected="1" topLeftCell="C1" workbookViewId="0">
      <selection activeCell="AM2" sqref="AM2"/>
    </sheetView>
  </sheetViews>
  <sheetFormatPr defaultRowHeight="14.5" x14ac:dyDescent="0.35"/>
  <cols>
    <col min="1" max="1" width="40.26953125" bestFit="1" customWidth="1"/>
    <col min="2" max="2" width="15.6328125" bestFit="1" customWidth="1"/>
    <col min="3" max="3" width="13.26953125" customWidth="1"/>
    <col min="6" max="6" width="8.90625" customWidth="1"/>
    <col min="8" max="8" width="9.1796875" customWidth="1"/>
    <col min="14" max="14" width="8.90625" customWidth="1"/>
    <col min="15" max="15" width="8.7265625" customWidth="1"/>
    <col min="16" max="16" width="9.1796875" customWidth="1"/>
    <col min="17" max="17" width="9.54296875" customWidth="1"/>
    <col min="18" max="18" width="9.81640625" customWidth="1"/>
    <col min="19" max="19" width="9.453125" customWidth="1"/>
    <col min="20" max="20" width="10.08984375" customWidth="1"/>
    <col min="21" max="21" width="10.26953125" customWidth="1"/>
    <col min="22" max="22" width="9.7265625" customWidth="1"/>
    <col min="23" max="23" width="10.6328125" customWidth="1"/>
    <col min="24" max="24" width="10.54296875" customWidth="1"/>
    <col min="25" max="25" width="10.26953125" customWidth="1"/>
    <col min="26" max="26" width="10.81640625" customWidth="1"/>
    <col min="27" max="27" width="10.54296875" customWidth="1"/>
    <col min="28" max="28" width="11.26953125" bestFit="1" customWidth="1"/>
    <col min="29" max="29" width="11.7265625" bestFit="1" customWidth="1"/>
    <col min="30" max="30" width="12" bestFit="1" customWidth="1"/>
    <col min="31" max="31" width="11.54296875" bestFit="1" customWidth="1"/>
    <col min="32" max="32" width="12.26953125" bestFit="1" customWidth="1"/>
    <col min="33" max="33" width="11.453125" bestFit="1" customWidth="1"/>
    <col min="34" max="34" width="10.90625" bestFit="1" customWidth="1"/>
    <col min="35" max="35" width="11.81640625" bestFit="1" customWidth="1"/>
    <col min="36" max="36" width="11.7265625" bestFit="1" customWidth="1"/>
    <col min="37" max="37" width="11.453125" bestFit="1" customWidth="1"/>
    <col min="38" max="38" width="12" bestFit="1" customWidth="1"/>
    <col min="39" max="39" width="11.7265625" bestFit="1" customWidth="1"/>
  </cols>
  <sheetData>
    <row r="1" spans="1:39" ht="15" thickBot="1" x14ac:dyDescent="0.4">
      <c r="D1" s="51" t="s">
        <v>484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  <c r="P1" s="54" t="s">
        <v>485</v>
      </c>
      <c r="Q1" s="54"/>
      <c r="R1" s="54"/>
      <c r="S1" s="54"/>
      <c r="T1" s="54"/>
      <c r="U1" s="54"/>
      <c r="V1" s="54"/>
      <c r="W1" s="54"/>
      <c r="X1" s="54"/>
      <c r="Y1" s="54"/>
      <c r="Z1" s="54"/>
      <c r="AA1" s="55"/>
      <c r="AB1" s="51" t="s">
        <v>483</v>
      </c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2"/>
    </row>
    <row r="2" spans="1:39" x14ac:dyDescent="0.35">
      <c r="A2" s="12" t="s">
        <v>0</v>
      </c>
      <c r="B2" s="12" t="s">
        <v>1</v>
      </c>
      <c r="C2" s="13" t="s">
        <v>362</v>
      </c>
      <c r="D2" s="15" t="s">
        <v>386</v>
      </c>
      <c r="E2" s="15" t="s">
        <v>387</v>
      </c>
      <c r="F2" s="15" t="s">
        <v>388</v>
      </c>
      <c r="G2" s="15" t="s">
        <v>389</v>
      </c>
      <c r="H2" s="15" t="s">
        <v>390</v>
      </c>
      <c r="I2" s="15" t="s">
        <v>391</v>
      </c>
      <c r="J2" s="15" t="s">
        <v>392</v>
      </c>
      <c r="K2" s="15" t="s">
        <v>393</v>
      </c>
      <c r="L2" s="15" t="s">
        <v>394</v>
      </c>
      <c r="M2" s="15" t="s">
        <v>395</v>
      </c>
      <c r="N2" s="15" t="s">
        <v>396</v>
      </c>
      <c r="O2" s="16" t="s">
        <v>397</v>
      </c>
      <c r="P2" s="15" t="s">
        <v>371</v>
      </c>
      <c r="Q2" s="15" t="s">
        <v>372</v>
      </c>
      <c r="R2" s="15" t="s">
        <v>373</v>
      </c>
      <c r="S2" s="23" t="s">
        <v>374</v>
      </c>
      <c r="T2" s="23" t="s">
        <v>375</v>
      </c>
      <c r="U2" s="23" t="s">
        <v>376</v>
      </c>
      <c r="V2" s="23" t="s">
        <v>377</v>
      </c>
      <c r="W2" s="23" t="s">
        <v>378</v>
      </c>
      <c r="X2" s="23" t="s">
        <v>379</v>
      </c>
      <c r="Y2" s="23" t="s">
        <v>380</v>
      </c>
      <c r="Z2" s="23" t="s">
        <v>381</v>
      </c>
      <c r="AA2" s="25" t="s">
        <v>382</v>
      </c>
      <c r="AB2" s="24" t="s">
        <v>433</v>
      </c>
      <c r="AC2" s="24" t="s">
        <v>435</v>
      </c>
      <c r="AD2" s="24" t="s">
        <v>434</v>
      </c>
      <c r="AE2" s="24" t="s">
        <v>436</v>
      </c>
      <c r="AF2" s="24" t="s">
        <v>437</v>
      </c>
      <c r="AG2" s="24" t="s">
        <v>438</v>
      </c>
      <c r="AH2" s="24" t="s">
        <v>439</v>
      </c>
      <c r="AI2" s="24" t="s">
        <v>440</v>
      </c>
      <c r="AJ2" s="24" t="s">
        <v>441</v>
      </c>
      <c r="AK2" s="24" t="s">
        <v>444</v>
      </c>
      <c r="AL2" s="24" t="s">
        <v>443</v>
      </c>
      <c r="AM2" s="24" t="s">
        <v>442</v>
      </c>
    </row>
    <row r="3" spans="1:39" x14ac:dyDescent="0.35">
      <c r="A3" s="4" t="s">
        <v>2</v>
      </c>
      <c r="B3" s="4" t="s">
        <v>3</v>
      </c>
      <c r="C3" s="6">
        <f>VLOOKUP(A3,[0]!raw,5,FALSE)/VLOOKUP(A3,[0]!raw,4,FALSE)</f>
        <v>1</v>
      </c>
      <c r="D3" s="4">
        <f>_xlfn.IFNA(VLOOKUP(A3,'Jan 2019'!$A$1:$M$57,4,FALSE),0)</f>
        <v>5</v>
      </c>
      <c r="E3" s="4">
        <f>_xlfn.IFNA(VLOOKUP(Summary_2019!A3,'Feb 2019'!$A$1:$M$55,4,FALSE),0)</f>
        <v>0</v>
      </c>
      <c r="F3" s="4">
        <f>_xlfn.IFNA(VLOOKUP(A3,'Mar 2019'!$A$1:$M$53,4,FALSE),0)</f>
        <v>2</v>
      </c>
      <c r="G3" s="4">
        <f>_xlfn.IFNA(VLOOKUP(A3,'Apr 2019'!$A$1:$M$57,4,FALSE),0)</f>
        <v>25</v>
      </c>
      <c r="H3" s="4">
        <f>_xlfn.IFNA(VLOOKUP(A3,'May 2019'!$A$1:$M$54,4,FALSE),0)</f>
        <v>11</v>
      </c>
      <c r="I3" s="4">
        <f>_xlfn.IFNA(VLOOKUP(A3,'Jun 2019'!$A$1:$M$133,4,FALSE),0)</f>
        <v>7</v>
      </c>
      <c r="J3" s="4">
        <f>_xlfn.IFNA(VLOOKUP(A3,'Jul 2019'!$A$1:$M$96,4,FALSE),0)</f>
        <v>25</v>
      </c>
      <c r="K3" s="4">
        <f>_xlfn.IFNA(VLOOKUP(A3,'Aug 2019'!$A$1:$M$96,4,FALSE),0)</f>
        <v>54</v>
      </c>
      <c r="L3" s="4">
        <f>_xlfn.IFNA(VLOOKUP(A3,'Sep 2019'!$A$1:$M$98,4,FALSE),0)</f>
        <v>62</v>
      </c>
      <c r="M3" s="4">
        <f>_xlfn.IFNA(VLOOKUP(A3,'Oct 2019'!$A$1:$M$100,4,FALSE),0)</f>
        <v>74</v>
      </c>
      <c r="N3" s="4">
        <f>_xlfn.IFNA(VLOOKUP(Summary_2019!A3,'Nov 2019'!$A$1:$M$110,4,FALSE),0)</f>
        <v>40</v>
      </c>
      <c r="O3" s="5">
        <f>_xlfn.IFNA(VLOOKUP(A3,'Dec 2019'!$A$1:$M$124,4,FALSE),0)</f>
        <v>47</v>
      </c>
      <c r="P3" s="9">
        <f>_xlfn.IFNA(VLOOKUP(A3,'Jan 2019'!$A$1:$M$57,8,FALSE),0)</f>
        <v>0</v>
      </c>
      <c r="Q3" s="9">
        <f>_xlfn.IFNA(VLOOKUP(Summary_2019!A3,'Feb 2019'!$A$1:$M$55,8,FALSE),0)</f>
        <v>0</v>
      </c>
      <c r="R3" s="9">
        <f>_xlfn.IFNA(VLOOKUP(A3,'Mar 2019'!$A$1:$M$53,8,FALSE),0)</f>
        <v>0</v>
      </c>
      <c r="S3" s="9">
        <f>_xlfn.IFNA(VLOOKUP(A3,'Apr 2019'!$A$1:$M$57,8,FALSE),0)</f>
        <v>0.2</v>
      </c>
      <c r="T3" s="9">
        <f>_xlfn.IFNA(VLOOKUP(A3,'May 2019'!$A$1:$M$54,8,FALSE),0)</f>
        <v>1.1000000000000001</v>
      </c>
      <c r="U3" s="9">
        <f>_xlfn.IFNA(VLOOKUP(A3,'Jun 2019'!$A$1:$M$133,8,FALSE),0)</f>
        <v>1.1000000000000001</v>
      </c>
      <c r="V3" s="9">
        <f>_xlfn.IFNA(VLOOKUP(A3,'Jul 2019'!$A$1:$M$96,8,FALSE),0)</f>
        <v>0.26</v>
      </c>
      <c r="W3" s="9">
        <f>_xlfn.IFNA(VLOOKUP(A3,'Aug 2019'!$A$1:$M$96,8,FALSE),0)</f>
        <v>0</v>
      </c>
      <c r="X3" s="9">
        <f>_xlfn.IFNA(VLOOKUP(A3,'Sep 2019'!$A$1:$M$98,8,FALSE),0)</f>
        <v>1.0900000000000001</v>
      </c>
      <c r="Y3" s="9">
        <f>_xlfn.IFNA(VLOOKUP(A3,'Oct 2019'!$A$1:$M$100,8,FALSE),0)</f>
        <v>1.36</v>
      </c>
      <c r="Z3" s="9">
        <f>_xlfn.IFNA(VLOOKUP(Summary_2019!A3,'Nov 2019'!$A$1:$M$110,8,FALSE),0)</f>
        <v>0.55000000000000004</v>
      </c>
      <c r="AA3" s="6">
        <f>_xlfn.IFNA(VLOOKUP(A3,'Dec 2019'!$A$1:$M$124,8,FALSE),0)</f>
        <v>0.82</v>
      </c>
      <c r="AB3" s="2">
        <f>_xlfn.IFNA(VLOOKUP(A3,'Jan 2019'!$A$1:$M$57,5,FALSE),0)</f>
        <v>5</v>
      </c>
      <c r="AC3" s="2">
        <f>_xlfn.IFNA(VLOOKUP(Summary_2019!A3,'Feb 2019'!$A$1:$M$55,5,FALSE),0)</f>
        <v>0</v>
      </c>
      <c r="AD3" s="2">
        <f>_xlfn.IFNA(VLOOKUP(A3,'Mar 2019'!$A$1:$M$53,5,FALSE),0)</f>
        <v>2</v>
      </c>
      <c r="AE3" s="2">
        <f>_xlfn.IFNA(VLOOKUP(A3,'Apr 2019'!$A$1:$M$57,5,FALSE),0)</f>
        <v>25</v>
      </c>
      <c r="AF3" s="2">
        <f>_xlfn.IFNA(VLOOKUP(A3,'May 2019'!$A$1:$M$54,5,FALSE),0)</f>
        <v>11</v>
      </c>
      <c r="AG3" s="2">
        <f>_xlfn.IFNA(VLOOKUP(A3,'Jun 2019'!$A$1:$M$133,5,FALSE),0)</f>
        <v>7</v>
      </c>
      <c r="AH3" s="2">
        <f>_xlfn.IFNA(VLOOKUP(A3,'Jul 2019'!$A$1:$M$96,5,FALSE),0)</f>
        <v>25</v>
      </c>
      <c r="AI3" s="2">
        <f>_xlfn.IFNA(VLOOKUP(A3,'Aug 2019'!$A$1:$M$96,5,FALSE),0)</f>
        <v>54</v>
      </c>
      <c r="AJ3" s="2">
        <f>_xlfn.IFNA(VLOOKUP(A3,'Sep 2019'!$A$1:$M$98,5,FALSE),0)</f>
        <v>62</v>
      </c>
      <c r="AK3" s="2">
        <f>_xlfn.IFNA(VLOOKUP(A3,'Oct 2019'!$A$1:$M$100,5,FALSE),0)</f>
        <v>74</v>
      </c>
      <c r="AL3" s="2">
        <f>_xlfn.IFNA(VLOOKUP(Summary_2019!A3,'Nov 2019'!$A$1:$M$110,5,FALSE),0)</f>
        <v>40</v>
      </c>
      <c r="AM3" s="2">
        <f>_xlfn.IFNA(VLOOKUP(A3,'Dec 2019'!$A$1:$M$124,5,FALSE),0)</f>
        <v>47</v>
      </c>
    </row>
    <row r="4" spans="1:39" x14ac:dyDescent="0.35">
      <c r="A4" s="4" t="s">
        <v>4</v>
      </c>
      <c r="B4" s="4" t="s">
        <v>3</v>
      </c>
      <c r="C4" s="6">
        <f>VLOOKUP(A4,[0]!raw,5,FALSE)/VLOOKUP(A4,[0]!raw,4,FALSE)</f>
        <v>2</v>
      </c>
      <c r="D4" s="4">
        <f>_xlfn.IFNA(VLOOKUP(A4,'Jan 2019'!$A$1:$M$57,4,FALSE),0)</f>
        <v>8</v>
      </c>
      <c r="E4" s="4">
        <f>_xlfn.IFNA(VLOOKUP(Summary_2019!A4,'Feb 2019'!$A$1:$M$55,4,FALSE),0)</f>
        <v>2</v>
      </c>
      <c r="F4" s="4">
        <f>_xlfn.IFNA(VLOOKUP(A4,'Mar 2019'!$A$1:$M$53,4,FALSE),0)</f>
        <v>1</v>
      </c>
      <c r="G4" s="4">
        <f>_xlfn.IFNA(VLOOKUP(A4,'Apr 2019'!$A$1:$M$57,4,FALSE),0)</f>
        <v>3</v>
      </c>
      <c r="H4" s="4">
        <f>_xlfn.IFNA(VLOOKUP(A4,'May 2019'!$A$1:$M$54,4,FALSE),0)</f>
        <v>15</v>
      </c>
      <c r="I4" s="4">
        <f>_xlfn.IFNA(VLOOKUP(A4,'Jun 2019'!$A$1:$M$133,4,FALSE),0)</f>
        <v>5</v>
      </c>
      <c r="J4" s="4">
        <f>_xlfn.IFNA(VLOOKUP(A4,'Jul 2019'!$A$1:$M$96,4,FALSE),0)</f>
        <v>2</v>
      </c>
      <c r="K4" s="4">
        <f>_xlfn.IFNA(VLOOKUP(A4,'Aug 2019'!$A$1:$M$96,4,FALSE),0)</f>
        <v>1</v>
      </c>
      <c r="L4" s="4">
        <f>_xlfn.IFNA(VLOOKUP(A4,'Sep 2019'!$A$1:$M$98,4,FALSE),0)</f>
        <v>0</v>
      </c>
      <c r="M4" s="4">
        <f>_xlfn.IFNA(VLOOKUP(A4,'Oct 2019'!$A$1:$M$100,4,FALSE),0)</f>
        <v>0</v>
      </c>
      <c r="N4" s="4">
        <f>_xlfn.IFNA(VLOOKUP(Summary_2019!A4,'Nov 2019'!$A$1:$M$110,4,FALSE),0)</f>
        <v>0</v>
      </c>
      <c r="O4" s="5">
        <f>_xlfn.IFNA(VLOOKUP(A4,'Dec 2019'!$A$1:$M$124,4,FALSE),0)</f>
        <v>0</v>
      </c>
      <c r="P4" s="9">
        <f>_xlfn.IFNA(VLOOKUP(A4,'Jan 2019'!$A$1:$M$57,8,FALSE),0)</f>
        <v>0.7</v>
      </c>
      <c r="Q4" s="9">
        <f>_xlfn.IFNA(VLOOKUP(Summary_2019!A4,'Feb 2019'!$A$1:$M$55,8,FALSE),0)</f>
        <v>0</v>
      </c>
      <c r="R4" s="9">
        <f>_xlfn.IFNA(VLOOKUP(A4,'Mar 2019'!$A$1:$M$53,8,FALSE),0)</f>
        <v>0</v>
      </c>
      <c r="S4" s="9">
        <f>_xlfn.IFNA(VLOOKUP(A4,'Apr 2019'!$A$1:$M$57,8,FALSE),0)</f>
        <v>0.2</v>
      </c>
      <c r="T4" s="9">
        <f>_xlfn.IFNA(VLOOKUP(A4,'May 2019'!$A$1:$M$54,8,FALSE),0)</f>
        <v>0.16</v>
      </c>
      <c r="U4" s="9">
        <f>_xlfn.IFNA(VLOOKUP(A4,'Jun 2019'!$A$1:$M$133,8,FALSE),0)</f>
        <v>0</v>
      </c>
      <c r="V4" s="9">
        <f>_xlfn.IFNA(VLOOKUP(A4,'Jul 2019'!$A$1:$M$96,8,FALSE),0)</f>
        <v>0</v>
      </c>
      <c r="W4" s="9">
        <f>_xlfn.IFNA(VLOOKUP(A4,'Aug 2019'!$A$1:$M$96,8,FALSE),0)</f>
        <v>0</v>
      </c>
      <c r="X4" s="9">
        <f>_xlfn.IFNA(VLOOKUP(A4,'Sep 2019'!$A$1:$M$98,8,FALSE),0)</f>
        <v>0</v>
      </c>
      <c r="Y4" s="9">
        <f>_xlfn.IFNA(VLOOKUP(A4,'Oct 2019'!$A$1:$M$100,8,FALSE),0)</f>
        <v>0</v>
      </c>
      <c r="Z4" s="9">
        <f>_xlfn.IFNA(VLOOKUP(Summary_2019!A4,'Nov 2019'!$A$1:$M$110,8,FALSE),0)</f>
        <v>0</v>
      </c>
      <c r="AA4" s="6">
        <f>_xlfn.IFNA(VLOOKUP(A4,'Dec 2019'!$A$1:$M$124,8,FALSE),0)</f>
        <v>0</v>
      </c>
      <c r="AB4" s="2">
        <f>_xlfn.IFNA(VLOOKUP(A4,'Jan 2019'!$A$1:$M$57,5,FALSE),0)</f>
        <v>16</v>
      </c>
      <c r="AC4" s="2">
        <f>_xlfn.IFNA(VLOOKUP(Summary_2019!A4,'Feb 2019'!$A$1:$M$55,5,FALSE),0)</f>
        <v>4</v>
      </c>
      <c r="AD4" s="2">
        <f>_xlfn.IFNA(VLOOKUP(A4,'Mar 2019'!$A$1:$M$53,5,FALSE),0)</f>
        <v>2</v>
      </c>
      <c r="AE4" s="2">
        <f>_xlfn.IFNA(VLOOKUP(A4,'Apr 2019'!$A$1:$M$57,5,FALSE),0)</f>
        <v>6</v>
      </c>
      <c r="AF4" s="2">
        <f>_xlfn.IFNA(VLOOKUP(A4,'May 2019'!$A$1:$M$54,5,FALSE),0)</f>
        <v>30</v>
      </c>
      <c r="AG4" s="2">
        <f>_xlfn.IFNA(VLOOKUP(A4,'Jun 2019'!$A$1:$M$133,5,FALSE),0)</f>
        <v>10</v>
      </c>
      <c r="AH4" s="2">
        <f>_xlfn.IFNA(VLOOKUP(A4,'Jul 2019'!$A$1:$M$96,5,FALSE),0)</f>
        <v>4</v>
      </c>
      <c r="AI4" s="2">
        <f>_xlfn.IFNA(VLOOKUP(A4,'Aug 2019'!$A$1:$M$96,5,FALSE),0)</f>
        <v>2</v>
      </c>
      <c r="AJ4" s="2">
        <f>_xlfn.IFNA(VLOOKUP(A4,'Sep 2019'!$A$1:$M$98,5,FALSE),0)</f>
        <v>0</v>
      </c>
      <c r="AK4" s="2">
        <f>_xlfn.IFNA(VLOOKUP(A4,'Oct 2019'!$A$1:$M$100,5,FALSE),0)</f>
        <v>0</v>
      </c>
      <c r="AL4" s="2">
        <f>_xlfn.IFNA(VLOOKUP(Summary_2019!A4,'Nov 2019'!$A$1:$M$110,5,FALSE),0)</f>
        <v>0</v>
      </c>
      <c r="AM4" s="2">
        <f>_xlfn.IFNA(VLOOKUP(A4,'Dec 2019'!$A$1:$M$124,5,FALSE),0)</f>
        <v>0</v>
      </c>
    </row>
    <row r="5" spans="1:39" x14ac:dyDescent="0.35">
      <c r="A5" s="4" t="s">
        <v>219</v>
      </c>
      <c r="B5" s="4" t="s">
        <v>3</v>
      </c>
      <c r="C5" s="6">
        <f>VLOOKUP(A5,[0]!raw,5,FALSE)/VLOOKUP(A5,[0]!raw,4,FALSE)</f>
        <v>3</v>
      </c>
      <c r="D5" s="4">
        <f>_xlfn.IFNA(VLOOKUP(A5,'Jan 2019'!$A$1:$M$57,4,FALSE),0)</f>
        <v>0</v>
      </c>
      <c r="E5" s="4">
        <f>_xlfn.IFNA(VLOOKUP(Summary_2019!A208,'Feb 2019'!$A$1:$M$55,4,FALSE),0)</f>
        <v>0</v>
      </c>
      <c r="F5" s="4">
        <f>_xlfn.IFNA(VLOOKUP(A5,'Mar 2019'!$A$1:$M$53,4,FALSE),0)</f>
        <v>0</v>
      </c>
      <c r="G5" s="4">
        <f>_xlfn.IFNA(VLOOKUP(A5,'Apr 2019'!$A$1:$M$57,4,FALSE),0)</f>
        <v>0</v>
      </c>
      <c r="H5" s="4">
        <f>_xlfn.IFNA(VLOOKUP(A5,'May 2019'!$A$1:$M$54,4,FALSE),0)</f>
        <v>0</v>
      </c>
      <c r="I5" s="4">
        <f>_xlfn.IFNA(VLOOKUP(A5,'Jun 2019'!$A$1:$M$133,4,FALSE),0)</f>
        <v>0</v>
      </c>
      <c r="J5" s="4">
        <f>_xlfn.IFNA(VLOOKUP(A5,'Jul 2019'!$A$1:$M$96,4,FALSE),0)</f>
        <v>2</v>
      </c>
      <c r="K5" s="4">
        <f>_xlfn.IFNA(VLOOKUP(A5,'Aug 2019'!$A$1:$M$96,4,FALSE),0)</f>
        <v>0</v>
      </c>
      <c r="L5" s="4">
        <f>_xlfn.IFNA(VLOOKUP(A5,'Sep 2019'!$A$1:$M$98,4,FALSE),0)</f>
        <v>0</v>
      </c>
      <c r="M5" s="4">
        <f>_xlfn.IFNA(VLOOKUP(A5,'Oct 2019'!$A$1:$M$100,4,FALSE),0)</f>
        <v>0</v>
      </c>
      <c r="N5" s="4">
        <f>_xlfn.IFNA(VLOOKUP(Summary_2019!A208,'Nov 2019'!$A$1:$M$110,4,FALSE),0)</f>
        <v>65</v>
      </c>
      <c r="O5" s="5">
        <f>_xlfn.IFNA(VLOOKUP(A5,'Dec 2019'!$A$1:$M$124,4,FALSE),0)</f>
        <v>0</v>
      </c>
      <c r="P5" s="9">
        <f>_xlfn.IFNA(VLOOKUP(A5,'Jan 2019'!$A$1:$M$57,8,FALSE),0)</f>
        <v>0</v>
      </c>
      <c r="Q5" s="9">
        <f>_xlfn.IFNA(VLOOKUP(Summary_2019!A208,'Feb 2019'!$A$1:$M$55,8,FALSE),0)</f>
        <v>0</v>
      </c>
      <c r="R5" s="9">
        <f>_xlfn.IFNA(VLOOKUP(A5,'Mar 2019'!$A$1:$M$53,8,FALSE),0)</f>
        <v>0</v>
      </c>
      <c r="S5" s="9">
        <f>_xlfn.IFNA(VLOOKUP(A5,'Apr 2019'!$A$1:$M$57,8,FALSE),0)</f>
        <v>0</v>
      </c>
      <c r="T5" s="9">
        <f>_xlfn.IFNA(VLOOKUP(A5,'May 2019'!$A$1:$M$54,8,FALSE),0)</f>
        <v>0</v>
      </c>
      <c r="U5" s="9">
        <f>_xlfn.IFNA(VLOOKUP(A5,'Jun 2019'!$A$1:$M$133,8,FALSE),0)</f>
        <v>0</v>
      </c>
      <c r="V5" s="9">
        <f>_xlfn.IFNA(VLOOKUP(A5,'Jul 2019'!$A$1:$M$96,8,FALSE),0)</f>
        <v>0</v>
      </c>
      <c r="W5" s="9">
        <f>_xlfn.IFNA(VLOOKUP(A5,'Aug 2019'!$A$1:$M$96,8,FALSE),0)</f>
        <v>0</v>
      </c>
      <c r="X5" s="9">
        <f>_xlfn.IFNA(VLOOKUP(A5,'Sep 2019'!$A$1:$M$98,8,FALSE),0)</f>
        <v>0</v>
      </c>
      <c r="Y5" s="9">
        <f>_xlfn.IFNA(VLOOKUP(A5,'Oct 2019'!$A$1:$M$100,8,FALSE),0)</f>
        <v>0</v>
      </c>
      <c r="Z5" s="9">
        <f>_xlfn.IFNA(VLOOKUP(Summary_2019!A208,'Nov 2019'!$A$1:$M$110,8,FALSE),0)</f>
        <v>0.19</v>
      </c>
      <c r="AA5" s="6">
        <f>_xlfn.IFNA(VLOOKUP(A5,'Dec 2019'!$A$1:$M$124,8,FALSE),0)</f>
        <v>0</v>
      </c>
      <c r="AB5" s="2">
        <f>_xlfn.IFNA(VLOOKUP(A5,'Jan 2019'!$A$1:$M$57,5,FALSE),0)</f>
        <v>0</v>
      </c>
      <c r="AC5" s="2">
        <f>_xlfn.IFNA(VLOOKUP(Summary_2019!A5,'Feb 2019'!$A$1:$M$55,5,FALSE),0)</f>
        <v>0</v>
      </c>
      <c r="AD5" s="2">
        <f>_xlfn.IFNA(VLOOKUP(A5,'Mar 2019'!$A$1:$M$53,5,FALSE),0)</f>
        <v>0</v>
      </c>
      <c r="AE5" s="2">
        <f>_xlfn.IFNA(VLOOKUP(A5,'Apr 2019'!$A$1:$M$57,5,FALSE),0)</f>
        <v>0</v>
      </c>
      <c r="AF5" s="2">
        <f>_xlfn.IFNA(VLOOKUP(A5,'May 2019'!$A$1:$M$54,5,FALSE),0)</f>
        <v>0</v>
      </c>
      <c r="AG5" s="2">
        <f>_xlfn.IFNA(VLOOKUP(A5,'Jun 2019'!$A$1:$M$133,5,FALSE),0)</f>
        <v>0</v>
      </c>
      <c r="AH5" s="2">
        <f>_xlfn.IFNA(VLOOKUP(A5,'Jul 2019'!$A$1:$M$96,5,FALSE),0)</f>
        <v>6</v>
      </c>
      <c r="AI5" s="2">
        <f>_xlfn.IFNA(VLOOKUP(A5,'Aug 2019'!$A$1:$M$96,5,FALSE),0)</f>
        <v>0</v>
      </c>
      <c r="AJ5" s="2">
        <f>_xlfn.IFNA(VLOOKUP(A5,'Sep 2019'!$A$1:$M$98,5,FALSE),0)</f>
        <v>0</v>
      </c>
      <c r="AK5" s="2">
        <f>_xlfn.IFNA(VLOOKUP(A5,'Oct 2019'!$A$1:$M$100,5,FALSE),0)</f>
        <v>0</v>
      </c>
      <c r="AL5" s="2">
        <f>_xlfn.IFNA(VLOOKUP(Summary_2019!A5,'Nov 2019'!$A$1:$M$110,5,FALSE),0)</f>
        <v>0</v>
      </c>
      <c r="AM5" s="2">
        <f>_xlfn.IFNA(VLOOKUP(A5,'Dec 2019'!$A$1:$M$124,5,FALSE),0)</f>
        <v>0</v>
      </c>
    </row>
    <row r="6" spans="1:39" x14ac:dyDescent="0.35">
      <c r="A6" s="4" t="s">
        <v>223</v>
      </c>
      <c r="B6" s="4" t="s">
        <v>3</v>
      </c>
      <c r="C6" s="6">
        <f>VLOOKUP(A6,[0]!raw,5,FALSE)/VLOOKUP(A6,[0]!raw,4,FALSE)</f>
        <v>0.70000000000000007</v>
      </c>
      <c r="D6" s="4">
        <f>_xlfn.IFNA(VLOOKUP(A6,'Jan 2019'!$A$1:$M$57,4,FALSE),0)</f>
        <v>0</v>
      </c>
      <c r="E6" s="4">
        <f>_xlfn.IFNA(VLOOKUP(Summary_2019!A212,'Feb 2019'!$A$1:$M$55,4,FALSE),0)</f>
        <v>0</v>
      </c>
      <c r="F6" s="4">
        <f>_xlfn.IFNA(VLOOKUP(A6,'Mar 2019'!$A$1:$M$53,4,FALSE),0)</f>
        <v>0</v>
      </c>
      <c r="G6" s="4">
        <f>_xlfn.IFNA(VLOOKUP(A6,'Apr 2019'!$A$1:$M$57,4,FALSE),0)</f>
        <v>0</v>
      </c>
      <c r="H6" s="4">
        <f>_xlfn.IFNA(VLOOKUP(A6,'May 2019'!$A$1:$M$54,4,FALSE),0)</f>
        <v>0</v>
      </c>
      <c r="I6" s="4">
        <f>_xlfn.IFNA(VLOOKUP(A6,'Jun 2019'!$A$1:$M$133,4,FALSE),0)</f>
        <v>2</v>
      </c>
      <c r="J6" s="4">
        <f>_xlfn.IFNA(VLOOKUP(A6,'Jul 2019'!$A$1:$M$96,4,FALSE),0)</f>
        <v>3</v>
      </c>
      <c r="K6" s="4">
        <f>_xlfn.IFNA(VLOOKUP(A6,'Aug 2019'!$A$1:$M$96,4,FALSE),0)</f>
        <v>0</v>
      </c>
      <c r="L6" s="4">
        <f>_xlfn.IFNA(VLOOKUP(A6,'Sep 2019'!$A$1:$M$98,4,FALSE),0)</f>
        <v>5</v>
      </c>
      <c r="M6" s="4">
        <f>_xlfn.IFNA(VLOOKUP(A6,'Oct 2019'!$A$1:$M$100,4,FALSE),0)</f>
        <v>2</v>
      </c>
      <c r="N6" s="4">
        <f>_xlfn.IFNA(VLOOKUP(Summary_2019!A212,'Nov 2019'!$A$1:$M$110,4,FALSE),0)</f>
        <v>0</v>
      </c>
      <c r="O6" s="5">
        <f>_xlfn.IFNA(VLOOKUP(A6,'Dec 2019'!$A$1:$M$124,4,FALSE),0)</f>
        <v>0</v>
      </c>
      <c r="P6" s="9">
        <f>_xlfn.IFNA(VLOOKUP(A6,'Jan 2019'!$A$1:$M$57,8,FALSE),0)</f>
        <v>0</v>
      </c>
      <c r="Q6" s="9">
        <f>_xlfn.IFNA(VLOOKUP(Summary_2019!A212,'Feb 2019'!$A$1:$M$55,8,FALSE),0)</f>
        <v>0</v>
      </c>
      <c r="R6" s="9">
        <f>_xlfn.IFNA(VLOOKUP(A6,'Mar 2019'!$A$1:$M$53,8,FALSE),0)</f>
        <v>0</v>
      </c>
      <c r="S6" s="9">
        <f>_xlfn.IFNA(VLOOKUP(A6,'Apr 2019'!$A$1:$M$57,8,FALSE),0)</f>
        <v>0</v>
      </c>
      <c r="T6" s="9">
        <f>_xlfn.IFNA(VLOOKUP(A6,'May 2019'!$A$1:$M$54,8,FALSE),0)</f>
        <v>0</v>
      </c>
      <c r="U6" s="9">
        <f>_xlfn.IFNA(VLOOKUP(A6,'Jun 2019'!$A$1:$M$133,8,FALSE),0)</f>
        <v>0</v>
      </c>
      <c r="V6" s="9">
        <f>_xlfn.IFNA(VLOOKUP(A6,'Jul 2019'!$A$1:$M$96,8,FALSE),0)</f>
        <v>0</v>
      </c>
      <c r="W6" s="9">
        <f>_xlfn.IFNA(VLOOKUP(A6,'Aug 2019'!$A$1:$M$96,8,FALSE),0)</f>
        <v>0</v>
      </c>
      <c r="X6" s="9">
        <f>_xlfn.IFNA(VLOOKUP(A6,'Sep 2019'!$A$1:$M$98,8,FALSE),0)</f>
        <v>7.0000000000000007E-2</v>
      </c>
      <c r="Y6" s="9">
        <f>_xlfn.IFNA(VLOOKUP(A6,'Oct 2019'!$A$1:$M$100,8,FALSE),0)</f>
        <v>0</v>
      </c>
      <c r="Z6" s="9">
        <f>_xlfn.IFNA(VLOOKUP(Summary_2019!A212,'Nov 2019'!$A$1:$M$110,8,FALSE),0)</f>
        <v>0</v>
      </c>
      <c r="AA6" s="6">
        <f>_xlfn.IFNA(VLOOKUP(A6,'Dec 2019'!$A$1:$M$124,8,FALSE),0)</f>
        <v>0</v>
      </c>
      <c r="AB6" s="2">
        <f>_xlfn.IFNA(VLOOKUP(A6,'Jan 2019'!$A$1:$M$57,5,FALSE),0)</f>
        <v>0</v>
      </c>
      <c r="AC6" s="2">
        <f>_xlfn.IFNA(VLOOKUP(Summary_2019!A6,'Feb 2019'!$A$1:$M$55,5,FALSE),0)</f>
        <v>0</v>
      </c>
      <c r="AD6" s="2">
        <f>_xlfn.IFNA(VLOOKUP(A6,'Mar 2019'!$A$1:$M$53,5,FALSE),0)</f>
        <v>0</v>
      </c>
      <c r="AE6" s="2">
        <f>_xlfn.IFNA(VLOOKUP(A6,'Apr 2019'!$A$1:$M$57,5,FALSE),0)</f>
        <v>0</v>
      </c>
      <c r="AF6" s="2">
        <f>_xlfn.IFNA(VLOOKUP(A6,'May 2019'!$A$1:$M$54,5,FALSE),0)</f>
        <v>0</v>
      </c>
      <c r="AG6" s="2">
        <f>_xlfn.IFNA(VLOOKUP(A6,'Jun 2019'!$A$1:$M$133,5,FALSE),0)</f>
        <v>1.4</v>
      </c>
      <c r="AH6" s="2">
        <f>_xlfn.IFNA(VLOOKUP(A6,'Jul 2019'!$A$1:$M$96,5,FALSE),0)</f>
        <v>2.1</v>
      </c>
      <c r="AI6" s="2">
        <f>_xlfn.IFNA(VLOOKUP(A6,'Aug 2019'!$A$1:$M$96,5,FALSE),0)</f>
        <v>0</v>
      </c>
      <c r="AJ6" s="2">
        <f>_xlfn.IFNA(VLOOKUP(A6,'Sep 2019'!$A$1:$M$98,5,FALSE),0)</f>
        <v>3.5</v>
      </c>
      <c r="AK6" s="2">
        <f>_xlfn.IFNA(VLOOKUP(A6,'Oct 2019'!$A$1:$M$100,5,FALSE),0)</f>
        <v>1.4</v>
      </c>
      <c r="AL6" s="2">
        <f>_xlfn.IFNA(VLOOKUP(Summary_2019!A6,'Nov 2019'!$A$1:$M$110,5,FALSE),0)</f>
        <v>0</v>
      </c>
      <c r="AM6" s="2">
        <f>_xlfn.IFNA(VLOOKUP(A6,'Dec 2019'!$A$1:$M$124,5,FALSE),0)</f>
        <v>0</v>
      </c>
    </row>
    <row r="7" spans="1:39" x14ac:dyDescent="0.35">
      <c r="A7" s="4" t="s">
        <v>224</v>
      </c>
      <c r="B7" s="4" t="s">
        <v>3</v>
      </c>
      <c r="C7" s="6">
        <f>VLOOKUP(A7,[0]!raw,5,FALSE)/VLOOKUP(A7,[0]!raw,4,FALSE)</f>
        <v>1</v>
      </c>
      <c r="D7" s="4">
        <f>_xlfn.IFNA(VLOOKUP(A7,'Jan 2019'!$A$1:$M$57,4,FALSE),0)</f>
        <v>0</v>
      </c>
      <c r="E7" s="4">
        <f>_xlfn.IFNA(VLOOKUP(Summary_2019!A213,'Feb 2019'!$A$1:$M$55,4,FALSE),0)</f>
        <v>0</v>
      </c>
      <c r="F7" s="4">
        <f>_xlfn.IFNA(VLOOKUP(A7,'Mar 2019'!$A$1:$M$53,4,FALSE),0)</f>
        <v>0</v>
      </c>
      <c r="G7" s="4">
        <f>_xlfn.IFNA(VLOOKUP(A7,'Apr 2019'!$A$1:$M$57,4,FALSE),0)</f>
        <v>0</v>
      </c>
      <c r="H7" s="4">
        <f>_xlfn.IFNA(VLOOKUP(A7,'May 2019'!$A$1:$M$54,4,FALSE),0)</f>
        <v>0</v>
      </c>
      <c r="I7" s="4">
        <f>_xlfn.IFNA(VLOOKUP(A7,'Jun 2019'!$A$1:$M$133,4,FALSE),0)</f>
        <v>1</v>
      </c>
      <c r="J7" s="4">
        <f>_xlfn.IFNA(VLOOKUP(A7,'Jul 2019'!$A$1:$M$96,4,FALSE),0)</f>
        <v>5</v>
      </c>
      <c r="K7" s="4">
        <f>_xlfn.IFNA(VLOOKUP(A7,'Aug 2019'!$A$1:$M$96,4,FALSE),0)</f>
        <v>0</v>
      </c>
      <c r="L7" s="4">
        <f>_xlfn.IFNA(VLOOKUP(A7,'Sep 2019'!$A$1:$M$98,4,FALSE),0)</f>
        <v>0</v>
      </c>
      <c r="M7" s="4">
        <f>_xlfn.IFNA(VLOOKUP(A7,'Oct 2019'!$A$1:$M$100,4,FALSE),0)</f>
        <v>0</v>
      </c>
      <c r="N7" s="4">
        <f>_xlfn.IFNA(VLOOKUP(Summary_2019!A213,'Nov 2019'!$A$1:$M$110,4,FALSE),0)</f>
        <v>22</v>
      </c>
      <c r="O7" s="5">
        <f>_xlfn.IFNA(VLOOKUP(A7,'Dec 2019'!$A$1:$M$124,4,FALSE),0)</f>
        <v>0</v>
      </c>
      <c r="P7" s="9">
        <f>_xlfn.IFNA(VLOOKUP(A7,'Jan 2019'!$A$1:$M$57,8,FALSE),0)</f>
        <v>0</v>
      </c>
      <c r="Q7" s="9">
        <f>_xlfn.IFNA(VLOOKUP(Summary_2019!A213,'Feb 2019'!$A$1:$M$55,8,FALSE),0)</f>
        <v>0</v>
      </c>
      <c r="R7" s="9">
        <f>_xlfn.IFNA(VLOOKUP(A7,'Mar 2019'!$A$1:$M$53,8,FALSE),0)</f>
        <v>0</v>
      </c>
      <c r="S7" s="9">
        <f>_xlfn.IFNA(VLOOKUP(A7,'Apr 2019'!$A$1:$M$57,8,FALSE),0)</f>
        <v>0</v>
      </c>
      <c r="T7" s="9">
        <f>_xlfn.IFNA(VLOOKUP(A7,'May 2019'!$A$1:$M$54,8,FALSE),0)</f>
        <v>0</v>
      </c>
      <c r="U7" s="9">
        <f>_xlfn.IFNA(VLOOKUP(A7,'Jun 2019'!$A$1:$M$133,8,FALSE),0)</f>
        <v>0</v>
      </c>
      <c r="V7" s="9">
        <f>_xlfn.IFNA(VLOOKUP(A7,'Jul 2019'!$A$1:$M$96,8,FALSE),0)</f>
        <v>1</v>
      </c>
      <c r="W7" s="9">
        <f>_xlfn.IFNA(VLOOKUP(A7,'Aug 2019'!$A$1:$M$96,8,FALSE),0)</f>
        <v>0</v>
      </c>
      <c r="X7" s="9">
        <f>_xlfn.IFNA(VLOOKUP(A7,'Sep 2019'!$A$1:$M$98,8,FALSE),0)</f>
        <v>0</v>
      </c>
      <c r="Y7" s="9">
        <f>_xlfn.IFNA(VLOOKUP(A7,'Oct 2019'!$A$1:$M$100,8,FALSE),0)</f>
        <v>0</v>
      </c>
      <c r="Z7" s="9">
        <f>_xlfn.IFNA(VLOOKUP(Summary_2019!A213,'Nov 2019'!$A$1:$M$110,8,FALSE),0)</f>
        <v>0</v>
      </c>
      <c r="AA7" s="6">
        <f>_xlfn.IFNA(VLOOKUP(A7,'Dec 2019'!$A$1:$M$124,8,FALSE),0)</f>
        <v>0</v>
      </c>
      <c r="AB7" s="2">
        <f>_xlfn.IFNA(VLOOKUP(A7,'Jan 2019'!$A$1:$M$57,5,FALSE),0)</f>
        <v>0</v>
      </c>
      <c r="AC7" s="2">
        <f>_xlfn.IFNA(VLOOKUP(Summary_2019!A7,'Feb 2019'!$A$1:$M$55,5,FALSE),0)</f>
        <v>0</v>
      </c>
      <c r="AD7" s="2">
        <f>_xlfn.IFNA(VLOOKUP(A7,'Mar 2019'!$A$1:$M$53,5,FALSE),0)</f>
        <v>0</v>
      </c>
      <c r="AE7" s="2">
        <f>_xlfn.IFNA(VLOOKUP(A7,'Apr 2019'!$A$1:$M$57,5,FALSE),0)</f>
        <v>0</v>
      </c>
      <c r="AF7" s="2">
        <f>_xlfn.IFNA(VLOOKUP(A7,'May 2019'!$A$1:$M$54,5,FALSE),0)</f>
        <v>0</v>
      </c>
      <c r="AG7" s="2">
        <f>_xlfn.IFNA(VLOOKUP(A7,'Jun 2019'!$A$1:$M$133,5,FALSE),0)</f>
        <v>1</v>
      </c>
      <c r="AH7" s="2">
        <f>_xlfn.IFNA(VLOOKUP(A7,'Jul 2019'!$A$1:$M$96,5,FALSE),0)</f>
        <v>5</v>
      </c>
      <c r="AI7" s="2">
        <f>_xlfn.IFNA(VLOOKUP(A7,'Aug 2019'!$A$1:$M$96,5,FALSE),0)</f>
        <v>0</v>
      </c>
      <c r="AJ7" s="2">
        <f>_xlfn.IFNA(VLOOKUP(A7,'Sep 2019'!$A$1:$M$98,5,FALSE),0)</f>
        <v>0</v>
      </c>
      <c r="AK7" s="2">
        <f>_xlfn.IFNA(VLOOKUP(A7,'Oct 2019'!$A$1:$M$100,5,FALSE),0)</f>
        <v>0</v>
      </c>
      <c r="AL7" s="2">
        <f>_xlfn.IFNA(VLOOKUP(Summary_2019!A7,'Nov 2019'!$A$1:$M$110,5,FALSE),0)</f>
        <v>0</v>
      </c>
      <c r="AM7" s="2">
        <f>_xlfn.IFNA(VLOOKUP(A7,'Dec 2019'!$A$1:$M$124,5,FALSE),0)</f>
        <v>0</v>
      </c>
    </row>
    <row r="8" spans="1:39" x14ac:dyDescent="0.35">
      <c r="A8" s="4" t="s">
        <v>159</v>
      </c>
      <c r="B8" s="4" t="s">
        <v>3</v>
      </c>
      <c r="C8" s="6">
        <f>VLOOKUP(A8,[0]!raw,5,FALSE)/VLOOKUP(A8,[0]!raw,4,FALSE)</f>
        <v>2.5</v>
      </c>
      <c r="D8" s="4">
        <f>_xlfn.IFNA(VLOOKUP(A8,'Jan 2019'!$A$1:$M$57,4,FALSE),0)</f>
        <v>0</v>
      </c>
      <c r="E8" s="4">
        <f>_xlfn.IFNA(VLOOKUP(Summary_2019!A149,'Feb 2019'!$A$1:$M$55,4,FALSE),0)</f>
        <v>0</v>
      </c>
      <c r="F8" s="4">
        <f>_xlfn.IFNA(VLOOKUP(A8,'Mar 2019'!$A$1:$M$53,4,FALSE),0)</f>
        <v>0</v>
      </c>
      <c r="G8" s="4">
        <f>_xlfn.IFNA(VLOOKUP(A8,'Apr 2019'!$A$1:$M$57,4,FALSE),0)</f>
        <v>0</v>
      </c>
      <c r="H8" s="4">
        <f>_xlfn.IFNA(VLOOKUP(A8,'May 2019'!$A$1:$M$54,4,FALSE),0)</f>
        <v>0</v>
      </c>
      <c r="I8" s="4">
        <f>_xlfn.IFNA(VLOOKUP(A8,'Jun 2019'!$A$1:$M$133,4,FALSE),0)</f>
        <v>3</v>
      </c>
      <c r="J8" s="4">
        <f>_xlfn.IFNA(VLOOKUP(A8,'Jul 2019'!$A$1:$M$96,4,FALSE),0)</f>
        <v>12</v>
      </c>
      <c r="K8" s="4">
        <f>_xlfn.IFNA(VLOOKUP(A8,'Aug 2019'!$A$1:$M$96,4,FALSE),0)</f>
        <v>9</v>
      </c>
      <c r="L8" s="4">
        <f>_xlfn.IFNA(VLOOKUP(A8,'Sep 2019'!$A$1:$M$98,4,FALSE),0)</f>
        <v>15</v>
      </c>
      <c r="M8" s="4">
        <f>_xlfn.IFNA(VLOOKUP(A8,'Oct 2019'!$A$1:$M$100,4,FALSE),0)</f>
        <v>12</v>
      </c>
      <c r="N8" s="4">
        <f>_xlfn.IFNA(VLOOKUP(Summary_2019!A149,'Nov 2019'!$A$1:$M$110,4,FALSE),0)</f>
        <v>75</v>
      </c>
      <c r="O8" s="5">
        <f>_xlfn.IFNA(VLOOKUP(A8,'Dec 2019'!$A$1:$M$124,4,FALSE),0)</f>
        <v>17</v>
      </c>
      <c r="P8" s="9">
        <f>_xlfn.IFNA(VLOOKUP(A8,'Jan 2019'!$A$1:$M$57,8,FALSE),0)</f>
        <v>0</v>
      </c>
      <c r="Q8" s="9">
        <f>_xlfn.IFNA(VLOOKUP(Summary_2019!A149,'Feb 2019'!$A$1:$M$55,8,FALSE),0)</f>
        <v>0</v>
      </c>
      <c r="R8" s="9">
        <f>_xlfn.IFNA(VLOOKUP(A8,'Mar 2019'!$A$1:$M$53,8,FALSE),0)</f>
        <v>0</v>
      </c>
      <c r="S8" s="9">
        <f>_xlfn.IFNA(VLOOKUP(A8,'Apr 2019'!$A$1:$M$57,8,FALSE),0)</f>
        <v>0</v>
      </c>
      <c r="T8" s="9">
        <f>_xlfn.IFNA(VLOOKUP(A8,'May 2019'!$A$1:$M$54,8,FALSE),0)</f>
        <v>0</v>
      </c>
      <c r="U8" s="9">
        <f>_xlfn.IFNA(VLOOKUP(A8,'Jun 2019'!$A$1:$M$133,8,FALSE),0)</f>
        <v>0</v>
      </c>
      <c r="V8" s="9">
        <f>_xlfn.IFNA(VLOOKUP(A8,'Jul 2019'!$A$1:$M$96,8,FALSE),0)</f>
        <v>0</v>
      </c>
      <c r="W8" s="9">
        <f>_xlfn.IFNA(VLOOKUP(A8,'Aug 2019'!$A$1:$M$96,8,FALSE),0)</f>
        <v>0.01</v>
      </c>
      <c r="X8" s="9">
        <f>_xlfn.IFNA(VLOOKUP(A8,'Sep 2019'!$A$1:$M$98,8,FALSE),0)</f>
        <v>0.91</v>
      </c>
      <c r="Y8" s="9">
        <f>_xlfn.IFNA(VLOOKUP(A8,'Oct 2019'!$A$1:$M$100,8,FALSE),0)</f>
        <v>0.5</v>
      </c>
      <c r="Z8" s="9">
        <f>_xlfn.IFNA(VLOOKUP(Summary_2019!A149,'Nov 2019'!$A$1:$M$110,8,FALSE),0)</f>
        <v>0</v>
      </c>
      <c r="AA8" s="6">
        <f>_xlfn.IFNA(VLOOKUP(A8,'Dec 2019'!$A$1:$M$124,8,FALSE),0)</f>
        <v>6.7</v>
      </c>
      <c r="AB8" s="2">
        <f>_xlfn.IFNA(VLOOKUP(A8,'Jan 2019'!$A$1:$M$57,5,FALSE),0)</f>
        <v>0</v>
      </c>
      <c r="AC8" s="2">
        <f>_xlfn.IFNA(VLOOKUP(Summary_2019!A8,'Feb 2019'!$A$1:$M$55,5,FALSE),0)</f>
        <v>0</v>
      </c>
      <c r="AD8" s="2">
        <f>_xlfn.IFNA(VLOOKUP(A8,'Mar 2019'!$A$1:$M$53,5,FALSE),0)</f>
        <v>0</v>
      </c>
      <c r="AE8" s="2">
        <f>_xlfn.IFNA(VLOOKUP(A8,'Apr 2019'!$A$1:$M$57,5,FALSE),0)</f>
        <v>0</v>
      </c>
      <c r="AF8" s="2">
        <f>_xlfn.IFNA(VLOOKUP(A8,'May 2019'!$A$1:$M$54,5,FALSE),0)</f>
        <v>0</v>
      </c>
      <c r="AG8" s="2">
        <f>_xlfn.IFNA(VLOOKUP(A8,'Jun 2019'!$A$1:$M$133,5,FALSE),0)</f>
        <v>7.5</v>
      </c>
      <c r="AH8" s="2">
        <f>_xlfn.IFNA(VLOOKUP(A8,'Jul 2019'!$A$1:$M$96,5,FALSE),0)</f>
        <v>30</v>
      </c>
      <c r="AI8" s="2">
        <f>_xlfn.IFNA(VLOOKUP(A8,'Aug 2019'!$A$1:$M$96,5,FALSE),0)</f>
        <v>22.5</v>
      </c>
      <c r="AJ8" s="2">
        <f>_xlfn.IFNA(VLOOKUP(A8,'Sep 2019'!$A$1:$M$98,5,FALSE),0)</f>
        <v>37.5</v>
      </c>
      <c r="AK8" s="2">
        <f>_xlfn.IFNA(VLOOKUP(A8,'Oct 2019'!$A$1:$M$100,5,FALSE),0)</f>
        <v>30</v>
      </c>
      <c r="AL8" s="2">
        <f>_xlfn.IFNA(VLOOKUP(Summary_2019!A8,'Nov 2019'!$A$1:$M$110,5,FALSE),0)</f>
        <v>35</v>
      </c>
      <c r="AM8" s="2">
        <f>_xlfn.IFNA(VLOOKUP(A8,'Dec 2019'!$A$1:$M$124,5,FALSE),0)</f>
        <v>42.5</v>
      </c>
    </row>
    <row r="9" spans="1:39" x14ac:dyDescent="0.35">
      <c r="A9" s="4" t="s">
        <v>160</v>
      </c>
      <c r="B9" s="4" t="s">
        <v>111</v>
      </c>
      <c r="C9" s="6">
        <f>VLOOKUP(A9,[0]!raw,5,FALSE)/VLOOKUP(A9,[0]!raw,4,FALSE)</f>
        <v>3</v>
      </c>
      <c r="D9" s="4">
        <f>_xlfn.IFNA(VLOOKUP(A9,'Jan 2019'!$A$1:$M$57,4,FALSE),0)</f>
        <v>0</v>
      </c>
      <c r="E9" s="4">
        <f>_xlfn.IFNA(VLOOKUP(Summary_2019!A150,'Feb 2019'!$A$1:$M$55,4,FALSE),0)</f>
        <v>0</v>
      </c>
      <c r="F9" s="4">
        <f>_xlfn.IFNA(VLOOKUP(A9,'Mar 2019'!$A$1:$M$53,4,FALSE),0)</f>
        <v>0</v>
      </c>
      <c r="G9" s="4">
        <f>_xlfn.IFNA(VLOOKUP(A9,'Apr 2019'!$A$1:$M$57,4,FALSE),0)</f>
        <v>0</v>
      </c>
      <c r="H9" s="4">
        <f>_xlfn.IFNA(VLOOKUP(A9,'May 2019'!$A$1:$M$54,4,FALSE),0)</f>
        <v>0</v>
      </c>
      <c r="I9" s="4">
        <f>_xlfn.IFNA(VLOOKUP(A9,'Jun 2019'!$A$1:$M$133,4,FALSE),0)</f>
        <v>0</v>
      </c>
      <c r="J9" s="4">
        <f>_xlfn.IFNA(VLOOKUP(A9,'Jul 2019'!$A$1:$M$96,4,FALSE),0)</f>
        <v>0</v>
      </c>
      <c r="K9" s="4">
        <f>_xlfn.IFNA(VLOOKUP(A9,'Aug 2019'!$A$1:$M$96,4,FALSE),0)</f>
        <v>0</v>
      </c>
      <c r="L9" s="4">
        <f>_xlfn.IFNA(VLOOKUP(A9,'Sep 2019'!$A$1:$M$98,4,FALSE),0)</f>
        <v>0</v>
      </c>
      <c r="M9" s="4">
        <f>_xlfn.IFNA(VLOOKUP(A9,'Oct 2019'!$A$1:$M$100,4,FALSE),0)</f>
        <v>0</v>
      </c>
      <c r="N9" s="4">
        <f>_xlfn.IFNA(VLOOKUP(Summary_2019!A150,'Nov 2019'!$A$1:$M$110,4,FALSE),0)</f>
        <v>65</v>
      </c>
      <c r="O9" s="5">
        <f>_xlfn.IFNA(VLOOKUP(A9,'Dec 2019'!$A$1:$M$124,4,FALSE),0)</f>
        <v>0</v>
      </c>
      <c r="P9" s="9">
        <f>_xlfn.IFNA(VLOOKUP(A9,'Jan 2019'!$A$1:$M$57,8,FALSE),0)</f>
        <v>0</v>
      </c>
      <c r="Q9" s="9">
        <f>_xlfn.IFNA(VLOOKUP(Summary_2019!A150,'Feb 2019'!$A$1:$M$55,8,FALSE),0)</f>
        <v>0</v>
      </c>
      <c r="R9" s="9">
        <f>_xlfn.IFNA(VLOOKUP(A9,'Mar 2019'!$A$1:$M$53,8,FALSE),0)</f>
        <v>0</v>
      </c>
      <c r="S9" s="9">
        <f>_xlfn.IFNA(VLOOKUP(A9,'Apr 2019'!$A$1:$M$57,8,FALSE),0)</f>
        <v>0</v>
      </c>
      <c r="T9" s="9">
        <f>_xlfn.IFNA(VLOOKUP(A9,'May 2019'!$A$1:$M$54,8,FALSE),0)</f>
        <v>0</v>
      </c>
      <c r="U9" s="9">
        <f>_xlfn.IFNA(VLOOKUP(A9,'Jun 2019'!$A$1:$M$133,8,FALSE),0)</f>
        <v>0</v>
      </c>
      <c r="V9" s="9">
        <f>_xlfn.IFNA(VLOOKUP(A9,'Jul 2019'!$A$1:$M$96,8,FALSE),0)</f>
        <v>0</v>
      </c>
      <c r="W9" s="9">
        <f>_xlfn.IFNA(VLOOKUP(A9,'Aug 2019'!$A$1:$M$96,8,FALSE),0)</f>
        <v>0</v>
      </c>
      <c r="X9" s="9">
        <f>_xlfn.IFNA(VLOOKUP(A9,'Sep 2019'!$A$1:$M$98,8,FALSE),0)</f>
        <v>0</v>
      </c>
      <c r="Y9" s="9">
        <f>_xlfn.IFNA(VLOOKUP(A9,'Oct 2019'!$A$1:$M$100,8,FALSE),0)</f>
        <v>0</v>
      </c>
      <c r="Z9" s="9">
        <f>_xlfn.IFNA(VLOOKUP(Summary_2019!A150,'Nov 2019'!$A$1:$M$110,8,FALSE),0)</f>
        <v>2.71</v>
      </c>
      <c r="AA9" s="6">
        <f>_xlfn.IFNA(VLOOKUP(A9,'Dec 2019'!$A$1:$M$124,8,FALSE),0)</f>
        <v>0</v>
      </c>
      <c r="AB9" s="2">
        <f>_xlfn.IFNA(VLOOKUP(A9,'Jan 2019'!$A$1:$M$57,5,FALSE),0)</f>
        <v>0</v>
      </c>
      <c r="AC9" s="2">
        <f>_xlfn.IFNA(VLOOKUP(Summary_2019!A9,'Feb 2019'!$A$1:$M$55,5,FALSE),0)</f>
        <v>0</v>
      </c>
      <c r="AD9" s="2">
        <f>_xlfn.IFNA(VLOOKUP(A9,'Mar 2019'!$A$1:$M$53,5,FALSE),0)</f>
        <v>0</v>
      </c>
      <c r="AE9" s="2">
        <f>_xlfn.IFNA(VLOOKUP(A9,'Apr 2019'!$A$1:$M$57,5,FALSE),0)</f>
        <v>0</v>
      </c>
      <c r="AF9" s="2">
        <f>_xlfn.IFNA(VLOOKUP(A9,'May 2019'!$A$1:$M$54,5,FALSE),0)</f>
        <v>0</v>
      </c>
      <c r="AG9" s="2">
        <f>_xlfn.IFNA(VLOOKUP(A9,'Jun 2019'!$A$1:$M$133,5,FALSE),0)</f>
        <v>0</v>
      </c>
      <c r="AH9" s="2">
        <f>_xlfn.IFNA(VLOOKUP(A9,'Jul 2019'!$A$1:$M$96,5,FALSE),0)</f>
        <v>0</v>
      </c>
      <c r="AI9" s="2">
        <f>_xlfn.IFNA(VLOOKUP(A9,'Aug 2019'!$A$1:$M$96,5,FALSE),0)</f>
        <v>0</v>
      </c>
      <c r="AJ9" s="2">
        <f>_xlfn.IFNA(VLOOKUP(A9,'Sep 2019'!$A$1:$M$98,5,FALSE),0)</f>
        <v>0</v>
      </c>
      <c r="AK9" s="2">
        <f>_xlfn.IFNA(VLOOKUP(A9,'Oct 2019'!$A$1:$M$100,5,FALSE),0)</f>
        <v>0</v>
      </c>
      <c r="AL9" s="2">
        <f>_xlfn.IFNA(VLOOKUP(Summary_2019!A9,'Nov 2019'!$A$1:$M$110,5,FALSE),0)</f>
        <v>0</v>
      </c>
      <c r="AM9" s="2">
        <f>_xlfn.IFNA(VLOOKUP(A9,'Dec 2019'!$A$1:$M$124,5,FALSE),0)</f>
        <v>0</v>
      </c>
    </row>
    <row r="10" spans="1:39" x14ac:dyDescent="0.35">
      <c r="A10" s="4" t="s">
        <v>20</v>
      </c>
      <c r="B10" s="4" t="s">
        <v>111</v>
      </c>
      <c r="C10" s="6">
        <f>VLOOKUP(A10,[0]!raw,5,FALSE)/VLOOKUP(A10,[0]!raw,4,FALSE)</f>
        <v>3.544776119402985</v>
      </c>
      <c r="D10" s="4">
        <f>_xlfn.IFNA(VLOOKUP(A10,'Jan 2019'!$A$1:$M$57,4,FALSE),0)</f>
        <v>63</v>
      </c>
      <c r="E10" s="4">
        <f>_xlfn.IFNA(VLOOKUP(Summary_2019!A17,'Feb 2019'!$A$1:$M$55,4,FALSE),0)</f>
        <v>0</v>
      </c>
      <c r="F10" s="4">
        <f>_xlfn.IFNA(VLOOKUP(A10,'Mar 2019'!$A$1:$M$53,4,FALSE),0)</f>
        <v>99</v>
      </c>
      <c r="G10" s="4">
        <f>_xlfn.IFNA(VLOOKUP(A10,'Apr 2019'!$A$1:$M$57,4,FALSE),0)</f>
        <v>67</v>
      </c>
      <c r="H10" s="4">
        <f>_xlfn.IFNA(VLOOKUP(A10,'May 2019'!$A$1:$M$54,4,FALSE),0)</f>
        <v>59</v>
      </c>
      <c r="I10" s="4">
        <f>_xlfn.IFNA(VLOOKUP(A10,'Jun 2019'!$A$1:$M$133,4,FALSE),0)</f>
        <v>43</v>
      </c>
      <c r="J10" s="4">
        <f>_xlfn.IFNA(VLOOKUP(A10,'Jul 2019'!$A$1:$M$96,4,FALSE),0)</f>
        <v>0</v>
      </c>
      <c r="K10" s="4">
        <f>_xlfn.IFNA(VLOOKUP(A10,'Aug 2019'!$A$1:$M$96,4,FALSE),0)</f>
        <v>0</v>
      </c>
      <c r="L10" s="4">
        <f>_xlfn.IFNA(VLOOKUP(A10,'Sep 2019'!$A$1:$M$98,4,FALSE),0)</f>
        <v>0</v>
      </c>
      <c r="M10" s="4">
        <f>_xlfn.IFNA(VLOOKUP(A10,'Oct 2019'!$A$1:$M$100,4,FALSE),0)</f>
        <v>0</v>
      </c>
      <c r="N10" s="4">
        <f>_xlfn.IFNA(VLOOKUP(Summary_2019!A17,'Nov 2019'!$A$1:$M$110,4,FALSE),0)</f>
        <v>0</v>
      </c>
      <c r="O10" s="5">
        <f>_xlfn.IFNA(VLOOKUP(A10,'Dec 2019'!$A$1:$M$124,4,FALSE),0)</f>
        <v>0</v>
      </c>
      <c r="P10" s="9">
        <f>_xlfn.IFNA(VLOOKUP(A10,'Jan 2019'!$A$1:$M$57,8,FALSE),0)</f>
        <v>16.28</v>
      </c>
      <c r="Q10" s="9">
        <f>_xlfn.IFNA(VLOOKUP(Summary_2019!A17,'Feb 2019'!$A$1:$M$55,8,FALSE),0)</f>
        <v>0</v>
      </c>
      <c r="R10" s="9">
        <f>_xlfn.IFNA(VLOOKUP(A10,'Mar 2019'!$A$1:$M$53,8,FALSE),0)</f>
        <v>37.340000000000003</v>
      </c>
      <c r="S10" s="9">
        <f>_xlfn.IFNA(VLOOKUP(A10,'Apr 2019'!$A$1:$M$57,8,FALSE),0)</f>
        <v>5.25</v>
      </c>
      <c r="T10" s="9">
        <f>_xlfn.IFNA(VLOOKUP(A10,'May 2019'!$A$1:$M$54,8,FALSE),0)</f>
        <v>1.66</v>
      </c>
      <c r="U10" s="9">
        <f>_xlfn.IFNA(VLOOKUP(A10,'Jun 2019'!$A$1:$M$133,8,FALSE),0)</f>
        <v>7.86</v>
      </c>
      <c r="V10" s="9">
        <f>_xlfn.IFNA(VLOOKUP(A10,'Jul 2019'!$A$1:$M$96,8,FALSE),0)</f>
        <v>0</v>
      </c>
      <c r="W10" s="9">
        <f>_xlfn.IFNA(VLOOKUP(A10,'Aug 2019'!$A$1:$M$96,8,FALSE),0)</f>
        <v>0</v>
      </c>
      <c r="X10" s="9">
        <f>_xlfn.IFNA(VLOOKUP(A10,'Sep 2019'!$A$1:$M$98,8,FALSE),0)</f>
        <v>0</v>
      </c>
      <c r="Y10" s="9">
        <f>_xlfn.IFNA(VLOOKUP(A10,'Oct 2019'!$A$1:$M$100,8,FALSE),0)</f>
        <v>0</v>
      </c>
      <c r="Z10" s="9">
        <f>_xlfn.IFNA(VLOOKUP(Summary_2019!A17,'Nov 2019'!$A$1:$M$110,8,FALSE),0)</f>
        <v>0</v>
      </c>
      <c r="AA10" s="6">
        <f>_xlfn.IFNA(VLOOKUP(A10,'Dec 2019'!$A$1:$M$124,8,FALSE),0)</f>
        <v>0</v>
      </c>
      <c r="AB10" s="2">
        <f>_xlfn.IFNA(VLOOKUP(A10,'Jan 2019'!$A$1:$M$57,5,FALSE),0)</f>
        <v>226.5</v>
      </c>
      <c r="AC10" s="2">
        <f>_xlfn.IFNA(VLOOKUP(Summary_2019!A10,'Feb 2019'!$A$1:$M$55,5,FALSE),0)</f>
        <v>337.5</v>
      </c>
      <c r="AD10" s="2">
        <f>_xlfn.IFNA(VLOOKUP(A10,'Mar 2019'!$A$1:$M$53,5,FALSE),0)</f>
        <v>357.5</v>
      </c>
      <c r="AE10" s="2">
        <f>_xlfn.IFNA(VLOOKUP(A10,'Apr 2019'!$A$1:$M$57,5,FALSE),0)</f>
        <v>237.5</v>
      </c>
      <c r="AF10" s="2">
        <f>_xlfn.IFNA(VLOOKUP(A10,'May 2019'!$A$1:$M$54,5,FALSE),0)</f>
        <v>211.5</v>
      </c>
      <c r="AG10" s="2">
        <f>_xlfn.IFNA(VLOOKUP(A10,'Jun 2019'!$A$1:$M$133,5,FALSE),0)</f>
        <v>150.5</v>
      </c>
      <c r="AH10" s="2">
        <f>_xlfn.IFNA(VLOOKUP(A10,'Jul 2019'!$A$1:$M$96,5,FALSE),0)</f>
        <v>0</v>
      </c>
      <c r="AI10" s="2">
        <f>_xlfn.IFNA(VLOOKUP(A10,'Aug 2019'!$A$1:$M$96,5,FALSE),0)</f>
        <v>0</v>
      </c>
      <c r="AJ10" s="2">
        <f>_xlfn.IFNA(VLOOKUP(A10,'Sep 2019'!$A$1:$M$98,5,FALSE),0)</f>
        <v>0</v>
      </c>
      <c r="AK10" s="2">
        <f>_xlfn.IFNA(VLOOKUP(A10,'Oct 2019'!$A$1:$M$100,5,FALSE),0)</f>
        <v>0</v>
      </c>
      <c r="AL10" s="2">
        <f>_xlfn.IFNA(VLOOKUP(Summary_2019!A10,'Nov 2019'!$A$1:$M$110,5,FALSE),0)</f>
        <v>0</v>
      </c>
      <c r="AM10" s="2">
        <f>_xlfn.IFNA(VLOOKUP(A10,'Dec 2019'!$A$1:$M$124,5,FALSE),0)</f>
        <v>0</v>
      </c>
    </row>
    <row r="11" spans="1:39" x14ac:dyDescent="0.35">
      <c r="A11" s="4" t="s">
        <v>112</v>
      </c>
      <c r="B11" s="4" t="s">
        <v>111</v>
      </c>
      <c r="C11" s="6">
        <f>VLOOKUP(A11,[0]!raw,5,FALSE)/VLOOKUP(A11,[0]!raw,4,FALSE)</f>
        <v>2.8000000000000003</v>
      </c>
      <c r="D11" s="4">
        <f>_xlfn.IFNA(VLOOKUP(A11,'Jan 2019'!$A$1:$M$57,4,FALSE),0)</f>
        <v>0</v>
      </c>
      <c r="E11" s="4">
        <f>_xlfn.IFNA(VLOOKUP(Summary_2019!A104,'Feb 2019'!$A$1:$M$55,4,FALSE),0)</f>
        <v>32</v>
      </c>
      <c r="F11" s="4">
        <f>_xlfn.IFNA(VLOOKUP(A11,'Mar 2019'!$A$1:$M$53,4,FALSE),0)</f>
        <v>0</v>
      </c>
      <c r="G11" s="4">
        <f>_xlfn.IFNA(VLOOKUP(A11,'Apr 2019'!$A$1:$M$57,4,FALSE),0)</f>
        <v>0</v>
      </c>
      <c r="H11" s="4">
        <f>_xlfn.IFNA(VLOOKUP(A11,'May 2019'!$A$1:$M$54,4,FALSE),0)</f>
        <v>0</v>
      </c>
      <c r="I11" s="4">
        <f>_xlfn.IFNA(VLOOKUP(A11,'Jun 2019'!$A$1:$M$133,4,FALSE),0)</f>
        <v>1</v>
      </c>
      <c r="J11" s="4">
        <f>_xlfn.IFNA(VLOOKUP(A11,'Jul 2019'!$A$1:$M$96,4,FALSE),0)</f>
        <v>24</v>
      </c>
      <c r="K11" s="4">
        <f>_xlfn.IFNA(VLOOKUP(A11,'Aug 2019'!$A$1:$M$96,4,FALSE),0)</f>
        <v>19</v>
      </c>
      <c r="L11" s="4">
        <f>_xlfn.IFNA(VLOOKUP(A11,'Sep 2019'!$A$1:$M$98,4,FALSE),0)</f>
        <v>20</v>
      </c>
      <c r="M11" s="4">
        <f>_xlfn.IFNA(VLOOKUP(A11,'Oct 2019'!$A$1:$M$100,4,FALSE),0)</f>
        <v>23</v>
      </c>
      <c r="N11" s="4">
        <f>_xlfn.IFNA(VLOOKUP(Summary_2019!A104,'Nov 2019'!$A$1:$M$110,4,FALSE),0)</f>
        <v>0</v>
      </c>
      <c r="O11" s="5">
        <f>_xlfn.IFNA(VLOOKUP(A11,'Dec 2019'!$A$1:$M$124,4,FALSE),0)</f>
        <v>20</v>
      </c>
      <c r="P11" s="9">
        <f>_xlfn.IFNA(VLOOKUP(A11,'Jan 2019'!$A$1:$M$57,8,FALSE),0)</f>
        <v>0</v>
      </c>
      <c r="Q11" s="9">
        <f>_xlfn.IFNA(VLOOKUP(Summary_2019!A104,'Feb 2019'!$A$1:$M$55,8,FALSE),0)</f>
        <v>1.29</v>
      </c>
      <c r="R11" s="9">
        <f>_xlfn.IFNA(VLOOKUP(A11,'Mar 2019'!$A$1:$M$53,8,FALSE),0)</f>
        <v>0</v>
      </c>
      <c r="S11" s="9">
        <f>_xlfn.IFNA(VLOOKUP(A11,'Apr 2019'!$A$1:$M$57,8,FALSE),0)</f>
        <v>0</v>
      </c>
      <c r="T11" s="9">
        <f>_xlfn.IFNA(VLOOKUP(A11,'May 2019'!$A$1:$M$54,8,FALSE),0)</f>
        <v>0</v>
      </c>
      <c r="U11" s="9">
        <f>_xlfn.IFNA(VLOOKUP(A11,'Jun 2019'!$A$1:$M$133,8,FALSE),0)</f>
        <v>0</v>
      </c>
      <c r="V11" s="9">
        <f>_xlfn.IFNA(VLOOKUP(A11,'Jul 2019'!$A$1:$M$96,8,FALSE),0)</f>
        <v>3.36</v>
      </c>
      <c r="W11" s="9">
        <f>_xlfn.IFNA(VLOOKUP(A11,'Aug 2019'!$A$1:$M$96,8,FALSE),0)</f>
        <v>0</v>
      </c>
      <c r="X11" s="9">
        <f>_xlfn.IFNA(VLOOKUP(A11,'Sep 2019'!$A$1:$M$98,8,FALSE),0)</f>
        <v>1.93</v>
      </c>
      <c r="Y11" s="9">
        <f>_xlfn.IFNA(VLOOKUP(A11,'Oct 2019'!$A$1:$M$100,8,FALSE),0)</f>
        <v>0.28000000000000003</v>
      </c>
      <c r="Z11" s="9">
        <f>_xlfn.IFNA(VLOOKUP(Summary_2019!A104,'Nov 2019'!$A$1:$M$110,8,FALSE),0)</f>
        <v>0</v>
      </c>
      <c r="AA11" s="6">
        <f>_xlfn.IFNA(VLOOKUP(A11,'Dec 2019'!$A$1:$M$124,8,FALSE),0)</f>
        <v>0.28000000000000003</v>
      </c>
      <c r="AB11" s="2">
        <f>_xlfn.IFNA(VLOOKUP(A11,'Jan 2019'!$A$1:$M$57,5,FALSE),0)</f>
        <v>0</v>
      </c>
      <c r="AC11" s="2">
        <f>_xlfn.IFNA(VLOOKUP(Summary_2019!A11,'Feb 2019'!$A$1:$M$55,5,FALSE),0)</f>
        <v>0</v>
      </c>
      <c r="AD11" s="2">
        <f>_xlfn.IFNA(VLOOKUP(A11,'Mar 2019'!$A$1:$M$53,5,FALSE),0)</f>
        <v>0</v>
      </c>
      <c r="AE11" s="2">
        <f>_xlfn.IFNA(VLOOKUP(A11,'Apr 2019'!$A$1:$M$57,5,FALSE),0)</f>
        <v>0</v>
      </c>
      <c r="AF11" s="2">
        <f>_xlfn.IFNA(VLOOKUP(A11,'May 2019'!$A$1:$M$54,5,FALSE),0)</f>
        <v>0</v>
      </c>
      <c r="AG11" s="2">
        <f>_xlfn.IFNA(VLOOKUP(A11,'Jun 2019'!$A$1:$M$133,5,FALSE),0)</f>
        <v>2.8</v>
      </c>
      <c r="AH11" s="2">
        <f>_xlfn.IFNA(VLOOKUP(A11,'Jul 2019'!$A$1:$M$96,5,FALSE),0)</f>
        <v>67.2</v>
      </c>
      <c r="AI11" s="2">
        <f>_xlfn.IFNA(VLOOKUP(A11,'Aug 2019'!$A$1:$M$96,5,FALSE),0)</f>
        <v>53.2</v>
      </c>
      <c r="AJ11" s="2">
        <f>_xlfn.IFNA(VLOOKUP(A11,'Sep 2019'!$A$1:$M$98,5,FALSE),0)</f>
        <v>56</v>
      </c>
      <c r="AK11" s="2">
        <f>_xlfn.IFNA(VLOOKUP(A11,'Oct 2019'!$A$1:$M$100,5,FALSE),0)</f>
        <v>64.400000000000006</v>
      </c>
      <c r="AL11" s="2">
        <f>_xlfn.IFNA(VLOOKUP(Summary_2019!A11,'Nov 2019'!$A$1:$M$110,5,FALSE),0)</f>
        <v>98</v>
      </c>
      <c r="AM11" s="2">
        <f>_xlfn.IFNA(VLOOKUP(A11,'Dec 2019'!$A$1:$M$124,5,FALSE),0)</f>
        <v>56</v>
      </c>
    </row>
    <row r="12" spans="1:39" x14ac:dyDescent="0.35">
      <c r="A12" s="4" t="s">
        <v>110</v>
      </c>
      <c r="B12" s="4" t="s">
        <v>111</v>
      </c>
      <c r="C12" s="6">
        <f>VLOOKUP(A12,[0]!raw,5,FALSE)/VLOOKUP(A12,[0]!raw,4,FALSE)</f>
        <v>3.8000000000000003</v>
      </c>
      <c r="D12" s="4">
        <f>_xlfn.IFNA(VLOOKUP(A12,'Jan 2019'!$A$1:$M$57,4,FALSE),0)</f>
        <v>0</v>
      </c>
      <c r="E12" s="4">
        <f>_xlfn.IFNA(VLOOKUP(Summary_2019!A103,'Feb 2019'!$A$1:$M$55,4,FALSE),0)</f>
        <v>82</v>
      </c>
      <c r="F12" s="4">
        <f>_xlfn.IFNA(VLOOKUP(A12,'Mar 2019'!$A$1:$M$53,4,FALSE),0)</f>
        <v>0</v>
      </c>
      <c r="G12" s="4">
        <f>_xlfn.IFNA(VLOOKUP(A12,'Apr 2019'!$A$1:$M$57,4,FALSE),0)</f>
        <v>0</v>
      </c>
      <c r="H12" s="4">
        <f>_xlfn.IFNA(VLOOKUP(A12,'May 2019'!$A$1:$M$54,4,FALSE),0)</f>
        <v>0</v>
      </c>
      <c r="I12" s="4">
        <f>_xlfn.IFNA(VLOOKUP(A12,'Jun 2019'!$A$1:$M$133,4,FALSE),0)</f>
        <v>15</v>
      </c>
      <c r="J12" s="4">
        <f>_xlfn.IFNA(VLOOKUP(A12,'Jul 2019'!$A$1:$M$96,4,FALSE),0)</f>
        <v>68</v>
      </c>
      <c r="K12" s="4">
        <f>_xlfn.IFNA(VLOOKUP(A12,'Aug 2019'!$A$1:$M$96,4,FALSE),0)</f>
        <v>66</v>
      </c>
      <c r="L12" s="4">
        <f>_xlfn.IFNA(VLOOKUP(A12,'Sep 2019'!$A$1:$M$98,4,FALSE),0)</f>
        <v>96</v>
      </c>
      <c r="M12" s="4">
        <f>_xlfn.IFNA(VLOOKUP(A12,'Oct 2019'!$A$1:$M$100,4,FALSE),0)</f>
        <v>94</v>
      </c>
      <c r="N12" s="4">
        <f>_xlfn.IFNA(VLOOKUP(Summary_2019!A103,'Nov 2019'!$A$1:$M$110,4,FALSE),0)</f>
        <v>0</v>
      </c>
      <c r="O12" s="5">
        <f>_xlfn.IFNA(VLOOKUP(A12,'Dec 2019'!$A$1:$M$124,4,FALSE),0)</f>
        <v>100</v>
      </c>
      <c r="P12" s="9">
        <f>_xlfn.IFNA(VLOOKUP(A12,'Jan 2019'!$A$1:$M$57,8,FALSE),0)</f>
        <v>0</v>
      </c>
      <c r="Q12" s="9">
        <f>_xlfn.IFNA(VLOOKUP(Summary_2019!A103,'Feb 2019'!$A$1:$M$55,8,FALSE),0)</f>
        <v>9.9</v>
      </c>
      <c r="R12" s="9">
        <f>_xlfn.IFNA(VLOOKUP(A12,'Mar 2019'!$A$1:$M$53,8,FALSE),0)</f>
        <v>0</v>
      </c>
      <c r="S12" s="9">
        <f>_xlfn.IFNA(VLOOKUP(A12,'Apr 2019'!$A$1:$M$57,8,FALSE),0)</f>
        <v>0</v>
      </c>
      <c r="T12" s="9">
        <f>_xlfn.IFNA(VLOOKUP(A12,'May 2019'!$A$1:$M$54,8,FALSE),0)</f>
        <v>0</v>
      </c>
      <c r="U12" s="9">
        <f>_xlfn.IFNA(VLOOKUP(A12,'Jun 2019'!$A$1:$M$133,8,FALSE),0)</f>
        <v>0</v>
      </c>
      <c r="V12" s="9">
        <f>_xlfn.IFNA(VLOOKUP(A12,'Jul 2019'!$A$1:$M$96,8,FALSE),0)</f>
        <v>1.52</v>
      </c>
      <c r="W12" s="9">
        <f>_xlfn.IFNA(VLOOKUP(A12,'Aug 2019'!$A$1:$M$96,8,FALSE),0)</f>
        <v>1.4</v>
      </c>
      <c r="X12" s="9">
        <f>_xlfn.IFNA(VLOOKUP(A12,'Sep 2019'!$A$1:$M$98,8,FALSE),0)</f>
        <v>17.05</v>
      </c>
      <c r="Y12" s="9">
        <f>_xlfn.IFNA(VLOOKUP(A12,'Oct 2019'!$A$1:$M$100,8,FALSE),0)</f>
        <v>7.08</v>
      </c>
      <c r="Z12" s="9">
        <f>_xlfn.IFNA(VLOOKUP(Summary_2019!A103,'Nov 2019'!$A$1:$M$110,8,FALSE),0)</f>
        <v>0</v>
      </c>
      <c r="AA12" s="6">
        <f>_xlfn.IFNA(VLOOKUP(A12,'Dec 2019'!$A$1:$M$124,8,FALSE),0)</f>
        <v>10.24</v>
      </c>
      <c r="AB12" s="2">
        <f>_xlfn.IFNA(VLOOKUP(A12,'Jan 2019'!$A$1:$M$57,5,FALSE),0)</f>
        <v>0</v>
      </c>
      <c r="AC12" s="2">
        <f>_xlfn.IFNA(VLOOKUP(Summary_2019!A12,'Feb 2019'!$A$1:$M$55,5,FALSE),0)</f>
        <v>0</v>
      </c>
      <c r="AD12" s="2">
        <f>_xlfn.IFNA(VLOOKUP(A12,'Mar 2019'!$A$1:$M$53,5,FALSE),0)</f>
        <v>0</v>
      </c>
      <c r="AE12" s="2">
        <f>_xlfn.IFNA(VLOOKUP(A12,'Apr 2019'!$A$1:$M$57,5,FALSE),0)</f>
        <v>0</v>
      </c>
      <c r="AF12" s="2">
        <f>_xlfn.IFNA(VLOOKUP(A12,'May 2019'!$A$1:$M$54,5,FALSE),0)</f>
        <v>0</v>
      </c>
      <c r="AG12" s="2">
        <f>_xlfn.IFNA(VLOOKUP(A12,'Jun 2019'!$A$1:$M$133,5,FALSE),0)</f>
        <v>57</v>
      </c>
      <c r="AH12" s="2">
        <f>_xlfn.IFNA(VLOOKUP(A12,'Jul 2019'!$A$1:$M$96,5,FALSE),0)</f>
        <v>258.39999999999998</v>
      </c>
      <c r="AI12" s="2">
        <f>_xlfn.IFNA(VLOOKUP(A12,'Aug 2019'!$A$1:$M$96,5,FALSE),0)</f>
        <v>250.8</v>
      </c>
      <c r="AJ12" s="2">
        <f>_xlfn.IFNA(VLOOKUP(A12,'Sep 2019'!$A$1:$M$98,5,FALSE),0)</f>
        <v>366.8</v>
      </c>
      <c r="AK12" s="2">
        <f>_xlfn.IFNA(VLOOKUP(A12,'Oct 2019'!$A$1:$M$100,5,FALSE),0)</f>
        <v>358.2</v>
      </c>
      <c r="AL12" s="2">
        <f>_xlfn.IFNA(VLOOKUP(Summary_2019!A12,'Nov 2019'!$A$1:$M$110,5,FALSE),0)</f>
        <v>487.4</v>
      </c>
      <c r="AM12" s="2">
        <f>_xlfn.IFNA(VLOOKUP(A12,'Dec 2019'!$A$1:$M$124,5,FALSE),0)</f>
        <v>380</v>
      </c>
    </row>
    <row r="13" spans="1:39" x14ac:dyDescent="0.35">
      <c r="A13" s="4" t="s">
        <v>114</v>
      </c>
      <c r="B13" s="4" t="s">
        <v>111</v>
      </c>
      <c r="C13" s="6">
        <f>VLOOKUP(A13,[0]!raw,5,FALSE)/VLOOKUP(A13,[0]!raw,4,FALSE)</f>
        <v>2</v>
      </c>
      <c r="D13" s="4">
        <f>_xlfn.IFNA(VLOOKUP(A13,'Jan 2019'!$A$1:$M$57,4,FALSE),0)</f>
        <v>0</v>
      </c>
      <c r="E13" s="4">
        <f>_xlfn.IFNA(VLOOKUP(Summary_2019!A106,'Feb 2019'!$A$1:$M$55,4,FALSE),0)</f>
        <v>0</v>
      </c>
      <c r="F13" s="4">
        <f>_xlfn.IFNA(VLOOKUP(A13,'Mar 2019'!$A$1:$M$53,4,FALSE),0)</f>
        <v>0</v>
      </c>
      <c r="G13" s="4">
        <f>_xlfn.IFNA(VLOOKUP(A13,'Apr 2019'!$A$1:$M$57,4,FALSE),0)</f>
        <v>0</v>
      </c>
      <c r="H13" s="4">
        <f>_xlfn.IFNA(VLOOKUP(A13,'May 2019'!$A$1:$M$54,4,FALSE),0)</f>
        <v>0</v>
      </c>
      <c r="I13" s="4">
        <f>_xlfn.IFNA(VLOOKUP(A13,'Jun 2019'!$A$1:$M$133,4,FALSE),0)</f>
        <v>0</v>
      </c>
      <c r="J13" s="4">
        <f>_xlfn.IFNA(VLOOKUP(A13,'Jul 2019'!$A$1:$M$96,4,FALSE),0)</f>
        <v>2</v>
      </c>
      <c r="K13" s="4">
        <f>_xlfn.IFNA(VLOOKUP(A13,'Aug 2019'!$A$1:$M$96,4,FALSE),0)</f>
        <v>5</v>
      </c>
      <c r="L13" s="4">
        <f>_xlfn.IFNA(VLOOKUP(A13,'Sep 2019'!$A$1:$M$98,4,FALSE),0)</f>
        <v>3</v>
      </c>
      <c r="M13" s="4">
        <f>_xlfn.IFNA(VLOOKUP(A13,'Oct 2019'!$A$1:$M$100,4,FALSE),0)</f>
        <v>5</v>
      </c>
      <c r="N13" s="4">
        <f>_xlfn.IFNA(VLOOKUP(Summary_2019!A106,'Nov 2019'!$A$1:$M$110,4,FALSE),0)</f>
        <v>5</v>
      </c>
      <c r="O13" s="5">
        <f>_xlfn.IFNA(VLOOKUP(A13,'Dec 2019'!$A$1:$M$124,4,FALSE),0)</f>
        <v>2</v>
      </c>
      <c r="P13" s="9">
        <f>_xlfn.IFNA(VLOOKUP(A13,'Jan 2019'!$A$1:$M$57,8,FALSE),0)</f>
        <v>0</v>
      </c>
      <c r="Q13" s="9">
        <f>_xlfn.IFNA(VLOOKUP(Summary_2019!A106,'Feb 2019'!$A$1:$M$55,8,FALSE),0)</f>
        <v>0</v>
      </c>
      <c r="R13" s="9">
        <f>_xlfn.IFNA(VLOOKUP(A13,'Mar 2019'!$A$1:$M$53,8,FALSE),0)</f>
        <v>0</v>
      </c>
      <c r="S13" s="9">
        <f>_xlfn.IFNA(VLOOKUP(A13,'Apr 2019'!$A$1:$M$57,8,FALSE),0)</f>
        <v>0</v>
      </c>
      <c r="T13" s="9">
        <f>_xlfn.IFNA(VLOOKUP(A13,'May 2019'!$A$1:$M$54,8,FALSE),0)</f>
        <v>0</v>
      </c>
      <c r="U13" s="9">
        <f>_xlfn.IFNA(VLOOKUP(A13,'Jun 2019'!$A$1:$M$133,8,FALSE),0)</f>
        <v>0</v>
      </c>
      <c r="V13" s="9">
        <f>_xlfn.IFNA(VLOOKUP(A13,'Jul 2019'!$A$1:$M$96,8,FALSE),0)</f>
        <v>0</v>
      </c>
      <c r="W13" s="9">
        <f>_xlfn.IFNA(VLOOKUP(A13,'Aug 2019'!$A$1:$M$96,8,FALSE),0)</f>
        <v>0</v>
      </c>
      <c r="X13" s="9">
        <f>_xlfn.IFNA(VLOOKUP(A13,'Sep 2019'!$A$1:$M$98,8,FALSE),0)</f>
        <v>0.37</v>
      </c>
      <c r="Y13" s="9">
        <f>_xlfn.IFNA(VLOOKUP(A13,'Oct 2019'!$A$1:$M$100,8,FALSE),0)</f>
        <v>0.2</v>
      </c>
      <c r="Z13" s="9">
        <f>_xlfn.IFNA(VLOOKUP(Summary_2019!A106,'Nov 2019'!$A$1:$M$110,8,FALSE),0)</f>
        <v>0</v>
      </c>
      <c r="AA13" s="6">
        <f>_xlfn.IFNA(VLOOKUP(A13,'Dec 2019'!$A$1:$M$124,8,FALSE),0)</f>
        <v>0</v>
      </c>
      <c r="AB13" s="2">
        <f>_xlfn.IFNA(VLOOKUP(A13,'Jan 2019'!$A$1:$M$57,5,FALSE),0)</f>
        <v>0</v>
      </c>
      <c r="AC13" s="2">
        <f>_xlfn.IFNA(VLOOKUP(Summary_2019!A13,'Feb 2019'!$A$1:$M$55,5,FALSE),0)</f>
        <v>0</v>
      </c>
      <c r="AD13" s="2">
        <f>_xlfn.IFNA(VLOOKUP(A13,'Mar 2019'!$A$1:$M$53,5,FALSE),0)</f>
        <v>0</v>
      </c>
      <c r="AE13" s="2">
        <f>_xlfn.IFNA(VLOOKUP(A13,'Apr 2019'!$A$1:$M$57,5,FALSE),0)</f>
        <v>0</v>
      </c>
      <c r="AF13" s="2">
        <f>_xlfn.IFNA(VLOOKUP(A13,'May 2019'!$A$1:$M$54,5,FALSE),0)</f>
        <v>0</v>
      </c>
      <c r="AG13" s="2">
        <f>_xlfn.IFNA(VLOOKUP(A13,'Jun 2019'!$A$1:$M$133,5,FALSE),0)</f>
        <v>0</v>
      </c>
      <c r="AH13" s="2">
        <f>_xlfn.IFNA(VLOOKUP(A13,'Jul 2019'!$A$1:$M$96,5,FALSE),0)</f>
        <v>4</v>
      </c>
      <c r="AI13" s="2">
        <f>_xlfn.IFNA(VLOOKUP(A13,'Aug 2019'!$A$1:$M$96,5,FALSE),0)</f>
        <v>10</v>
      </c>
      <c r="AJ13" s="2">
        <f>_xlfn.IFNA(VLOOKUP(A13,'Sep 2019'!$A$1:$M$98,5,FALSE),0)</f>
        <v>6</v>
      </c>
      <c r="AK13" s="2">
        <f>_xlfn.IFNA(VLOOKUP(A13,'Oct 2019'!$A$1:$M$100,5,FALSE),0)</f>
        <v>10</v>
      </c>
      <c r="AL13" s="2">
        <f>_xlfn.IFNA(VLOOKUP(Summary_2019!A13,'Nov 2019'!$A$1:$M$110,5,FALSE),0)</f>
        <v>4</v>
      </c>
      <c r="AM13" s="2">
        <f>_xlfn.IFNA(VLOOKUP(A13,'Dec 2019'!$A$1:$M$124,5,FALSE),0)</f>
        <v>4</v>
      </c>
    </row>
    <row r="14" spans="1:39" x14ac:dyDescent="0.35">
      <c r="A14" s="4" t="s">
        <v>113</v>
      </c>
      <c r="B14" s="4" t="s">
        <v>111</v>
      </c>
      <c r="C14" s="6">
        <f>VLOOKUP(A14,[0]!raw,5,FALSE)/VLOOKUP(A14,[0]!raw,4,FALSE)</f>
        <v>3</v>
      </c>
      <c r="D14" s="4">
        <f>_xlfn.IFNA(VLOOKUP(A14,'Jan 2019'!$A$1:$M$57,4,FALSE),0)</f>
        <v>0</v>
      </c>
      <c r="E14" s="4">
        <f>_xlfn.IFNA(VLOOKUP(Summary_2019!A105,'Feb 2019'!$A$1:$M$55,4,FALSE),0)</f>
        <v>0</v>
      </c>
      <c r="F14" s="4">
        <f>_xlfn.IFNA(VLOOKUP(A14,'Mar 2019'!$A$1:$M$53,4,FALSE),0)</f>
        <v>0</v>
      </c>
      <c r="G14" s="4">
        <f>_xlfn.IFNA(VLOOKUP(A14,'Apr 2019'!$A$1:$M$57,4,FALSE),0)</f>
        <v>0</v>
      </c>
      <c r="H14" s="4">
        <f>_xlfn.IFNA(VLOOKUP(A14,'May 2019'!$A$1:$M$54,4,FALSE),0)</f>
        <v>0</v>
      </c>
      <c r="I14" s="4">
        <f>_xlfn.IFNA(VLOOKUP(A14,'Jun 2019'!$A$1:$M$133,4,FALSE),0)</f>
        <v>3</v>
      </c>
      <c r="J14" s="4">
        <f>_xlfn.IFNA(VLOOKUP(A14,'Jul 2019'!$A$1:$M$96,4,FALSE),0)</f>
        <v>16</v>
      </c>
      <c r="K14" s="4">
        <f>_xlfn.IFNA(VLOOKUP(A14,'Aug 2019'!$A$1:$M$96,4,FALSE),0)</f>
        <v>17</v>
      </c>
      <c r="L14" s="4">
        <f>_xlfn.IFNA(VLOOKUP(A14,'Sep 2019'!$A$1:$M$98,4,FALSE),0)</f>
        <v>21</v>
      </c>
      <c r="M14" s="4">
        <f>_xlfn.IFNA(VLOOKUP(A14,'Oct 2019'!$A$1:$M$100,4,FALSE),0)</f>
        <v>17</v>
      </c>
      <c r="N14" s="4">
        <f>_xlfn.IFNA(VLOOKUP(Summary_2019!A105,'Nov 2019'!$A$1:$M$110,4,FALSE),0)</f>
        <v>0</v>
      </c>
      <c r="O14" s="5">
        <f>_xlfn.IFNA(VLOOKUP(A14,'Dec 2019'!$A$1:$M$124,4,FALSE),0)</f>
        <v>7</v>
      </c>
      <c r="P14" s="9">
        <f>_xlfn.IFNA(VLOOKUP(A14,'Jan 2019'!$A$1:$M$57,8,FALSE),0)</f>
        <v>0</v>
      </c>
      <c r="Q14" s="9">
        <f>_xlfn.IFNA(VLOOKUP(Summary_2019!A105,'Feb 2019'!$A$1:$M$55,8,FALSE),0)</f>
        <v>0</v>
      </c>
      <c r="R14" s="9">
        <f>_xlfn.IFNA(VLOOKUP(A14,'Mar 2019'!$A$1:$M$53,8,FALSE),0)</f>
        <v>0</v>
      </c>
      <c r="S14" s="9">
        <f>_xlfn.IFNA(VLOOKUP(A14,'Apr 2019'!$A$1:$M$57,8,FALSE),0)</f>
        <v>0</v>
      </c>
      <c r="T14" s="9">
        <f>_xlfn.IFNA(VLOOKUP(A14,'May 2019'!$A$1:$M$54,8,FALSE),0)</f>
        <v>0</v>
      </c>
      <c r="U14" s="9">
        <f>_xlfn.IFNA(VLOOKUP(A14,'Jun 2019'!$A$1:$M$133,8,FALSE),0)</f>
        <v>0</v>
      </c>
      <c r="V14" s="9">
        <f>_xlfn.IFNA(VLOOKUP(A14,'Jul 2019'!$A$1:$M$96,8,FALSE),0)</f>
        <v>0</v>
      </c>
      <c r="W14" s="9">
        <f>_xlfn.IFNA(VLOOKUP(A14,'Aug 2019'!$A$1:$M$96,8,FALSE),0)</f>
        <v>0</v>
      </c>
      <c r="X14" s="9">
        <f>_xlfn.IFNA(VLOOKUP(A14,'Sep 2019'!$A$1:$M$98,8,FALSE),0)</f>
        <v>3.29</v>
      </c>
      <c r="Y14" s="9">
        <f>_xlfn.IFNA(VLOOKUP(A14,'Oct 2019'!$A$1:$M$100,8,FALSE),0)</f>
        <v>0.6</v>
      </c>
      <c r="Z14" s="9">
        <f>_xlfn.IFNA(VLOOKUP(Summary_2019!A105,'Nov 2019'!$A$1:$M$110,8,FALSE),0)</f>
        <v>0</v>
      </c>
      <c r="AA14" s="6">
        <f>_xlfn.IFNA(VLOOKUP(A14,'Dec 2019'!$A$1:$M$124,8,FALSE),0)</f>
        <v>0</v>
      </c>
      <c r="AB14" s="2">
        <f>_xlfn.IFNA(VLOOKUP(A14,'Jan 2019'!$A$1:$M$57,5,FALSE),0)</f>
        <v>0</v>
      </c>
      <c r="AC14" s="2">
        <f>_xlfn.IFNA(VLOOKUP(Summary_2019!A14,'Feb 2019'!$A$1:$M$55,5,FALSE),0)</f>
        <v>0</v>
      </c>
      <c r="AD14" s="2">
        <f>_xlfn.IFNA(VLOOKUP(A14,'Mar 2019'!$A$1:$M$53,5,FALSE),0)</f>
        <v>0</v>
      </c>
      <c r="AE14" s="2">
        <f>_xlfn.IFNA(VLOOKUP(A14,'Apr 2019'!$A$1:$M$57,5,FALSE),0)</f>
        <v>0</v>
      </c>
      <c r="AF14" s="2">
        <f>_xlfn.IFNA(VLOOKUP(A14,'May 2019'!$A$1:$M$54,5,FALSE),0)</f>
        <v>0</v>
      </c>
      <c r="AG14" s="2">
        <f>_xlfn.IFNA(VLOOKUP(A14,'Jun 2019'!$A$1:$M$133,5,FALSE),0)</f>
        <v>9</v>
      </c>
      <c r="AH14" s="2">
        <f>_xlfn.IFNA(VLOOKUP(A14,'Jul 2019'!$A$1:$M$96,5,FALSE),0)</f>
        <v>48</v>
      </c>
      <c r="AI14" s="2">
        <f>_xlfn.IFNA(VLOOKUP(A14,'Aug 2019'!$A$1:$M$96,5,FALSE),0)</f>
        <v>51</v>
      </c>
      <c r="AJ14" s="2">
        <f>_xlfn.IFNA(VLOOKUP(A14,'Sep 2019'!$A$1:$M$98,5,FALSE),0)</f>
        <v>64</v>
      </c>
      <c r="AK14" s="2">
        <f>_xlfn.IFNA(VLOOKUP(A14,'Oct 2019'!$A$1:$M$100,5,FALSE),0)</f>
        <v>51</v>
      </c>
      <c r="AL14" s="2">
        <f>_xlfn.IFNA(VLOOKUP(Summary_2019!A14,'Nov 2019'!$A$1:$M$110,5,FALSE),0)</f>
        <v>73</v>
      </c>
      <c r="AM14" s="2">
        <f>_xlfn.IFNA(VLOOKUP(A14,'Dec 2019'!$A$1:$M$124,5,FALSE),0)</f>
        <v>21</v>
      </c>
    </row>
    <row r="15" spans="1:39" x14ac:dyDescent="0.35">
      <c r="A15" s="4" t="s">
        <v>116</v>
      </c>
      <c r="B15" s="4" t="s">
        <v>111</v>
      </c>
      <c r="C15" s="6">
        <f>VLOOKUP(A15,[0]!raw,5,FALSE)/VLOOKUP(A15,[0]!raw,4,FALSE)</f>
        <v>2</v>
      </c>
      <c r="D15" s="4">
        <f>_xlfn.IFNA(VLOOKUP(A15,'Jan 2019'!$A$1:$M$57,4,FALSE),0)</f>
        <v>0</v>
      </c>
      <c r="E15" s="4">
        <f>_xlfn.IFNA(VLOOKUP(Summary_2019!A108,'Feb 2019'!$A$1:$M$55,4,FALSE),0)</f>
        <v>0</v>
      </c>
      <c r="F15" s="4">
        <f>_xlfn.IFNA(VLOOKUP(A15,'Mar 2019'!$A$1:$M$53,4,FALSE),0)</f>
        <v>0</v>
      </c>
      <c r="G15" s="4">
        <f>_xlfn.IFNA(VLOOKUP(A15,'Apr 2019'!$A$1:$M$57,4,FALSE),0)</f>
        <v>0</v>
      </c>
      <c r="H15" s="4">
        <f>_xlfn.IFNA(VLOOKUP(A15,'May 2019'!$A$1:$M$54,4,FALSE),0)</f>
        <v>0</v>
      </c>
      <c r="I15" s="4">
        <f>_xlfn.IFNA(VLOOKUP(A15,'Jun 2019'!$A$1:$M$133,4,FALSE),0)</f>
        <v>1</v>
      </c>
      <c r="J15" s="4">
        <f>_xlfn.IFNA(VLOOKUP(A15,'Jul 2019'!$A$1:$M$96,4,FALSE),0)</f>
        <v>2</v>
      </c>
      <c r="K15" s="4">
        <f>_xlfn.IFNA(VLOOKUP(A15,'Aug 2019'!$A$1:$M$96,4,FALSE),0)</f>
        <v>6</v>
      </c>
      <c r="L15" s="4">
        <f>_xlfn.IFNA(VLOOKUP(A15,'Sep 2019'!$A$1:$M$98,4,FALSE),0)</f>
        <v>7</v>
      </c>
      <c r="M15" s="4">
        <f>_xlfn.IFNA(VLOOKUP(A15,'Oct 2019'!$A$1:$M$100,4,FALSE),0)</f>
        <v>4</v>
      </c>
      <c r="N15" s="4">
        <f>_xlfn.IFNA(VLOOKUP(Summary_2019!A108,'Nov 2019'!$A$1:$M$110,4,FALSE),0)</f>
        <v>8</v>
      </c>
      <c r="O15" s="5">
        <f>_xlfn.IFNA(VLOOKUP(A15,'Dec 2019'!$A$1:$M$124,4,FALSE),0)</f>
        <v>0</v>
      </c>
      <c r="P15" s="9">
        <f>_xlfn.IFNA(VLOOKUP(A15,'Jan 2019'!$A$1:$M$57,8,FALSE),0)</f>
        <v>0</v>
      </c>
      <c r="Q15" s="9">
        <f>_xlfn.IFNA(VLOOKUP(Summary_2019!A108,'Feb 2019'!$A$1:$M$55,8,FALSE),0)</f>
        <v>0</v>
      </c>
      <c r="R15" s="9">
        <f>_xlfn.IFNA(VLOOKUP(A15,'Mar 2019'!$A$1:$M$53,8,FALSE),0)</f>
        <v>0</v>
      </c>
      <c r="S15" s="9">
        <f>_xlfn.IFNA(VLOOKUP(A15,'Apr 2019'!$A$1:$M$57,8,FALSE),0)</f>
        <v>0</v>
      </c>
      <c r="T15" s="9">
        <f>_xlfn.IFNA(VLOOKUP(A15,'May 2019'!$A$1:$M$54,8,FALSE),0)</f>
        <v>0</v>
      </c>
      <c r="U15" s="9">
        <f>_xlfn.IFNA(VLOOKUP(A15,'Jun 2019'!$A$1:$M$133,8,FALSE),0)</f>
        <v>0</v>
      </c>
      <c r="V15" s="9">
        <f>_xlfn.IFNA(VLOOKUP(A15,'Jul 2019'!$A$1:$M$96,8,FALSE),0)</f>
        <v>0</v>
      </c>
      <c r="W15" s="9">
        <f>_xlfn.IFNA(VLOOKUP(A15,'Aug 2019'!$A$1:$M$96,8,FALSE),0)</f>
        <v>0</v>
      </c>
      <c r="X15" s="9">
        <f>_xlfn.IFNA(VLOOKUP(A15,'Sep 2019'!$A$1:$M$98,8,FALSE),0)</f>
        <v>0.49</v>
      </c>
      <c r="Y15" s="9">
        <f>_xlfn.IFNA(VLOOKUP(A15,'Oct 2019'!$A$1:$M$100,8,FALSE),0)</f>
        <v>0</v>
      </c>
      <c r="Z15" s="9">
        <f>_xlfn.IFNA(VLOOKUP(Summary_2019!A108,'Nov 2019'!$A$1:$M$110,8,FALSE),0)</f>
        <v>0.14000000000000001</v>
      </c>
      <c r="AA15" s="6">
        <f>_xlfn.IFNA(VLOOKUP(A15,'Dec 2019'!$A$1:$M$124,8,FALSE),0)</f>
        <v>0</v>
      </c>
      <c r="AB15" s="2">
        <f>_xlfn.IFNA(VLOOKUP(A15,'Jan 2019'!$A$1:$M$57,5,FALSE),0)</f>
        <v>0</v>
      </c>
      <c r="AC15" s="2">
        <f>_xlfn.IFNA(VLOOKUP(Summary_2019!A15,'Feb 2019'!$A$1:$M$55,5,FALSE),0)</f>
        <v>0</v>
      </c>
      <c r="AD15" s="2">
        <f>_xlfn.IFNA(VLOOKUP(A15,'Mar 2019'!$A$1:$M$53,5,FALSE),0)</f>
        <v>0</v>
      </c>
      <c r="AE15" s="2">
        <f>_xlfn.IFNA(VLOOKUP(A15,'Apr 2019'!$A$1:$M$57,5,FALSE),0)</f>
        <v>0</v>
      </c>
      <c r="AF15" s="2">
        <f>_xlfn.IFNA(VLOOKUP(A15,'May 2019'!$A$1:$M$54,5,FALSE),0)</f>
        <v>0</v>
      </c>
      <c r="AG15" s="2">
        <f>_xlfn.IFNA(VLOOKUP(A15,'Jun 2019'!$A$1:$M$133,5,FALSE),0)</f>
        <v>2</v>
      </c>
      <c r="AH15" s="2">
        <f>_xlfn.IFNA(VLOOKUP(A15,'Jul 2019'!$A$1:$M$96,5,FALSE),0)</f>
        <v>4</v>
      </c>
      <c r="AI15" s="2">
        <f>_xlfn.IFNA(VLOOKUP(A15,'Aug 2019'!$A$1:$M$96,5,FALSE),0)</f>
        <v>12</v>
      </c>
      <c r="AJ15" s="2">
        <f>_xlfn.IFNA(VLOOKUP(A15,'Sep 2019'!$A$1:$M$98,5,FALSE),0)</f>
        <v>14</v>
      </c>
      <c r="AK15" s="2">
        <f>_xlfn.IFNA(VLOOKUP(A15,'Oct 2019'!$A$1:$M$100,5,FALSE),0)</f>
        <v>8</v>
      </c>
      <c r="AL15" s="2">
        <f>_xlfn.IFNA(VLOOKUP(Summary_2019!A15,'Nov 2019'!$A$1:$M$110,5,FALSE),0)</f>
        <v>6</v>
      </c>
      <c r="AM15" s="2">
        <f>_xlfn.IFNA(VLOOKUP(A15,'Dec 2019'!$A$1:$M$124,5,FALSE),0)</f>
        <v>0</v>
      </c>
    </row>
    <row r="16" spans="1:39" x14ac:dyDescent="0.35">
      <c r="A16" s="4" t="s">
        <v>115</v>
      </c>
      <c r="B16" s="4" t="s">
        <v>111</v>
      </c>
      <c r="C16" s="6">
        <f>VLOOKUP(A16,[0]!raw,5,FALSE)/VLOOKUP(A16,[0]!raw,4,FALSE)</f>
        <v>3</v>
      </c>
      <c r="D16" s="4">
        <f>_xlfn.IFNA(VLOOKUP(A16,'Jan 2019'!$A$1:$M$57,4,FALSE),0)</f>
        <v>0</v>
      </c>
      <c r="E16" s="4">
        <f>_xlfn.IFNA(VLOOKUP(Summary_2019!A107,'Feb 2019'!$A$1:$M$55,4,FALSE),0)</f>
        <v>0</v>
      </c>
      <c r="F16" s="4">
        <f>_xlfn.IFNA(VLOOKUP(A16,'Mar 2019'!$A$1:$M$53,4,FALSE),0)</f>
        <v>0</v>
      </c>
      <c r="G16" s="4">
        <f>_xlfn.IFNA(VLOOKUP(A16,'Apr 2019'!$A$1:$M$57,4,FALSE),0)</f>
        <v>0</v>
      </c>
      <c r="H16" s="4">
        <f>_xlfn.IFNA(VLOOKUP(A16,'May 2019'!$A$1:$M$54,4,FALSE),0)</f>
        <v>0</v>
      </c>
      <c r="I16" s="4">
        <f>_xlfn.IFNA(VLOOKUP(A16,'Jun 2019'!$A$1:$M$133,4,FALSE),0)</f>
        <v>2</v>
      </c>
      <c r="J16" s="4">
        <f>_xlfn.IFNA(VLOOKUP(A16,'Jul 2019'!$A$1:$M$96,4,FALSE),0)</f>
        <v>14</v>
      </c>
      <c r="K16" s="4">
        <f>_xlfn.IFNA(VLOOKUP(A16,'Aug 2019'!$A$1:$M$96,4,FALSE),0)</f>
        <v>15</v>
      </c>
      <c r="L16" s="4">
        <f>_xlfn.IFNA(VLOOKUP(A16,'Sep 2019'!$A$1:$M$98,4,FALSE),0)</f>
        <v>22</v>
      </c>
      <c r="M16" s="4">
        <f>_xlfn.IFNA(VLOOKUP(A16,'Oct 2019'!$A$1:$M$100,4,FALSE),0)</f>
        <v>13</v>
      </c>
      <c r="N16" s="4">
        <f>_xlfn.IFNA(VLOOKUP(Summary_2019!A107,'Nov 2019'!$A$1:$M$110,4,FALSE),0)</f>
        <v>89</v>
      </c>
      <c r="O16" s="5">
        <f>_xlfn.IFNA(VLOOKUP(A16,'Dec 2019'!$A$1:$M$124,4,FALSE),0)</f>
        <v>4</v>
      </c>
      <c r="P16" s="9">
        <f>_xlfn.IFNA(VLOOKUP(A16,'Jan 2019'!$A$1:$M$57,8,FALSE),0)</f>
        <v>0</v>
      </c>
      <c r="Q16" s="9">
        <f>_xlfn.IFNA(VLOOKUP(Summary_2019!A107,'Feb 2019'!$A$1:$M$55,8,FALSE),0)</f>
        <v>0</v>
      </c>
      <c r="R16" s="9">
        <f>_xlfn.IFNA(VLOOKUP(A16,'Mar 2019'!$A$1:$M$53,8,FALSE),0)</f>
        <v>0</v>
      </c>
      <c r="S16" s="9">
        <f>_xlfn.IFNA(VLOOKUP(A16,'Apr 2019'!$A$1:$M$57,8,FALSE),0)</f>
        <v>0</v>
      </c>
      <c r="T16" s="9">
        <f>_xlfn.IFNA(VLOOKUP(A16,'May 2019'!$A$1:$M$54,8,FALSE),0)</f>
        <v>0</v>
      </c>
      <c r="U16" s="9">
        <f>_xlfn.IFNA(VLOOKUP(A16,'Jun 2019'!$A$1:$M$133,8,FALSE),0)</f>
        <v>0</v>
      </c>
      <c r="V16" s="9">
        <f>_xlfn.IFNA(VLOOKUP(A16,'Jul 2019'!$A$1:$M$96,8,FALSE),0)</f>
        <v>0.9</v>
      </c>
      <c r="W16" s="9">
        <f>_xlfn.IFNA(VLOOKUP(A16,'Aug 2019'!$A$1:$M$96,8,FALSE),0)</f>
        <v>0.42</v>
      </c>
      <c r="X16" s="9">
        <f>_xlfn.IFNA(VLOOKUP(A16,'Sep 2019'!$A$1:$M$98,8,FALSE),0)</f>
        <v>1.72</v>
      </c>
      <c r="Y16" s="9">
        <f>_xlfn.IFNA(VLOOKUP(A16,'Oct 2019'!$A$1:$M$100,8,FALSE),0)</f>
        <v>0.6</v>
      </c>
      <c r="Z16" s="9">
        <f>_xlfn.IFNA(VLOOKUP(Summary_2019!A107,'Nov 2019'!$A$1:$M$110,8,FALSE),0)</f>
        <v>2.85</v>
      </c>
      <c r="AA16" s="6">
        <f>_xlfn.IFNA(VLOOKUP(A16,'Dec 2019'!$A$1:$M$124,8,FALSE),0)</f>
        <v>0</v>
      </c>
      <c r="AB16" s="2">
        <f>_xlfn.IFNA(VLOOKUP(A16,'Jan 2019'!$A$1:$M$57,5,FALSE),0)</f>
        <v>0</v>
      </c>
      <c r="AC16" s="2">
        <f>_xlfn.IFNA(VLOOKUP(Summary_2019!A16,'Feb 2019'!$A$1:$M$55,5,FALSE),0)</f>
        <v>0</v>
      </c>
      <c r="AD16" s="2">
        <f>_xlfn.IFNA(VLOOKUP(A16,'Mar 2019'!$A$1:$M$53,5,FALSE),0)</f>
        <v>0</v>
      </c>
      <c r="AE16" s="2">
        <f>_xlfn.IFNA(VLOOKUP(A16,'Apr 2019'!$A$1:$M$57,5,FALSE),0)</f>
        <v>0</v>
      </c>
      <c r="AF16" s="2">
        <f>_xlfn.IFNA(VLOOKUP(A16,'May 2019'!$A$1:$M$54,5,FALSE),0)</f>
        <v>0</v>
      </c>
      <c r="AG16" s="2">
        <f>_xlfn.IFNA(VLOOKUP(A16,'Jun 2019'!$A$1:$M$133,5,FALSE),0)</f>
        <v>6</v>
      </c>
      <c r="AH16" s="2">
        <f>_xlfn.IFNA(VLOOKUP(A16,'Jul 2019'!$A$1:$M$96,5,FALSE),0)</f>
        <v>42</v>
      </c>
      <c r="AI16" s="2">
        <f>_xlfn.IFNA(VLOOKUP(A16,'Aug 2019'!$A$1:$M$96,5,FALSE),0)</f>
        <v>45</v>
      </c>
      <c r="AJ16" s="2">
        <f>_xlfn.IFNA(VLOOKUP(A16,'Sep 2019'!$A$1:$M$98,5,FALSE),0)</f>
        <v>66</v>
      </c>
      <c r="AK16" s="2">
        <f>_xlfn.IFNA(VLOOKUP(A16,'Oct 2019'!$A$1:$M$100,5,FALSE),0)</f>
        <v>41</v>
      </c>
      <c r="AL16" s="2">
        <f>_xlfn.IFNA(VLOOKUP(Summary_2019!A16,'Nov 2019'!$A$1:$M$110,5,FALSE),0)</f>
        <v>72</v>
      </c>
      <c r="AM16" s="2">
        <f>_xlfn.IFNA(VLOOKUP(A16,'Dec 2019'!$A$1:$M$124,5,FALSE),0)</f>
        <v>12</v>
      </c>
    </row>
    <row r="17" spans="1:39" x14ac:dyDescent="0.35">
      <c r="A17" s="4" t="s">
        <v>198</v>
      </c>
      <c r="B17" s="4" t="s">
        <v>111</v>
      </c>
      <c r="C17" s="6">
        <f>VLOOKUP(A17,[0]!raw,5,FALSE)/VLOOKUP(A17,[0]!raw,4,FALSE)</f>
        <v>2</v>
      </c>
      <c r="D17" s="4">
        <f>_xlfn.IFNA(VLOOKUP(A17,'Jan 2019'!$A$1:$M$57,4,FALSE),0)</f>
        <v>0</v>
      </c>
      <c r="E17" s="4">
        <f>_xlfn.IFNA(VLOOKUP(Summary_2019!A187,'Feb 2019'!$A$1:$M$55,4,FALSE),0)</f>
        <v>0</v>
      </c>
      <c r="F17" s="4">
        <f>_xlfn.IFNA(VLOOKUP(A17,'Mar 2019'!$A$1:$M$53,4,FALSE),0)</f>
        <v>0</v>
      </c>
      <c r="G17" s="4">
        <f>_xlfn.IFNA(VLOOKUP(A17,'Apr 2019'!$A$1:$M$57,4,FALSE),0)</f>
        <v>0</v>
      </c>
      <c r="H17" s="4">
        <f>_xlfn.IFNA(VLOOKUP(A17,'May 2019'!$A$1:$M$54,4,FALSE),0)</f>
        <v>0</v>
      </c>
      <c r="I17" s="4">
        <f>_xlfn.IFNA(VLOOKUP(A17,'Jun 2019'!$A$1:$M$133,4,FALSE),0)</f>
        <v>0</v>
      </c>
      <c r="J17" s="4">
        <f>_xlfn.IFNA(VLOOKUP(A17,'Jul 2019'!$A$1:$M$96,4,FALSE),0)</f>
        <v>0</v>
      </c>
      <c r="K17" s="4">
        <f>_xlfn.IFNA(VLOOKUP(A17,'Aug 2019'!$A$1:$M$96,4,FALSE),0)</f>
        <v>0</v>
      </c>
      <c r="L17" s="4">
        <f>_xlfn.IFNA(VLOOKUP(A17,'Sep 2019'!$A$1:$M$98,4,FALSE),0)</f>
        <v>0</v>
      </c>
      <c r="M17" s="4">
        <f>_xlfn.IFNA(VLOOKUP(A17,'Oct 2019'!$A$1:$M$100,4,FALSE),0)</f>
        <v>0</v>
      </c>
      <c r="N17" s="4">
        <f>_xlfn.IFNA(VLOOKUP(Summary_2019!A187,'Nov 2019'!$A$1:$M$110,4,FALSE),0)</f>
        <v>18</v>
      </c>
      <c r="O17" s="5">
        <f>_xlfn.IFNA(VLOOKUP(A17,'Dec 2019'!$A$1:$M$124,4,FALSE),0)</f>
        <v>2</v>
      </c>
      <c r="P17" s="9">
        <f>_xlfn.IFNA(VLOOKUP(A17,'Jan 2019'!$A$1:$M$57,8,FALSE),0)</f>
        <v>0</v>
      </c>
      <c r="Q17" s="9">
        <f>_xlfn.IFNA(VLOOKUP(Summary_2019!A187,'Feb 2019'!$A$1:$M$55,8,FALSE),0)</f>
        <v>0</v>
      </c>
      <c r="R17" s="9">
        <f>_xlfn.IFNA(VLOOKUP(A17,'Mar 2019'!$A$1:$M$53,8,FALSE),0)</f>
        <v>0</v>
      </c>
      <c r="S17" s="9">
        <f>_xlfn.IFNA(VLOOKUP(A17,'Apr 2019'!$A$1:$M$57,8,FALSE),0)</f>
        <v>0</v>
      </c>
      <c r="T17" s="9">
        <f>_xlfn.IFNA(VLOOKUP(A17,'May 2019'!$A$1:$M$54,8,FALSE),0)</f>
        <v>0</v>
      </c>
      <c r="U17" s="9">
        <f>_xlfn.IFNA(VLOOKUP(A17,'Jun 2019'!$A$1:$M$133,8,FALSE),0)</f>
        <v>0</v>
      </c>
      <c r="V17" s="9">
        <f>_xlfn.IFNA(VLOOKUP(A17,'Jul 2019'!$A$1:$M$96,8,FALSE),0)</f>
        <v>0</v>
      </c>
      <c r="W17" s="9">
        <f>_xlfn.IFNA(VLOOKUP(A17,'Aug 2019'!$A$1:$M$96,8,FALSE),0)</f>
        <v>0</v>
      </c>
      <c r="X17" s="9">
        <f>_xlfn.IFNA(VLOOKUP(A17,'Sep 2019'!$A$1:$M$98,8,FALSE),0)</f>
        <v>0</v>
      </c>
      <c r="Y17" s="9">
        <f>_xlfn.IFNA(VLOOKUP(A17,'Oct 2019'!$A$1:$M$100,8,FALSE),0)</f>
        <v>0</v>
      </c>
      <c r="Z17" s="9">
        <f>_xlfn.IFNA(VLOOKUP(Summary_2019!A187,'Nov 2019'!$A$1:$M$110,8,FALSE),0)</f>
        <v>0</v>
      </c>
      <c r="AA17" s="6">
        <f>_xlfn.IFNA(VLOOKUP(A17,'Dec 2019'!$A$1:$M$124,8,FALSE),0)</f>
        <v>0</v>
      </c>
      <c r="AB17" s="2">
        <f>_xlfn.IFNA(VLOOKUP(A17,'Jan 2019'!$A$1:$M$57,5,FALSE),0)</f>
        <v>0</v>
      </c>
      <c r="AC17" s="2">
        <f>_xlfn.IFNA(VLOOKUP(Summary_2019!A17,'Feb 2019'!$A$1:$M$55,5,FALSE),0)</f>
        <v>0</v>
      </c>
      <c r="AD17" s="2">
        <f>_xlfn.IFNA(VLOOKUP(A17,'Mar 2019'!$A$1:$M$53,5,FALSE),0)</f>
        <v>0</v>
      </c>
      <c r="AE17" s="2">
        <f>_xlfn.IFNA(VLOOKUP(A17,'Apr 2019'!$A$1:$M$57,5,FALSE),0)</f>
        <v>0</v>
      </c>
      <c r="AF17" s="2">
        <f>_xlfn.IFNA(VLOOKUP(A17,'May 2019'!$A$1:$M$54,5,FALSE),0)</f>
        <v>0</v>
      </c>
      <c r="AG17" s="2">
        <f>_xlfn.IFNA(VLOOKUP(A17,'Jun 2019'!$A$1:$M$133,5,FALSE),0)</f>
        <v>0</v>
      </c>
      <c r="AH17" s="2">
        <f>_xlfn.IFNA(VLOOKUP(A17,'Jul 2019'!$A$1:$M$96,5,FALSE),0)</f>
        <v>0</v>
      </c>
      <c r="AI17" s="2">
        <f>_xlfn.IFNA(VLOOKUP(A17,'Aug 2019'!$A$1:$M$96,5,FALSE),0)</f>
        <v>0</v>
      </c>
      <c r="AJ17" s="2">
        <f>_xlfn.IFNA(VLOOKUP(A17,'Sep 2019'!$A$1:$M$98,5,FALSE),0)</f>
        <v>0</v>
      </c>
      <c r="AK17" s="2">
        <f>_xlfn.IFNA(VLOOKUP(A17,'Oct 2019'!$A$1:$M$100,5,FALSE),0)</f>
        <v>0</v>
      </c>
      <c r="AL17" s="2">
        <f>_xlfn.IFNA(VLOOKUP(Summary_2019!A17,'Nov 2019'!$A$1:$M$110,5,FALSE),0)</f>
        <v>0</v>
      </c>
      <c r="AM17" s="2">
        <f>_xlfn.IFNA(VLOOKUP(A17,'Dec 2019'!$A$1:$M$124,5,FALSE),0)</f>
        <v>4</v>
      </c>
    </row>
    <row r="18" spans="1:39" x14ac:dyDescent="0.35">
      <c r="A18" s="4" t="s">
        <v>199</v>
      </c>
      <c r="B18" s="4" t="s">
        <v>111</v>
      </c>
      <c r="C18" s="6">
        <f>VLOOKUP(A18,[0]!raw,5,FALSE)/VLOOKUP(A18,[0]!raw,4,FALSE)</f>
        <v>3</v>
      </c>
      <c r="D18" s="4">
        <f>_xlfn.IFNA(VLOOKUP(A18,'Jan 2019'!$A$1:$M$57,4,FALSE),0)</f>
        <v>0</v>
      </c>
      <c r="E18" s="4">
        <f>_xlfn.IFNA(VLOOKUP(Summary_2019!A188,'Feb 2019'!$A$1:$M$55,4,FALSE),0)</f>
        <v>0</v>
      </c>
      <c r="F18" s="4">
        <f>_xlfn.IFNA(VLOOKUP(A18,'Mar 2019'!$A$1:$M$53,4,FALSE),0)</f>
        <v>0</v>
      </c>
      <c r="G18" s="4">
        <f>_xlfn.IFNA(VLOOKUP(A18,'Apr 2019'!$A$1:$M$57,4,FALSE),0)</f>
        <v>0</v>
      </c>
      <c r="H18" s="4">
        <f>_xlfn.IFNA(VLOOKUP(A18,'May 2019'!$A$1:$M$54,4,FALSE),0)</f>
        <v>0</v>
      </c>
      <c r="I18" s="4">
        <f>_xlfn.IFNA(VLOOKUP(A18,'Jun 2019'!$A$1:$M$133,4,FALSE),0)</f>
        <v>0</v>
      </c>
      <c r="J18" s="4">
        <f>_xlfn.IFNA(VLOOKUP(A18,'Jul 2019'!$A$1:$M$96,4,FALSE),0)</f>
        <v>0</v>
      </c>
      <c r="K18" s="4">
        <f>_xlfn.IFNA(VLOOKUP(A18,'Aug 2019'!$A$1:$M$96,4,FALSE),0)</f>
        <v>0</v>
      </c>
      <c r="L18" s="4">
        <f>_xlfn.IFNA(VLOOKUP(A18,'Sep 2019'!$A$1:$M$98,4,FALSE),0)</f>
        <v>0</v>
      </c>
      <c r="M18" s="4">
        <f>_xlfn.IFNA(VLOOKUP(A18,'Oct 2019'!$A$1:$M$100,4,FALSE),0)</f>
        <v>0</v>
      </c>
      <c r="N18" s="4">
        <f>_xlfn.IFNA(VLOOKUP(Summary_2019!A188,'Nov 2019'!$A$1:$M$110,4,FALSE),0)</f>
        <v>0</v>
      </c>
      <c r="O18" s="5">
        <f>_xlfn.IFNA(VLOOKUP(A18,'Dec 2019'!$A$1:$M$124,4,FALSE),0)</f>
        <v>1</v>
      </c>
      <c r="P18" s="9">
        <f>_xlfn.IFNA(VLOOKUP(A18,'Jan 2019'!$A$1:$M$57,8,FALSE),0)</f>
        <v>0</v>
      </c>
      <c r="Q18" s="9">
        <f>_xlfn.IFNA(VLOOKUP(Summary_2019!A188,'Feb 2019'!$A$1:$M$55,8,FALSE),0)</f>
        <v>0</v>
      </c>
      <c r="R18" s="9">
        <f>_xlfn.IFNA(VLOOKUP(A18,'Mar 2019'!$A$1:$M$53,8,FALSE),0)</f>
        <v>0</v>
      </c>
      <c r="S18" s="9">
        <f>_xlfn.IFNA(VLOOKUP(A18,'Apr 2019'!$A$1:$M$57,8,FALSE),0)</f>
        <v>0</v>
      </c>
      <c r="T18" s="9">
        <f>_xlfn.IFNA(VLOOKUP(A18,'May 2019'!$A$1:$M$54,8,FALSE),0)</f>
        <v>0</v>
      </c>
      <c r="U18" s="9">
        <f>_xlfn.IFNA(VLOOKUP(A18,'Jun 2019'!$A$1:$M$133,8,FALSE),0)</f>
        <v>0</v>
      </c>
      <c r="V18" s="9">
        <f>_xlfn.IFNA(VLOOKUP(A18,'Jul 2019'!$A$1:$M$96,8,FALSE),0)</f>
        <v>0</v>
      </c>
      <c r="W18" s="9">
        <f>_xlfn.IFNA(VLOOKUP(A18,'Aug 2019'!$A$1:$M$96,8,FALSE),0)</f>
        <v>0</v>
      </c>
      <c r="X18" s="9">
        <f>_xlfn.IFNA(VLOOKUP(A18,'Sep 2019'!$A$1:$M$98,8,FALSE),0)</f>
        <v>0</v>
      </c>
      <c r="Y18" s="9">
        <f>_xlfn.IFNA(VLOOKUP(A18,'Oct 2019'!$A$1:$M$100,8,FALSE),0)</f>
        <v>0</v>
      </c>
      <c r="Z18" s="9">
        <f>_xlfn.IFNA(VLOOKUP(Summary_2019!A188,'Nov 2019'!$A$1:$M$110,8,FALSE),0)</f>
        <v>0</v>
      </c>
      <c r="AA18" s="6">
        <f>_xlfn.IFNA(VLOOKUP(A18,'Dec 2019'!$A$1:$M$124,8,FALSE),0)</f>
        <v>0</v>
      </c>
      <c r="AB18" s="2">
        <f>_xlfn.IFNA(VLOOKUP(A18,'Jan 2019'!$A$1:$M$57,5,FALSE),0)</f>
        <v>0</v>
      </c>
      <c r="AC18" s="2">
        <f>_xlfn.IFNA(VLOOKUP(Summary_2019!A18,'Feb 2019'!$A$1:$M$55,5,FALSE),0)</f>
        <v>0</v>
      </c>
      <c r="AD18" s="2">
        <f>_xlfn.IFNA(VLOOKUP(A18,'Mar 2019'!$A$1:$M$53,5,FALSE),0)</f>
        <v>0</v>
      </c>
      <c r="AE18" s="2">
        <f>_xlfn.IFNA(VLOOKUP(A18,'Apr 2019'!$A$1:$M$57,5,FALSE),0)</f>
        <v>0</v>
      </c>
      <c r="AF18" s="2">
        <f>_xlfn.IFNA(VLOOKUP(A18,'May 2019'!$A$1:$M$54,5,FALSE),0)</f>
        <v>0</v>
      </c>
      <c r="AG18" s="2">
        <f>_xlfn.IFNA(VLOOKUP(A18,'Jun 2019'!$A$1:$M$133,5,FALSE),0)</f>
        <v>0</v>
      </c>
      <c r="AH18" s="2">
        <f>_xlfn.IFNA(VLOOKUP(A18,'Jul 2019'!$A$1:$M$96,5,FALSE),0)</f>
        <v>0</v>
      </c>
      <c r="AI18" s="2">
        <f>_xlfn.IFNA(VLOOKUP(A18,'Aug 2019'!$A$1:$M$96,5,FALSE),0)</f>
        <v>0</v>
      </c>
      <c r="AJ18" s="2">
        <f>_xlfn.IFNA(VLOOKUP(A18,'Sep 2019'!$A$1:$M$98,5,FALSE),0)</f>
        <v>0</v>
      </c>
      <c r="AK18" s="2">
        <f>_xlfn.IFNA(VLOOKUP(A18,'Oct 2019'!$A$1:$M$100,5,FALSE),0)</f>
        <v>0</v>
      </c>
      <c r="AL18" s="2">
        <f>_xlfn.IFNA(VLOOKUP(Summary_2019!A18,'Nov 2019'!$A$1:$M$110,5,FALSE),0)</f>
        <v>0</v>
      </c>
      <c r="AM18" s="2">
        <f>_xlfn.IFNA(VLOOKUP(A18,'Dec 2019'!$A$1:$M$124,5,FALSE),0)</f>
        <v>3</v>
      </c>
    </row>
    <row r="19" spans="1:39" x14ac:dyDescent="0.35">
      <c r="A19" s="4" t="s">
        <v>222</v>
      </c>
      <c r="B19" s="4" t="s">
        <v>111</v>
      </c>
      <c r="C19" s="6">
        <f>VLOOKUP(A19,[0]!raw,5,FALSE)/VLOOKUP(A19,[0]!raw,4,FALSE)</f>
        <v>2</v>
      </c>
      <c r="D19" s="4">
        <f>_xlfn.IFNA(VLOOKUP(A19,'Jan 2019'!$A$1:$M$57,4,FALSE),0)</f>
        <v>0</v>
      </c>
      <c r="E19" s="4">
        <f>_xlfn.IFNA(VLOOKUP(Summary_2019!A211,'Feb 2019'!$A$1:$M$55,4,FALSE),0)</f>
        <v>0</v>
      </c>
      <c r="F19" s="4">
        <f>_xlfn.IFNA(VLOOKUP(A19,'Mar 2019'!$A$1:$M$53,4,FALSE),0)</f>
        <v>0</v>
      </c>
      <c r="G19" s="4">
        <f>_xlfn.IFNA(VLOOKUP(A19,'Apr 2019'!$A$1:$M$57,4,FALSE),0)</f>
        <v>0</v>
      </c>
      <c r="H19" s="4">
        <f>_xlfn.IFNA(VLOOKUP(A19,'May 2019'!$A$1:$M$54,4,FALSE),0)</f>
        <v>0</v>
      </c>
      <c r="I19" s="4">
        <f>_xlfn.IFNA(VLOOKUP(A19,'Jun 2019'!$A$1:$M$133,4,FALSE),0)</f>
        <v>0</v>
      </c>
      <c r="J19" s="4">
        <f>_xlfn.IFNA(VLOOKUP(A19,'Jul 2019'!$A$1:$M$96,4,FALSE),0)</f>
        <v>1</v>
      </c>
      <c r="K19" s="4">
        <f>_xlfn.IFNA(VLOOKUP(A19,'Aug 2019'!$A$1:$M$96,4,FALSE),0)</f>
        <v>0</v>
      </c>
      <c r="L19" s="4">
        <f>_xlfn.IFNA(VLOOKUP(A19,'Sep 2019'!$A$1:$M$98,4,FALSE),0)</f>
        <v>1</v>
      </c>
      <c r="M19" s="4">
        <f>_xlfn.IFNA(VLOOKUP(A19,'Oct 2019'!$A$1:$M$100,4,FALSE),0)</f>
        <v>0</v>
      </c>
      <c r="N19" s="4">
        <f>_xlfn.IFNA(VLOOKUP(Summary_2019!A211,'Nov 2019'!$A$1:$M$110,4,FALSE),0)</f>
        <v>16</v>
      </c>
      <c r="O19" s="5">
        <f>_xlfn.IFNA(VLOOKUP(A19,'Dec 2019'!$A$1:$M$124,4,FALSE),0)</f>
        <v>0</v>
      </c>
      <c r="P19" s="9">
        <f>_xlfn.IFNA(VLOOKUP(A19,'Jan 2019'!$A$1:$M$57,8,FALSE),0)</f>
        <v>0</v>
      </c>
      <c r="Q19" s="9">
        <f>_xlfn.IFNA(VLOOKUP(Summary_2019!A211,'Feb 2019'!$A$1:$M$55,8,FALSE),0)</f>
        <v>0</v>
      </c>
      <c r="R19" s="9">
        <f>_xlfn.IFNA(VLOOKUP(A19,'Mar 2019'!$A$1:$M$53,8,FALSE),0)</f>
        <v>0</v>
      </c>
      <c r="S19" s="9">
        <f>_xlfn.IFNA(VLOOKUP(A19,'Apr 2019'!$A$1:$M$57,8,FALSE),0)</f>
        <v>0</v>
      </c>
      <c r="T19" s="9">
        <f>_xlfn.IFNA(VLOOKUP(A19,'May 2019'!$A$1:$M$54,8,FALSE),0)</f>
        <v>0</v>
      </c>
      <c r="U19" s="9">
        <f>_xlfn.IFNA(VLOOKUP(A19,'Jun 2019'!$A$1:$M$133,8,FALSE),0)</f>
        <v>0</v>
      </c>
      <c r="V19" s="9">
        <f>_xlfn.IFNA(VLOOKUP(A19,'Jul 2019'!$A$1:$M$96,8,FALSE),0)</f>
        <v>0</v>
      </c>
      <c r="W19" s="9">
        <f>_xlfn.IFNA(VLOOKUP(A19,'Aug 2019'!$A$1:$M$96,8,FALSE),0)</f>
        <v>0</v>
      </c>
      <c r="X19" s="9">
        <f>_xlfn.IFNA(VLOOKUP(A19,'Sep 2019'!$A$1:$M$98,8,FALSE),0)</f>
        <v>0.25</v>
      </c>
      <c r="Y19" s="9">
        <f>_xlfn.IFNA(VLOOKUP(A19,'Oct 2019'!$A$1:$M$100,8,FALSE),0)</f>
        <v>0</v>
      </c>
      <c r="Z19" s="9">
        <f>_xlfn.IFNA(VLOOKUP(Summary_2019!A211,'Nov 2019'!$A$1:$M$110,8,FALSE),0)</f>
        <v>0.9</v>
      </c>
      <c r="AA19" s="6">
        <f>_xlfn.IFNA(VLOOKUP(A19,'Dec 2019'!$A$1:$M$124,8,FALSE),0)</f>
        <v>0</v>
      </c>
      <c r="AB19" s="2">
        <f>_xlfn.IFNA(VLOOKUP(A19,'Jan 2019'!$A$1:$M$57,5,FALSE),0)</f>
        <v>0</v>
      </c>
      <c r="AC19" s="2">
        <f>_xlfn.IFNA(VLOOKUP(Summary_2019!A19,'Feb 2019'!$A$1:$M$55,5,FALSE),0)</f>
        <v>0</v>
      </c>
      <c r="AD19" s="2">
        <f>_xlfn.IFNA(VLOOKUP(A19,'Mar 2019'!$A$1:$M$53,5,FALSE),0)</f>
        <v>0</v>
      </c>
      <c r="AE19" s="2">
        <f>_xlfn.IFNA(VLOOKUP(A19,'Apr 2019'!$A$1:$M$57,5,FALSE),0)</f>
        <v>0</v>
      </c>
      <c r="AF19" s="2">
        <f>_xlfn.IFNA(VLOOKUP(A19,'May 2019'!$A$1:$M$54,5,FALSE),0)</f>
        <v>0</v>
      </c>
      <c r="AG19" s="2">
        <f>_xlfn.IFNA(VLOOKUP(A19,'Jun 2019'!$A$1:$M$133,5,FALSE),0)</f>
        <v>0</v>
      </c>
      <c r="AH19" s="2">
        <f>_xlfn.IFNA(VLOOKUP(A19,'Jul 2019'!$A$1:$M$96,5,FALSE),0)</f>
        <v>2</v>
      </c>
      <c r="AI19" s="2">
        <f>_xlfn.IFNA(VLOOKUP(A19,'Aug 2019'!$A$1:$M$96,5,FALSE),0)</f>
        <v>0</v>
      </c>
      <c r="AJ19" s="2">
        <f>_xlfn.IFNA(VLOOKUP(A19,'Sep 2019'!$A$1:$M$98,5,FALSE),0)</f>
        <v>2</v>
      </c>
      <c r="AK19" s="2">
        <f>_xlfn.IFNA(VLOOKUP(A19,'Oct 2019'!$A$1:$M$100,5,FALSE),0)</f>
        <v>0</v>
      </c>
      <c r="AL19" s="2">
        <f>_xlfn.IFNA(VLOOKUP(Summary_2019!A19,'Nov 2019'!$A$1:$M$110,5,FALSE),0)</f>
        <v>2</v>
      </c>
      <c r="AM19" s="2">
        <f>_xlfn.IFNA(VLOOKUP(A19,'Dec 2019'!$A$1:$M$124,5,FALSE),0)</f>
        <v>0</v>
      </c>
    </row>
    <row r="20" spans="1:39" x14ac:dyDescent="0.35">
      <c r="A20" s="4" t="s">
        <v>117</v>
      </c>
      <c r="B20" s="4" t="s">
        <v>111</v>
      </c>
      <c r="C20" s="6">
        <f>VLOOKUP(A20,[0]!raw,5,FALSE)/VLOOKUP(A20,[0]!raw,4,FALSE)</f>
        <v>3</v>
      </c>
      <c r="D20" s="4">
        <f>_xlfn.IFNA(VLOOKUP(A20,'Jan 2019'!$A$1:$M$57,4,FALSE),0)</f>
        <v>0</v>
      </c>
      <c r="E20" s="4">
        <f>_xlfn.IFNA(VLOOKUP(Summary_2019!A109,'Feb 2019'!$A$1:$M$55,4,FALSE),0)</f>
        <v>0</v>
      </c>
      <c r="F20" s="4">
        <f>_xlfn.IFNA(VLOOKUP(A20,'Mar 2019'!$A$1:$M$53,4,FALSE),0)</f>
        <v>0</v>
      </c>
      <c r="G20" s="4">
        <f>_xlfn.IFNA(VLOOKUP(A20,'Apr 2019'!$A$1:$M$57,4,FALSE),0)</f>
        <v>0</v>
      </c>
      <c r="H20" s="4">
        <f>_xlfn.IFNA(VLOOKUP(A20,'May 2019'!$A$1:$M$54,4,FALSE),0)</f>
        <v>0</v>
      </c>
      <c r="I20" s="4">
        <f>_xlfn.IFNA(VLOOKUP(A20,'Jun 2019'!$A$1:$M$133,4,FALSE),0)</f>
        <v>0</v>
      </c>
      <c r="J20" s="4">
        <f>_xlfn.IFNA(VLOOKUP(A20,'Jul 2019'!$A$1:$M$96,4,FALSE),0)</f>
        <v>6</v>
      </c>
      <c r="K20" s="4">
        <f>_xlfn.IFNA(VLOOKUP(A20,'Aug 2019'!$A$1:$M$96,4,FALSE),0)</f>
        <v>6</v>
      </c>
      <c r="L20" s="4">
        <f>_xlfn.IFNA(VLOOKUP(A20,'Sep 2019'!$A$1:$M$98,4,FALSE),0)</f>
        <v>3</v>
      </c>
      <c r="M20" s="4">
        <f>_xlfn.IFNA(VLOOKUP(A20,'Oct 2019'!$A$1:$M$100,4,FALSE),0)</f>
        <v>4</v>
      </c>
      <c r="N20" s="4">
        <f>_xlfn.IFNA(VLOOKUP(Summary_2019!A109,'Nov 2019'!$A$1:$M$110,4,FALSE),0)</f>
        <v>4</v>
      </c>
      <c r="O20" s="5">
        <f>_xlfn.IFNA(VLOOKUP(A20,'Dec 2019'!$A$1:$M$124,4,FALSE),0)</f>
        <v>4</v>
      </c>
      <c r="P20" s="9">
        <f>_xlfn.IFNA(VLOOKUP(A20,'Jan 2019'!$A$1:$M$57,8,FALSE),0)</f>
        <v>0</v>
      </c>
      <c r="Q20" s="9">
        <f>_xlfn.IFNA(VLOOKUP(Summary_2019!A109,'Feb 2019'!$A$1:$M$55,8,FALSE),0)</f>
        <v>0</v>
      </c>
      <c r="R20" s="9">
        <f>_xlfn.IFNA(VLOOKUP(A20,'Mar 2019'!$A$1:$M$53,8,FALSE),0)</f>
        <v>0</v>
      </c>
      <c r="S20" s="9">
        <f>_xlfn.IFNA(VLOOKUP(A20,'Apr 2019'!$A$1:$M$57,8,FALSE),0)</f>
        <v>0</v>
      </c>
      <c r="T20" s="9">
        <f>_xlfn.IFNA(VLOOKUP(A20,'May 2019'!$A$1:$M$54,8,FALSE),0)</f>
        <v>0</v>
      </c>
      <c r="U20" s="9">
        <f>_xlfn.IFNA(VLOOKUP(A20,'Jun 2019'!$A$1:$M$133,8,FALSE),0)</f>
        <v>0</v>
      </c>
      <c r="V20" s="9">
        <f>_xlfn.IFNA(VLOOKUP(A20,'Jul 2019'!$A$1:$M$96,8,FALSE),0)</f>
        <v>0.3</v>
      </c>
      <c r="W20" s="9">
        <f>_xlfn.IFNA(VLOOKUP(A20,'Aug 2019'!$A$1:$M$96,8,FALSE),0)</f>
        <v>0.12</v>
      </c>
      <c r="X20" s="9">
        <f>_xlfn.IFNA(VLOOKUP(A20,'Sep 2019'!$A$1:$M$98,8,FALSE),0)</f>
        <v>0.33</v>
      </c>
      <c r="Y20" s="9">
        <f>_xlfn.IFNA(VLOOKUP(A20,'Oct 2019'!$A$1:$M$100,8,FALSE),0)</f>
        <v>0</v>
      </c>
      <c r="Z20" s="9">
        <f>_xlfn.IFNA(VLOOKUP(Summary_2019!A109,'Nov 2019'!$A$1:$M$110,8,FALSE),0)</f>
        <v>0</v>
      </c>
      <c r="AA20" s="6">
        <f>_xlfn.IFNA(VLOOKUP(A20,'Dec 2019'!$A$1:$M$124,8,FALSE),0)</f>
        <v>0</v>
      </c>
      <c r="AB20" s="2">
        <f>_xlfn.IFNA(VLOOKUP(A20,'Jan 2019'!$A$1:$M$57,5,FALSE),0)</f>
        <v>0</v>
      </c>
      <c r="AC20" s="2">
        <f>_xlfn.IFNA(VLOOKUP(Summary_2019!A20,'Feb 2019'!$A$1:$M$55,5,FALSE),0)</f>
        <v>0</v>
      </c>
      <c r="AD20" s="2">
        <f>_xlfn.IFNA(VLOOKUP(A20,'Mar 2019'!$A$1:$M$53,5,FALSE),0)</f>
        <v>0</v>
      </c>
      <c r="AE20" s="2">
        <f>_xlfn.IFNA(VLOOKUP(A20,'Apr 2019'!$A$1:$M$57,5,FALSE),0)</f>
        <v>0</v>
      </c>
      <c r="AF20" s="2">
        <f>_xlfn.IFNA(VLOOKUP(A20,'May 2019'!$A$1:$M$54,5,FALSE),0)</f>
        <v>0</v>
      </c>
      <c r="AG20" s="2">
        <f>_xlfn.IFNA(VLOOKUP(A20,'Jun 2019'!$A$1:$M$133,5,FALSE),0)</f>
        <v>0</v>
      </c>
      <c r="AH20" s="2">
        <f>_xlfn.IFNA(VLOOKUP(A20,'Jul 2019'!$A$1:$M$96,5,FALSE),0)</f>
        <v>18</v>
      </c>
      <c r="AI20" s="2">
        <f>_xlfn.IFNA(VLOOKUP(A20,'Aug 2019'!$A$1:$M$96,5,FALSE),0)</f>
        <v>18</v>
      </c>
      <c r="AJ20" s="2">
        <f>_xlfn.IFNA(VLOOKUP(A20,'Sep 2019'!$A$1:$M$98,5,FALSE),0)</f>
        <v>9</v>
      </c>
      <c r="AK20" s="2">
        <f>_xlfn.IFNA(VLOOKUP(A20,'Oct 2019'!$A$1:$M$100,5,FALSE),0)</f>
        <v>12</v>
      </c>
      <c r="AL20" s="2">
        <f>_xlfn.IFNA(VLOOKUP(Summary_2019!A20,'Nov 2019'!$A$1:$M$110,5,FALSE),0)</f>
        <v>15</v>
      </c>
      <c r="AM20" s="2">
        <f>_xlfn.IFNA(VLOOKUP(A20,'Dec 2019'!$A$1:$M$124,5,FALSE),0)</f>
        <v>12</v>
      </c>
    </row>
    <row r="21" spans="1:39" x14ac:dyDescent="0.35">
      <c r="A21" s="4" t="s">
        <v>206</v>
      </c>
      <c r="B21" s="4" t="s">
        <v>111</v>
      </c>
      <c r="C21" s="6">
        <f>VLOOKUP(A21,[0]!raw,5,FALSE)/VLOOKUP(A21,[0]!raw,4,FALSE)</f>
        <v>5.5</v>
      </c>
      <c r="D21" s="4">
        <f>_xlfn.IFNA(VLOOKUP(A21,'Jan 2019'!$A$1:$M$57,4,FALSE),0)</f>
        <v>0</v>
      </c>
      <c r="E21" s="4">
        <f>_xlfn.IFNA(VLOOKUP(Summary_2019!A195,'Feb 2019'!$A$1:$M$55,4,FALSE),0)</f>
        <v>14</v>
      </c>
      <c r="F21" s="4">
        <f>_xlfn.IFNA(VLOOKUP(A21,'Mar 2019'!$A$1:$M$53,4,FALSE),0)</f>
        <v>0</v>
      </c>
      <c r="G21" s="4">
        <f>_xlfn.IFNA(VLOOKUP(A21,'Apr 2019'!$A$1:$M$57,4,FALSE),0)</f>
        <v>0</v>
      </c>
      <c r="H21" s="4">
        <f>_xlfn.IFNA(VLOOKUP(A21,'May 2019'!$A$1:$M$54,4,FALSE),0)</f>
        <v>0</v>
      </c>
      <c r="I21" s="4">
        <f>_xlfn.IFNA(VLOOKUP(A21,'Jun 2019'!$A$1:$M$133,4,FALSE),0)</f>
        <v>0</v>
      </c>
      <c r="J21" s="4">
        <f>_xlfn.IFNA(VLOOKUP(A21,'Jul 2019'!$A$1:$M$96,4,FALSE),0)</f>
        <v>0</v>
      </c>
      <c r="K21" s="4">
        <f>_xlfn.IFNA(VLOOKUP(A21,'Aug 2019'!$A$1:$M$96,4,FALSE),0)</f>
        <v>0</v>
      </c>
      <c r="L21" s="4">
        <f>_xlfn.IFNA(VLOOKUP(A21,'Sep 2019'!$A$1:$M$98,4,FALSE),0)</f>
        <v>0</v>
      </c>
      <c r="M21" s="4">
        <f>_xlfn.IFNA(VLOOKUP(A21,'Oct 2019'!$A$1:$M$100,4,FALSE),0)</f>
        <v>0</v>
      </c>
      <c r="N21" s="4">
        <f>_xlfn.IFNA(VLOOKUP(Summary_2019!A195,'Nov 2019'!$A$1:$M$110,4,FALSE),0)</f>
        <v>0</v>
      </c>
      <c r="O21" s="5">
        <f>_xlfn.IFNA(VLOOKUP(A21,'Dec 2019'!$A$1:$M$124,4,FALSE),0)</f>
        <v>2</v>
      </c>
      <c r="P21" s="9">
        <f>_xlfn.IFNA(VLOOKUP(A21,'Jan 2019'!$A$1:$M$57,8,FALSE),0)</f>
        <v>0</v>
      </c>
      <c r="Q21" s="9">
        <f>_xlfn.IFNA(VLOOKUP(Summary_2019!A195,'Feb 2019'!$A$1:$M$55,8,FALSE),0)</f>
        <v>0.48</v>
      </c>
      <c r="R21" s="9">
        <f>_xlfn.IFNA(VLOOKUP(A21,'Mar 2019'!$A$1:$M$53,8,FALSE),0)</f>
        <v>0</v>
      </c>
      <c r="S21" s="9">
        <f>_xlfn.IFNA(VLOOKUP(A21,'Apr 2019'!$A$1:$M$57,8,FALSE),0)</f>
        <v>0</v>
      </c>
      <c r="T21" s="9">
        <f>_xlfn.IFNA(VLOOKUP(A21,'May 2019'!$A$1:$M$54,8,FALSE),0)</f>
        <v>0</v>
      </c>
      <c r="U21" s="9">
        <f>_xlfn.IFNA(VLOOKUP(A21,'Jun 2019'!$A$1:$M$133,8,FALSE),0)</f>
        <v>0</v>
      </c>
      <c r="V21" s="9">
        <f>_xlfn.IFNA(VLOOKUP(A21,'Jul 2019'!$A$1:$M$96,8,FALSE),0)</f>
        <v>0</v>
      </c>
      <c r="W21" s="9">
        <f>_xlfn.IFNA(VLOOKUP(A21,'Aug 2019'!$A$1:$M$96,8,FALSE),0)</f>
        <v>0</v>
      </c>
      <c r="X21" s="9">
        <f>_xlfn.IFNA(VLOOKUP(A21,'Sep 2019'!$A$1:$M$98,8,FALSE),0)</f>
        <v>0</v>
      </c>
      <c r="Y21" s="9">
        <f>_xlfn.IFNA(VLOOKUP(A21,'Oct 2019'!$A$1:$M$100,8,FALSE),0)</f>
        <v>0</v>
      </c>
      <c r="Z21" s="9">
        <f>_xlfn.IFNA(VLOOKUP(Summary_2019!A195,'Nov 2019'!$A$1:$M$110,8,FALSE),0)</f>
        <v>0</v>
      </c>
      <c r="AA21" s="6">
        <f>_xlfn.IFNA(VLOOKUP(A21,'Dec 2019'!$A$1:$M$124,8,FALSE),0)</f>
        <v>1.08</v>
      </c>
      <c r="AB21" s="2">
        <f>_xlfn.IFNA(VLOOKUP(A21,'Jan 2019'!$A$1:$M$57,5,FALSE),0)</f>
        <v>0</v>
      </c>
      <c r="AC21" s="2">
        <f>_xlfn.IFNA(VLOOKUP(Summary_2019!A21,'Feb 2019'!$A$1:$M$55,5,FALSE),0)</f>
        <v>0</v>
      </c>
      <c r="AD21" s="2">
        <f>_xlfn.IFNA(VLOOKUP(A21,'Mar 2019'!$A$1:$M$53,5,FALSE),0)</f>
        <v>0</v>
      </c>
      <c r="AE21" s="2">
        <f>_xlfn.IFNA(VLOOKUP(A21,'Apr 2019'!$A$1:$M$57,5,FALSE),0)</f>
        <v>0</v>
      </c>
      <c r="AF21" s="2">
        <f>_xlfn.IFNA(VLOOKUP(A21,'May 2019'!$A$1:$M$54,5,FALSE),0)</f>
        <v>0</v>
      </c>
      <c r="AG21" s="2">
        <f>_xlfn.IFNA(VLOOKUP(A21,'Jun 2019'!$A$1:$M$133,5,FALSE),0)</f>
        <v>0</v>
      </c>
      <c r="AH21" s="2">
        <f>_xlfn.IFNA(VLOOKUP(A21,'Jul 2019'!$A$1:$M$96,5,FALSE),0)</f>
        <v>0</v>
      </c>
      <c r="AI21" s="2">
        <f>_xlfn.IFNA(VLOOKUP(A21,'Aug 2019'!$A$1:$M$96,5,FALSE),0)</f>
        <v>0</v>
      </c>
      <c r="AJ21" s="2">
        <f>_xlfn.IFNA(VLOOKUP(A21,'Sep 2019'!$A$1:$M$98,5,FALSE),0)</f>
        <v>0</v>
      </c>
      <c r="AK21" s="2">
        <f>_xlfn.IFNA(VLOOKUP(A21,'Oct 2019'!$A$1:$M$100,5,FALSE),0)</f>
        <v>0</v>
      </c>
      <c r="AL21" s="2">
        <f>_xlfn.IFNA(VLOOKUP(Summary_2019!A21,'Nov 2019'!$A$1:$M$110,5,FALSE),0)</f>
        <v>0</v>
      </c>
      <c r="AM21" s="2">
        <f>_xlfn.IFNA(VLOOKUP(A21,'Dec 2019'!$A$1:$M$124,5,FALSE),0)</f>
        <v>11</v>
      </c>
    </row>
    <row r="22" spans="1:39" x14ac:dyDescent="0.35">
      <c r="A22" s="4" t="s">
        <v>126</v>
      </c>
      <c r="B22" s="4" t="s">
        <v>111</v>
      </c>
      <c r="C22" s="6">
        <f>VLOOKUP(A22,[0]!raw,5,FALSE)/VLOOKUP(A22,[0]!raw,4,FALSE)</f>
        <v>2.6923076923076925</v>
      </c>
      <c r="D22" s="4">
        <f>_xlfn.IFNA(VLOOKUP(A22,'Jan 2019'!$A$1:$M$57,4,FALSE),0)</f>
        <v>0</v>
      </c>
      <c r="E22" s="4">
        <f>_xlfn.IFNA(VLOOKUP(Summary_2019!A117,'Feb 2019'!$A$1:$M$55,4,FALSE),0)</f>
        <v>0</v>
      </c>
      <c r="F22" s="4">
        <f>_xlfn.IFNA(VLOOKUP(A22,'Mar 2019'!$A$1:$M$53,4,FALSE),0)</f>
        <v>0</v>
      </c>
      <c r="G22" s="4">
        <f>_xlfn.IFNA(VLOOKUP(A22,'Apr 2019'!$A$1:$M$57,4,FALSE),0)</f>
        <v>0</v>
      </c>
      <c r="H22" s="4">
        <f>_xlfn.IFNA(VLOOKUP(A22,'May 2019'!$A$1:$M$54,4,FALSE),0)</f>
        <v>0</v>
      </c>
      <c r="I22" s="4">
        <f>_xlfn.IFNA(VLOOKUP(A22,'Jun 2019'!$A$1:$M$133,4,FALSE),0)</f>
        <v>1</v>
      </c>
      <c r="J22" s="4">
        <f>_xlfn.IFNA(VLOOKUP(A22,'Jul 2019'!$A$1:$M$96,4,FALSE),0)</f>
        <v>22</v>
      </c>
      <c r="K22" s="4">
        <f>_xlfn.IFNA(VLOOKUP(A22,'Aug 2019'!$A$1:$M$96,4,FALSE),0)</f>
        <v>13</v>
      </c>
      <c r="L22" s="4">
        <f>_xlfn.IFNA(VLOOKUP(A22,'Sep 2019'!$A$1:$M$98,4,FALSE),0)</f>
        <v>25</v>
      </c>
      <c r="M22" s="4">
        <f>_xlfn.IFNA(VLOOKUP(A22,'Oct 2019'!$A$1:$M$100,4,FALSE),0)</f>
        <v>38</v>
      </c>
      <c r="N22" s="4">
        <f>_xlfn.IFNA(VLOOKUP(Summary_2019!A117,'Nov 2019'!$A$1:$M$110,4,FALSE),0)</f>
        <v>2</v>
      </c>
      <c r="O22" s="5">
        <f>_xlfn.IFNA(VLOOKUP(A22,'Dec 2019'!$A$1:$M$124,4,FALSE),0)</f>
        <v>21</v>
      </c>
      <c r="P22" s="9">
        <f>_xlfn.IFNA(VLOOKUP(A22,'Jan 2019'!$A$1:$M$57,8,FALSE),0)</f>
        <v>0</v>
      </c>
      <c r="Q22" s="9">
        <f>_xlfn.IFNA(VLOOKUP(Summary_2019!A117,'Feb 2019'!$A$1:$M$55,8,FALSE),0)</f>
        <v>0</v>
      </c>
      <c r="R22" s="9">
        <f>_xlfn.IFNA(VLOOKUP(A22,'Mar 2019'!$A$1:$M$53,8,FALSE),0)</f>
        <v>0</v>
      </c>
      <c r="S22" s="9">
        <f>_xlfn.IFNA(VLOOKUP(A22,'Apr 2019'!$A$1:$M$57,8,FALSE),0)</f>
        <v>0</v>
      </c>
      <c r="T22" s="9">
        <f>_xlfn.IFNA(VLOOKUP(A22,'May 2019'!$A$1:$M$54,8,FALSE),0)</f>
        <v>0</v>
      </c>
      <c r="U22" s="9">
        <f>_xlfn.IFNA(VLOOKUP(A22,'Jun 2019'!$A$1:$M$133,8,FALSE),0)</f>
        <v>0</v>
      </c>
      <c r="V22" s="9">
        <f>_xlfn.IFNA(VLOOKUP(A22,'Jul 2019'!$A$1:$M$96,8,FALSE),0)</f>
        <v>0</v>
      </c>
      <c r="W22" s="9">
        <f>_xlfn.IFNA(VLOOKUP(A22,'Aug 2019'!$A$1:$M$96,8,FALSE),0)</f>
        <v>0</v>
      </c>
      <c r="X22" s="9">
        <f>_xlfn.IFNA(VLOOKUP(A22,'Sep 2019'!$A$1:$M$98,8,FALSE),0)</f>
        <v>3.58</v>
      </c>
      <c r="Y22" s="9">
        <f>_xlfn.IFNA(VLOOKUP(A22,'Oct 2019'!$A$1:$M$100,8,FALSE),0)</f>
        <v>1.1399999999999999</v>
      </c>
      <c r="Z22" s="9">
        <f>_xlfn.IFNA(VLOOKUP(Summary_2019!A117,'Nov 2019'!$A$1:$M$110,8,FALSE),0)</f>
        <v>0</v>
      </c>
      <c r="AA22" s="6">
        <f>_xlfn.IFNA(VLOOKUP(A22,'Dec 2019'!$A$1:$M$124,8,FALSE),0)</f>
        <v>0</v>
      </c>
      <c r="AB22" s="2">
        <f>_xlfn.IFNA(VLOOKUP(A22,'Jan 2019'!$A$1:$M$57,5,FALSE),0)</f>
        <v>0</v>
      </c>
      <c r="AC22" s="2">
        <f>_xlfn.IFNA(VLOOKUP(Summary_2019!A22,'Feb 2019'!$A$1:$M$55,5,FALSE),0)</f>
        <v>0</v>
      </c>
      <c r="AD22" s="2">
        <f>_xlfn.IFNA(VLOOKUP(A22,'Mar 2019'!$A$1:$M$53,5,FALSE),0)</f>
        <v>0</v>
      </c>
      <c r="AE22" s="2">
        <f>_xlfn.IFNA(VLOOKUP(A22,'Apr 2019'!$A$1:$M$57,5,FALSE),0)</f>
        <v>0</v>
      </c>
      <c r="AF22" s="2">
        <f>_xlfn.IFNA(VLOOKUP(A22,'May 2019'!$A$1:$M$54,5,FALSE),0)</f>
        <v>0</v>
      </c>
      <c r="AG22" s="2">
        <f>_xlfn.IFNA(VLOOKUP(A22,'Jun 2019'!$A$1:$M$133,5,FALSE),0)</f>
        <v>2.5</v>
      </c>
      <c r="AH22" s="2">
        <f>_xlfn.IFNA(VLOOKUP(A22,'Jul 2019'!$A$1:$M$96,5,FALSE),0)</f>
        <v>61</v>
      </c>
      <c r="AI22" s="2">
        <f>_xlfn.IFNA(VLOOKUP(A22,'Aug 2019'!$A$1:$M$96,5,FALSE),0)</f>
        <v>35</v>
      </c>
      <c r="AJ22" s="2">
        <f>_xlfn.IFNA(VLOOKUP(A22,'Sep 2019'!$A$1:$M$98,5,FALSE),0)</f>
        <v>66.5</v>
      </c>
      <c r="AK22" s="2">
        <f>_xlfn.IFNA(VLOOKUP(A22,'Oct 2019'!$A$1:$M$100,5,FALSE),0)</f>
        <v>105</v>
      </c>
      <c r="AL22" s="2">
        <f>_xlfn.IFNA(VLOOKUP(Summary_2019!A22,'Nov 2019'!$A$1:$M$110,5,FALSE),0)</f>
        <v>92.5</v>
      </c>
      <c r="AM22" s="2">
        <f>_xlfn.IFNA(VLOOKUP(A22,'Dec 2019'!$A$1:$M$124,5,FALSE),0)</f>
        <v>56</v>
      </c>
    </row>
    <row r="23" spans="1:39" x14ac:dyDescent="0.35">
      <c r="A23" s="4" t="s">
        <v>125</v>
      </c>
      <c r="B23" s="4" t="s">
        <v>111</v>
      </c>
      <c r="C23" s="6">
        <f>VLOOKUP(A23,[0]!raw,5,FALSE)/VLOOKUP(A23,[0]!raw,4,FALSE)</f>
        <v>3.9343434343434343</v>
      </c>
      <c r="D23" s="4">
        <f>_xlfn.IFNA(VLOOKUP(A23,'Jan 2019'!$A$1:$M$57,4,FALSE),0)</f>
        <v>0</v>
      </c>
      <c r="E23" s="4">
        <f>_xlfn.IFNA(VLOOKUP(Summary_2019!A116,'Feb 2019'!$A$1:$M$55,4,FALSE),0)</f>
        <v>0</v>
      </c>
      <c r="F23" s="4">
        <f>_xlfn.IFNA(VLOOKUP(A23,'Mar 2019'!$A$1:$M$53,4,FALSE),0)</f>
        <v>0</v>
      </c>
      <c r="G23" s="4">
        <f>_xlfn.IFNA(VLOOKUP(A23,'Apr 2019'!$A$1:$M$57,4,FALSE),0)</f>
        <v>0</v>
      </c>
      <c r="H23" s="4">
        <f>_xlfn.IFNA(VLOOKUP(A23,'May 2019'!$A$1:$M$54,4,FALSE),0)</f>
        <v>0</v>
      </c>
      <c r="I23" s="4">
        <f>_xlfn.IFNA(VLOOKUP(A23,'Jun 2019'!$A$1:$M$133,4,FALSE),0)</f>
        <v>14</v>
      </c>
      <c r="J23" s="4">
        <f>_xlfn.IFNA(VLOOKUP(A23,'Jul 2019'!$A$1:$M$96,4,FALSE),0)</f>
        <v>50</v>
      </c>
      <c r="K23" s="4">
        <f>_xlfn.IFNA(VLOOKUP(A23,'Aug 2019'!$A$1:$M$96,4,FALSE),0)</f>
        <v>99</v>
      </c>
      <c r="L23" s="4">
        <f>_xlfn.IFNA(VLOOKUP(A23,'Sep 2019'!$A$1:$M$98,4,FALSE),0)</f>
        <v>102</v>
      </c>
      <c r="M23" s="4">
        <f>_xlfn.IFNA(VLOOKUP(A23,'Oct 2019'!$A$1:$M$100,4,FALSE),0)</f>
        <v>112</v>
      </c>
      <c r="N23" s="4">
        <f>_xlfn.IFNA(VLOOKUP(Summary_2019!A116,'Nov 2019'!$A$1:$M$110,4,FALSE),0)</f>
        <v>0</v>
      </c>
      <c r="O23" s="5">
        <f>_xlfn.IFNA(VLOOKUP(A23,'Dec 2019'!$A$1:$M$124,4,FALSE),0)</f>
        <v>78</v>
      </c>
      <c r="P23" s="9">
        <f>_xlfn.IFNA(VLOOKUP(A23,'Jan 2019'!$A$1:$M$57,8,FALSE),0)</f>
        <v>0</v>
      </c>
      <c r="Q23" s="9">
        <f>_xlfn.IFNA(VLOOKUP(Summary_2019!A116,'Feb 2019'!$A$1:$M$55,8,FALSE),0)</f>
        <v>0</v>
      </c>
      <c r="R23" s="9">
        <f>_xlfn.IFNA(VLOOKUP(A23,'Mar 2019'!$A$1:$M$53,8,FALSE),0)</f>
        <v>0</v>
      </c>
      <c r="S23" s="9">
        <f>_xlfn.IFNA(VLOOKUP(A23,'Apr 2019'!$A$1:$M$57,8,FALSE),0)</f>
        <v>0</v>
      </c>
      <c r="T23" s="9">
        <f>_xlfn.IFNA(VLOOKUP(A23,'May 2019'!$A$1:$M$54,8,FALSE),0)</f>
        <v>0</v>
      </c>
      <c r="U23" s="9">
        <f>_xlfn.IFNA(VLOOKUP(A23,'Jun 2019'!$A$1:$M$133,8,FALSE),0)</f>
        <v>0.45</v>
      </c>
      <c r="V23" s="9">
        <f>_xlfn.IFNA(VLOOKUP(A23,'Jul 2019'!$A$1:$M$96,8,FALSE),0)</f>
        <v>0.81</v>
      </c>
      <c r="W23" s="9">
        <f>_xlfn.IFNA(VLOOKUP(A23,'Aug 2019'!$A$1:$M$96,8,FALSE),0)</f>
        <v>3.03</v>
      </c>
      <c r="X23" s="9">
        <f>_xlfn.IFNA(VLOOKUP(A23,'Sep 2019'!$A$1:$M$98,8,FALSE),0)</f>
        <v>14.43</v>
      </c>
      <c r="Y23" s="9">
        <f>_xlfn.IFNA(VLOOKUP(A23,'Oct 2019'!$A$1:$M$100,8,FALSE),0)</f>
        <v>3.93</v>
      </c>
      <c r="Z23" s="9">
        <f>_xlfn.IFNA(VLOOKUP(Summary_2019!A116,'Nov 2019'!$A$1:$M$110,8,FALSE),0)</f>
        <v>0</v>
      </c>
      <c r="AA23" s="6">
        <f>_xlfn.IFNA(VLOOKUP(A23,'Dec 2019'!$A$1:$M$124,8,FALSE),0)</f>
        <v>1.7</v>
      </c>
      <c r="AB23" s="2">
        <f>_xlfn.IFNA(VLOOKUP(A23,'Jan 2019'!$A$1:$M$57,5,FALSE),0)</f>
        <v>0</v>
      </c>
      <c r="AC23" s="2">
        <f>_xlfn.IFNA(VLOOKUP(Summary_2019!A23,'Feb 2019'!$A$1:$M$55,5,FALSE),0)</f>
        <v>0</v>
      </c>
      <c r="AD23" s="2">
        <f>_xlfn.IFNA(VLOOKUP(A23,'Mar 2019'!$A$1:$M$53,5,FALSE),0)</f>
        <v>0</v>
      </c>
      <c r="AE23" s="2">
        <f>_xlfn.IFNA(VLOOKUP(A23,'Apr 2019'!$A$1:$M$57,5,FALSE),0)</f>
        <v>0</v>
      </c>
      <c r="AF23" s="2">
        <f>_xlfn.IFNA(VLOOKUP(A23,'May 2019'!$A$1:$M$54,5,FALSE),0)</f>
        <v>0</v>
      </c>
      <c r="AG23" s="2">
        <f>_xlfn.IFNA(VLOOKUP(A23,'Jun 2019'!$A$1:$M$133,5,FALSE),0)</f>
        <v>60</v>
      </c>
      <c r="AH23" s="2">
        <f>_xlfn.IFNA(VLOOKUP(A23,'Jul 2019'!$A$1:$M$96,5,FALSE),0)</f>
        <v>205</v>
      </c>
      <c r="AI23" s="2">
        <f>_xlfn.IFNA(VLOOKUP(A23,'Aug 2019'!$A$1:$M$96,5,FALSE),0)</f>
        <v>389.5</v>
      </c>
      <c r="AJ23" s="2">
        <f>_xlfn.IFNA(VLOOKUP(A23,'Sep 2019'!$A$1:$M$98,5,FALSE),0)</f>
        <v>406</v>
      </c>
      <c r="AK23" s="2">
        <f>_xlfn.IFNA(VLOOKUP(A23,'Oct 2019'!$A$1:$M$100,5,FALSE),0)</f>
        <v>463</v>
      </c>
      <c r="AL23" s="2">
        <f>_xlfn.IFNA(VLOOKUP(Summary_2019!A23,'Nov 2019'!$A$1:$M$110,5,FALSE),0)</f>
        <v>455.5</v>
      </c>
      <c r="AM23" s="2">
        <f>_xlfn.IFNA(VLOOKUP(A23,'Dec 2019'!$A$1:$M$124,5,FALSE),0)</f>
        <v>321</v>
      </c>
    </row>
    <row r="24" spans="1:39" x14ac:dyDescent="0.35">
      <c r="A24" s="4" t="s">
        <v>129</v>
      </c>
      <c r="B24" s="4" t="s">
        <v>111</v>
      </c>
      <c r="C24" s="6">
        <f>VLOOKUP(A24,[0]!raw,5,FALSE)/VLOOKUP(A24,[0]!raw,4,FALSE)</f>
        <v>2</v>
      </c>
      <c r="D24" s="4">
        <f>_xlfn.IFNA(VLOOKUP(A24,'Jan 2019'!$A$1:$M$57,4,FALSE),0)</f>
        <v>0</v>
      </c>
      <c r="E24" s="4">
        <f>_xlfn.IFNA(VLOOKUP(Summary_2019!A120,'Feb 2019'!$A$1:$M$55,4,FALSE),0)</f>
        <v>97</v>
      </c>
      <c r="F24" s="4">
        <f>_xlfn.IFNA(VLOOKUP(A24,'Mar 2019'!$A$1:$M$53,4,FALSE),0)</f>
        <v>0</v>
      </c>
      <c r="G24" s="4">
        <f>_xlfn.IFNA(VLOOKUP(A24,'Apr 2019'!$A$1:$M$57,4,FALSE),0)</f>
        <v>0</v>
      </c>
      <c r="H24" s="4">
        <f>_xlfn.IFNA(VLOOKUP(A24,'May 2019'!$A$1:$M$54,4,FALSE),0)</f>
        <v>0</v>
      </c>
      <c r="I24" s="4">
        <f>_xlfn.IFNA(VLOOKUP(A24,'Jun 2019'!$A$1:$M$133,4,FALSE),0)</f>
        <v>3</v>
      </c>
      <c r="J24" s="4">
        <f>_xlfn.IFNA(VLOOKUP(A24,'Jul 2019'!$A$1:$M$96,4,FALSE),0)</f>
        <v>30</v>
      </c>
      <c r="K24" s="4">
        <f>_xlfn.IFNA(VLOOKUP(A24,'Aug 2019'!$A$1:$M$96,4,FALSE),0)</f>
        <v>35</v>
      </c>
      <c r="L24" s="4">
        <f>_xlfn.IFNA(VLOOKUP(A24,'Sep 2019'!$A$1:$M$98,4,FALSE),0)</f>
        <v>33</v>
      </c>
      <c r="M24" s="4">
        <f>_xlfn.IFNA(VLOOKUP(A24,'Oct 2019'!$A$1:$M$100,4,FALSE),0)</f>
        <v>36</v>
      </c>
      <c r="N24" s="4">
        <f>_xlfn.IFNA(VLOOKUP(Summary_2019!A120,'Nov 2019'!$A$1:$M$110,4,FALSE),0)</f>
        <v>0</v>
      </c>
      <c r="O24" s="5">
        <f>_xlfn.IFNA(VLOOKUP(A24,'Dec 2019'!$A$1:$M$124,4,FALSE),0)</f>
        <v>11</v>
      </c>
      <c r="P24" s="9">
        <f>_xlfn.IFNA(VLOOKUP(A24,'Jan 2019'!$A$1:$M$57,8,FALSE),0)</f>
        <v>0</v>
      </c>
      <c r="Q24" s="9">
        <f>_xlfn.IFNA(VLOOKUP(Summary_2019!A120,'Feb 2019'!$A$1:$M$55,8,FALSE),0)</f>
        <v>22.26</v>
      </c>
      <c r="R24" s="9">
        <f>_xlfn.IFNA(VLOOKUP(A24,'Mar 2019'!$A$1:$M$53,8,FALSE),0)</f>
        <v>0</v>
      </c>
      <c r="S24" s="9">
        <f>_xlfn.IFNA(VLOOKUP(A24,'Apr 2019'!$A$1:$M$57,8,FALSE),0)</f>
        <v>0</v>
      </c>
      <c r="T24" s="9">
        <f>_xlfn.IFNA(VLOOKUP(A24,'May 2019'!$A$1:$M$54,8,FALSE),0)</f>
        <v>0</v>
      </c>
      <c r="U24" s="9">
        <f>_xlfn.IFNA(VLOOKUP(A24,'Jun 2019'!$A$1:$M$133,8,FALSE),0)</f>
        <v>0</v>
      </c>
      <c r="V24" s="9">
        <f>_xlfn.IFNA(VLOOKUP(A24,'Jul 2019'!$A$1:$M$96,8,FALSE),0)</f>
        <v>2</v>
      </c>
      <c r="W24" s="9">
        <f>_xlfn.IFNA(VLOOKUP(A24,'Aug 2019'!$A$1:$M$96,8,FALSE),0)</f>
        <v>0.2</v>
      </c>
      <c r="X24" s="9">
        <f>_xlfn.IFNA(VLOOKUP(A24,'Sep 2019'!$A$1:$M$98,8,FALSE),0)</f>
        <v>2.33</v>
      </c>
      <c r="Y24" s="9">
        <f>_xlfn.IFNA(VLOOKUP(A24,'Oct 2019'!$A$1:$M$100,8,FALSE),0)</f>
        <v>0.32</v>
      </c>
      <c r="Z24" s="9">
        <f>_xlfn.IFNA(VLOOKUP(Summary_2019!A120,'Nov 2019'!$A$1:$M$110,8,FALSE),0)</f>
        <v>0</v>
      </c>
      <c r="AA24" s="6">
        <f>_xlfn.IFNA(VLOOKUP(A24,'Dec 2019'!$A$1:$M$124,8,FALSE),0)</f>
        <v>0.27</v>
      </c>
      <c r="AB24" s="2">
        <f>_xlfn.IFNA(VLOOKUP(A24,'Jan 2019'!$A$1:$M$57,5,FALSE),0)</f>
        <v>0</v>
      </c>
      <c r="AC24" s="2">
        <f>_xlfn.IFNA(VLOOKUP(Summary_2019!A24,'Feb 2019'!$A$1:$M$55,5,FALSE),0)</f>
        <v>0</v>
      </c>
      <c r="AD24" s="2">
        <f>_xlfn.IFNA(VLOOKUP(A24,'Mar 2019'!$A$1:$M$53,5,FALSE),0)</f>
        <v>0</v>
      </c>
      <c r="AE24" s="2">
        <f>_xlfn.IFNA(VLOOKUP(A24,'Apr 2019'!$A$1:$M$57,5,FALSE),0)</f>
        <v>0</v>
      </c>
      <c r="AF24" s="2">
        <f>_xlfn.IFNA(VLOOKUP(A24,'May 2019'!$A$1:$M$54,5,FALSE),0)</f>
        <v>0</v>
      </c>
      <c r="AG24" s="2">
        <f>_xlfn.IFNA(VLOOKUP(A24,'Jun 2019'!$A$1:$M$133,5,FALSE),0)</f>
        <v>6</v>
      </c>
      <c r="AH24" s="2">
        <f>_xlfn.IFNA(VLOOKUP(A24,'Jul 2019'!$A$1:$M$96,5,FALSE),0)</f>
        <v>60</v>
      </c>
      <c r="AI24" s="2">
        <f>_xlfn.IFNA(VLOOKUP(A24,'Aug 2019'!$A$1:$M$96,5,FALSE),0)</f>
        <v>70</v>
      </c>
      <c r="AJ24" s="2">
        <f>_xlfn.IFNA(VLOOKUP(A24,'Sep 2019'!$A$1:$M$98,5,FALSE),0)</f>
        <v>66</v>
      </c>
      <c r="AK24" s="2">
        <f>_xlfn.IFNA(VLOOKUP(A24,'Oct 2019'!$A$1:$M$100,5,FALSE),0)</f>
        <v>72</v>
      </c>
      <c r="AL24" s="2">
        <f>_xlfn.IFNA(VLOOKUP(Summary_2019!A24,'Nov 2019'!$A$1:$M$110,5,FALSE),0)</f>
        <v>58</v>
      </c>
      <c r="AM24" s="2">
        <f>_xlfn.IFNA(VLOOKUP(A24,'Dec 2019'!$A$1:$M$124,5,FALSE),0)</f>
        <v>22</v>
      </c>
    </row>
    <row r="25" spans="1:39" x14ac:dyDescent="0.35">
      <c r="A25" s="4" t="s">
        <v>130</v>
      </c>
      <c r="B25" s="4" t="s">
        <v>111</v>
      </c>
      <c r="C25" s="6">
        <f>VLOOKUP(A25,[0]!raw,5,FALSE)/VLOOKUP(A25,[0]!raw,4,FALSE)</f>
        <v>3</v>
      </c>
      <c r="D25" s="4">
        <f>_xlfn.IFNA(VLOOKUP(A25,'Jan 2019'!$A$1:$M$57,4,FALSE),0)</f>
        <v>0</v>
      </c>
      <c r="E25" s="4">
        <f>_xlfn.IFNA(VLOOKUP(Summary_2019!A121,'Feb 2019'!$A$1:$M$55,4,FALSE),0)</f>
        <v>160</v>
      </c>
      <c r="F25" s="4">
        <f>_xlfn.IFNA(VLOOKUP(A25,'Mar 2019'!$A$1:$M$53,4,FALSE),0)</f>
        <v>0</v>
      </c>
      <c r="G25" s="4">
        <f>_xlfn.IFNA(VLOOKUP(A25,'Apr 2019'!$A$1:$M$57,4,FALSE),0)</f>
        <v>0</v>
      </c>
      <c r="H25" s="4">
        <f>_xlfn.IFNA(VLOOKUP(A25,'May 2019'!$A$1:$M$54,4,FALSE),0)</f>
        <v>0</v>
      </c>
      <c r="I25" s="4">
        <f>_xlfn.IFNA(VLOOKUP(A25,'Jun 2019'!$A$1:$M$133,4,FALSE),0)</f>
        <v>21</v>
      </c>
      <c r="J25" s="4">
        <f>_xlfn.IFNA(VLOOKUP(A25,'Jul 2019'!$A$1:$M$96,4,FALSE),0)</f>
        <v>123</v>
      </c>
      <c r="K25" s="4">
        <f>_xlfn.IFNA(VLOOKUP(A25,'Aug 2019'!$A$1:$M$96,4,FALSE),0)</f>
        <v>136</v>
      </c>
      <c r="L25" s="4">
        <f>_xlfn.IFNA(VLOOKUP(A25,'Sep 2019'!$A$1:$M$98,4,FALSE),0)</f>
        <v>167</v>
      </c>
      <c r="M25" s="4">
        <f>_xlfn.IFNA(VLOOKUP(A25,'Oct 2019'!$A$1:$M$100,4,FALSE),0)</f>
        <v>144</v>
      </c>
      <c r="N25" s="4">
        <f>_xlfn.IFNA(VLOOKUP(Summary_2019!A121,'Nov 2019'!$A$1:$M$110,4,FALSE),0)</f>
        <v>0</v>
      </c>
      <c r="O25" s="5">
        <f>_xlfn.IFNA(VLOOKUP(A25,'Dec 2019'!$A$1:$M$124,4,FALSE),0)</f>
        <v>104</v>
      </c>
      <c r="P25" s="9">
        <f>_xlfn.IFNA(VLOOKUP(A25,'Jan 2019'!$A$1:$M$57,8,FALSE),0)</f>
        <v>0</v>
      </c>
      <c r="Q25" s="9">
        <f>_xlfn.IFNA(VLOOKUP(Summary_2019!A121,'Feb 2019'!$A$1:$M$55,8,FALSE),0)</f>
        <v>57.7</v>
      </c>
      <c r="R25" s="9">
        <f>_xlfn.IFNA(VLOOKUP(A25,'Mar 2019'!$A$1:$M$53,8,FALSE),0)</f>
        <v>0</v>
      </c>
      <c r="S25" s="9">
        <f>_xlfn.IFNA(VLOOKUP(A25,'Apr 2019'!$A$1:$M$57,8,FALSE),0)</f>
        <v>0</v>
      </c>
      <c r="T25" s="9">
        <f>_xlfn.IFNA(VLOOKUP(A25,'May 2019'!$A$1:$M$54,8,FALSE),0)</f>
        <v>0</v>
      </c>
      <c r="U25" s="9">
        <f>_xlfn.IFNA(VLOOKUP(A25,'Jun 2019'!$A$1:$M$133,8,FALSE),0)</f>
        <v>0.27</v>
      </c>
      <c r="V25" s="9">
        <f>_xlfn.IFNA(VLOOKUP(A25,'Jul 2019'!$A$1:$M$96,8,FALSE),0)</f>
        <v>0.9</v>
      </c>
      <c r="W25" s="9">
        <f>_xlfn.IFNA(VLOOKUP(A25,'Aug 2019'!$A$1:$M$96,8,FALSE),0)</f>
        <v>1.07</v>
      </c>
      <c r="X25" s="9">
        <f>_xlfn.IFNA(VLOOKUP(A25,'Sep 2019'!$A$1:$M$98,8,FALSE),0)</f>
        <v>16.46</v>
      </c>
      <c r="Y25" s="9">
        <f>_xlfn.IFNA(VLOOKUP(A25,'Oct 2019'!$A$1:$M$100,8,FALSE),0)</f>
        <v>5</v>
      </c>
      <c r="Z25" s="9">
        <f>_xlfn.IFNA(VLOOKUP(Summary_2019!A121,'Nov 2019'!$A$1:$M$110,8,FALSE),0)</f>
        <v>0</v>
      </c>
      <c r="AA25" s="6">
        <f>_xlfn.IFNA(VLOOKUP(A25,'Dec 2019'!$A$1:$M$124,8,FALSE),0)</f>
        <v>5.0599999999999996</v>
      </c>
      <c r="AB25" s="2">
        <f>_xlfn.IFNA(VLOOKUP(A25,'Jan 2019'!$A$1:$M$57,5,FALSE),0)</f>
        <v>0</v>
      </c>
      <c r="AC25" s="2">
        <f>_xlfn.IFNA(VLOOKUP(Summary_2019!A25,'Feb 2019'!$A$1:$M$55,5,FALSE),0)</f>
        <v>0</v>
      </c>
      <c r="AD25" s="2">
        <f>_xlfn.IFNA(VLOOKUP(A25,'Mar 2019'!$A$1:$M$53,5,FALSE),0)</f>
        <v>0</v>
      </c>
      <c r="AE25" s="2">
        <f>_xlfn.IFNA(VLOOKUP(A25,'Apr 2019'!$A$1:$M$57,5,FALSE),0)</f>
        <v>0</v>
      </c>
      <c r="AF25" s="2">
        <f>_xlfn.IFNA(VLOOKUP(A25,'May 2019'!$A$1:$M$54,5,FALSE),0)</f>
        <v>0</v>
      </c>
      <c r="AG25" s="2">
        <f>_xlfn.IFNA(VLOOKUP(A25,'Jun 2019'!$A$1:$M$133,5,FALSE),0)</f>
        <v>63</v>
      </c>
      <c r="AH25" s="2">
        <f>_xlfn.IFNA(VLOOKUP(A25,'Jul 2019'!$A$1:$M$96,5,FALSE),0)</f>
        <v>369</v>
      </c>
      <c r="AI25" s="2">
        <f>_xlfn.IFNA(VLOOKUP(A25,'Aug 2019'!$A$1:$M$96,5,FALSE),0)</f>
        <v>408</v>
      </c>
      <c r="AJ25" s="2">
        <f>_xlfn.IFNA(VLOOKUP(A25,'Sep 2019'!$A$1:$M$98,5,FALSE),0)</f>
        <v>501</v>
      </c>
      <c r="AK25" s="2">
        <f>_xlfn.IFNA(VLOOKUP(A25,'Oct 2019'!$A$1:$M$100,5,FALSE),0)</f>
        <v>432</v>
      </c>
      <c r="AL25" s="2">
        <f>_xlfn.IFNA(VLOOKUP(Summary_2019!A25,'Nov 2019'!$A$1:$M$110,5,FALSE),0)</f>
        <v>462</v>
      </c>
      <c r="AM25" s="2">
        <f>_xlfn.IFNA(VLOOKUP(A25,'Dec 2019'!$A$1:$M$124,5,FALSE),0)</f>
        <v>312</v>
      </c>
    </row>
    <row r="26" spans="1:39" x14ac:dyDescent="0.35">
      <c r="A26" s="4" t="s">
        <v>132</v>
      </c>
      <c r="B26" s="4" t="s">
        <v>111</v>
      </c>
      <c r="C26" s="6">
        <f>VLOOKUP(A26,[0]!raw,5,FALSE)/VLOOKUP(A26,[0]!raw,4,FALSE)</f>
        <v>2.1453488372093021</v>
      </c>
      <c r="D26" s="4">
        <f>_xlfn.IFNA(VLOOKUP(A26,'Jan 2019'!$A$1:$M$57,4,FALSE),0)</f>
        <v>0</v>
      </c>
      <c r="E26" s="4">
        <f>_xlfn.IFNA(VLOOKUP(Summary_2019!A123,'Feb 2019'!$A$1:$M$55,4,FALSE),0)</f>
        <v>5</v>
      </c>
      <c r="F26" s="4">
        <f>_xlfn.IFNA(VLOOKUP(A26,'Mar 2019'!$A$1:$M$53,4,FALSE),0)</f>
        <v>0</v>
      </c>
      <c r="G26" s="4">
        <f>_xlfn.IFNA(VLOOKUP(A26,'Apr 2019'!$A$1:$M$57,4,FALSE),0)</f>
        <v>0</v>
      </c>
      <c r="H26" s="4">
        <f>_xlfn.IFNA(VLOOKUP(A26,'May 2019'!$A$1:$M$54,4,FALSE),0)</f>
        <v>0</v>
      </c>
      <c r="I26" s="4">
        <f>_xlfn.IFNA(VLOOKUP(A26,'Jun 2019'!$A$1:$M$133,4,FALSE),0)</f>
        <v>9</v>
      </c>
      <c r="J26" s="4">
        <f>_xlfn.IFNA(VLOOKUP(A26,'Jul 2019'!$A$1:$M$96,4,FALSE),0)</f>
        <v>40</v>
      </c>
      <c r="K26" s="4">
        <f>_xlfn.IFNA(VLOOKUP(A26,'Aug 2019'!$A$1:$M$96,4,FALSE),0)</f>
        <v>86</v>
      </c>
      <c r="L26" s="4">
        <f>_xlfn.IFNA(VLOOKUP(A26,'Sep 2019'!$A$1:$M$98,4,FALSE),0)</f>
        <v>78</v>
      </c>
      <c r="M26" s="4">
        <f>_xlfn.IFNA(VLOOKUP(A26,'Oct 2019'!$A$1:$M$100,4,FALSE),0)</f>
        <v>83</v>
      </c>
      <c r="N26" s="4">
        <f>_xlfn.IFNA(VLOOKUP(Summary_2019!A123,'Nov 2019'!$A$1:$M$110,4,FALSE),0)</f>
        <v>0</v>
      </c>
      <c r="O26" s="5">
        <f>_xlfn.IFNA(VLOOKUP(A26,'Dec 2019'!$A$1:$M$124,4,FALSE),0)</f>
        <v>58</v>
      </c>
      <c r="P26" s="9">
        <f>_xlfn.IFNA(VLOOKUP(A26,'Jan 2019'!$A$1:$M$57,8,FALSE),0)</f>
        <v>0</v>
      </c>
      <c r="Q26" s="9">
        <f>_xlfn.IFNA(VLOOKUP(Summary_2019!A123,'Feb 2019'!$A$1:$M$55,8,FALSE),0)</f>
        <v>0</v>
      </c>
      <c r="R26" s="9">
        <f>_xlfn.IFNA(VLOOKUP(A26,'Mar 2019'!$A$1:$M$53,8,FALSE),0)</f>
        <v>0</v>
      </c>
      <c r="S26" s="9">
        <f>_xlfn.IFNA(VLOOKUP(A26,'Apr 2019'!$A$1:$M$57,8,FALSE),0)</f>
        <v>0</v>
      </c>
      <c r="T26" s="9">
        <f>_xlfn.IFNA(VLOOKUP(A26,'May 2019'!$A$1:$M$54,8,FALSE),0)</f>
        <v>0</v>
      </c>
      <c r="U26" s="9">
        <f>_xlfn.IFNA(VLOOKUP(A26,'Jun 2019'!$A$1:$M$133,8,FALSE),0)</f>
        <v>0.2</v>
      </c>
      <c r="V26" s="9">
        <f>_xlfn.IFNA(VLOOKUP(A26,'Jul 2019'!$A$1:$M$96,8,FALSE),0)</f>
        <v>2</v>
      </c>
      <c r="W26" s="9">
        <f>_xlfn.IFNA(VLOOKUP(A26,'Aug 2019'!$A$1:$M$96,8,FALSE),0)</f>
        <v>1.35</v>
      </c>
      <c r="X26" s="9">
        <f>_xlfn.IFNA(VLOOKUP(A26,'Sep 2019'!$A$1:$M$98,8,FALSE),0)</f>
        <v>6.25</v>
      </c>
      <c r="Y26" s="9">
        <f>_xlfn.IFNA(VLOOKUP(A26,'Oct 2019'!$A$1:$M$100,8,FALSE),0)</f>
        <v>0.65</v>
      </c>
      <c r="Z26" s="9">
        <f>_xlfn.IFNA(VLOOKUP(Summary_2019!A123,'Nov 2019'!$A$1:$M$110,8,FALSE),0)</f>
        <v>0</v>
      </c>
      <c r="AA26" s="6">
        <f>_xlfn.IFNA(VLOOKUP(A26,'Dec 2019'!$A$1:$M$124,8,FALSE),0)</f>
        <v>0.45</v>
      </c>
      <c r="AB26" s="2">
        <f>_xlfn.IFNA(VLOOKUP(A26,'Jan 2019'!$A$1:$M$57,5,FALSE),0)</f>
        <v>0</v>
      </c>
      <c r="AC26" s="2">
        <f>_xlfn.IFNA(VLOOKUP(Summary_2019!A26,'Feb 2019'!$A$1:$M$55,5,FALSE),0)</f>
        <v>0</v>
      </c>
      <c r="AD26" s="2">
        <f>_xlfn.IFNA(VLOOKUP(A26,'Mar 2019'!$A$1:$M$53,5,FALSE),0)</f>
        <v>0</v>
      </c>
      <c r="AE26" s="2">
        <f>_xlfn.IFNA(VLOOKUP(A26,'Apr 2019'!$A$1:$M$57,5,FALSE),0)</f>
        <v>0</v>
      </c>
      <c r="AF26" s="2">
        <f>_xlfn.IFNA(VLOOKUP(A26,'May 2019'!$A$1:$M$54,5,FALSE),0)</f>
        <v>0</v>
      </c>
      <c r="AG26" s="2">
        <f>_xlfn.IFNA(VLOOKUP(A26,'Jun 2019'!$A$1:$M$133,5,FALSE),0)</f>
        <v>20</v>
      </c>
      <c r="AH26" s="2">
        <f>_xlfn.IFNA(VLOOKUP(A26,'Jul 2019'!$A$1:$M$96,5,FALSE),0)</f>
        <v>89</v>
      </c>
      <c r="AI26" s="2">
        <f>_xlfn.IFNA(VLOOKUP(A26,'Aug 2019'!$A$1:$M$96,5,FALSE),0)</f>
        <v>184.5</v>
      </c>
      <c r="AJ26" s="2">
        <f>_xlfn.IFNA(VLOOKUP(A26,'Sep 2019'!$A$1:$M$98,5,FALSE),0)</f>
        <v>169</v>
      </c>
      <c r="AK26" s="2">
        <f>_xlfn.IFNA(VLOOKUP(A26,'Oct 2019'!$A$1:$M$100,5,FALSE),0)</f>
        <v>182.5</v>
      </c>
      <c r="AL26" s="2">
        <f>_xlfn.IFNA(VLOOKUP(Summary_2019!A26,'Nov 2019'!$A$1:$M$110,5,FALSE),0)</f>
        <v>177.5</v>
      </c>
      <c r="AM26" s="2">
        <f>_xlfn.IFNA(VLOOKUP(A26,'Dec 2019'!$A$1:$M$124,5,FALSE),0)</f>
        <v>127.5</v>
      </c>
    </row>
    <row r="27" spans="1:39" x14ac:dyDescent="0.35">
      <c r="A27" s="4" t="s">
        <v>131</v>
      </c>
      <c r="B27" s="4" t="s">
        <v>111</v>
      </c>
      <c r="C27" s="6">
        <f>VLOOKUP(A27,[0]!raw,5,FALSE)/VLOOKUP(A27,[0]!raw,4,FALSE)</f>
        <v>3.3337349397590361</v>
      </c>
      <c r="D27" s="4">
        <f>_xlfn.IFNA(VLOOKUP(A27,'Jan 2019'!$A$1:$M$57,4,FALSE),0)</f>
        <v>0</v>
      </c>
      <c r="E27" s="4">
        <f>_xlfn.IFNA(VLOOKUP(Summary_2019!A122,'Feb 2019'!$A$1:$M$55,4,FALSE),0)</f>
        <v>380</v>
      </c>
      <c r="F27" s="4">
        <f>_xlfn.IFNA(VLOOKUP(A27,'Mar 2019'!$A$1:$M$53,4,FALSE),0)</f>
        <v>0</v>
      </c>
      <c r="G27" s="4">
        <f>_xlfn.IFNA(VLOOKUP(A27,'Apr 2019'!$A$1:$M$57,4,FALSE),0)</f>
        <v>0</v>
      </c>
      <c r="H27" s="4">
        <f>_xlfn.IFNA(VLOOKUP(A27,'May 2019'!$A$1:$M$54,4,FALSE),0)</f>
        <v>0</v>
      </c>
      <c r="I27" s="4">
        <f>_xlfn.IFNA(VLOOKUP(A27,'Jun 2019'!$A$1:$M$133,4,FALSE),0)</f>
        <v>71</v>
      </c>
      <c r="J27" s="4">
        <f>_xlfn.IFNA(VLOOKUP(A27,'Jul 2019'!$A$1:$M$96,4,FALSE),0)</f>
        <v>336</v>
      </c>
      <c r="K27" s="4">
        <f>_xlfn.IFNA(VLOOKUP(A27,'Aug 2019'!$A$1:$M$96,4,FALSE),0)</f>
        <v>415</v>
      </c>
      <c r="L27" s="4">
        <f>_xlfn.IFNA(VLOOKUP(A27,'Sep 2019'!$A$1:$M$98,4,FALSE),0)</f>
        <v>487</v>
      </c>
      <c r="M27" s="4">
        <f>_xlfn.IFNA(VLOOKUP(A27,'Oct 2019'!$A$1:$M$100,4,FALSE),0)</f>
        <v>464</v>
      </c>
      <c r="N27" s="4">
        <f>_xlfn.IFNA(VLOOKUP(Summary_2019!A122,'Nov 2019'!$A$1:$M$110,4,FALSE),0)</f>
        <v>0</v>
      </c>
      <c r="O27" s="5">
        <f>_xlfn.IFNA(VLOOKUP(A27,'Dec 2019'!$A$1:$M$124,4,FALSE),0)</f>
        <v>380</v>
      </c>
      <c r="P27" s="9">
        <f>_xlfn.IFNA(VLOOKUP(A27,'Jan 2019'!$A$1:$M$57,8,FALSE),0)</f>
        <v>0</v>
      </c>
      <c r="Q27" s="9">
        <f>_xlfn.IFNA(VLOOKUP(Summary_2019!A122,'Feb 2019'!$A$1:$M$55,8,FALSE),0)</f>
        <v>81.31</v>
      </c>
      <c r="R27" s="9">
        <f>_xlfn.IFNA(VLOOKUP(A27,'Mar 2019'!$A$1:$M$53,8,FALSE),0)</f>
        <v>0</v>
      </c>
      <c r="S27" s="9">
        <f>_xlfn.IFNA(VLOOKUP(A27,'Apr 2019'!$A$1:$M$57,8,FALSE),0)</f>
        <v>0</v>
      </c>
      <c r="T27" s="9">
        <f>_xlfn.IFNA(VLOOKUP(A27,'May 2019'!$A$1:$M$54,8,FALSE),0)</f>
        <v>0</v>
      </c>
      <c r="U27" s="9">
        <f>_xlfn.IFNA(VLOOKUP(A27,'Jun 2019'!$A$1:$M$133,8,FALSE),0)</f>
        <v>3</v>
      </c>
      <c r="V27" s="9">
        <f>_xlfn.IFNA(VLOOKUP(A27,'Jul 2019'!$A$1:$M$96,8,FALSE),0)</f>
        <v>5.34</v>
      </c>
      <c r="W27" s="9">
        <f>_xlfn.IFNA(VLOOKUP(A27,'Aug 2019'!$A$1:$M$96,8,FALSE),0)</f>
        <v>15.2</v>
      </c>
      <c r="X27" s="9">
        <f>_xlfn.IFNA(VLOOKUP(A27,'Sep 2019'!$A$1:$M$98,8,FALSE),0)</f>
        <v>56.93</v>
      </c>
      <c r="Y27" s="9">
        <f>_xlfn.IFNA(VLOOKUP(A27,'Oct 2019'!$A$1:$M$100,8,FALSE),0)</f>
        <v>18.43</v>
      </c>
      <c r="Z27" s="9">
        <f>_xlfn.IFNA(VLOOKUP(Summary_2019!A122,'Nov 2019'!$A$1:$M$110,8,FALSE),0)</f>
        <v>0</v>
      </c>
      <c r="AA27" s="6">
        <f>_xlfn.IFNA(VLOOKUP(A27,'Dec 2019'!$A$1:$M$124,8,FALSE),0)</f>
        <v>19.98</v>
      </c>
      <c r="AB27" s="2">
        <f>_xlfn.IFNA(VLOOKUP(A27,'Jan 2019'!$A$1:$M$57,5,FALSE),0)</f>
        <v>0</v>
      </c>
      <c r="AC27" s="2">
        <f>_xlfn.IFNA(VLOOKUP(Summary_2019!A27,'Feb 2019'!$A$1:$M$55,5,FALSE),0)</f>
        <v>0</v>
      </c>
      <c r="AD27" s="2">
        <f>_xlfn.IFNA(VLOOKUP(A27,'Mar 2019'!$A$1:$M$53,5,FALSE),0)</f>
        <v>0</v>
      </c>
      <c r="AE27" s="2">
        <f>_xlfn.IFNA(VLOOKUP(A27,'Apr 2019'!$A$1:$M$57,5,FALSE),0)</f>
        <v>0</v>
      </c>
      <c r="AF27" s="2">
        <f>_xlfn.IFNA(VLOOKUP(A27,'May 2019'!$A$1:$M$54,5,FALSE),0)</f>
        <v>0</v>
      </c>
      <c r="AG27" s="2">
        <f>_xlfn.IFNA(VLOOKUP(A27,'Jun 2019'!$A$1:$M$133,5,FALSE),0)</f>
        <v>239</v>
      </c>
      <c r="AH27" s="2">
        <f>_xlfn.IFNA(VLOOKUP(A27,'Jul 2019'!$A$1:$M$96,5,FALSE),0)</f>
        <v>1120</v>
      </c>
      <c r="AI27" s="2">
        <f>_xlfn.IFNA(VLOOKUP(A27,'Aug 2019'!$A$1:$M$96,5,FALSE),0)</f>
        <v>1383.5</v>
      </c>
      <c r="AJ27" s="2">
        <f>_xlfn.IFNA(VLOOKUP(A27,'Sep 2019'!$A$1:$M$98,5,FALSE),0)</f>
        <v>1597</v>
      </c>
      <c r="AK27" s="2">
        <f>_xlfn.IFNA(VLOOKUP(A27,'Oct 2019'!$A$1:$M$100,5,FALSE),0)</f>
        <v>1540</v>
      </c>
      <c r="AL27" s="2">
        <f>_xlfn.IFNA(VLOOKUP(Summary_2019!A27,'Nov 2019'!$A$1:$M$110,5,FALSE),0)</f>
        <v>1494</v>
      </c>
      <c r="AM27" s="2">
        <f>_xlfn.IFNA(VLOOKUP(A27,'Dec 2019'!$A$1:$M$124,5,FALSE),0)</f>
        <v>1282</v>
      </c>
    </row>
    <row r="28" spans="1:39" x14ac:dyDescent="0.35">
      <c r="A28" s="4" t="s">
        <v>134</v>
      </c>
      <c r="B28" s="4" t="s">
        <v>111</v>
      </c>
      <c r="C28" s="6">
        <f>VLOOKUP(A28,[0]!raw,5,FALSE)/VLOOKUP(A28,[0]!raw,4,FALSE)</f>
        <v>2</v>
      </c>
      <c r="D28" s="4">
        <f>_xlfn.IFNA(VLOOKUP(A28,'Jan 2019'!$A$1:$M$57,4,FALSE),0)</f>
        <v>0</v>
      </c>
      <c r="E28" s="4">
        <f>_xlfn.IFNA(VLOOKUP(Summary_2019!A125,'Feb 2019'!$A$1:$M$55,4,FALSE),0)</f>
        <v>116</v>
      </c>
      <c r="F28" s="4">
        <f>_xlfn.IFNA(VLOOKUP(A28,'Mar 2019'!$A$1:$M$53,4,FALSE),0)</f>
        <v>0</v>
      </c>
      <c r="G28" s="4">
        <f>_xlfn.IFNA(VLOOKUP(A28,'Apr 2019'!$A$1:$M$57,4,FALSE),0)</f>
        <v>0</v>
      </c>
      <c r="H28" s="4">
        <f>_xlfn.IFNA(VLOOKUP(A28,'May 2019'!$A$1:$M$54,4,FALSE),0)</f>
        <v>0</v>
      </c>
      <c r="I28" s="4">
        <f>_xlfn.IFNA(VLOOKUP(A28,'Jun 2019'!$A$1:$M$133,4,FALSE),0)</f>
        <v>1</v>
      </c>
      <c r="J28" s="4">
        <f>_xlfn.IFNA(VLOOKUP(A28,'Jul 2019'!$A$1:$M$96,4,FALSE),0)</f>
        <v>5</v>
      </c>
      <c r="K28" s="4">
        <f>_xlfn.IFNA(VLOOKUP(A28,'Aug 2019'!$A$1:$M$96,4,FALSE),0)</f>
        <v>10</v>
      </c>
      <c r="L28" s="4">
        <f>_xlfn.IFNA(VLOOKUP(A28,'Sep 2019'!$A$1:$M$98,4,FALSE),0)</f>
        <v>8</v>
      </c>
      <c r="M28" s="4">
        <f>_xlfn.IFNA(VLOOKUP(A28,'Oct 2019'!$A$1:$M$100,4,FALSE),0)</f>
        <v>7</v>
      </c>
      <c r="N28" s="4">
        <f>_xlfn.IFNA(VLOOKUP(Summary_2019!A125,'Nov 2019'!$A$1:$M$110,4,FALSE),0)</f>
        <v>0</v>
      </c>
      <c r="O28" s="5">
        <f>_xlfn.IFNA(VLOOKUP(A28,'Dec 2019'!$A$1:$M$124,4,FALSE),0)</f>
        <v>9</v>
      </c>
      <c r="P28" s="9">
        <f>_xlfn.IFNA(VLOOKUP(A28,'Jan 2019'!$A$1:$M$57,8,FALSE),0)</f>
        <v>0</v>
      </c>
      <c r="Q28" s="9">
        <f>_xlfn.IFNA(VLOOKUP(Summary_2019!A125,'Feb 2019'!$A$1:$M$55,8,FALSE),0)</f>
        <v>12.72</v>
      </c>
      <c r="R28" s="9">
        <f>_xlfn.IFNA(VLOOKUP(A28,'Mar 2019'!$A$1:$M$53,8,FALSE),0)</f>
        <v>0</v>
      </c>
      <c r="S28" s="9">
        <f>_xlfn.IFNA(VLOOKUP(A28,'Apr 2019'!$A$1:$M$57,8,FALSE),0)</f>
        <v>0</v>
      </c>
      <c r="T28" s="9">
        <f>_xlfn.IFNA(VLOOKUP(A28,'May 2019'!$A$1:$M$54,8,FALSE),0)</f>
        <v>0</v>
      </c>
      <c r="U28" s="9">
        <f>_xlfn.IFNA(VLOOKUP(A28,'Jun 2019'!$A$1:$M$133,8,FALSE),0)</f>
        <v>0</v>
      </c>
      <c r="V28" s="9">
        <f>_xlfn.IFNA(VLOOKUP(A28,'Jul 2019'!$A$1:$M$96,8,FALSE),0)</f>
        <v>0</v>
      </c>
      <c r="W28" s="9">
        <f>_xlfn.IFNA(VLOOKUP(A28,'Aug 2019'!$A$1:$M$96,8,FALSE),0)</f>
        <v>0.2</v>
      </c>
      <c r="X28" s="9">
        <f>_xlfn.IFNA(VLOOKUP(A28,'Sep 2019'!$A$1:$M$98,8,FALSE),0)</f>
        <v>1.07</v>
      </c>
      <c r="Y28" s="9">
        <f>_xlfn.IFNA(VLOOKUP(A28,'Oct 2019'!$A$1:$M$100,8,FALSE),0)</f>
        <v>0</v>
      </c>
      <c r="Z28" s="9">
        <f>_xlfn.IFNA(VLOOKUP(Summary_2019!A125,'Nov 2019'!$A$1:$M$110,8,FALSE),0)</f>
        <v>0</v>
      </c>
      <c r="AA28" s="6">
        <f>_xlfn.IFNA(VLOOKUP(A28,'Dec 2019'!$A$1:$M$124,8,FALSE),0)</f>
        <v>0</v>
      </c>
      <c r="AB28" s="2">
        <f>_xlfn.IFNA(VLOOKUP(A28,'Jan 2019'!$A$1:$M$57,5,FALSE),0)</f>
        <v>0</v>
      </c>
      <c r="AC28" s="2">
        <f>_xlfn.IFNA(VLOOKUP(Summary_2019!A28,'Feb 2019'!$A$1:$M$55,5,FALSE),0)</f>
        <v>0</v>
      </c>
      <c r="AD28" s="2">
        <f>_xlfn.IFNA(VLOOKUP(A28,'Mar 2019'!$A$1:$M$53,5,FALSE),0)</f>
        <v>0</v>
      </c>
      <c r="AE28" s="2">
        <f>_xlfn.IFNA(VLOOKUP(A28,'Apr 2019'!$A$1:$M$57,5,FALSE),0)</f>
        <v>0</v>
      </c>
      <c r="AF28" s="2">
        <f>_xlfn.IFNA(VLOOKUP(A28,'May 2019'!$A$1:$M$54,5,FALSE),0)</f>
        <v>0</v>
      </c>
      <c r="AG28" s="2">
        <f>_xlfn.IFNA(VLOOKUP(A28,'Jun 2019'!$A$1:$M$133,5,FALSE),0)</f>
        <v>2</v>
      </c>
      <c r="AH28" s="2">
        <f>_xlfn.IFNA(VLOOKUP(A28,'Jul 2019'!$A$1:$M$96,5,FALSE),0)</f>
        <v>10</v>
      </c>
      <c r="AI28" s="2">
        <f>_xlfn.IFNA(VLOOKUP(A28,'Aug 2019'!$A$1:$M$96,5,FALSE),0)</f>
        <v>20</v>
      </c>
      <c r="AJ28" s="2">
        <f>_xlfn.IFNA(VLOOKUP(A28,'Sep 2019'!$A$1:$M$98,5,FALSE),0)</f>
        <v>16</v>
      </c>
      <c r="AK28" s="2">
        <f>_xlfn.IFNA(VLOOKUP(A28,'Oct 2019'!$A$1:$M$100,5,FALSE),0)</f>
        <v>14</v>
      </c>
      <c r="AL28" s="2">
        <f>_xlfn.IFNA(VLOOKUP(Summary_2019!A28,'Nov 2019'!$A$1:$M$110,5,FALSE),0)</f>
        <v>12</v>
      </c>
      <c r="AM28" s="2">
        <f>_xlfn.IFNA(VLOOKUP(A28,'Dec 2019'!$A$1:$M$124,5,FALSE),0)</f>
        <v>18</v>
      </c>
    </row>
    <row r="29" spans="1:39" x14ac:dyDescent="0.35">
      <c r="A29" s="4" t="s">
        <v>133</v>
      </c>
      <c r="B29" s="4" t="s">
        <v>111</v>
      </c>
      <c r="C29" s="6">
        <f>VLOOKUP(A29,[0]!raw,5,FALSE)/VLOOKUP(A29,[0]!raw,4,FALSE)</f>
        <v>3</v>
      </c>
      <c r="D29" s="4">
        <f>_xlfn.IFNA(VLOOKUP(A29,'Jan 2019'!$A$1:$M$57,4,FALSE),0)</f>
        <v>0</v>
      </c>
      <c r="E29" s="4">
        <f>_xlfn.IFNA(VLOOKUP(Summary_2019!A124,'Feb 2019'!$A$1:$M$55,4,FALSE),0)</f>
        <v>3</v>
      </c>
      <c r="F29" s="4">
        <f>_xlfn.IFNA(VLOOKUP(A29,'Mar 2019'!$A$1:$M$53,4,FALSE),0)</f>
        <v>0</v>
      </c>
      <c r="G29" s="4">
        <f>_xlfn.IFNA(VLOOKUP(A29,'Apr 2019'!$A$1:$M$57,4,FALSE),0)</f>
        <v>0</v>
      </c>
      <c r="H29" s="4">
        <f>_xlfn.IFNA(VLOOKUP(A29,'May 2019'!$A$1:$M$54,4,FALSE),0)</f>
        <v>0</v>
      </c>
      <c r="I29" s="4">
        <f>_xlfn.IFNA(VLOOKUP(A29,'Jun 2019'!$A$1:$M$133,4,FALSE),0)</f>
        <v>4</v>
      </c>
      <c r="J29" s="4">
        <f>_xlfn.IFNA(VLOOKUP(A29,'Jul 2019'!$A$1:$M$96,4,FALSE),0)</f>
        <v>22</v>
      </c>
      <c r="K29" s="4">
        <f>_xlfn.IFNA(VLOOKUP(A29,'Aug 2019'!$A$1:$M$96,4,FALSE),0)</f>
        <v>48</v>
      </c>
      <c r="L29" s="4">
        <f>_xlfn.IFNA(VLOOKUP(A29,'Sep 2019'!$A$1:$M$98,4,FALSE),0)</f>
        <v>31</v>
      </c>
      <c r="M29" s="4">
        <f>_xlfn.IFNA(VLOOKUP(A29,'Oct 2019'!$A$1:$M$100,4,FALSE),0)</f>
        <v>40</v>
      </c>
      <c r="N29" s="4">
        <f>_xlfn.IFNA(VLOOKUP(Summary_2019!A124,'Nov 2019'!$A$1:$M$110,4,FALSE),0)</f>
        <v>0</v>
      </c>
      <c r="O29" s="5">
        <f>_xlfn.IFNA(VLOOKUP(A29,'Dec 2019'!$A$1:$M$124,4,FALSE),0)</f>
        <v>35</v>
      </c>
      <c r="P29" s="9">
        <f>_xlfn.IFNA(VLOOKUP(A29,'Jan 2019'!$A$1:$M$57,8,FALSE),0)</f>
        <v>0</v>
      </c>
      <c r="Q29" s="9">
        <f>_xlfn.IFNA(VLOOKUP(Summary_2019!A124,'Feb 2019'!$A$1:$M$55,8,FALSE),0)</f>
        <v>0.62</v>
      </c>
      <c r="R29" s="9">
        <f>_xlfn.IFNA(VLOOKUP(A29,'Mar 2019'!$A$1:$M$53,8,FALSE),0)</f>
        <v>0</v>
      </c>
      <c r="S29" s="9">
        <f>_xlfn.IFNA(VLOOKUP(A29,'Apr 2019'!$A$1:$M$57,8,FALSE),0)</f>
        <v>0</v>
      </c>
      <c r="T29" s="9">
        <f>_xlfn.IFNA(VLOOKUP(A29,'May 2019'!$A$1:$M$54,8,FALSE),0)</f>
        <v>0</v>
      </c>
      <c r="U29" s="9">
        <f>_xlfn.IFNA(VLOOKUP(A29,'Jun 2019'!$A$1:$M$133,8,FALSE),0)</f>
        <v>0</v>
      </c>
      <c r="V29" s="9">
        <f>_xlfn.IFNA(VLOOKUP(A29,'Jul 2019'!$A$1:$M$96,8,FALSE),0)</f>
        <v>0.3</v>
      </c>
      <c r="W29" s="9">
        <f>_xlfn.IFNA(VLOOKUP(A29,'Aug 2019'!$A$1:$M$96,8,FALSE),0)</f>
        <v>0</v>
      </c>
      <c r="X29" s="9">
        <f>_xlfn.IFNA(VLOOKUP(A29,'Sep 2019'!$A$1:$M$98,8,FALSE),0)</f>
        <v>3.75</v>
      </c>
      <c r="Y29" s="9">
        <f>_xlfn.IFNA(VLOOKUP(A29,'Oct 2019'!$A$1:$M$100,8,FALSE),0)</f>
        <v>1.35</v>
      </c>
      <c r="Z29" s="9">
        <f>_xlfn.IFNA(VLOOKUP(Summary_2019!A124,'Nov 2019'!$A$1:$M$110,8,FALSE),0)</f>
        <v>0</v>
      </c>
      <c r="AA29" s="6">
        <f>_xlfn.IFNA(VLOOKUP(A29,'Dec 2019'!$A$1:$M$124,8,FALSE),0)</f>
        <v>0</v>
      </c>
      <c r="AB29" s="2">
        <f>_xlfn.IFNA(VLOOKUP(A29,'Jan 2019'!$A$1:$M$57,5,FALSE),0)</f>
        <v>0</v>
      </c>
      <c r="AC29" s="2">
        <f>_xlfn.IFNA(VLOOKUP(Summary_2019!A29,'Feb 2019'!$A$1:$M$55,5,FALSE),0)</f>
        <v>0</v>
      </c>
      <c r="AD29" s="2">
        <f>_xlfn.IFNA(VLOOKUP(A29,'Mar 2019'!$A$1:$M$53,5,FALSE),0)</f>
        <v>0</v>
      </c>
      <c r="AE29" s="2">
        <f>_xlfn.IFNA(VLOOKUP(A29,'Apr 2019'!$A$1:$M$57,5,FALSE),0)</f>
        <v>0</v>
      </c>
      <c r="AF29" s="2">
        <f>_xlfn.IFNA(VLOOKUP(A29,'May 2019'!$A$1:$M$54,5,FALSE),0)</f>
        <v>0</v>
      </c>
      <c r="AG29" s="2">
        <f>_xlfn.IFNA(VLOOKUP(A29,'Jun 2019'!$A$1:$M$133,5,FALSE),0)</f>
        <v>12</v>
      </c>
      <c r="AH29" s="2">
        <f>_xlfn.IFNA(VLOOKUP(A29,'Jul 2019'!$A$1:$M$96,5,FALSE),0)</f>
        <v>66</v>
      </c>
      <c r="AI29" s="2">
        <f>_xlfn.IFNA(VLOOKUP(A29,'Aug 2019'!$A$1:$M$96,5,FALSE),0)</f>
        <v>144</v>
      </c>
      <c r="AJ29" s="2">
        <f>_xlfn.IFNA(VLOOKUP(A29,'Sep 2019'!$A$1:$M$98,5,FALSE),0)</f>
        <v>93</v>
      </c>
      <c r="AK29" s="2">
        <f>_xlfn.IFNA(VLOOKUP(A29,'Oct 2019'!$A$1:$M$100,5,FALSE),0)</f>
        <v>120</v>
      </c>
      <c r="AL29" s="2">
        <f>_xlfn.IFNA(VLOOKUP(Summary_2019!A29,'Nov 2019'!$A$1:$M$110,5,FALSE),0)</f>
        <v>129</v>
      </c>
      <c r="AM29" s="2">
        <f>_xlfn.IFNA(VLOOKUP(A29,'Dec 2019'!$A$1:$M$124,5,FALSE),0)</f>
        <v>105</v>
      </c>
    </row>
    <row r="30" spans="1:39" x14ac:dyDescent="0.35">
      <c r="A30" s="4" t="s">
        <v>136</v>
      </c>
      <c r="B30" s="4" t="s">
        <v>111</v>
      </c>
      <c r="C30" s="6">
        <f>VLOOKUP(A30,[0]!raw,5,FALSE)/VLOOKUP(A30,[0]!raw,4,FALSE)</f>
        <v>2</v>
      </c>
      <c r="D30" s="4">
        <f>_xlfn.IFNA(VLOOKUP(A30,'Jan 2019'!$A$1:$M$57,4,FALSE),0)</f>
        <v>0</v>
      </c>
      <c r="E30" s="4">
        <f>_xlfn.IFNA(VLOOKUP(Summary_2019!A127,'Feb 2019'!$A$1:$M$55,4,FALSE),0)</f>
        <v>0</v>
      </c>
      <c r="F30" s="4">
        <f>_xlfn.IFNA(VLOOKUP(A30,'Mar 2019'!$A$1:$M$53,4,FALSE),0)</f>
        <v>0</v>
      </c>
      <c r="G30" s="4">
        <f>_xlfn.IFNA(VLOOKUP(A30,'Apr 2019'!$A$1:$M$57,4,FALSE),0)</f>
        <v>0</v>
      </c>
      <c r="H30" s="4">
        <f>_xlfn.IFNA(VLOOKUP(A30,'May 2019'!$A$1:$M$54,4,FALSE),0)</f>
        <v>0</v>
      </c>
      <c r="I30" s="4">
        <f>_xlfn.IFNA(VLOOKUP(A30,'Jun 2019'!$A$1:$M$133,4,FALSE),0)</f>
        <v>0</v>
      </c>
      <c r="J30" s="4">
        <f>_xlfn.IFNA(VLOOKUP(A30,'Jul 2019'!$A$1:$M$96,4,FALSE),0)</f>
        <v>2</v>
      </c>
      <c r="K30" s="4">
        <f>_xlfn.IFNA(VLOOKUP(A30,'Aug 2019'!$A$1:$M$96,4,FALSE),0)</f>
        <v>4</v>
      </c>
      <c r="L30" s="4">
        <f>_xlfn.IFNA(VLOOKUP(A30,'Sep 2019'!$A$1:$M$98,4,FALSE),0)</f>
        <v>2</v>
      </c>
      <c r="M30" s="4">
        <f>_xlfn.IFNA(VLOOKUP(A30,'Oct 2019'!$A$1:$M$100,4,FALSE),0)</f>
        <v>0</v>
      </c>
      <c r="N30" s="4">
        <f>_xlfn.IFNA(VLOOKUP(Summary_2019!A127,'Nov 2019'!$A$1:$M$110,4,FALSE),0)</f>
        <v>3</v>
      </c>
      <c r="O30" s="5">
        <f>_xlfn.IFNA(VLOOKUP(A30,'Dec 2019'!$A$1:$M$124,4,FALSE),0)</f>
        <v>4</v>
      </c>
      <c r="P30" s="9">
        <f>_xlfn.IFNA(VLOOKUP(A30,'Jan 2019'!$A$1:$M$57,8,FALSE),0)</f>
        <v>0</v>
      </c>
      <c r="Q30" s="9">
        <f>_xlfn.IFNA(VLOOKUP(Summary_2019!A127,'Feb 2019'!$A$1:$M$55,8,FALSE),0)</f>
        <v>0</v>
      </c>
      <c r="R30" s="9">
        <f>_xlfn.IFNA(VLOOKUP(A30,'Mar 2019'!$A$1:$M$53,8,FALSE),0)</f>
        <v>0</v>
      </c>
      <c r="S30" s="9">
        <f>_xlfn.IFNA(VLOOKUP(A30,'Apr 2019'!$A$1:$M$57,8,FALSE),0)</f>
        <v>0</v>
      </c>
      <c r="T30" s="9">
        <f>_xlfn.IFNA(VLOOKUP(A30,'May 2019'!$A$1:$M$54,8,FALSE),0)</f>
        <v>0</v>
      </c>
      <c r="U30" s="9">
        <f>_xlfn.IFNA(VLOOKUP(A30,'Jun 2019'!$A$1:$M$133,8,FALSE),0)</f>
        <v>0</v>
      </c>
      <c r="V30" s="9">
        <f>_xlfn.IFNA(VLOOKUP(A30,'Jul 2019'!$A$1:$M$96,8,FALSE),0)</f>
        <v>0</v>
      </c>
      <c r="W30" s="9">
        <f>_xlfn.IFNA(VLOOKUP(A30,'Aug 2019'!$A$1:$M$96,8,FALSE),0)</f>
        <v>0</v>
      </c>
      <c r="X30" s="9">
        <f>_xlfn.IFNA(VLOOKUP(A30,'Sep 2019'!$A$1:$M$98,8,FALSE),0)</f>
        <v>0</v>
      </c>
      <c r="Y30" s="9">
        <f>_xlfn.IFNA(VLOOKUP(A30,'Oct 2019'!$A$1:$M$100,8,FALSE),0)</f>
        <v>0</v>
      </c>
      <c r="Z30" s="9">
        <f>_xlfn.IFNA(VLOOKUP(Summary_2019!A127,'Nov 2019'!$A$1:$M$110,8,FALSE),0)</f>
        <v>0.27</v>
      </c>
      <c r="AA30" s="6">
        <f>_xlfn.IFNA(VLOOKUP(A30,'Dec 2019'!$A$1:$M$124,8,FALSE),0)</f>
        <v>0.11</v>
      </c>
      <c r="AB30" s="2">
        <f>_xlfn.IFNA(VLOOKUP(A30,'Jan 2019'!$A$1:$M$57,5,FALSE),0)</f>
        <v>0</v>
      </c>
      <c r="AC30" s="2">
        <f>_xlfn.IFNA(VLOOKUP(Summary_2019!A30,'Feb 2019'!$A$1:$M$55,5,FALSE),0)</f>
        <v>0</v>
      </c>
      <c r="AD30" s="2">
        <f>_xlfn.IFNA(VLOOKUP(A30,'Mar 2019'!$A$1:$M$53,5,FALSE),0)</f>
        <v>0</v>
      </c>
      <c r="AE30" s="2">
        <f>_xlfn.IFNA(VLOOKUP(A30,'Apr 2019'!$A$1:$M$57,5,FALSE),0)</f>
        <v>0</v>
      </c>
      <c r="AF30" s="2">
        <f>_xlfn.IFNA(VLOOKUP(A30,'May 2019'!$A$1:$M$54,5,FALSE),0)</f>
        <v>0</v>
      </c>
      <c r="AG30" s="2">
        <f>_xlfn.IFNA(VLOOKUP(A30,'Jun 2019'!$A$1:$M$133,5,FALSE),0)</f>
        <v>0</v>
      </c>
      <c r="AH30" s="2">
        <f>_xlfn.IFNA(VLOOKUP(A30,'Jul 2019'!$A$1:$M$96,5,FALSE),0)</f>
        <v>4</v>
      </c>
      <c r="AI30" s="2">
        <f>_xlfn.IFNA(VLOOKUP(A30,'Aug 2019'!$A$1:$M$96,5,FALSE),0)</f>
        <v>8</v>
      </c>
      <c r="AJ30" s="2">
        <f>_xlfn.IFNA(VLOOKUP(A30,'Sep 2019'!$A$1:$M$98,5,FALSE),0)</f>
        <v>4</v>
      </c>
      <c r="AK30" s="2">
        <f>_xlfn.IFNA(VLOOKUP(A30,'Oct 2019'!$A$1:$M$100,5,FALSE),0)</f>
        <v>0</v>
      </c>
      <c r="AL30" s="2">
        <f>_xlfn.IFNA(VLOOKUP(Summary_2019!A30,'Nov 2019'!$A$1:$M$110,5,FALSE),0)</f>
        <v>8</v>
      </c>
      <c r="AM30" s="2">
        <f>_xlfn.IFNA(VLOOKUP(A30,'Dec 2019'!$A$1:$M$124,5,FALSE),0)</f>
        <v>8</v>
      </c>
    </row>
    <row r="31" spans="1:39" x14ac:dyDescent="0.35">
      <c r="A31" s="4" t="s">
        <v>135</v>
      </c>
      <c r="B31" s="4" t="s">
        <v>111</v>
      </c>
      <c r="C31" s="6">
        <f>VLOOKUP(A31,[0]!raw,5,FALSE)/VLOOKUP(A31,[0]!raw,4,FALSE)</f>
        <v>3</v>
      </c>
      <c r="D31" s="4">
        <f>_xlfn.IFNA(VLOOKUP(A31,'Jan 2019'!$A$1:$M$57,4,FALSE),0)</f>
        <v>0</v>
      </c>
      <c r="E31" s="4">
        <f>_xlfn.IFNA(VLOOKUP(Summary_2019!A126,'Feb 2019'!$A$1:$M$55,4,FALSE),0)</f>
        <v>107</v>
      </c>
      <c r="F31" s="4">
        <f>_xlfn.IFNA(VLOOKUP(A31,'Mar 2019'!$A$1:$M$53,4,FALSE),0)</f>
        <v>0</v>
      </c>
      <c r="G31" s="4">
        <f>_xlfn.IFNA(VLOOKUP(A31,'Apr 2019'!$A$1:$M$57,4,FALSE),0)</f>
        <v>0</v>
      </c>
      <c r="H31" s="4">
        <f>_xlfn.IFNA(VLOOKUP(A31,'May 2019'!$A$1:$M$54,4,FALSE),0)</f>
        <v>0</v>
      </c>
      <c r="I31" s="4">
        <f>_xlfn.IFNA(VLOOKUP(A31,'Jun 2019'!$A$1:$M$133,4,FALSE),0)</f>
        <v>1</v>
      </c>
      <c r="J31" s="4">
        <f>_xlfn.IFNA(VLOOKUP(A31,'Jul 2019'!$A$1:$M$96,4,FALSE),0)</f>
        <v>7</v>
      </c>
      <c r="K31" s="4">
        <f>_xlfn.IFNA(VLOOKUP(A31,'Aug 2019'!$A$1:$M$96,4,FALSE),0)</f>
        <v>6</v>
      </c>
      <c r="L31" s="4">
        <f>_xlfn.IFNA(VLOOKUP(A31,'Sep 2019'!$A$1:$M$98,4,FALSE),0)</f>
        <v>14</v>
      </c>
      <c r="M31" s="4">
        <f>_xlfn.IFNA(VLOOKUP(A31,'Oct 2019'!$A$1:$M$100,4,FALSE),0)</f>
        <v>13</v>
      </c>
      <c r="N31" s="4">
        <f>_xlfn.IFNA(VLOOKUP(Summary_2019!A126,'Nov 2019'!$A$1:$M$110,4,FALSE),0)</f>
        <v>38</v>
      </c>
      <c r="O31" s="5">
        <f>_xlfn.IFNA(VLOOKUP(A31,'Dec 2019'!$A$1:$M$124,4,FALSE),0)</f>
        <v>14</v>
      </c>
      <c r="P31" s="9">
        <f>_xlfn.IFNA(VLOOKUP(A31,'Jan 2019'!$A$1:$M$57,8,FALSE),0)</f>
        <v>0</v>
      </c>
      <c r="Q31" s="9">
        <f>_xlfn.IFNA(VLOOKUP(Summary_2019!A126,'Feb 2019'!$A$1:$M$55,8,FALSE),0)</f>
        <v>14.15</v>
      </c>
      <c r="R31" s="9">
        <f>_xlfn.IFNA(VLOOKUP(A31,'Mar 2019'!$A$1:$M$53,8,FALSE),0)</f>
        <v>0</v>
      </c>
      <c r="S31" s="9">
        <f>_xlfn.IFNA(VLOOKUP(A31,'Apr 2019'!$A$1:$M$57,8,FALSE),0)</f>
        <v>0</v>
      </c>
      <c r="T31" s="9">
        <f>_xlfn.IFNA(VLOOKUP(A31,'May 2019'!$A$1:$M$54,8,FALSE),0)</f>
        <v>0</v>
      </c>
      <c r="U31" s="9">
        <f>_xlfn.IFNA(VLOOKUP(A31,'Jun 2019'!$A$1:$M$133,8,FALSE),0)</f>
        <v>0</v>
      </c>
      <c r="V31" s="9">
        <f>_xlfn.IFNA(VLOOKUP(A31,'Jul 2019'!$A$1:$M$96,8,FALSE),0)</f>
        <v>0</v>
      </c>
      <c r="W31" s="9">
        <f>_xlfn.IFNA(VLOOKUP(A31,'Aug 2019'!$A$1:$M$96,8,FALSE),0)</f>
        <v>0.3</v>
      </c>
      <c r="X31" s="9">
        <f>_xlfn.IFNA(VLOOKUP(A31,'Sep 2019'!$A$1:$M$98,8,FALSE),0)</f>
        <v>1.26</v>
      </c>
      <c r="Y31" s="9">
        <f>_xlfn.IFNA(VLOOKUP(A31,'Oct 2019'!$A$1:$M$100,8,FALSE),0)</f>
        <v>0.6</v>
      </c>
      <c r="Z31" s="9">
        <f>_xlfn.IFNA(VLOOKUP(Summary_2019!A126,'Nov 2019'!$A$1:$M$110,8,FALSE),0)</f>
        <v>3.37</v>
      </c>
      <c r="AA31" s="6">
        <f>_xlfn.IFNA(VLOOKUP(A31,'Dec 2019'!$A$1:$M$124,8,FALSE),0)</f>
        <v>0.9</v>
      </c>
      <c r="AB31" s="2">
        <f>_xlfn.IFNA(VLOOKUP(A31,'Jan 2019'!$A$1:$M$57,5,FALSE),0)</f>
        <v>0</v>
      </c>
      <c r="AC31" s="2">
        <f>_xlfn.IFNA(VLOOKUP(Summary_2019!A31,'Feb 2019'!$A$1:$M$55,5,FALSE),0)</f>
        <v>0</v>
      </c>
      <c r="AD31" s="2">
        <f>_xlfn.IFNA(VLOOKUP(A31,'Mar 2019'!$A$1:$M$53,5,FALSE),0)</f>
        <v>0</v>
      </c>
      <c r="AE31" s="2">
        <f>_xlfn.IFNA(VLOOKUP(A31,'Apr 2019'!$A$1:$M$57,5,FALSE),0)</f>
        <v>0</v>
      </c>
      <c r="AF31" s="2">
        <f>_xlfn.IFNA(VLOOKUP(A31,'May 2019'!$A$1:$M$54,5,FALSE),0)</f>
        <v>0</v>
      </c>
      <c r="AG31" s="2">
        <f>_xlfn.IFNA(VLOOKUP(A31,'Jun 2019'!$A$1:$M$133,5,FALSE),0)</f>
        <v>3</v>
      </c>
      <c r="AH31" s="2">
        <f>_xlfn.IFNA(VLOOKUP(A31,'Jul 2019'!$A$1:$M$96,5,FALSE),0)</f>
        <v>21</v>
      </c>
      <c r="AI31" s="2">
        <f>_xlfn.IFNA(VLOOKUP(A31,'Aug 2019'!$A$1:$M$96,5,FALSE),0)</f>
        <v>18</v>
      </c>
      <c r="AJ31" s="2">
        <f>_xlfn.IFNA(VLOOKUP(A31,'Sep 2019'!$A$1:$M$98,5,FALSE),0)</f>
        <v>42</v>
      </c>
      <c r="AK31" s="2">
        <f>_xlfn.IFNA(VLOOKUP(A31,'Oct 2019'!$A$1:$M$100,5,FALSE),0)</f>
        <v>40</v>
      </c>
      <c r="AL31" s="2">
        <f>_xlfn.IFNA(VLOOKUP(Summary_2019!A31,'Nov 2019'!$A$1:$M$110,5,FALSE),0)</f>
        <v>45</v>
      </c>
      <c r="AM31" s="2">
        <f>_xlfn.IFNA(VLOOKUP(A31,'Dec 2019'!$A$1:$M$124,5,FALSE),0)</f>
        <v>44</v>
      </c>
    </row>
    <row r="32" spans="1:39" x14ac:dyDescent="0.35">
      <c r="A32" s="4" t="s">
        <v>138</v>
      </c>
      <c r="B32" s="4" t="s">
        <v>111</v>
      </c>
      <c r="C32" s="6">
        <f>VLOOKUP(A32,[0]!raw,5,FALSE)/VLOOKUP(A32,[0]!raw,4,FALSE)</f>
        <v>2.5</v>
      </c>
      <c r="D32" s="4">
        <f>_xlfn.IFNA(VLOOKUP(A32,'Jan 2019'!$A$1:$M$57,4,FALSE),0)</f>
        <v>0</v>
      </c>
      <c r="E32" s="4">
        <f>_xlfn.IFNA(VLOOKUP(Summary_2019!A129,'Feb 2019'!$A$1:$M$55,4,FALSE),0)</f>
        <v>77</v>
      </c>
      <c r="F32" s="4">
        <f>_xlfn.IFNA(VLOOKUP(A32,'Mar 2019'!$A$1:$M$53,4,FALSE),0)</f>
        <v>0</v>
      </c>
      <c r="G32" s="4">
        <f>_xlfn.IFNA(VLOOKUP(A32,'Apr 2019'!$A$1:$M$57,4,FALSE),0)</f>
        <v>0</v>
      </c>
      <c r="H32" s="4">
        <f>_xlfn.IFNA(VLOOKUP(A32,'May 2019'!$A$1:$M$54,4,FALSE),0)</f>
        <v>0</v>
      </c>
      <c r="I32" s="4">
        <f>_xlfn.IFNA(VLOOKUP(A32,'Jun 2019'!$A$1:$M$133,4,FALSE),0)</f>
        <v>1</v>
      </c>
      <c r="J32" s="4">
        <f>_xlfn.IFNA(VLOOKUP(A32,'Jul 2019'!$A$1:$M$96,4,FALSE),0)</f>
        <v>2</v>
      </c>
      <c r="K32" s="4">
        <f>_xlfn.IFNA(VLOOKUP(A32,'Aug 2019'!$A$1:$M$96,4,FALSE),0)</f>
        <v>1</v>
      </c>
      <c r="L32" s="4">
        <f>_xlfn.IFNA(VLOOKUP(A32,'Sep 2019'!$A$1:$M$98,4,FALSE),0)</f>
        <v>0</v>
      </c>
      <c r="M32" s="4">
        <f>_xlfn.IFNA(VLOOKUP(A32,'Oct 2019'!$A$1:$M$100,4,FALSE),0)</f>
        <v>0</v>
      </c>
      <c r="N32" s="4">
        <f>_xlfn.IFNA(VLOOKUP(Summary_2019!A129,'Nov 2019'!$A$1:$M$110,4,FALSE),0)</f>
        <v>34</v>
      </c>
      <c r="O32" s="5">
        <f>_xlfn.IFNA(VLOOKUP(A32,'Dec 2019'!$A$1:$M$124,4,FALSE),0)</f>
        <v>0</v>
      </c>
      <c r="P32" s="9">
        <f>_xlfn.IFNA(VLOOKUP(A32,'Jan 2019'!$A$1:$M$57,8,FALSE),0)</f>
        <v>0</v>
      </c>
      <c r="Q32" s="9">
        <f>_xlfn.IFNA(VLOOKUP(Summary_2019!A129,'Feb 2019'!$A$1:$M$55,8,FALSE),0)</f>
        <v>6.9</v>
      </c>
      <c r="R32" s="9">
        <f>_xlfn.IFNA(VLOOKUP(A32,'Mar 2019'!$A$1:$M$53,8,FALSE),0)</f>
        <v>0</v>
      </c>
      <c r="S32" s="9">
        <f>_xlfn.IFNA(VLOOKUP(A32,'Apr 2019'!$A$1:$M$57,8,FALSE),0)</f>
        <v>0</v>
      </c>
      <c r="T32" s="9">
        <f>_xlfn.IFNA(VLOOKUP(A32,'May 2019'!$A$1:$M$54,8,FALSE),0)</f>
        <v>0</v>
      </c>
      <c r="U32" s="9">
        <f>_xlfn.IFNA(VLOOKUP(A32,'Jun 2019'!$A$1:$M$133,8,FALSE),0)</f>
        <v>0</v>
      </c>
      <c r="V32" s="9">
        <f>_xlfn.IFNA(VLOOKUP(A32,'Jul 2019'!$A$1:$M$96,8,FALSE),0)</f>
        <v>0</v>
      </c>
      <c r="W32" s="9">
        <f>_xlfn.IFNA(VLOOKUP(A32,'Aug 2019'!$A$1:$M$96,8,FALSE),0)</f>
        <v>0</v>
      </c>
      <c r="X32" s="9">
        <f>_xlfn.IFNA(VLOOKUP(A32,'Sep 2019'!$A$1:$M$98,8,FALSE),0)</f>
        <v>0</v>
      </c>
      <c r="Y32" s="9">
        <f>_xlfn.IFNA(VLOOKUP(A32,'Oct 2019'!$A$1:$M$100,8,FALSE),0)</f>
        <v>0</v>
      </c>
      <c r="Z32" s="9">
        <f>_xlfn.IFNA(VLOOKUP(Summary_2019!A129,'Nov 2019'!$A$1:$M$110,8,FALSE),0)</f>
        <v>5.38</v>
      </c>
      <c r="AA32" s="6">
        <f>_xlfn.IFNA(VLOOKUP(A32,'Dec 2019'!$A$1:$M$124,8,FALSE),0)</f>
        <v>0</v>
      </c>
      <c r="AB32" s="2">
        <f>_xlfn.IFNA(VLOOKUP(A32,'Jan 2019'!$A$1:$M$57,5,FALSE),0)</f>
        <v>0</v>
      </c>
      <c r="AC32" s="2">
        <f>_xlfn.IFNA(VLOOKUP(Summary_2019!A32,'Feb 2019'!$A$1:$M$55,5,FALSE),0)</f>
        <v>0</v>
      </c>
      <c r="AD32" s="2">
        <f>_xlfn.IFNA(VLOOKUP(A32,'Mar 2019'!$A$1:$M$53,5,FALSE),0)</f>
        <v>0</v>
      </c>
      <c r="AE32" s="2">
        <f>_xlfn.IFNA(VLOOKUP(A32,'Apr 2019'!$A$1:$M$57,5,FALSE),0)</f>
        <v>0</v>
      </c>
      <c r="AF32" s="2">
        <f>_xlfn.IFNA(VLOOKUP(A32,'May 2019'!$A$1:$M$54,5,FALSE),0)</f>
        <v>0</v>
      </c>
      <c r="AG32" s="2">
        <f>_xlfn.IFNA(VLOOKUP(A32,'Jun 2019'!$A$1:$M$133,5,FALSE),0)</f>
        <v>2</v>
      </c>
      <c r="AH32" s="2">
        <f>_xlfn.IFNA(VLOOKUP(A32,'Jul 2019'!$A$1:$M$96,5,FALSE),0)</f>
        <v>4</v>
      </c>
      <c r="AI32" s="2">
        <f>_xlfn.IFNA(VLOOKUP(A32,'Aug 2019'!$A$1:$M$96,5,FALSE),0)</f>
        <v>2.5</v>
      </c>
      <c r="AJ32" s="2">
        <f>_xlfn.IFNA(VLOOKUP(A32,'Sep 2019'!$A$1:$M$98,5,FALSE),0)</f>
        <v>0</v>
      </c>
      <c r="AK32" s="2">
        <f>_xlfn.IFNA(VLOOKUP(A32,'Oct 2019'!$A$1:$M$100,5,FALSE),0)</f>
        <v>0</v>
      </c>
      <c r="AL32" s="2">
        <f>_xlfn.IFNA(VLOOKUP(Summary_2019!A32,'Nov 2019'!$A$1:$M$110,5,FALSE),0)</f>
        <v>2</v>
      </c>
      <c r="AM32" s="2">
        <f>_xlfn.IFNA(VLOOKUP(A32,'Dec 2019'!$A$1:$M$124,5,FALSE),0)</f>
        <v>0</v>
      </c>
    </row>
    <row r="33" spans="1:39" x14ac:dyDescent="0.35">
      <c r="A33" s="4" t="s">
        <v>137</v>
      </c>
      <c r="B33" s="4" t="s">
        <v>111</v>
      </c>
      <c r="C33" s="6">
        <f>VLOOKUP(A33,[0]!raw,5,FALSE)/VLOOKUP(A33,[0]!raw,4,FALSE)</f>
        <v>3</v>
      </c>
      <c r="D33" s="4">
        <f>_xlfn.IFNA(VLOOKUP(A33,'Jan 2019'!$A$1:$M$57,4,FALSE),0)</f>
        <v>0</v>
      </c>
      <c r="E33" s="4">
        <f>_xlfn.IFNA(VLOOKUP(Summary_2019!A128,'Feb 2019'!$A$1:$M$55,4,FALSE),0)</f>
        <v>0</v>
      </c>
      <c r="F33" s="4">
        <f>_xlfn.IFNA(VLOOKUP(A33,'Mar 2019'!$A$1:$M$53,4,FALSE),0)</f>
        <v>0</v>
      </c>
      <c r="G33" s="4">
        <f>_xlfn.IFNA(VLOOKUP(A33,'Apr 2019'!$A$1:$M$57,4,FALSE),0)</f>
        <v>0</v>
      </c>
      <c r="H33" s="4">
        <f>_xlfn.IFNA(VLOOKUP(A33,'May 2019'!$A$1:$M$54,4,FALSE),0)</f>
        <v>0</v>
      </c>
      <c r="I33" s="4">
        <f>_xlfn.IFNA(VLOOKUP(A33,'Jun 2019'!$A$1:$M$133,4,FALSE),0)</f>
        <v>1</v>
      </c>
      <c r="J33" s="4">
        <f>_xlfn.IFNA(VLOOKUP(A33,'Jul 2019'!$A$1:$M$96,4,FALSE),0)</f>
        <v>4</v>
      </c>
      <c r="K33" s="4">
        <f>_xlfn.IFNA(VLOOKUP(A33,'Aug 2019'!$A$1:$M$96,4,FALSE),0)</f>
        <v>6</v>
      </c>
      <c r="L33" s="4">
        <f>_xlfn.IFNA(VLOOKUP(A33,'Sep 2019'!$A$1:$M$98,4,FALSE),0)</f>
        <v>3</v>
      </c>
      <c r="M33" s="4">
        <f>_xlfn.IFNA(VLOOKUP(A33,'Oct 2019'!$A$1:$M$100,4,FALSE),0)</f>
        <v>7</v>
      </c>
      <c r="N33" s="4">
        <f>_xlfn.IFNA(VLOOKUP(Summary_2019!A128,'Nov 2019'!$A$1:$M$110,4,FALSE),0)</f>
        <v>0</v>
      </c>
      <c r="O33" s="5">
        <f>_xlfn.IFNA(VLOOKUP(A33,'Dec 2019'!$A$1:$M$124,4,FALSE),0)</f>
        <v>5</v>
      </c>
      <c r="P33" s="9">
        <f>_xlfn.IFNA(VLOOKUP(A33,'Jan 2019'!$A$1:$M$57,8,FALSE),0)</f>
        <v>0</v>
      </c>
      <c r="Q33" s="9">
        <f>_xlfn.IFNA(VLOOKUP(Summary_2019!A128,'Feb 2019'!$A$1:$M$55,8,FALSE),0)</f>
        <v>0</v>
      </c>
      <c r="R33" s="9">
        <f>_xlfn.IFNA(VLOOKUP(A33,'Mar 2019'!$A$1:$M$53,8,FALSE),0)</f>
        <v>0</v>
      </c>
      <c r="S33" s="9">
        <f>_xlfn.IFNA(VLOOKUP(A33,'Apr 2019'!$A$1:$M$57,8,FALSE),0)</f>
        <v>0</v>
      </c>
      <c r="T33" s="9">
        <f>_xlfn.IFNA(VLOOKUP(A33,'May 2019'!$A$1:$M$54,8,FALSE),0)</f>
        <v>0</v>
      </c>
      <c r="U33" s="9">
        <f>_xlfn.IFNA(VLOOKUP(A33,'Jun 2019'!$A$1:$M$133,8,FALSE),0)</f>
        <v>0</v>
      </c>
      <c r="V33" s="9">
        <f>_xlfn.IFNA(VLOOKUP(A33,'Jul 2019'!$A$1:$M$96,8,FALSE),0)</f>
        <v>0.23</v>
      </c>
      <c r="W33" s="9">
        <f>_xlfn.IFNA(VLOOKUP(A33,'Aug 2019'!$A$1:$M$96,8,FALSE),0)</f>
        <v>0</v>
      </c>
      <c r="X33" s="9">
        <f>_xlfn.IFNA(VLOOKUP(A33,'Sep 2019'!$A$1:$M$98,8,FALSE),0)</f>
        <v>0</v>
      </c>
      <c r="Y33" s="9">
        <f>_xlfn.IFNA(VLOOKUP(A33,'Oct 2019'!$A$1:$M$100,8,FALSE),0)</f>
        <v>0.62</v>
      </c>
      <c r="Z33" s="9">
        <f>_xlfn.IFNA(VLOOKUP(Summary_2019!A128,'Nov 2019'!$A$1:$M$110,8,FALSE),0)</f>
        <v>0</v>
      </c>
      <c r="AA33" s="6">
        <f>_xlfn.IFNA(VLOOKUP(A33,'Dec 2019'!$A$1:$M$124,8,FALSE),0)</f>
        <v>0</v>
      </c>
      <c r="AB33" s="2">
        <f>_xlfn.IFNA(VLOOKUP(A33,'Jan 2019'!$A$1:$M$57,5,FALSE),0)</f>
        <v>0</v>
      </c>
      <c r="AC33" s="2">
        <f>_xlfn.IFNA(VLOOKUP(Summary_2019!A33,'Feb 2019'!$A$1:$M$55,5,FALSE),0)</f>
        <v>0</v>
      </c>
      <c r="AD33" s="2">
        <f>_xlfn.IFNA(VLOOKUP(A33,'Mar 2019'!$A$1:$M$53,5,FALSE),0)</f>
        <v>0</v>
      </c>
      <c r="AE33" s="2">
        <f>_xlfn.IFNA(VLOOKUP(A33,'Apr 2019'!$A$1:$M$57,5,FALSE),0)</f>
        <v>0</v>
      </c>
      <c r="AF33" s="2">
        <f>_xlfn.IFNA(VLOOKUP(A33,'May 2019'!$A$1:$M$54,5,FALSE),0)</f>
        <v>0</v>
      </c>
      <c r="AG33" s="2">
        <f>_xlfn.IFNA(VLOOKUP(A33,'Jun 2019'!$A$1:$M$133,5,FALSE),0)</f>
        <v>3</v>
      </c>
      <c r="AH33" s="2">
        <f>_xlfn.IFNA(VLOOKUP(A33,'Jul 2019'!$A$1:$M$96,5,FALSE),0)</f>
        <v>12</v>
      </c>
      <c r="AI33" s="2">
        <f>_xlfn.IFNA(VLOOKUP(A33,'Aug 2019'!$A$1:$M$96,5,FALSE),0)</f>
        <v>18</v>
      </c>
      <c r="AJ33" s="2">
        <f>_xlfn.IFNA(VLOOKUP(A33,'Sep 2019'!$A$1:$M$98,5,FALSE),0)</f>
        <v>9</v>
      </c>
      <c r="AK33" s="2">
        <f>_xlfn.IFNA(VLOOKUP(A33,'Oct 2019'!$A$1:$M$100,5,FALSE),0)</f>
        <v>21</v>
      </c>
      <c r="AL33" s="2">
        <f>_xlfn.IFNA(VLOOKUP(Summary_2019!A33,'Nov 2019'!$A$1:$M$110,5,FALSE),0)</f>
        <v>16</v>
      </c>
      <c r="AM33" s="2">
        <f>_xlfn.IFNA(VLOOKUP(A33,'Dec 2019'!$A$1:$M$124,5,FALSE),0)</f>
        <v>15</v>
      </c>
    </row>
    <row r="34" spans="1:39" x14ac:dyDescent="0.35">
      <c r="A34" s="4" t="s">
        <v>140</v>
      </c>
      <c r="B34" s="4" t="s">
        <v>111</v>
      </c>
      <c r="C34" s="6">
        <f>VLOOKUP(A34,[0]!raw,5,FALSE)/VLOOKUP(A34,[0]!raw,4,FALSE)</f>
        <v>2.1</v>
      </c>
      <c r="D34" s="4">
        <f>_xlfn.IFNA(VLOOKUP(A34,'Jan 2019'!$A$1:$M$57,4,FALSE),0)</f>
        <v>0</v>
      </c>
      <c r="E34" s="4">
        <f>_xlfn.IFNA(VLOOKUP(Summary_2019!A131,'Feb 2019'!$A$1:$M$55,4,FALSE),0)</f>
        <v>0</v>
      </c>
      <c r="F34" s="4">
        <f>_xlfn.IFNA(VLOOKUP(A34,'Mar 2019'!$A$1:$M$53,4,FALSE),0)</f>
        <v>0</v>
      </c>
      <c r="G34" s="4">
        <f>_xlfn.IFNA(VLOOKUP(A34,'Apr 2019'!$A$1:$M$57,4,FALSE),0)</f>
        <v>0</v>
      </c>
      <c r="H34" s="4">
        <f>_xlfn.IFNA(VLOOKUP(A34,'May 2019'!$A$1:$M$54,4,FALSE),0)</f>
        <v>0</v>
      </c>
      <c r="I34" s="4">
        <f>_xlfn.IFNA(VLOOKUP(A34,'Jun 2019'!$A$1:$M$133,4,FALSE),0)</f>
        <v>0</v>
      </c>
      <c r="J34" s="4">
        <f>_xlfn.IFNA(VLOOKUP(A34,'Jul 2019'!$A$1:$M$96,4,FALSE),0)</f>
        <v>5</v>
      </c>
      <c r="K34" s="4">
        <f>_xlfn.IFNA(VLOOKUP(A34,'Aug 2019'!$A$1:$M$96,4,FALSE),0)</f>
        <v>5</v>
      </c>
      <c r="L34" s="4">
        <f>_xlfn.IFNA(VLOOKUP(A34,'Sep 2019'!$A$1:$M$98,4,FALSE),0)</f>
        <v>3</v>
      </c>
      <c r="M34" s="4">
        <f>_xlfn.IFNA(VLOOKUP(A34,'Oct 2019'!$A$1:$M$100,4,FALSE),0)</f>
        <v>1</v>
      </c>
      <c r="N34" s="4">
        <f>_xlfn.IFNA(VLOOKUP(Summary_2019!A131,'Nov 2019'!$A$1:$M$110,4,FALSE),0)</f>
        <v>1</v>
      </c>
      <c r="O34" s="5">
        <f>_xlfn.IFNA(VLOOKUP(A34,'Dec 2019'!$A$1:$M$124,4,FALSE),0)</f>
        <v>3</v>
      </c>
      <c r="P34" s="9">
        <f>_xlfn.IFNA(VLOOKUP(A34,'Jan 2019'!$A$1:$M$57,8,FALSE),0)</f>
        <v>0</v>
      </c>
      <c r="Q34" s="9">
        <f>_xlfn.IFNA(VLOOKUP(Summary_2019!A131,'Feb 2019'!$A$1:$M$55,8,FALSE),0)</f>
        <v>0</v>
      </c>
      <c r="R34" s="9">
        <f>_xlfn.IFNA(VLOOKUP(A34,'Mar 2019'!$A$1:$M$53,8,FALSE),0)</f>
        <v>0</v>
      </c>
      <c r="S34" s="9">
        <f>_xlfn.IFNA(VLOOKUP(A34,'Apr 2019'!$A$1:$M$57,8,FALSE),0)</f>
        <v>0</v>
      </c>
      <c r="T34" s="9">
        <f>_xlfn.IFNA(VLOOKUP(A34,'May 2019'!$A$1:$M$54,8,FALSE),0)</f>
        <v>0</v>
      </c>
      <c r="U34" s="9">
        <f>_xlfn.IFNA(VLOOKUP(A34,'Jun 2019'!$A$1:$M$133,8,FALSE),0)</f>
        <v>0</v>
      </c>
      <c r="V34" s="9">
        <f>_xlfn.IFNA(VLOOKUP(A34,'Jul 2019'!$A$1:$M$96,8,FALSE),0)</f>
        <v>0</v>
      </c>
      <c r="W34" s="9">
        <f>_xlfn.IFNA(VLOOKUP(A34,'Aug 2019'!$A$1:$M$96,8,FALSE),0)</f>
        <v>0</v>
      </c>
      <c r="X34" s="9">
        <f>_xlfn.IFNA(VLOOKUP(A34,'Sep 2019'!$A$1:$M$98,8,FALSE),0)</f>
        <v>0.31</v>
      </c>
      <c r="Y34" s="9">
        <f>_xlfn.IFNA(VLOOKUP(A34,'Oct 2019'!$A$1:$M$100,8,FALSE),0)</f>
        <v>0</v>
      </c>
      <c r="Z34" s="9">
        <f>_xlfn.IFNA(VLOOKUP(Summary_2019!A131,'Nov 2019'!$A$1:$M$110,8,FALSE),0)</f>
        <v>0.03</v>
      </c>
      <c r="AA34" s="6">
        <f>_xlfn.IFNA(VLOOKUP(A34,'Dec 2019'!$A$1:$M$124,8,FALSE),0)</f>
        <v>0.4</v>
      </c>
      <c r="AB34" s="2">
        <f>_xlfn.IFNA(VLOOKUP(A34,'Jan 2019'!$A$1:$M$57,5,FALSE),0)</f>
        <v>0</v>
      </c>
      <c r="AC34" s="2">
        <f>_xlfn.IFNA(VLOOKUP(Summary_2019!A34,'Feb 2019'!$A$1:$M$55,5,FALSE),0)</f>
        <v>0</v>
      </c>
      <c r="AD34" s="2">
        <f>_xlfn.IFNA(VLOOKUP(A34,'Mar 2019'!$A$1:$M$53,5,FALSE),0)</f>
        <v>0</v>
      </c>
      <c r="AE34" s="2">
        <f>_xlfn.IFNA(VLOOKUP(A34,'Apr 2019'!$A$1:$M$57,5,FALSE),0)</f>
        <v>0</v>
      </c>
      <c r="AF34" s="2">
        <f>_xlfn.IFNA(VLOOKUP(A34,'May 2019'!$A$1:$M$54,5,FALSE),0)</f>
        <v>0</v>
      </c>
      <c r="AG34" s="2">
        <f>_xlfn.IFNA(VLOOKUP(A34,'Jun 2019'!$A$1:$M$133,5,FALSE),0)</f>
        <v>0</v>
      </c>
      <c r="AH34" s="2">
        <f>_xlfn.IFNA(VLOOKUP(A34,'Jul 2019'!$A$1:$M$96,5,FALSE),0)</f>
        <v>10</v>
      </c>
      <c r="AI34" s="2">
        <f>_xlfn.IFNA(VLOOKUP(A34,'Aug 2019'!$A$1:$M$96,5,FALSE),0)</f>
        <v>10.5</v>
      </c>
      <c r="AJ34" s="2">
        <f>_xlfn.IFNA(VLOOKUP(A34,'Sep 2019'!$A$1:$M$98,5,FALSE),0)</f>
        <v>6</v>
      </c>
      <c r="AK34" s="2">
        <f>_xlfn.IFNA(VLOOKUP(A34,'Oct 2019'!$A$1:$M$100,5,FALSE),0)</f>
        <v>2</v>
      </c>
      <c r="AL34" s="2">
        <f>_xlfn.IFNA(VLOOKUP(Summary_2019!A34,'Nov 2019'!$A$1:$M$110,5,FALSE),0)</f>
        <v>8</v>
      </c>
      <c r="AM34" s="2">
        <f>_xlfn.IFNA(VLOOKUP(A34,'Dec 2019'!$A$1:$M$124,5,FALSE),0)</f>
        <v>6</v>
      </c>
    </row>
    <row r="35" spans="1:39" x14ac:dyDescent="0.35">
      <c r="A35" s="4" t="s">
        <v>139</v>
      </c>
      <c r="B35" s="4" t="s">
        <v>111</v>
      </c>
      <c r="C35" s="6">
        <f>VLOOKUP(A35,[0]!raw,5,FALSE)/VLOOKUP(A35,[0]!raw,4,FALSE)</f>
        <v>3.32</v>
      </c>
      <c r="D35" s="4">
        <f>_xlfn.IFNA(VLOOKUP(A35,'Jan 2019'!$A$1:$M$57,4,FALSE),0)</f>
        <v>0</v>
      </c>
      <c r="E35" s="4">
        <f>_xlfn.IFNA(VLOOKUP(Summary_2019!A130,'Feb 2019'!$A$1:$M$55,4,FALSE),0)</f>
        <v>0</v>
      </c>
      <c r="F35" s="4">
        <f>_xlfn.IFNA(VLOOKUP(A35,'Mar 2019'!$A$1:$M$53,4,FALSE),0)</f>
        <v>0</v>
      </c>
      <c r="G35" s="4">
        <f>_xlfn.IFNA(VLOOKUP(A35,'Apr 2019'!$A$1:$M$57,4,FALSE),0)</f>
        <v>0</v>
      </c>
      <c r="H35" s="4">
        <f>_xlfn.IFNA(VLOOKUP(A35,'May 2019'!$A$1:$M$54,4,FALSE),0)</f>
        <v>0</v>
      </c>
      <c r="I35" s="4">
        <f>_xlfn.IFNA(VLOOKUP(A35,'Jun 2019'!$A$1:$M$133,4,FALSE),0)</f>
        <v>5</v>
      </c>
      <c r="J35" s="4">
        <f>_xlfn.IFNA(VLOOKUP(A35,'Jul 2019'!$A$1:$M$96,4,FALSE),0)</f>
        <v>21</v>
      </c>
      <c r="K35" s="4">
        <f>_xlfn.IFNA(VLOOKUP(A35,'Aug 2019'!$A$1:$M$96,4,FALSE),0)</f>
        <v>25</v>
      </c>
      <c r="L35" s="4">
        <f>_xlfn.IFNA(VLOOKUP(A35,'Sep 2019'!$A$1:$M$98,4,FALSE),0)</f>
        <v>23</v>
      </c>
      <c r="M35" s="4">
        <f>_xlfn.IFNA(VLOOKUP(A35,'Oct 2019'!$A$1:$M$100,4,FALSE),0)</f>
        <v>23</v>
      </c>
      <c r="N35" s="4">
        <f>_xlfn.IFNA(VLOOKUP(Summary_2019!A130,'Nov 2019'!$A$1:$M$110,4,FALSE),0)</f>
        <v>5</v>
      </c>
      <c r="O35" s="5">
        <f>_xlfn.IFNA(VLOOKUP(A35,'Dec 2019'!$A$1:$M$124,4,FALSE),0)</f>
        <v>20</v>
      </c>
      <c r="P35" s="9">
        <f>_xlfn.IFNA(VLOOKUP(A35,'Jan 2019'!$A$1:$M$57,8,FALSE),0)</f>
        <v>0</v>
      </c>
      <c r="Q35" s="9">
        <f>_xlfn.IFNA(VLOOKUP(Summary_2019!A130,'Feb 2019'!$A$1:$M$55,8,FALSE),0)</f>
        <v>0</v>
      </c>
      <c r="R35" s="9">
        <f>_xlfn.IFNA(VLOOKUP(A35,'Mar 2019'!$A$1:$M$53,8,FALSE),0)</f>
        <v>0</v>
      </c>
      <c r="S35" s="9">
        <f>_xlfn.IFNA(VLOOKUP(A35,'Apr 2019'!$A$1:$M$57,8,FALSE),0)</f>
        <v>0</v>
      </c>
      <c r="T35" s="9">
        <f>_xlfn.IFNA(VLOOKUP(A35,'May 2019'!$A$1:$M$54,8,FALSE),0)</f>
        <v>0</v>
      </c>
      <c r="U35" s="9">
        <f>_xlfn.IFNA(VLOOKUP(A35,'Jun 2019'!$A$1:$M$133,8,FALSE),0)</f>
        <v>0</v>
      </c>
      <c r="V35" s="9">
        <f>_xlfn.IFNA(VLOOKUP(A35,'Jul 2019'!$A$1:$M$96,8,FALSE),0)</f>
        <v>0</v>
      </c>
      <c r="W35" s="9">
        <f>_xlfn.IFNA(VLOOKUP(A35,'Aug 2019'!$A$1:$M$96,8,FALSE),0)</f>
        <v>16.45</v>
      </c>
      <c r="X35" s="9">
        <f>_xlfn.IFNA(VLOOKUP(A35,'Sep 2019'!$A$1:$M$98,8,FALSE),0)</f>
        <v>1.38</v>
      </c>
      <c r="Y35" s="9">
        <f>_xlfn.IFNA(VLOOKUP(A35,'Oct 2019'!$A$1:$M$100,8,FALSE),0)</f>
        <v>0.3</v>
      </c>
      <c r="Z35" s="9">
        <f>_xlfn.IFNA(VLOOKUP(Summary_2019!A130,'Nov 2019'!$A$1:$M$110,8,FALSE),0)</f>
        <v>0.36</v>
      </c>
      <c r="AA35" s="6">
        <f>_xlfn.IFNA(VLOOKUP(A35,'Dec 2019'!$A$1:$M$124,8,FALSE),0)</f>
        <v>0.3</v>
      </c>
      <c r="AB35" s="2">
        <f>_xlfn.IFNA(VLOOKUP(A35,'Jan 2019'!$A$1:$M$57,5,FALSE),0)</f>
        <v>0</v>
      </c>
      <c r="AC35" s="2">
        <f>_xlfn.IFNA(VLOOKUP(Summary_2019!A35,'Feb 2019'!$A$1:$M$55,5,FALSE),0)</f>
        <v>0</v>
      </c>
      <c r="AD35" s="2">
        <f>_xlfn.IFNA(VLOOKUP(A35,'Mar 2019'!$A$1:$M$53,5,FALSE),0)</f>
        <v>0</v>
      </c>
      <c r="AE35" s="2">
        <f>_xlfn.IFNA(VLOOKUP(A35,'Apr 2019'!$A$1:$M$57,5,FALSE),0)</f>
        <v>0</v>
      </c>
      <c r="AF35" s="2">
        <f>_xlfn.IFNA(VLOOKUP(A35,'May 2019'!$A$1:$M$54,5,FALSE),0)</f>
        <v>0</v>
      </c>
      <c r="AG35" s="2">
        <f>_xlfn.IFNA(VLOOKUP(A35,'Jun 2019'!$A$1:$M$133,5,FALSE),0)</f>
        <v>15</v>
      </c>
      <c r="AH35" s="2">
        <f>_xlfn.IFNA(VLOOKUP(A35,'Jul 2019'!$A$1:$M$96,5,FALSE),0)</f>
        <v>66</v>
      </c>
      <c r="AI35" s="2">
        <f>_xlfn.IFNA(VLOOKUP(A35,'Aug 2019'!$A$1:$M$96,5,FALSE),0)</f>
        <v>83</v>
      </c>
      <c r="AJ35" s="2">
        <f>_xlfn.IFNA(VLOOKUP(A35,'Sep 2019'!$A$1:$M$98,5,FALSE),0)</f>
        <v>70</v>
      </c>
      <c r="AK35" s="2">
        <f>_xlfn.IFNA(VLOOKUP(A35,'Oct 2019'!$A$1:$M$100,5,FALSE),0)</f>
        <v>71</v>
      </c>
      <c r="AL35" s="2">
        <f>_xlfn.IFNA(VLOOKUP(Summary_2019!A35,'Nov 2019'!$A$1:$M$110,5,FALSE),0)</f>
        <v>55</v>
      </c>
      <c r="AM35" s="2">
        <f>_xlfn.IFNA(VLOOKUP(A35,'Dec 2019'!$A$1:$M$124,5,FALSE),0)</f>
        <v>60</v>
      </c>
    </row>
    <row r="36" spans="1:39" x14ac:dyDescent="0.35">
      <c r="A36" s="4" t="s">
        <v>142</v>
      </c>
      <c r="B36" s="4" t="s">
        <v>111</v>
      </c>
      <c r="C36" s="6">
        <f>VLOOKUP(A36,[0]!raw,5,FALSE)/VLOOKUP(A36,[0]!raw,4,FALSE)</f>
        <v>2</v>
      </c>
      <c r="D36" s="4">
        <f>_xlfn.IFNA(VLOOKUP(A36,'Jan 2019'!$A$1:$M$57,4,FALSE),0)</f>
        <v>0</v>
      </c>
      <c r="E36" s="4">
        <f>_xlfn.IFNA(VLOOKUP(Summary_2019!A133,'Feb 2019'!$A$1:$M$55,4,FALSE),0)</f>
        <v>0</v>
      </c>
      <c r="F36" s="4">
        <f>_xlfn.IFNA(VLOOKUP(A36,'Mar 2019'!$A$1:$M$53,4,FALSE),0)</f>
        <v>0</v>
      </c>
      <c r="G36" s="4">
        <f>_xlfn.IFNA(VLOOKUP(A36,'Apr 2019'!$A$1:$M$57,4,FALSE),0)</f>
        <v>0</v>
      </c>
      <c r="H36" s="4">
        <f>_xlfn.IFNA(VLOOKUP(A36,'May 2019'!$A$1:$M$54,4,FALSE),0)</f>
        <v>0</v>
      </c>
      <c r="I36" s="4">
        <f>_xlfn.IFNA(VLOOKUP(A36,'Jun 2019'!$A$1:$M$133,4,FALSE),0)</f>
        <v>0</v>
      </c>
      <c r="J36" s="4">
        <f>_xlfn.IFNA(VLOOKUP(A36,'Jul 2019'!$A$1:$M$96,4,FALSE),0)</f>
        <v>4</v>
      </c>
      <c r="K36" s="4">
        <f>_xlfn.IFNA(VLOOKUP(A36,'Aug 2019'!$A$1:$M$96,4,FALSE),0)</f>
        <v>2</v>
      </c>
      <c r="L36" s="4">
        <f>_xlfn.IFNA(VLOOKUP(A36,'Sep 2019'!$A$1:$M$98,4,FALSE),0)</f>
        <v>2</v>
      </c>
      <c r="M36" s="4">
        <f>_xlfn.IFNA(VLOOKUP(A36,'Oct 2019'!$A$1:$M$100,4,FALSE),0)</f>
        <v>1</v>
      </c>
      <c r="N36" s="4">
        <f>_xlfn.IFNA(VLOOKUP(Summary_2019!A133,'Nov 2019'!$A$1:$M$110,4,FALSE),0)</f>
        <v>0</v>
      </c>
      <c r="O36" s="5">
        <f>_xlfn.IFNA(VLOOKUP(A36,'Dec 2019'!$A$1:$M$124,4,FALSE),0)</f>
        <v>2</v>
      </c>
      <c r="P36" s="9">
        <f>_xlfn.IFNA(VLOOKUP(A36,'Jan 2019'!$A$1:$M$57,8,FALSE),0)</f>
        <v>0</v>
      </c>
      <c r="Q36" s="9">
        <f>_xlfn.IFNA(VLOOKUP(Summary_2019!A133,'Feb 2019'!$A$1:$M$55,8,FALSE),0)</f>
        <v>0</v>
      </c>
      <c r="R36" s="9">
        <f>_xlfn.IFNA(VLOOKUP(A36,'Mar 2019'!$A$1:$M$53,8,FALSE),0)</f>
        <v>0</v>
      </c>
      <c r="S36" s="9">
        <f>_xlfn.IFNA(VLOOKUP(A36,'Apr 2019'!$A$1:$M$57,8,FALSE),0)</f>
        <v>0</v>
      </c>
      <c r="T36" s="9">
        <f>_xlfn.IFNA(VLOOKUP(A36,'May 2019'!$A$1:$M$54,8,FALSE),0)</f>
        <v>0</v>
      </c>
      <c r="U36" s="9">
        <f>_xlfn.IFNA(VLOOKUP(A36,'Jun 2019'!$A$1:$M$133,8,FALSE),0)</f>
        <v>0</v>
      </c>
      <c r="V36" s="9">
        <f>_xlfn.IFNA(VLOOKUP(A36,'Jul 2019'!$A$1:$M$96,8,FALSE),0)</f>
        <v>0</v>
      </c>
      <c r="W36" s="9">
        <f>_xlfn.IFNA(VLOOKUP(A36,'Aug 2019'!$A$1:$M$96,8,FALSE),0)</f>
        <v>0</v>
      </c>
      <c r="X36" s="9">
        <f>_xlfn.IFNA(VLOOKUP(A36,'Sep 2019'!$A$1:$M$98,8,FALSE),0)</f>
        <v>0</v>
      </c>
      <c r="Y36" s="9">
        <f>_xlfn.IFNA(VLOOKUP(A36,'Oct 2019'!$A$1:$M$100,8,FALSE),0)</f>
        <v>0</v>
      </c>
      <c r="Z36" s="9">
        <f>_xlfn.IFNA(VLOOKUP(Summary_2019!A133,'Nov 2019'!$A$1:$M$110,8,FALSE),0)</f>
        <v>0</v>
      </c>
      <c r="AA36" s="6">
        <f>_xlfn.IFNA(VLOOKUP(A36,'Dec 2019'!$A$1:$M$124,8,FALSE),0)</f>
        <v>0</v>
      </c>
      <c r="AB36" s="2">
        <f>_xlfn.IFNA(VLOOKUP(A36,'Jan 2019'!$A$1:$M$57,5,FALSE),0)</f>
        <v>0</v>
      </c>
      <c r="AC36" s="2">
        <f>_xlfn.IFNA(VLOOKUP(Summary_2019!A36,'Feb 2019'!$A$1:$M$55,5,FALSE),0)</f>
        <v>0</v>
      </c>
      <c r="AD36" s="2">
        <f>_xlfn.IFNA(VLOOKUP(A36,'Mar 2019'!$A$1:$M$53,5,FALSE),0)</f>
        <v>0</v>
      </c>
      <c r="AE36" s="2">
        <f>_xlfn.IFNA(VLOOKUP(A36,'Apr 2019'!$A$1:$M$57,5,FALSE),0)</f>
        <v>0</v>
      </c>
      <c r="AF36" s="2">
        <f>_xlfn.IFNA(VLOOKUP(A36,'May 2019'!$A$1:$M$54,5,FALSE),0)</f>
        <v>0</v>
      </c>
      <c r="AG36" s="2">
        <f>_xlfn.IFNA(VLOOKUP(A36,'Jun 2019'!$A$1:$M$133,5,FALSE),0)</f>
        <v>0</v>
      </c>
      <c r="AH36" s="2">
        <f>_xlfn.IFNA(VLOOKUP(A36,'Jul 2019'!$A$1:$M$96,5,FALSE),0)</f>
        <v>8</v>
      </c>
      <c r="AI36" s="2">
        <f>_xlfn.IFNA(VLOOKUP(A36,'Aug 2019'!$A$1:$M$96,5,FALSE),0)</f>
        <v>4</v>
      </c>
      <c r="AJ36" s="2">
        <f>_xlfn.IFNA(VLOOKUP(A36,'Sep 2019'!$A$1:$M$98,5,FALSE),0)</f>
        <v>4</v>
      </c>
      <c r="AK36" s="2">
        <f>_xlfn.IFNA(VLOOKUP(A36,'Oct 2019'!$A$1:$M$100,5,FALSE),0)</f>
        <v>2</v>
      </c>
      <c r="AL36" s="2">
        <f>_xlfn.IFNA(VLOOKUP(Summary_2019!A36,'Nov 2019'!$A$1:$M$110,5,FALSE),0)</f>
        <v>0</v>
      </c>
      <c r="AM36" s="2">
        <f>_xlfn.IFNA(VLOOKUP(A36,'Dec 2019'!$A$1:$M$124,5,FALSE),0)</f>
        <v>4</v>
      </c>
    </row>
    <row r="37" spans="1:39" x14ac:dyDescent="0.35">
      <c r="A37" s="4" t="s">
        <v>141</v>
      </c>
      <c r="B37" s="4" t="s">
        <v>111</v>
      </c>
      <c r="C37" s="6">
        <f>VLOOKUP(A37,[0]!raw,5,FALSE)/VLOOKUP(A37,[0]!raw,4,FALSE)</f>
        <v>3</v>
      </c>
      <c r="D37" s="4">
        <f>_xlfn.IFNA(VLOOKUP(A37,'Jan 2019'!$A$1:$M$57,4,FALSE),0)</f>
        <v>0</v>
      </c>
      <c r="E37" s="4">
        <f>_xlfn.IFNA(VLOOKUP(Summary_2019!A132,'Feb 2019'!$A$1:$M$55,4,FALSE),0)</f>
        <v>0</v>
      </c>
      <c r="F37" s="4">
        <f>_xlfn.IFNA(VLOOKUP(A37,'Mar 2019'!$A$1:$M$53,4,FALSE),0)</f>
        <v>0</v>
      </c>
      <c r="G37" s="4">
        <f>_xlfn.IFNA(VLOOKUP(A37,'Apr 2019'!$A$1:$M$57,4,FALSE),0)</f>
        <v>0</v>
      </c>
      <c r="H37" s="4">
        <f>_xlfn.IFNA(VLOOKUP(A37,'May 2019'!$A$1:$M$54,4,FALSE),0)</f>
        <v>0</v>
      </c>
      <c r="I37" s="4">
        <f>_xlfn.IFNA(VLOOKUP(A37,'Jun 2019'!$A$1:$M$133,4,FALSE),0)</f>
        <v>1</v>
      </c>
      <c r="J37" s="4">
        <f>_xlfn.IFNA(VLOOKUP(A37,'Jul 2019'!$A$1:$M$96,4,FALSE),0)</f>
        <v>4</v>
      </c>
      <c r="K37" s="4">
        <f>_xlfn.IFNA(VLOOKUP(A37,'Aug 2019'!$A$1:$M$96,4,FALSE),0)</f>
        <v>6</v>
      </c>
      <c r="L37" s="4">
        <f>_xlfn.IFNA(VLOOKUP(A37,'Sep 2019'!$A$1:$M$98,4,FALSE),0)</f>
        <v>10</v>
      </c>
      <c r="M37" s="4">
        <f>_xlfn.IFNA(VLOOKUP(A37,'Oct 2019'!$A$1:$M$100,4,FALSE),0)</f>
        <v>8</v>
      </c>
      <c r="N37" s="4">
        <f>_xlfn.IFNA(VLOOKUP(Summary_2019!A132,'Nov 2019'!$A$1:$M$110,4,FALSE),0)</f>
        <v>0</v>
      </c>
      <c r="O37" s="5">
        <f>_xlfn.IFNA(VLOOKUP(A37,'Dec 2019'!$A$1:$M$124,4,FALSE),0)</f>
        <v>6</v>
      </c>
      <c r="P37" s="9">
        <f>_xlfn.IFNA(VLOOKUP(A37,'Jan 2019'!$A$1:$M$57,8,FALSE),0)</f>
        <v>0</v>
      </c>
      <c r="Q37" s="9">
        <f>_xlfn.IFNA(VLOOKUP(Summary_2019!A132,'Feb 2019'!$A$1:$M$55,8,FALSE),0)</f>
        <v>0</v>
      </c>
      <c r="R37" s="9">
        <f>_xlfn.IFNA(VLOOKUP(A37,'Mar 2019'!$A$1:$M$53,8,FALSE),0)</f>
        <v>0</v>
      </c>
      <c r="S37" s="9">
        <f>_xlfn.IFNA(VLOOKUP(A37,'Apr 2019'!$A$1:$M$57,8,FALSE),0)</f>
        <v>0</v>
      </c>
      <c r="T37" s="9">
        <f>_xlfn.IFNA(VLOOKUP(A37,'May 2019'!$A$1:$M$54,8,FALSE),0)</f>
        <v>0</v>
      </c>
      <c r="U37" s="9">
        <f>_xlfn.IFNA(VLOOKUP(A37,'Jun 2019'!$A$1:$M$133,8,FALSE),0)</f>
        <v>0</v>
      </c>
      <c r="V37" s="9">
        <f>_xlfn.IFNA(VLOOKUP(A37,'Jul 2019'!$A$1:$M$96,8,FALSE),0)</f>
        <v>0</v>
      </c>
      <c r="W37" s="9">
        <f>_xlfn.IFNA(VLOOKUP(A37,'Aug 2019'!$A$1:$M$96,8,FALSE),0)</f>
        <v>0</v>
      </c>
      <c r="X37" s="9">
        <f>_xlfn.IFNA(VLOOKUP(A37,'Sep 2019'!$A$1:$M$98,8,FALSE),0)</f>
        <v>1.65</v>
      </c>
      <c r="Y37" s="9">
        <f>_xlfn.IFNA(VLOOKUP(A37,'Oct 2019'!$A$1:$M$100,8,FALSE),0)</f>
        <v>0.5</v>
      </c>
      <c r="Z37" s="9">
        <f>_xlfn.IFNA(VLOOKUP(Summary_2019!A132,'Nov 2019'!$A$1:$M$110,8,FALSE),0)</f>
        <v>0</v>
      </c>
      <c r="AA37" s="6">
        <f>_xlfn.IFNA(VLOOKUP(A37,'Dec 2019'!$A$1:$M$124,8,FALSE),0)</f>
        <v>0</v>
      </c>
      <c r="AB37" s="2">
        <f>_xlfn.IFNA(VLOOKUP(A37,'Jan 2019'!$A$1:$M$57,5,FALSE),0)</f>
        <v>0</v>
      </c>
      <c r="AC37" s="2">
        <f>_xlfn.IFNA(VLOOKUP(Summary_2019!A37,'Feb 2019'!$A$1:$M$55,5,FALSE),0)</f>
        <v>0</v>
      </c>
      <c r="AD37" s="2">
        <f>_xlfn.IFNA(VLOOKUP(A37,'Mar 2019'!$A$1:$M$53,5,FALSE),0)</f>
        <v>0</v>
      </c>
      <c r="AE37" s="2">
        <f>_xlfn.IFNA(VLOOKUP(A37,'Apr 2019'!$A$1:$M$57,5,FALSE),0)</f>
        <v>0</v>
      </c>
      <c r="AF37" s="2">
        <f>_xlfn.IFNA(VLOOKUP(A37,'May 2019'!$A$1:$M$54,5,FALSE),0)</f>
        <v>0</v>
      </c>
      <c r="AG37" s="2">
        <f>_xlfn.IFNA(VLOOKUP(A37,'Jun 2019'!$A$1:$M$133,5,FALSE),0)</f>
        <v>3</v>
      </c>
      <c r="AH37" s="2">
        <f>_xlfn.IFNA(VLOOKUP(A37,'Jul 2019'!$A$1:$M$96,5,FALSE),0)</f>
        <v>12</v>
      </c>
      <c r="AI37" s="2">
        <f>_xlfn.IFNA(VLOOKUP(A37,'Aug 2019'!$A$1:$M$96,5,FALSE),0)</f>
        <v>18</v>
      </c>
      <c r="AJ37" s="2">
        <f>_xlfn.IFNA(VLOOKUP(A37,'Sep 2019'!$A$1:$M$98,5,FALSE),0)</f>
        <v>30</v>
      </c>
      <c r="AK37" s="2">
        <f>_xlfn.IFNA(VLOOKUP(A37,'Oct 2019'!$A$1:$M$100,5,FALSE),0)</f>
        <v>25</v>
      </c>
      <c r="AL37" s="2">
        <f>_xlfn.IFNA(VLOOKUP(Summary_2019!A37,'Nov 2019'!$A$1:$M$110,5,FALSE),0)</f>
        <v>18</v>
      </c>
      <c r="AM37" s="2">
        <f>_xlfn.IFNA(VLOOKUP(A37,'Dec 2019'!$A$1:$M$124,5,FALSE),0)</f>
        <v>18</v>
      </c>
    </row>
    <row r="38" spans="1:39" x14ac:dyDescent="0.35">
      <c r="A38" s="4" t="s">
        <v>21</v>
      </c>
      <c r="B38" s="4" t="s">
        <v>111</v>
      </c>
      <c r="C38" s="6">
        <f>VLOOKUP(A38,[0]!raw,5,FALSE)/VLOOKUP(A38,[0]!raw,4,FALSE)</f>
        <v>2.2000000000000002</v>
      </c>
      <c r="D38" s="4">
        <f>_xlfn.IFNA(VLOOKUP(A38,'Jan 2019'!$A$1:$M$57,4,FALSE),0)</f>
        <v>10</v>
      </c>
      <c r="E38" s="4">
        <f>_xlfn.IFNA(VLOOKUP(Summary_2019!A18,'Feb 2019'!$A$1:$M$55,4,FALSE),0)</f>
        <v>0</v>
      </c>
      <c r="F38" s="4">
        <f>_xlfn.IFNA(VLOOKUP(A38,'Mar 2019'!$A$1:$M$53,4,FALSE),0)</f>
        <v>16</v>
      </c>
      <c r="G38" s="4">
        <f>_xlfn.IFNA(VLOOKUP(A38,'Apr 2019'!$A$1:$M$57,4,FALSE),0)</f>
        <v>14</v>
      </c>
      <c r="H38" s="4">
        <f>_xlfn.IFNA(VLOOKUP(A38,'May 2019'!$A$1:$M$54,4,FALSE),0)</f>
        <v>9</v>
      </c>
      <c r="I38" s="4">
        <f>_xlfn.IFNA(VLOOKUP(A38,'Jun 2019'!$A$1:$M$133,4,FALSE),0)</f>
        <v>7</v>
      </c>
      <c r="J38" s="4">
        <f>_xlfn.IFNA(VLOOKUP(A38,'Jul 2019'!$A$1:$M$96,4,FALSE),0)</f>
        <v>0</v>
      </c>
      <c r="K38" s="4">
        <f>_xlfn.IFNA(VLOOKUP(A38,'Aug 2019'!$A$1:$M$96,4,FALSE),0)</f>
        <v>0</v>
      </c>
      <c r="L38" s="4">
        <f>_xlfn.IFNA(VLOOKUP(A38,'Sep 2019'!$A$1:$M$98,4,FALSE),0)</f>
        <v>0</v>
      </c>
      <c r="M38" s="4">
        <f>_xlfn.IFNA(VLOOKUP(A38,'Oct 2019'!$A$1:$M$100,4,FALSE),0)</f>
        <v>0</v>
      </c>
      <c r="N38" s="4">
        <f>_xlfn.IFNA(VLOOKUP(Summary_2019!A18,'Nov 2019'!$A$1:$M$110,4,FALSE),0)</f>
        <v>0</v>
      </c>
      <c r="O38" s="5">
        <f>_xlfn.IFNA(VLOOKUP(A38,'Dec 2019'!$A$1:$M$124,4,FALSE),0)</f>
        <v>0</v>
      </c>
      <c r="P38" s="9">
        <f>_xlfn.IFNA(VLOOKUP(A38,'Jan 2019'!$A$1:$M$57,8,FALSE),0)</f>
        <v>2.86</v>
      </c>
      <c r="Q38" s="9">
        <f>_xlfn.IFNA(VLOOKUP(Summary_2019!A18,'Feb 2019'!$A$1:$M$55,8,FALSE),0)</f>
        <v>0</v>
      </c>
      <c r="R38" s="9">
        <f>_xlfn.IFNA(VLOOKUP(A38,'Mar 2019'!$A$1:$M$53,8,FALSE),0)</f>
        <v>0.9</v>
      </c>
      <c r="S38" s="9">
        <f>_xlfn.IFNA(VLOOKUP(A38,'Apr 2019'!$A$1:$M$57,8,FALSE),0)</f>
        <v>0.22</v>
      </c>
      <c r="T38" s="9">
        <f>_xlfn.IFNA(VLOOKUP(A38,'May 2019'!$A$1:$M$54,8,FALSE),0)</f>
        <v>0</v>
      </c>
      <c r="U38" s="9">
        <f>_xlfn.IFNA(VLOOKUP(A38,'Jun 2019'!$A$1:$M$133,8,FALSE),0)</f>
        <v>0</v>
      </c>
      <c r="V38" s="9">
        <f>_xlfn.IFNA(VLOOKUP(A38,'Jul 2019'!$A$1:$M$96,8,FALSE),0)</f>
        <v>0</v>
      </c>
      <c r="W38" s="9">
        <f>_xlfn.IFNA(VLOOKUP(A38,'Aug 2019'!$A$1:$M$96,8,FALSE),0)</f>
        <v>0</v>
      </c>
      <c r="X38" s="9">
        <f>_xlfn.IFNA(VLOOKUP(A38,'Sep 2019'!$A$1:$M$98,8,FALSE),0)</f>
        <v>0</v>
      </c>
      <c r="Y38" s="9">
        <f>_xlfn.IFNA(VLOOKUP(A38,'Oct 2019'!$A$1:$M$100,8,FALSE),0)</f>
        <v>0</v>
      </c>
      <c r="Z38" s="9">
        <f>_xlfn.IFNA(VLOOKUP(Summary_2019!A18,'Nov 2019'!$A$1:$M$110,8,FALSE),0)</f>
        <v>0</v>
      </c>
      <c r="AA38" s="6">
        <f>_xlfn.IFNA(VLOOKUP(A38,'Dec 2019'!$A$1:$M$124,8,FALSE),0)</f>
        <v>0</v>
      </c>
      <c r="AB38" s="2">
        <f>_xlfn.IFNA(VLOOKUP(A38,'Jan 2019'!$A$1:$M$57,5,FALSE),0)</f>
        <v>22</v>
      </c>
      <c r="AC38" s="2">
        <f>_xlfn.IFNA(VLOOKUP(Summary_2019!A38,'Feb 2019'!$A$1:$M$55,5,FALSE),0)</f>
        <v>22</v>
      </c>
      <c r="AD38" s="2">
        <f>_xlfn.IFNA(VLOOKUP(A38,'Mar 2019'!$A$1:$M$53,5,FALSE),0)</f>
        <v>35.200000000000003</v>
      </c>
      <c r="AE38" s="2">
        <f>_xlfn.IFNA(VLOOKUP(A38,'Apr 2019'!$A$1:$M$57,5,FALSE),0)</f>
        <v>30.8</v>
      </c>
      <c r="AF38" s="2">
        <f>_xlfn.IFNA(VLOOKUP(A38,'May 2019'!$A$1:$M$54,5,FALSE),0)</f>
        <v>19.8</v>
      </c>
      <c r="AG38" s="2">
        <f>_xlfn.IFNA(VLOOKUP(A38,'Jun 2019'!$A$1:$M$133,5,FALSE),0)</f>
        <v>15.4</v>
      </c>
      <c r="AH38" s="2">
        <f>_xlfn.IFNA(VLOOKUP(A38,'Jul 2019'!$A$1:$M$96,5,FALSE),0)</f>
        <v>0</v>
      </c>
      <c r="AI38" s="2">
        <f>_xlfn.IFNA(VLOOKUP(A38,'Aug 2019'!$A$1:$M$96,5,FALSE),0)</f>
        <v>0</v>
      </c>
      <c r="AJ38" s="2">
        <f>_xlfn.IFNA(VLOOKUP(A38,'Sep 2019'!$A$1:$M$98,5,FALSE),0)</f>
        <v>0</v>
      </c>
      <c r="AK38" s="2">
        <f>_xlfn.IFNA(VLOOKUP(A38,'Oct 2019'!$A$1:$M$100,5,FALSE),0)</f>
        <v>0</v>
      </c>
      <c r="AL38" s="2">
        <f>_xlfn.IFNA(VLOOKUP(Summary_2019!A38,'Nov 2019'!$A$1:$M$110,5,FALSE),0)</f>
        <v>0</v>
      </c>
      <c r="AM38" s="2">
        <f>_xlfn.IFNA(VLOOKUP(A38,'Dec 2019'!$A$1:$M$124,5,FALSE),0)</f>
        <v>0</v>
      </c>
    </row>
    <row r="39" spans="1:39" x14ac:dyDescent="0.35">
      <c r="A39" s="4" t="s">
        <v>22</v>
      </c>
      <c r="B39" s="4" t="s">
        <v>111</v>
      </c>
      <c r="C39" s="6">
        <f>VLOOKUP(A39,[0]!raw,5,FALSE)/VLOOKUP(A39,[0]!raw,4,FALSE)</f>
        <v>2.6076923076923078</v>
      </c>
      <c r="D39" s="4">
        <f>_xlfn.IFNA(VLOOKUP(A39,'Jan 2019'!$A$1:$M$57,4,FALSE),0)</f>
        <v>160</v>
      </c>
      <c r="E39" s="4">
        <f>_xlfn.IFNA(VLOOKUP(Summary_2019!A19,'Feb 2019'!$A$1:$M$55,4,FALSE),0)</f>
        <v>0</v>
      </c>
      <c r="F39" s="4">
        <f>_xlfn.IFNA(VLOOKUP(A39,'Mar 2019'!$A$1:$M$53,4,FALSE),0)</f>
        <v>220</v>
      </c>
      <c r="G39" s="4">
        <f>_xlfn.IFNA(VLOOKUP(A39,'Apr 2019'!$A$1:$M$57,4,FALSE),0)</f>
        <v>130</v>
      </c>
      <c r="H39" s="4">
        <f>_xlfn.IFNA(VLOOKUP(A39,'May 2019'!$A$1:$M$54,4,FALSE),0)</f>
        <v>157</v>
      </c>
      <c r="I39" s="4">
        <f>_xlfn.IFNA(VLOOKUP(A39,'Jun 2019'!$A$1:$M$133,4,FALSE),0)</f>
        <v>131</v>
      </c>
      <c r="J39" s="4">
        <f>_xlfn.IFNA(VLOOKUP(A39,'Jul 2019'!$A$1:$M$96,4,FALSE),0)</f>
        <v>0</v>
      </c>
      <c r="K39" s="4">
        <f>_xlfn.IFNA(VLOOKUP(A39,'Aug 2019'!$A$1:$M$96,4,FALSE),0)</f>
        <v>0</v>
      </c>
      <c r="L39" s="4">
        <f>_xlfn.IFNA(VLOOKUP(A39,'Sep 2019'!$A$1:$M$98,4,FALSE),0)</f>
        <v>0</v>
      </c>
      <c r="M39" s="4">
        <f>_xlfn.IFNA(VLOOKUP(A39,'Oct 2019'!$A$1:$M$100,4,FALSE),0)</f>
        <v>0</v>
      </c>
      <c r="N39" s="4">
        <f>_xlfn.IFNA(VLOOKUP(Summary_2019!A19,'Nov 2019'!$A$1:$M$110,4,FALSE),0)</f>
        <v>1</v>
      </c>
      <c r="O39" s="5">
        <f>_xlfn.IFNA(VLOOKUP(A39,'Dec 2019'!$A$1:$M$124,4,FALSE),0)</f>
        <v>0</v>
      </c>
      <c r="P39" s="9">
        <f>_xlfn.IFNA(VLOOKUP(A39,'Jan 2019'!$A$1:$M$57,8,FALSE),0)</f>
        <v>17.68</v>
      </c>
      <c r="Q39" s="9">
        <f>_xlfn.IFNA(VLOOKUP(Summary_2019!A19,'Feb 2019'!$A$1:$M$55,8,FALSE),0)</f>
        <v>0</v>
      </c>
      <c r="R39" s="9">
        <f>_xlfn.IFNA(VLOOKUP(A39,'Mar 2019'!$A$1:$M$53,8,FALSE),0)</f>
        <v>19.059999999999999</v>
      </c>
      <c r="S39" s="9">
        <f>_xlfn.IFNA(VLOOKUP(A39,'Apr 2019'!$A$1:$M$57,8,FALSE),0)</f>
        <v>5.52</v>
      </c>
      <c r="T39" s="9">
        <f>_xlfn.IFNA(VLOOKUP(A39,'May 2019'!$A$1:$M$54,8,FALSE),0)</f>
        <v>11.49</v>
      </c>
      <c r="U39" s="9">
        <f>_xlfn.IFNA(VLOOKUP(A39,'Jun 2019'!$A$1:$M$133,8,FALSE),0)</f>
        <v>21.43</v>
      </c>
      <c r="V39" s="9">
        <f>_xlfn.IFNA(VLOOKUP(A39,'Jul 2019'!$A$1:$M$96,8,FALSE),0)</f>
        <v>0</v>
      </c>
      <c r="W39" s="9">
        <f>_xlfn.IFNA(VLOOKUP(A39,'Aug 2019'!$A$1:$M$96,8,FALSE),0)</f>
        <v>0</v>
      </c>
      <c r="X39" s="9">
        <f>_xlfn.IFNA(VLOOKUP(A39,'Sep 2019'!$A$1:$M$98,8,FALSE),0)</f>
        <v>0</v>
      </c>
      <c r="Y39" s="9">
        <f>_xlfn.IFNA(VLOOKUP(A39,'Oct 2019'!$A$1:$M$100,8,FALSE),0)</f>
        <v>0</v>
      </c>
      <c r="Z39" s="9">
        <f>_xlfn.IFNA(VLOOKUP(Summary_2019!A19,'Nov 2019'!$A$1:$M$110,8,FALSE),0)</f>
        <v>0</v>
      </c>
      <c r="AA39" s="6">
        <f>_xlfn.IFNA(VLOOKUP(A39,'Dec 2019'!$A$1:$M$124,8,FALSE),0)</f>
        <v>0</v>
      </c>
      <c r="AB39" s="2">
        <f>_xlfn.IFNA(VLOOKUP(A39,'Jan 2019'!$A$1:$M$57,5,FALSE),0)</f>
        <v>418</v>
      </c>
      <c r="AC39" s="2">
        <f>_xlfn.IFNA(VLOOKUP(Summary_2019!A39,'Feb 2019'!$A$1:$M$55,5,FALSE),0)</f>
        <v>487</v>
      </c>
      <c r="AD39" s="2">
        <f>_xlfn.IFNA(VLOOKUP(A39,'Mar 2019'!$A$1:$M$53,5,FALSE),0)</f>
        <v>576</v>
      </c>
      <c r="AE39" s="2">
        <f>_xlfn.IFNA(VLOOKUP(A39,'Apr 2019'!$A$1:$M$57,5,FALSE),0)</f>
        <v>339</v>
      </c>
      <c r="AF39" s="2">
        <f>_xlfn.IFNA(VLOOKUP(A39,'May 2019'!$A$1:$M$54,5,FALSE),0)</f>
        <v>408.2</v>
      </c>
      <c r="AG39" s="2">
        <f>_xlfn.IFNA(VLOOKUP(A39,'Jun 2019'!$A$1:$M$133,5,FALSE),0)</f>
        <v>342.6</v>
      </c>
      <c r="AH39" s="2">
        <f>_xlfn.IFNA(VLOOKUP(A39,'Jul 2019'!$A$1:$M$96,5,FALSE),0)</f>
        <v>0</v>
      </c>
      <c r="AI39" s="2">
        <f>_xlfn.IFNA(VLOOKUP(A39,'Aug 2019'!$A$1:$M$96,5,FALSE),0)</f>
        <v>0</v>
      </c>
      <c r="AJ39" s="2">
        <f>_xlfn.IFNA(VLOOKUP(A39,'Sep 2019'!$A$1:$M$98,5,FALSE),0)</f>
        <v>0</v>
      </c>
      <c r="AK39" s="2">
        <f>_xlfn.IFNA(VLOOKUP(A39,'Oct 2019'!$A$1:$M$100,5,FALSE),0)</f>
        <v>0</v>
      </c>
      <c r="AL39" s="2">
        <f>_xlfn.IFNA(VLOOKUP(Summary_2019!A39,'Nov 2019'!$A$1:$M$110,5,FALSE),0)</f>
        <v>0</v>
      </c>
      <c r="AM39" s="2">
        <f>_xlfn.IFNA(VLOOKUP(A39,'Dec 2019'!$A$1:$M$124,5,FALSE),0)</f>
        <v>0</v>
      </c>
    </row>
    <row r="40" spans="1:39" x14ac:dyDescent="0.35">
      <c r="A40" s="4" t="s">
        <v>33</v>
      </c>
      <c r="B40" s="4" t="s">
        <v>111</v>
      </c>
      <c r="C40" s="6">
        <f>VLOOKUP(A40,[0]!raw,5,FALSE)/VLOOKUP(A40,[0]!raw,4,FALSE)</f>
        <v>2.6396039603960397</v>
      </c>
      <c r="D40" s="4">
        <f>_xlfn.IFNA(VLOOKUP(A40,'Jan 2019'!$A$1:$M$57,4,FALSE),0)</f>
        <v>86</v>
      </c>
      <c r="E40" s="4">
        <f>_xlfn.IFNA(VLOOKUP(Summary_2019!A29,'Feb 2019'!$A$1:$M$55,4,FALSE),0)</f>
        <v>0</v>
      </c>
      <c r="F40" s="4">
        <f>_xlfn.IFNA(VLOOKUP(A40,'Mar 2019'!$A$1:$M$53,4,FALSE),0)</f>
        <v>107</v>
      </c>
      <c r="G40" s="4">
        <f>_xlfn.IFNA(VLOOKUP(A40,'Apr 2019'!$A$1:$M$57,4,FALSE),0)</f>
        <v>101</v>
      </c>
      <c r="H40" s="4">
        <f>_xlfn.IFNA(VLOOKUP(A40,'May 2019'!$A$1:$M$54,4,FALSE),0)</f>
        <v>71</v>
      </c>
      <c r="I40" s="4">
        <f>_xlfn.IFNA(VLOOKUP(A40,'Jun 2019'!$A$1:$M$133,4,FALSE),0)</f>
        <v>52</v>
      </c>
      <c r="J40" s="4">
        <f>_xlfn.IFNA(VLOOKUP(A40,'Jul 2019'!$A$1:$M$96,4,FALSE),0)</f>
        <v>0</v>
      </c>
      <c r="K40" s="4">
        <f>_xlfn.IFNA(VLOOKUP(A40,'Aug 2019'!$A$1:$M$96,4,FALSE),0)</f>
        <v>0</v>
      </c>
      <c r="L40" s="4">
        <f>_xlfn.IFNA(VLOOKUP(A40,'Sep 2019'!$A$1:$M$98,4,FALSE),0)</f>
        <v>0</v>
      </c>
      <c r="M40" s="4">
        <f>_xlfn.IFNA(VLOOKUP(A40,'Oct 2019'!$A$1:$M$100,4,FALSE),0)</f>
        <v>0</v>
      </c>
      <c r="N40" s="4">
        <f>_xlfn.IFNA(VLOOKUP(Summary_2019!A29,'Nov 2019'!$A$1:$M$110,4,FALSE),0)</f>
        <v>43</v>
      </c>
      <c r="O40" s="5">
        <f>_xlfn.IFNA(VLOOKUP(A40,'Dec 2019'!$A$1:$M$124,4,FALSE),0)</f>
        <v>0</v>
      </c>
      <c r="P40" s="9">
        <f>_xlfn.IFNA(VLOOKUP(A40,'Jan 2019'!$A$1:$M$57,8,FALSE),0)</f>
        <v>4.09</v>
      </c>
      <c r="Q40" s="9">
        <f>_xlfn.IFNA(VLOOKUP(Summary_2019!A29,'Feb 2019'!$A$1:$M$55,8,FALSE),0)</f>
        <v>0</v>
      </c>
      <c r="R40" s="9">
        <f>_xlfn.IFNA(VLOOKUP(A40,'Mar 2019'!$A$1:$M$53,8,FALSE),0)</f>
        <v>4.55</v>
      </c>
      <c r="S40" s="9">
        <f>_xlfn.IFNA(VLOOKUP(A40,'Apr 2019'!$A$1:$M$57,8,FALSE),0)</f>
        <v>1</v>
      </c>
      <c r="T40" s="9">
        <f>_xlfn.IFNA(VLOOKUP(A40,'May 2019'!$A$1:$M$54,8,FALSE),0)</f>
        <v>1.56</v>
      </c>
      <c r="U40" s="9">
        <f>_xlfn.IFNA(VLOOKUP(A40,'Jun 2019'!$A$1:$M$133,8,FALSE),0)</f>
        <v>0.52</v>
      </c>
      <c r="V40" s="9">
        <f>_xlfn.IFNA(VLOOKUP(A40,'Jul 2019'!$A$1:$M$96,8,FALSE),0)</f>
        <v>0</v>
      </c>
      <c r="W40" s="9">
        <f>_xlfn.IFNA(VLOOKUP(A40,'Aug 2019'!$A$1:$M$96,8,FALSE),0)</f>
        <v>0</v>
      </c>
      <c r="X40" s="9">
        <f>_xlfn.IFNA(VLOOKUP(A40,'Sep 2019'!$A$1:$M$98,8,FALSE),0)</f>
        <v>0</v>
      </c>
      <c r="Y40" s="9">
        <f>_xlfn.IFNA(VLOOKUP(A40,'Oct 2019'!$A$1:$M$100,8,FALSE),0)</f>
        <v>0</v>
      </c>
      <c r="Z40" s="9">
        <f>_xlfn.IFNA(VLOOKUP(Summary_2019!A29,'Nov 2019'!$A$1:$M$110,8,FALSE),0)</f>
        <v>0.49</v>
      </c>
      <c r="AA40" s="6">
        <f>_xlfn.IFNA(VLOOKUP(A40,'Dec 2019'!$A$1:$M$124,8,FALSE),0)</f>
        <v>0</v>
      </c>
      <c r="AB40" s="2">
        <f>_xlfn.IFNA(VLOOKUP(A40,'Jan 2019'!$A$1:$M$57,5,FALSE),0)</f>
        <v>238.6</v>
      </c>
      <c r="AC40" s="2">
        <f>_xlfn.IFNA(VLOOKUP(Summary_2019!A40,'Feb 2019'!$A$1:$M$55,5,FALSE),0)</f>
        <v>172.8</v>
      </c>
      <c r="AD40" s="2">
        <f>_xlfn.IFNA(VLOOKUP(A40,'Mar 2019'!$A$1:$M$53,5,FALSE),0)</f>
        <v>293.2</v>
      </c>
      <c r="AE40" s="2">
        <f>_xlfn.IFNA(VLOOKUP(A40,'Apr 2019'!$A$1:$M$57,5,FALSE),0)</f>
        <v>266.60000000000002</v>
      </c>
      <c r="AF40" s="2">
        <f>_xlfn.IFNA(VLOOKUP(A40,'May 2019'!$A$1:$M$54,5,FALSE),0)</f>
        <v>184.6</v>
      </c>
      <c r="AG40" s="2">
        <f>_xlfn.IFNA(VLOOKUP(A40,'Jun 2019'!$A$1:$M$133,5,FALSE),0)</f>
        <v>135.19999999999999</v>
      </c>
      <c r="AH40" s="2">
        <f>_xlfn.IFNA(VLOOKUP(A40,'Jul 2019'!$A$1:$M$96,5,FALSE),0)</f>
        <v>0</v>
      </c>
      <c r="AI40" s="2">
        <f>_xlfn.IFNA(VLOOKUP(A40,'Aug 2019'!$A$1:$M$96,5,FALSE),0)</f>
        <v>0</v>
      </c>
      <c r="AJ40" s="2">
        <f>_xlfn.IFNA(VLOOKUP(A40,'Sep 2019'!$A$1:$M$98,5,FALSE),0)</f>
        <v>0</v>
      </c>
      <c r="AK40" s="2">
        <f>_xlfn.IFNA(VLOOKUP(A40,'Oct 2019'!$A$1:$M$100,5,FALSE),0)</f>
        <v>0</v>
      </c>
      <c r="AL40" s="2">
        <f>_xlfn.IFNA(VLOOKUP(Summary_2019!A40,'Nov 2019'!$A$1:$M$110,5,FALSE),0)</f>
        <v>0</v>
      </c>
      <c r="AM40" s="2">
        <f>_xlfn.IFNA(VLOOKUP(A40,'Dec 2019'!$A$1:$M$124,5,FALSE),0)</f>
        <v>0</v>
      </c>
    </row>
    <row r="41" spans="1:39" x14ac:dyDescent="0.35">
      <c r="A41" s="4" t="s">
        <v>41</v>
      </c>
      <c r="B41" s="4" t="s">
        <v>111</v>
      </c>
      <c r="C41" s="6">
        <f>VLOOKUP(A41,[0]!raw,5,FALSE)/VLOOKUP(A41,[0]!raw,4,FALSE)</f>
        <v>2.6</v>
      </c>
      <c r="D41" s="4">
        <f>_xlfn.IFNA(VLOOKUP(A41,'Jan 2019'!$A$1:$M$57,4,FALSE),0)</f>
        <v>36</v>
      </c>
      <c r="E41" s="4">
        <f>_xlfn.IFNA(VLOOKUP(Summary_2019!A37,'Feb 2019'!$A$1:$M$55,4,FALSE),0)</f>
        <v>0</v>
      </c>
      <c r="F41" s="4">
        <f>_xlfn.IFNA(VLOOKUP(A41,'Mar 2019'!$A$1:$M$53,4,FALSE),0)</f>
        <v>38</v>
      </c>
      <c r="G41" s="4">
        <f>_xlfn.IFNA(VLOOKUP(A41,'Apr 2019'!$A$1:$M$57,4,FALSE),0)</f>
        <v>33</v>
      </c>
      <c r="H41" s="4">
        <f>_xlfn.IFNA(VLOOKUP(A41,'May 2019'!$A$1:$M$54,4,FALSE),0)</f>
        <v>24</v>
      </c>
      <c r="I41" s="4">
        <f>_xlfn.IFNA(VLOOKUP(A41,'Jun 2019'!$A$1:$M$133,4,FALSE),0)</f>
        <v>23</v>
      </c>
      <c r="J41" s="4">
        <f>_xlfn.IFNA(VLOOKUP(A41,'Jul 2019'!$A$1:$M$96,4,FALSE),0)</f>
        <v>0</v>
      </c>
      <c r="K41" s="4">
        <f>_xlfn.IFNA(VLOOKUP(A41,'Aug 2019'!$A$1:$M$96,4,FALSE),0)</f>
        <v>0</v>
      </c>
      <c r="L41" s="4">
        <f>_xlfn.IFNA(VLOOKUP(A41,'Sep 2019'!$A$1:$M$98,4,FALSE),0)</f>
        <v>0</v>
      </c>
      <c r="M41" s="4">
        <f>_xlfn.IFNA(VLOOKUP(A41,'Oct 2019'!$A$1:$M$100,4,FALSE),0)</f>
        <v>0</v>
      </c>
      <c r="N41" s="4">
        <f>_xlfn.IFNA(VLOOKUP(Summary_2019!A37,'Nov 2019'!$A$1:$M$110,4,FALSE),0)</f>
        <v>6</v>
      </c>
      <c r="O41" s="5">
        <f>_xlfn.IFNA(VLOOKUP(A41,'Dec 2019'!$A$1:$M$124,4,FALSE),0)</f>
        <v>0</v>
      </c>
      <c r="P41" s="9">
        <f>_xlfn.IFNA(VLOOKUP(A41,'Jan 2019'!$A$1:$M$57,8,FALSE),0)</f>
        <v>4.42</v>
      </c>
      <c r="Q41" s="9">
        <f>_xlfn.IFNA(VLOOKUP(Summary_2019!A37,'Feb 2019'!$A$1:$M$55,8,FALSE),0)</f>
        <v>0</v>
      </c>
      <c r="R41" s="9">
        <f>_xlfn.IFNA(VLOOKUP(A41,'Mar 2019'!$A$1:$M$53,8,FALSE),0)</f>
        <v>0.96</v>
      </c>
      <c r="S41" s="9">
        <f>_xlfn.IFNA(VLOOKUP(A41,'Apr 2019'!$A$1:$M$57,8,FALSE),0)</f>
        <v>0.96</v>
      </c>
      <c r="T41" s="9">
        <f>_xlfn.IFNA(VLOOKUP(A41,'May 2019'!$A$1:$M$54,8,FALSE),0)</f>
        <v>0</v>
      </c>
      <c r="U41" s="9">
        <f>_xlfn.IFNA(VLOOKUP(A41,'Jun 2019'!$A$1:$M$133,8,FALSE),0)</f>
        <v>0</v>
      </c>
      <c r="V41" s="9">
        <f>_xlfn.IFNA(VLOOKUP(A41,'Jul 2019'!$A$1:$M$96,8,FALSE),0)</f>
        <v>0</v>
      </c>
      <c r="W41" s="9">
        <f>_xlfn.IFNA(VLOOKUP(A41,'Aug 2019'!$A$1:$M$96,8,FALSE),0)</f>
        <v>0</v>
      </c>
      <c r="X41" s="9">
        <f>_xlfn.IFNA(VLOOKUP(A41,'Sep 2019'!$A$1:$M$98,8,FALSE),0)</f>
        <v>0</v>
      </c>
      <c r="Y41" s="9">
        <f>_xlfn.IFNA(VLOOKUP(A41,'Oct 2019'!$A$1:$M$100,8,FALSE),0)</f>
        <v>0</v>
      </c>
      <c r="Z41" s="9">
        <f>_xlfn.IFNA(VLOOKUP(Summary_2019!A37,'Nov 2019'!$A$1:$M$110,8,FALSE),0)</f>
        <v>0</v>
      </c>
      <c r="AA41" s="6">
        <f>_xlfn.IFNA(VLOOKUP(A41,'Dec 2019'!$A$1:$M$124,8,FALSE),0)</f>
        <v>0</v>
      </c>
      <c r="AB41" s="2">
        <f>_xlfn.IFNA(VLOOKUP(A41,'Jan 2019'!$A$1:$M$57,5,FALSE),0)</f>
        <v>93.6</v>
      </c>
      <c r="AC41" s="2">
        <f>_xlfn.IFNA(VLOOKUP(Summary_2019!A41,'Feb 2019'!$A$1:$M$55,5,FALSE),0)</f>
        <v>80.599999999999994</v>
      </c>
      <c r="AD41" s="2">
        <f>_xlfn.IFNA(VLOOKUP(A41,'Mar 2019'!$A$1:$M$53,5,FALSE),0)</f>
        <v>98.8</v>
      </c>
      <c r="AE41" s="2">
        <f>_xlfn.IFNA(VLOOKUP(A41,'Apr 2019'!$A$1:$M$57,5,FALSE),0)</f>
        <v>85.8</v>
      </c>
      <c r="AF41" s="2">
        <f>_xlfn.IFNA(VLOOKUP(A41,'May 2019'!$A$1:$M$54,5,FALSE),0)</f>
        <v>62.4</v>
      </c>
      <c r="AG41" s="2">
        <f>_xlfn.IFNA(VLOOKUP(A41,'Jun 2019'!$A$1:$M$133,5,FALSE),0)</f>
        <v>59.8</v>
      </c>
      <c r="AH41" s="2">
        <f>_xlfn.IFNA(VLOOKUP(A41,'Jul 2019'!$A$1:$M$96,5,FALSE),0)</f>
        <v>0</v>
      </c>
      <c r="AI41" s="2">
        <f>_xlfn.IFNA(VLOOKUP(A41,'Aug 2019'!$A$1:$M$96,5,FALSE),0)</f>
        <v>0</v>
      </c>
      <c r="AJ41" s="2">
        <f>_xlfn.IFNA(VLOOKUP(A41,'Sep 2019'!$A$1:$M$98,5,FALSE),0)</f>
        <v>0</v>
      </c>
      <c r="AK41" s="2">
        <f>_xlfn.IFNA(VLOOKUP(A41,'Oct 2019'!$A$1:$M$100,5,FALSE),0)</f>
        <v>0</v>
      </c>
      <c r="AL41" s="2">
        <f>_xlfn.IFNA(VLOOKUP(Summary_2019!A41,'Nov 2019'!$A$1:$M$110,5,FALSE),0)</f>
        <v>0</v>
      </c>
      <c r="AM41" s="2">
        <f>_xlfn.IFNA(VLOOKUP(A41,'Dec 2019'!$A$1:$M$124,5,FALSE),0)</f>
        <v>0</v>
      </c>
    </row>
    <row r="42" spans="1:39" x14ac:dyDescent="0.35">
      <c r="A42" s="4" t="s">
        <v>155</v>
      </c>
      <c r="B42" s="4" t="s">
        <v>111</v>
      </c>
      <c r="C42" s="6">
        <f>VLOOKUP(A42,[0]!raw,5,FALSE)/VLOOKUP(A42,[0]!raw,4,FALSE)</f>
        <v>1.5</v>
      </c>
      <c r="D42" s="4">
        <f>_xlfn.IFNA(VLOOKUP(A42,'Jan 2019'!$A$1:$M$57,4,FALSE),0)</f>
        <v>0</v>
      </c>
      <c r="E42" s="4">
        <f>_xlfn.IFNA(VLOOKUP(Summary_2019!A145,'Feb 2019'!$A$1:$M$55,4,FALSE),0)</f>
        <v>0</v>
      </c>
      <c r="F42" s="4">
        <f>_xlfn.IFNA(VLOOKUP(A42,'Mar 2019'!$A$1:$M$53,4,FALSE),0)</f>
        <v>0</v>
      </c>
      <c r="G42" s="4">
        <f>_xlfn.IFNA(VLOOKUP(A42,'Apr 2019'!$A$1:$M$57,4,FALSE),0)</f>
        <v>0</v>
      </c>
      <c r="H42" s="4">
        <f>_xlfn.IFNA(VLOOKUP(A42,'May 2019'!$A$1:$M$54,4,FALSE),0)</f>
        <v>0</v>
      </c>
      <c r="I42" s="4">
        <f>_xlfn.IFNA(VLOOKUP(A42,'Jun 2019'!$A$1:$M$133,4,FALSE),0)</f>
        <v>0</v>
      </c>
      <c r="J42" s="4">
        <f>_xlfn.IFNA(VLOOKUP(A42,'Jul 2019'!$A$1:$M$96,4,FALSE),0)</f>
        <v>19</v>
      </c>
      <c r="K42" s="4">
        <f>_xlfn.IFNA(VLOOKUP(A42,'Aug 2019'!$A$1:$M$96,4,FALSE),0)</f>
        <v>15</v>
      </c>
      <c r="L42" s="4">
        <f>_xlfn.IFNA(VLOOKUP(A42,'Sep 2019'!$A$1:$M$98,4,FALSE),0)</f>
        <v>16</v>
      </c>
      <c r="M42" s="4">
        <f>_xlfn.IFNA(VLOOKUP(A42,'Oct 2019'!$A$1:$M$100,4,FALSE),0)</f>
        <v>14</v>
      </c>
      <c r="N42" s="4">
        <f>_xlfn.IFNA(VLOOKUP(Summary_2019!A145,'Nov 2019'!$A$1:$M$110,4,FALSE),0)</f>
        <v>0</v>
      </c>
      <c r="O42" s="5">
        <f>_xlfn.IFNA(VLOOKUP(A42,'Dec 2019'!$A$1:$M$124,4,FALSE),0)</f>
        <v>24</v>
      </c>
      <c r="P42" s="9">
        <f>_xlfn.IFNA(VLOOKUP(A42,'Jan 2019'!$A$1:$M$57,8,FALSE),0)</f>
        <v>0</v>
      </c>
      <c r="Q42" s="9">
        <f>_xlfn.IFNA(VLOOKUP(Summary_2019!A145,'Feb 2019'!$A$1:$M$55,8,FALSE),0)</f>
        <v>0</v>
      </c>
      <c r="R42" s="9">
        <f>_xlfn.IFNA(VLOOKUP(A42,'Mar 2019'!$A$1:$M$53,8,FALSE),0)</f>
        <v>0</v>
      </c>
      <c r="S42" s="9">
        <f>_xlfn.IFNA(VLOOKUP(A42,'Apr 2019'!$A$1:$M$57,8,FALSE),0)</f>
        <v>0</v>
      </c>
      <c r="T42" s="9">
        <f>_xlfn.IFNA(VLOOKUP(A42,'May 2019'!$A$1:$M$54,8,FALSE),0)</f>
        <v>0</v>
      </c>
      <c r="U42" s="9">
        <f>_xlfn.IFNA(VLOOKUP(A42,'Jun 2019'!$A$1:$M$133,8,FALSE),0)</f>
        <v>0</v>
      </c>
      <c r="V42" s="9">
        <f>_xlfn.IFNA(VLOOKUP(A42,'Jul 2019'!$A$1:$M$96,8,FALSE),0)</f>
        <v>0.15</v>
      </c>
      <c r="W42" s="9">
        <f>_xlfn.IFNA(VLOOKUP(A42,'Aug 2019'!$A$1:$M$96,8,FALSE),0)</f>
        <v>0</v>
      </c>
      <c r="X42" s="9">
        <f>_xlfn.IFNA(VLOOKUP(A42,'Sep 2019'!$A$1:$M$98,8,FALSE),0)</f>
        <v>0.44</v>
      </c>
      <c r="Y42" s="9">
        <f>_xlfn.IFNA(VLOOKUP(A42,'Oct 2019'!$A$1:$M$100,8,FALSE),0)</f>
        <v>0</v>
      </c>
      <c r="Z42" s="9">
        <f>_xlfn.IFNA(VLOOKUP(Summary_2019!A145,'Nov 2019'!$A$1:$M$110,8,FALSE),0)</f>
        <v>0</v>
      </c>
      <c r="AA42" s="6">
        <f>_xlfn.IFNA(VLOOKUP(A42,'Dec 2019'!$A$1:$M$124,8,FALSE),0)</f>
        <v>0.45</v>
      </c>
      <c r="AB42" s="2">
        <f>_xlfn.IFNA(VLOOKUP(A42,'Jan 2019'!$A$1:$M$57,5,FALSE),0)</f>
        <v>0</v>
      </c>
      <c r="AC42" s="2">
        <f>_xlfn.IFNA(VLOOKUP(Summary_2019!A42,'Feb 2019'!$A$1:$M$55,5,FALSE),0)</f>
        <v>0</v>
      </c>
      <c r="AD42" s="2">
        <f>_xlfn.IFNA(VLOOKUP(A42,'Mar 2019'!$A$1:$M$53,5,FALSE),0)</f>
        <v>0</v>
      </c>
      <c r="AE42" s="2">
        <f>_xlfn.IFNA(VLOOKUP(A42,'Apr 2019'!$A$1:$M$57,5,FALSE),0)</f>
        <v>0</v>
      </c>
      <c r="AF42" s="2">
        <f>_xlfn.IFNA(VLOOKUP(A42,'May 2019'!$A$1:$M$54,5,FALSE),0)</f>
        <v>0</v>
      </c>
      <c r="AG42" s="2">
        <f>_xlfn.IFNA(VLOOKUP(A42,'Jun 2019'!$A$1:$M$133,5,FALSE),0)</f>
        <v>0</v>
      </c>
      <c r="AH42" s="2">
        <f>_xlfn.IFNA(VLOOKUP(A42,'Jul 2019'!$A$1:$M$96,5,FALSE),0)</f>
        <v>28.5</v>
      </c>
      <c r="AI42" s="2">
        <f>_xlfn.IFNA(VLOOKUP(A42,'Aug 2019'!$A$1:$M$96,5,FALSE),0)</f>
        <v>22.5</v>
      </c>
      <c r="AJ42" s="2">
        <f>_xlfn.IFNA(VLOOKUP(A42,'Sep 2019'!$A$1:$M$98,5,FALSE),0)</f>
        <v>24</v>
      </c>
      <c r="AK42" s="2">
        <f>_xlfn.IFNA(VLOOKUP(A42,'Oct 2019'!$A$1:$M$100,5,FALSE),0)</f>
        <v>21</v>
      </c>
      <c r="AL42" s="2">
        <f>_xlfn.IFNA(VLOOKUP(Summary_2019!A42,'Nov 2019'!$A$1:$M$110,5,FALSE),0)</f>
        <v>27</v>
      </c>
      <c r="AM42" s="2">
        <f>_xlfn.IFNA(VLOOKUP(A42,'Dec 2019'!$A$1:$M$124,5,FALSE),0)</f>
        <v>36</v>
      </c>
    </row>
    <row r="43" spans="1:39" x14ac:dyDescent="0.35">
      <c r="A43" s="4" t="s">
        <v>55</v>
      </c>
      <c r="B43" s="4" t="s">
        <v>111</v>
      </c>
      <c r="C43" s="6">
        <f>VLOOKUP(A43,[0]!raw,5,FALSE)/VLOOKUP(A43,[0]!raw,4,FALSE)</f>
        <v>2.8105263157894735</v>
      </c>
      <c r="D43" s="4">
        <f>_xlfn.IFNA(VLOOKUP(A43,'Jan 2019'!$A$1:$M$57,4,FALSE),0)</f>
        <v>97</v>
      </c>
      <c r="E43" s="4">
        <f>_xlfn.IFNA(VLOOKUP(Summary_2019!A50,'Feb 2019'!$A$1:$M$55,4,FALSE),0)</f>
        <v>0</v>
      </c>
      <c r="F43" s="4">
        <f>_xlfn.IFNA(VLOOKUP(A43,'Mar 2019'!$A$1:$M$53,4,FALSE),0)</f>
        <v>108</v>
      </c>
      <c r="G43" s="4">
        <f>_xlfn.IFNA(VLOOKUP(A43,'Apr 2019'!$A$1:$M$57,4,FALSE),0)</f>
        <v>95</v>
      </c>
      <c r="H43" s="4">
        <f>_xlfn.IFNA(VLOOKUP(A43,'May 2019'!$A$1:$M$54,4,FALSE),0)</f>
        <v>79</v>
      </c>
      <c r="I43" s="4">
        <f>_xlfn.IFNA(VLOOKUP(A43,'Jun 2019'!$A$1:$M$133,4,FALSE),0)</f>
        <v>67</v>
      </c>
      <c r="J43" s="4">
        <f>_xlfn.IFNA(VLOOKUP(A43,'Jul 2019'!$A$1:$M$96,4,FALSE),0)</f>
        <v>0</v>
      </c>
      <c r="K43" s="4">
        <f>_xlfn.IFNA(VLOOKUP(A43,'Aug 2019'!$A$1:$M$96,4,FALSE),0)</f>
        <v>0</v>
      </c>
      <c r="L43" s="4">
        <f>_xlfn.IFNA(VLOOKUP(A43,'Sep 2019'!$A$1:$M$98,4,FALSE),0)</f>
        <v>0</v>
      </c>
      <c r="M43" s="4">
        <f>_xlfn.IFNA(VLOOKUP(A43,'Oct 2019'!$A$1:$M$100,4,FALSE),0)</f>
        <v>0</v>
      </c>
      <c r="N43" s="4">
        <f>_xlfn.IFNA(VLOOKUP(Summary_2019!A50,'Nov 2019'!$A$1:$M$110,4,FALSE),0)</f>
        <v>0</v>
      </c>
      <c r="O43" s="5">
        <f>_xlfn.IFNA(VLOOKUP(A43,'Dec 2019'!$A$1:$M$124,4,FALSE),0)</f>
        <v>0</v>
      </c>
      <c r="P43" s="9">
        <f>_xlfn.IFNA(VLOOKUP(A43,'Jan 2019'!$A$1:$M$57,8,FALSE),0)</f>
        <v>15.78</v>
      </c>
      <c r="Q43" s="9">
        <f>_xlfn.IFNA(VLOOKUP(Summary_2019!A50,'Feb 2019'!$A$1:$M$55,8,FALSE),0)</f>
        <v>0</v>
      </c>
      <c r="R43" s="9">
        <f>_xlfn.IFNA(VLOOKUP(A43,'Mar 2019'!$A$1:$M$53,8,FALSE),0)</f>
        <v>18.87</v>
      </c>
      <c r="S43" s="9">
        <f>_xlfn.IFNA(VLOOKUP(A43,'Apr 2019'!$A$1:$M$57,8,FALSE),0)</f>
        <v>14.65</v>
      </c>
      <c r="T43" s="9">
        <f>_xlfn.IFNA(VLOOKUP(A43,'May 2019'!$A$1:$M$54,8,FALSE),0)</f>
        <v>6.72</v>
      </c>
      <c r="U43" s="9">
        <f>_xlfn.IFNA(VLOOKUP(A43,'Jun 2019'!$A$1:$M$133,8,FALSE),0)</f>
        <v>3.45</v>
      </c>
      <c r="V43" s="9">
        <f>_xlfn.IFNA(VLOOKUP(A43,'Jul 2019'!$A$1:$M$96,8,FALSE),0)</f>
        <v>0</v>
      </c>
      <c r="W43" s="9">
        <f>_xlfn.IFNA(VLOOKUP(A43,'Aug 2019'!$A$1:$M$96,8,FALSE),0)</f>
        <v>0</v>
      </c>
      <c r="X43" s="9">
        <f>_xlfn.IFNA(VLOOKUP(A43,'Sep 2019'!$A$1:$M$98,8,FALSE),0)</f>
        <v>0</v>
      </c>
      <c r="Y43" s="9">
        <f>_xlfn.IFNA(VLOOKUP(A43,'Oct 2019'!$A$1:$M$100,8,FALSE),0)</f>
        <v>0</v>
      </c>
      <c r="Z43" s="9">
        <f>_xlfn.IFNA(VLOOKUP(Summary_2019!A50,'Nov 2019'!$A$1:$M$110,8,FALSE),0)</f>
        <v>0</v>
      </c>
      <c r="AA43" s="6">
        <f>_xlfn.IFNA(VLOOKUP(A43,'Dec 2019'!$A$1:$M$124,8,FALSE),0)</f>
        <v>0</v>
      </c>
      <c r="AB43" s="2">
        <f>_xlfn.IFNA(VLOOKUP(A43,'Jan 2019'!$A$1:$M$57,5,FALSE),0)</f>
        <v>263.2</v>
      </c>
      <c r="AC43" s="2">
        <f>_xlfn.IFNA(VLOOKUP(Summary_2019!A43,'Feb 2019'!$A$1:$M$55,5,FALSE),0)</f>
        <v>284.39999999999998</v>
      </c>
      <c r="AD43" s="2">
        <f>_xlfn.IFNA(VLOOKUP(A43,'Mar 2019'!$A$1:$M$53,5,FALSE),0)</f>
        <v>308.8</v>
      </c>
      <c r="AE43" s="2">
        <f>_xlfn.IFNA(VLOOKUP(A43,'Apr 2019'!$A$1:$M$57,5,FALSE),0)</f>
        <v>267</v>
      </c>
      <c r="AF43" s="2">
        <f>_xlfn.IFNA(VLOOKUP(A43,'May 2019'!$A$1:$M$54,5,FALSE),0)</f>
        <v>217.4</v>
      </c>
      <c r="AG43" s="2">
        <f>_xlfn.IFNA(VLOOKUP(A43,'Jun 2019'!$A$1:$M$133,5,FALSE),0)</f>
        <v>186.2</v>
      </c>
      <c r="AH43" s="2">
        <f>_xlfn.IFNA(VLOOKUP(A43,'Jul 2019'!$A$1:$M$96,5,FALSE),0)</f>
        <v>0</v>
      </c>
      <c r="AI43" s="2">
        <f>_xlfn.IFNA(VLOOKUP(A43,'Aug 2019'!$A$1:$M$96,5,FALSE),0)</f>
        <v>0</v>
      </c>
      <c r="AJ43" s="2">
        <f>_xlfn.IFNA(VLOOKUP(A43,'Sep 2019'!$A$1:$M$98,5,FALSE),0)</f>
        <v>0</v>
      </c>
      <c r="AK43" s="2">
        <f>_xlfn.IFNA(VLOOKUP(A43,'Oct 2019'!$A$1:$M$100,5,FALSE),0)</f>
        <v>0</v>
      </c>
      <c r="AL43" s="2">
        <f>_xlfn.IFNA(VLOOKUP(Summary_2019!A43,'Nov 2019'!$A$1:$M$110,5,FALSE),0)</f>
        <v>0</v>
      </c>
      <c r="AM43" s="2">
        <f>_xlfn.IFNA(VLOOKUP(A43,'Dec 2019'!$A$1:$M$124,5,FALSE),0)</f>
        <v>0</v>
      </c>
    </row>
    <row r="44" spans="1:39" x14ac:dyDescent="0.35">
      <c r="A44" s="4" t="s">
        <v>56</v>
      </c>
      <c r="B44" s="4" t="s">
        <v>111</v>
      </c>
      <c r="C44" s="6">
        <f>VLOOKUP(A44,[0]!raw,5,FALSE)/VLOOKUP(A44,[0]!raw,4,FALSE)</f>
        <v>3.0020202020202018</v>
      </c>
      <c r="D44" s="4">
        <f>_xlfn.IFNA(VLOOKUP(A44,'Jan 2019'!$A$1:$M$57,4,FALSE),0)</f>
        <v>658</v>
      </c>
      <c r="E44" s="4">
        <f>_xlfn.IFNA(VLOOKUP(Summary_2019!A51,'Feb 2019'!$A$1:$M$55,4,FALSE),0)</f>
        <v>0</v>
      </c>
      <c r="F44" s="4">
        <f>_xlfn.IFNA(VLOOKUP(A44,'Mar 2019'!$A$1:$M$53,4,FALSE),0)</f>
        <v>576</v>
      </c>
      <c r="G44" s="4">
        <f>_xlfn.IFNA(VLOOKUP(A44,'Apr 2019'!$A$1:$M$57,4,FALSE),0)</f>
        <v>495</v>
      </c>
      <c r="H44" s="4">
        <f>_xlfn.IFNA(VLOOKUP(A44,'May 2019'!$A$1:$M$54,4,FALSE),0)</f>
        <v>394</v>
      </c>
      <c r="I44" s="4">
        <f>_xlfn.IFNA(VLOOKUP(A44,'Jun 2019'!$A$1:$M$133,4,FALSE),0)</f>
        <v>332</v>
      </c>
      <c r="J44" s="4">
        <f>_xlfn.IFNA(VLOOKUP(A44,'Jul 2019'!$A$1:$M$96,4,FALSE),0)</f>
        <v>0</v>
      </c>
      <c r="K44" s="4">
        <f>_xlfn.IFNA(VLOOKUP(A44,'Aug 2019'!$A$1:$M$96,4,FALSE),0)</f>
        <v>0</v>
      </c>
      <c r="L44" s="4">
        <f>_xlfn.IFNA(VLOOKUP(A44,'Sep 2019'!$A$1:$M$98,4,FALSE),0)</f>
        <v>0</v>
      </c>
      <c r="M44" s="4">
        <f>_xlfn.IFNA(VLOOKUP(A44,'Oct 2019'!$A$1:$M$100,4,FALSE),0)</f>
        <v>0</v>
      </c>
      <c r="N44" s="4">
        <f>_xlfn.IFNA(VLOOKUP(Summary_2019!A51,'Nov 2019'!$A$1:$M$110,4,FALSE),0)</f>
        <v>0</v>
      </c>
      <c r="O44" s="5">
        <f>_xlfn.IFNA(VLOOKUP(A44,'Dec 2019'!$A$1:$M$124,4,FALSE),0)</f>
        <v>0</v>
      </c>
      <c r="P44" s="9">
        <f>_xlfn.IFNA(VLOOKUP(A44,'Jan 2019'!$A$1:$M$57,8,FALSE),0)</f>
        <v>97.42</v>
      </c>
      <c r="Q44" s="9">
        <f>_xlfn.IFNA(VLOOKUP(Summary_2019!A51,'Feb 2019'!$A$1:$M$55,8,FALSE),0)</f>
        <v>0</v>
      </c>
      <c r="R44" s="9">
        <f>_xlfn.IFNA(VLOOKUP(A44,'Mar 2019'!$A$1:$M$53,8,FALSE),0)</f>
        <v>97.32</v>
      </c>
      <c r="S44" s="9">
        <f>_xlfn.IFNA(VLOOKUP(A44,'Apr 2019'!$A$1:$M$57,8,FALSE),0)</f>
        <v>34.96</v>
      </c>
      <c r="T44" s="9">
        <f>_xlfn.IFNA(VLOOKUP(A44,'May 2019'!$A$1:$M$54,8,FALSE),0)</f>
        <v>17.98</v>
      </c>
      <c r="U44" s="9">
        <f>_xlfn.IFNA(VLOOKUP(A44,'Jun 2019'!$A$1:$M$133,8,FALSE),0)</f>
        <v>26.01</v>
      </c>
      <c r="V44" s="9">
        <f>_xlfn.IFNA(VLOOKUP(A44,'Jul 2019'!$A$1:$M$96,8,FALSE),0)</f>
        <v>0</v>
      </c>
      <c r="W44" s="9">
        <f>_xlfn.IFNA(VLOOKUP(A44,'Aug 2019'!$A$1:$M$96,8,FALSE),0)</f>
        <v>0</v>
      </c>
      <c r="X44" s="9">
        <f>_xlfn.IFNA(VLOOKUP(A44,'Sep 2019'!$A$1:$M$98,8,FALSE),0)</f>
        <v>0</v>
      </c>
      <c r="Y44" s="9">
        <f>_xlfn.IFNA(VLOOKUP(A44,'Oct 2019'!$A$1:$M$100,8,FALSE),0)</f>
        <v>0</v>
      </c>
      <c r="Z44" s="9">
        <f>_xlfn.IFNA(VLOOKUP(Summary_2019!A51,'Nov 2019'!$A$1:$M$110,8,FALSE),0)</f>
        <v>0</v>
      </c>
      <c r="AA44" s="6">
        <f>_xlfn.IFNA(VLOOKUP(A44,'Dec 2019'!$A$1:$M$124,8,FALSE),0)</f>
        <v>0</v>
      </c>
      <c r="AB44" s="2">
        <f>_xlfn.IFNA(VLOOKUP(A44,'Jan 2019'!$A$1:$M$57,5,FALSE),0)</f>
        <v>1990.8</v>
      </c>
      <c r="AC44" s="2">
        <f>_xlfn.IFNA(VLOOKUP(Summary_2019!A44,'Feb 2019'!$A$1:$M$55,5,FALSE),0)</f>
        <v>1426</v>
      </c>
      <c r="AD44" s="2">
        <f>_xlfn.IFNA(VLOOKUP(A44,'Mar 2019'!$A$1:$M$53,5,FALSE),0)</f>
        <v>1735.6</v>
      </c>
      <c r="AE44" s="2">
        <f>_xlfn.IFNA(VLOOKUP(A44,'Apr 2019'!$A$1:$M$57,5,FALSE),0)</f>
        <v>1486</v>
      </c>
      <c r="AF44" s="2">
        <f>_xlfn.IFNA(VLOOKUP(A44,'May 2019'!$A$1:$M$54,5,FALSE),0)</f>
        <v>1159.4000000000001</v>
      </c>
      <c r="AG44" s="2">
        <f>_xlfn.IFNA(VLOOKUP(A44,'Jun 2019'!$A$1:$M$133,5,FALSE),0)</f>
        <v>963.2</v>
      </c>
      <c r="AH44" s="2">
        <f>_xlfn.IFNA(VLOOKUP(A44,'Jul 2019'!$A$1:$M$96,5,FALSE),0)</f>
        <v>0</v>
      </c>
      <c r="AI44" s="2">
        <f>_xlfn.IFNA(VLOOKUP(A44,'Aug 2019'!$A$1:$M$96,5,FALSE),0)</f>
        <v>0</v>
      </c>
      <c r="AJ44" s="2">
        <f>_xlfn.IFNA(VLOOKUP(A44,'Sep 2019'!$A$1:$M$98,5,FALSE),0)</f>
        <v>0</v>
      </c>
      <c r="AK44" s="2">
        <f>_xlfn.IFNA(VLOOKUP(A44,'Oct 2019'!$A$1:$M$100,5,FALSE),0)</f>
        <v>0</v>
      </c>
      <c r="AL44" s="2">
        <f>_xlfn.IFNA(VLOOKUP(Summary_2019!A44,'Nov 2019'!$A$1:$M$110,5,FALSE),0)</f>
        <v>0</v>
      </c>
      <c r="AM44" s="2">
        <f>_xlfn.IFNA(VLOOKUP(A44,'Dec 2019'!$A$1:$M$124,5,FALSE),0)</f>
        <v>0</v>
      </c>
    </row>
    <row r="45" spans="1:39" x14ac:dyDescent="0.35">
      <c r="A45" s="4" t="s">
        <v>57</v>
      </c>
      <c r="B45" s="4" t="s">
        <v>111</v>
      </c>
      <c r="C45" s="6">
        <f>VLOOKUP(A45,[0]!raw,5,FALSE)/VLOOKUP(A45,[0]!raw,4,FALSE)</f>
        <v>2.6405405405405404</v>
      </c>
      <c r="D45" s="4">
        <f>_xlfn.IFNA(VLOOKUP(A45,'Jan 2019'!$A$1:$M$57,4,FALSE),0)</f>
        <v>67</v>
      </c>
      <c r="E45" s="4">
        <f>_xlfn.IFNA(VLOOKUP(Summary_2019!A52,'Feb 2019'!$A$1:$M$55,4,FALSE),0)</f>
        <v>0</v>
      </c>
      <c r="F45" s="4">
        <f>_xlfn.IFNA(VLOOKUP(A45,'Mar 2019'!$A$1:$M$53,4,FALSE),0)</f>
        <v>58</v>
      </c>
      <c r="G45" s="4">
        <f>_xlfn.IFNA(VLOOKUP(A45,'Apr 2019'!$A$1:$M$57,4,FALSE),0)</f>
        <v>74</v>
      </c>
      <c r="H45" s="4">
        <f>_xlfn.IFNA(VLOOKUP(A45,'May 2019'!$A$1:$M$54,4,FALSE),0)</f>
        <v>54</v>
      </c>
      <c r="I45" s="4">
        <f>_xlfn.IFNA(VLOOKUP(A45,'Jun 2019'!$A$1:$M$133,4,FALSE),0)</f>
        <v>47</v>
      </c>
      <c r="J45" s="4">
        <f>_xlfn.IFNA(VLOOKUP(A45,'Jul 2019'!$A$1:$M$96,4,FALSE),0)</f>
        <v>0</v>
      </c>
      <c r="K45" s="4">
        <f>_xlfn.IFNA(VLOOKUP(A45,'Aug 2019'!$A$1:$M$96,4,FALSE),0)</f>
        <v>0</v>
      </c>
      <c r="L45" s="4">
        <f>_xlfn.IFNA(VLOOKUP(A45,'Sep 2019'!$A$1:$M$98,4,FALSE),0)</f>
        <v>0</v>
      </c>
      <c r="M45" s="4">
        <f>_xlfn.IFNA(VLOOKUP(A45,'Oct 2019'!$A$1:$M$100,4,FALSE),0)</f>
        <v>0</v>
      </c>
      <c r="N45" s="4">
        <f>_xlfn.IFNA(VLOOKUP(Summary_2019!A52,'Nov 2019'!$A$1:$M$110,4,FALSE),0)</f>
        <v>0</v>
      </c>
      <c r="O45" s="5">
        <f>_xlfn.IFNA(VLOOKUP(A45,'Dec 2019'!$A$1:$M$124,4,FALSE),0)</f>
        <v>0</v>
      </c>
      <c r="P45" s="9">
        <f>_xlfn.IFNA(VLOOKUP(A45,'Jan 2019'!$A$1:$M$57,8,FALSE),0)</f>
        <v>1.97</v>
      </c>
      <c r="Q45" s="9">
        <f>_xlfn.IFNA(VLOOKUP(Summary_2019!A52,'Feb 2019'!$A$1:$M$55,8,FALSE),0)</f>
        <v>0</v>
      </c>
      <c r="R45" s="9">
        <f>_xlfn.IFNA(VLOOKUP(A45,'Mar 2019'!$A$1:$M$53,8,FALSE),0)</f>
        <v>8.59</v>
      </c>
      <c r="S45" s="9">
        <f>_xlfn.IFNA(VLOOKUP(A45,'Apr 2019'!$A$1:$M$57,8,FALSE),0)</f>
        <v>1.67</v>
      </c>
      <c r="T45" s="9">
        <f>_xlfn.IFNA(VLOOKUP(A45,'May 2019'!$A$1:$M$54,8,FALSE),0)</f>
        <v>6.95</v>
      </c>
      <c r="U45" s="9">
        <f>_xlfn.IFNA(VLOOKUP(A45,'Jun 2019'!$A$1:$M$133,8,FALSE),0)</f>
        <v>5.84</v>
      </c>
      <c r="V45" s="9">
        <f>_xlfn.IFNA(VLOOKUP(A45,'Jul 2019'!$A$1:$M$96,8,FALSE),0)</f>
        <v>0</v>
      </c>
      <c r="W45" s="9">
        <f>_xlfn.IFNA(VLOOKUP(A45,'Aug 2019'!$A$1:$M$96,8,FALSE),0)</f>
        <v>0</v>
      </c>
      <c r="X45" s="9">
        <f>_xlfn.IFNA(VLOOKUP(A45,'Sep 2019'!$A$1:$M$98,8,FALSE),0)</f>
        <v>0</v>
      </c>
      <c r="Y45" s="9">
        <f>_xlfn.IFNA(VLOOKUP(A45,'Oct 2019'!$A$1:$M$100,8,FALSE),0)</f>
        <v>0</v>
      </c>
      <c r="Z45" s="9">
        <f>_xlfn.IFNA(VLOOKUP(Summary_2019!A52,'Nov 2019'!$A$1:$M$110,8,FALSE),0)</f>
        <v>0</v>
      </c>
      <c r="AA45" s="6">
        <f>_xlfn.IFNA(VLOOKUP(A45,'Dec 2019'!$A$1:$M$124,8,FALSE),0)</f>
        <v>0</v>
      </c>
      <c r="AB45" s="2">
        <f>_xlfn.IFNA(VLOOKUP(A45,'Jan 2019'!$A$1:$M$57,5,FALSE),0)</f>
        <v>176.2</v>
      </c>
      <c r="AC45" s="2">
        <f>_xlfn.IFNA(VLOOKUP(Summary_2019!A45,'Feb 2019'!$A$1:$M$55,5,FALSE),0)</f>
        <v>122.6</v>
      </c>
      <c r="AD45" s="2">
        <f>_xlfn.IFNA(VLOOKUP(A45,'Mar 2019'!$A$1:$M$53,5,FALSE),0)</f>
        <v>155.80000000000001</v>
      </c>
      <c r="AE45" s="2">
        <f>_xlfn.IFNA(VLOOKUP(A45,'Apr 2019'!$A$1:$M$57,5,FALSE),0)</f>
        <v>195.4</v>
      </c>
      <c r="AF45" s="2">
        <f>_xlfn.IFNA(VLOOKUP(A45,'May 2019'!$A$1:$M$54,5,FALSE),0)</f>
        <v>140.4</v>
      </c>
      <c r="AG45" s="2">
        <f>_xlfn.IFNA(VLOOKUP(A45,'Jun 2019'!$A$1:$M$133,5,FALSE),0)</f>
        <v>123.2</v>
      </c>
      <c r="AH45" s="2">
        <f>_xlfn.IFNA(VLOOKUP(A45,'Jul 2019'!$A$1:$M$96,5,FALSE),0)</f>
        <v>0</v>
      </c>
      <c r="AI45" s="2">
        <f>_xlfn.IFNA(VLOOKUP(A45,'Aug 2019'!$A$1:$M$96,5,FALSE),0)</f>
        <v>0</v>
      </c>
      <c r="AJ45" s="2">
        <f>_xlfn.IFNA(VLOOKUP(A45,'Sep 2019'!$A$1:$M$98,5,FALSE),0)</f>
        <v>0</v>
      </c>
      <c r="AK45" s="2">
        <f>_xlfn.IFNA(VLOOKUP(A45,'Oct 2019'!$A$1:$M$100,5,FALSE),0)</f>
        <v>0</v>
      </c>
      <c r="AL45" s="2">
        <f>_xlfn.IFNA(VLOOKUP(Summary_2019!A45,'Nov 2019'!$A$1:$M$110,5,FALSE),0)</f>
        <v>0</v>
      </c>
      <c r="AM45" s="2">
        <f>_xlfn.IFNA(VLOOKUP(A45,'Dec 2019'!$A$1:$M$124,5,FALSE),0)</f>
        <v>0</v>
      </c>
    </row>
    <row r="46" spans="1:39" x14ac:dyDescent="0.35">
      <c r="A46" s="4" t="s">
        <v>157</v>
      </c>
      <c r="B46" s="4" t="s">
        <v>111</v>
      </c>
      <c r="C46" s="6">
        <f>VLOOKUP(A46,[0]!raw,5,FALSE)/VLOOKUP(A46,[0]!raw,4,FALSE)</f>
        <v>1.5</v>
      </c>
      <c r="D46" s="4">
        <f>_xlfn.IFNA(VLOOKUP(A46,'Jan 2019'!$A$1:$M$57,4,FALSE),0)</f>
        <v>0</v>
      </c>
      <c r="E46" s="4">
        <f>_xlfn.IFNA(VLOOKUP(Summary_2019!A147,'Feb 2019'!$A$1:$M$55,4,FALSE),0)</f>
        <v>0</v>
      </c>
      <c r="F46" s="4">
        <f>_xlfn.IFNA(VLOOKUP(A46,'Mar 2019'!$A$1:$M$53,4,FALSE),0)</f>
        <v>0</v>
      </c>
      <c r="G46" s="4">
        <f>_xlfn.IFNA(VLOOKUP(A46,'Apr 2019'!$A$1:$M$57,4,FALSE),0)</f>
        <v>0</v>
      </c>
      <c r="H46" s="4">
        <f>_xlfn.IFNA(VLOOKUP(A46,'May 2019'!$A$1:$M$54,4,FALSE),0)</f>
        <v>0</v>
      </c>
      <c r="I46" s="4">
        <f>_xlfn.IFNA(VLOOKUP(A46,'Jun 2019'!$A$1:$M$133,4,FALSE),0)</f>
        <v>0</v>
      </c>
      <c r="J46" s="4">
        <f>_xlfn.IFNA(VLOOKUP(A46,'Jul 2019'!$A$1:$M$96,4,FALSE),0)</f>
        <v>12</v>
      </c>
      <c r="K46" s="4">
        <f>_xlfn.IFNA(VLOOKUP(A46,'Aug 2019'!$A$1:$M$96,4,FALSE),0)</f>
        <v>41</v>
      </c>
      <c r="L46" s="4">
        <f>_xlfn.IFNA(VLOOKUP(A46,'Sep 2019'!$A$1:$M$98,4,FALSE),0)</f>
        <v>27</v>
      </c>
      <c r="M46" s="4">
        <f>_xlfn.IFNA(VLOOKUP(A46,'Oct 2019'!$A$1:$M$100,4,FALSE),0)</f>
        <v>44</v>
      </c>
      <c r="N46" s="4">
        <f>_xlfn.IFNA(VLOOKUP(Summary_2019!A147,'Nov 2019'!$A$1:$M$110,4,FALSE),0)</f>
        <v>1</v>
      </c>
      <c r="O46" s="5">
        <f>_xlfn.IFNA(VLOOKUP(A46,'Dec 2019'!$A$1:$M$124,4,FALSE),0)</f>
        <v>30</v>
      </c>
      <c r="P46" s="9">
        <f>_xlfn.IFNA(VLOOKUP(A46,'Jan 2019'!$A$1:$M$57,8,FALSE),0)</f>
        <v>0</v>
      </c>
      <c r="Q46" s="9">
        <f>_xlfn.IFNA(VLOOKUP(Summary_2019!A147,'Feb 2019'!$A$1:$M$55,8,FALSE),0)</f>
        <v>0</v>
      </c>
      <c r="R46" s="9">
        <f>_xlfn.IFNA(VLOOKUP(A46,'Mar 2019'!$A$1:$M$53,8,FALSE),0)</f>
        <v>0</v>
      </c>
      <c r="S46" s="9">
        <f>_xlfn.IFNA(VLOOKUP(A46,'Apr 2019'!$A$1:$M$57,8,FALSE),0)</f>
        <v>0</v>
      </c>
      <c r="T46" s="9">
        <f>_xlfn.IFNA(VLOOKUP(A46,'May 2019'!$A$1:$M$54,8,FALSE),0)</f>
        <v>0</v>
      </c>
      <c r="U46" s="9">
        <f>_xlfn.IFNA(VLOOKUP(A46,'Jun 2019'!$A$1:$M$133,8,FALSE),0)</f>
        <v>0</v>
      </c>
      <c r="V46" s="9">
        <f>_xlfn.IFNA(VLOOKUP(A46,'Jul 2019'!$A$1:$M$96,8,FALSE),0)</f>
        <v>0</v>
      </c>
      <c r="W46" s="9">
        <f>_xlfn.IFNA(VLOOKUP(A46,'Aug 2019'!$A$1:$M$96,8,FALSE),0)</f>
        <v>0.3</v>
      </c>
      <c r="X46" s="9">
        <f>_xlfn.IFNA(VLOOKUP(A46,'Sep 2019'!$A$1:$M$98,8,FALSE),0)</f>
        <v>0.56999999999999995</v>
      </c>
      <c r="Y46" s="9">
        <f>_xlfn.IFNA(VLOOKUP(A46,'Oct 2019'!$A$1:$M$100,8,FALSE),0)</f>
        <v>1.05</v>
      </c>
      <c r="Z46" s="9">
        <f>_xlfn.IFNA(VLOOKUP(Summary_2019!A147,'Nov 2019'!$A$1:$M$110,8,FALSE),0)</f>
        <v>0</v>
      </c>
      <c r="AA46" s="6">
        <f>_xlfn.IFNA(VLOOKUP(A46,'Dec 2019'!$A$1:$M$124,8,FALSE),0)</f>
        <v>0.47</v>
      </c>
      <c r="AB46" s="2">
        <f>_xlfn.IFNA(VLOOKUP(A46,'Jan 2019'!$A$1:$M$57,5,FALSE),0)</f>
        <v>0</v>
      </c>
      <c r="AC46" s="2">
        <f>_xlfn.IFNA(VLOOKUP(Summary_2019!A46,'Feb 2019'!$A$1:$M$55,5,FALSE),0)</f>
        <v>0</v>
      </c>
      <c r="AD46" s="2">
        <f>_xlfn.IFNA(VLOOKUP(A46,'Mar 2019'!$A$1:$M$53,5,FALSE),0)</f>
        <v>0</v>
      </c>
      <c r="AE46" s="2">
        <f>_xlfn.IFNA(VLOOKUP(A46,'Apr 2019'!$A$1:$M$57,5,FALSE),0)</f>
        <v>0</v>
      </c>
      <c r="AF46" s="2">
        <f>_xlfn.IFNA(VLOOKUP(A46,'May 2019'!$A$1:$M$54,5,FALSE),0)</f>
        <v>0</v>
      </c>
      <c r="AG46" s="2">
        <f>_xlfn.IFNA(VLOOKUP(A46,'Jun 2019'!$A$1:$M$133,5,FALSE),0)</f>
        <v>0</v>
      </c>
      <c r="AH46" s="2">
        <f>_xlfn.IFNA(VLOOKUP(A46,'Jul 2019'!$A$1:$M$96,5,FALSE),0)</f>
        <v>18</v>
      </c>
      <c r="AI46" s="2">
        <f>_xlfn.IFNA(VLOOKUP(A46,'Aug 2019'!$A$1:$M$96,5,FALSE),0)</f>
        <v>61.5</v>
      </c>
      <c r="AJ46" s="2">
        <f>_xlfn.IFNA(VLOOKUP(A46,'Sep 2019'!$A$1:$M$98,5,FALSE),0)</f>
        <v>40.5</v>
      </c>
      <c r="AK46" s="2">
        <f>_xlfn.IFNA(VLOOKUP(A46,'Oct 2019'!$A$1:$M$100,5,FALSE),0)</f>
        <v>66</v>
      </c>
      <c r="AL46" s="2">
        <f>_xlfn.IFNA(VLOOKUP(Summary_2019!A46,'Nov 2019'!$A$1:$M$110,5,FALSE),0)</f>
        <v>37.5</v>
      </c>
      <c r="AM46" s="2">
        <f>_xlfn.IFNA(VLOOKUP(A46,'Dec 2019'!$A$1:$M$124,5,FALSE),0)</f>
        <v>45</v>
      </c>
    </row>
    <row r="47" spans="1:39" x14ac:dyDescent="0.35">
      <c r="A47" s="4" t="s">
        <v>61</v>
      </c>
      <c r="B47" s="4" t="s">
        <v>111</v>
      </c>
      <c r="C47" s="6">
        <f>VLOOKUP(A47,[0]!raw,5,FALSE)/VLOOKUP(A47,[0]!raw,4,FALSE)</f>
        <v>0</v>
      </c>
      <c r="D47" s="4">
        <f>_xlfn.IFNA(VLOOKUP(A47,'Jan 2019'!$A$1:$M$57,4,FALSE),0)</f>
        <v>45</v>
      </c>
      <c r="E47" s="4">
        <f>_xlfn.IFNA(VLOOKUP(Summary_2019!A56,'Feb 2019'!$A$1:$M$55,4,FALSE),0)</f>
        <v>0</v>
      </c>
      <c r="F47" s="4">
        <f>_xlfn.IFNA(VLOOKUP(A47,'Mar 2019'!$A$1:$M$53,4,FALSE),0)</f>
        <v>15</v>
      </c>
      <c r="G47" s="4">
        <f>_xlfn.IFNA(VLOOKUP(A47,'Apr 2019'!$A$1:$M$57,4,FALSE),0)</f>
        <v>12</v>
      </c>
      <c r="H47" s="4">
        <f>_xlfn.IFNA(VLOOKUP(A47,'May 2019'!$A$1:$M$54,4,FALSE),0)</f>
        <v>18</v>
      </c>
      <c r="I47" s="4">
        <f>_xlfn.IFNA(VLOOKUP(A47,'Jun 2019'!$A$1:$M$133,4,FALSE),0)</f>
        <v>10</v>
      </c>
      <c r="J47" s="4">
        <f>_xlfn.IFNA(VLOOKUP(A47,'Jul 2019'!$A$1:$M$96,4,FALSE),0)</f>
        <v>0</v>
      </c>
      <c r="K47" s="4">
        <f>_xlfn.IFNA(VLOOKUP(A47,'Aug 2019'!$A$1:$M$96,4,FALSE),0)</f>
        <v>0</v>
      </c>
      <c r="L47" s="4">
        <f>_xlfn.IFNA(VLOOKUP(A47,'Sep 2019'!$A$1:$M$98,4,FALSE),0)</f>
        <v>0</v>
      </c>
      <c r="M47" s="4">
        <f>_xlfn.IFNA(VLOOKUP(A47,'Oct 2019'!$A$1:$M$100,4,FALSE),0)</f>
        <v>0</v>
      </c>
      <c r="N47" s="4">
        <f>_xlfn.IFNA(VLOOKUP(Summary_2019!A56,'Nov 2019'!$A$1:$M$110,4,FALSE),0)</f>
        <v>31</v>
      </c>
      <c r="O47" s="5">
        <f>_xlfn.IFNA(VLOOKUP(A47,'Dec 2019'!$A$1:$M$124,4,FALSE),0)</f>
        <v>0</v>
      </c>
      <c r="P47" s="9">
        <f>_xlfn.IFNA(VLOOKUP(A47,'Jan 2019'!$A$1:$M$57,8,FALSE),0)</f>
        <v>0</v>
      </c>
      <c r="Q47" s="9">
        <f>_xlfn.IFNA(VLOOKUP(Summary_2019!A56,'Feb 2019'!$A$1:$M$55,8,FALSE),0)</f>
        <v>0</v>
      </c>
      <c r="R47" s="9">
        <f>_xlfn.IFNA(VLOOKUP(A47,'Mar 2019'!$A$1:$M$53,8,FALSE),0)</f>
        <v>0</v>
      </c>
      <c r="S47" s="9">
        <f>_xlfn.IFNA(VLOOKUP(A47,'Apr 2019'!$A$1:$M$57,8,FALSE),0)</f>
        <v>0</v>
      </c>
      <c r="T47" s="9">
        <f>_xlfn.IFNA(VLOOKUP(A47,'May 2019'!$A$1:$M$54,8,FALSE),0)</f>
        <v>0</v>
      </c>
      <c r="U47" s="9">
        <f>_xlfn.IFNA(VLOOKUP(A47,'Jun 2019'!$A$1:$M$133,8,FALSE),0)</f>
        <v>0</v>
      </c>
      <c r="V47" s="9">
        <f>_xlfn.IFNA(VLOOKUP(A47,'Jul 2019'!$A$1:$M$96,8,FALSE),0)</f>
        <v>0</v>
      </c>
      <c r="W47" s="9">
        <f>_xlfn.IFNA(VLOOKUP(A47,'Aug 2019'!$A$1:$M$96,8,FALSE),0)</f>
        <v>0</v>
      </c>
      <c r="X47" s="9">
        <f>_xlfn.IFNA(VLOOKUP(A47,'Sep 2019'!$A$1:$M$98,8,FALSE),0)</f>
        <v>0</v>
      </c>
      <c r="Y47" s="9">
        <f>_xlfn.IFNA(VLOOKUP(A47,'Oct 2019'!$A$1:$M$100,8,FALSE),0)</f>
        <v>0</v>
      </c>
      <c r="Z47" s="9">
        <f>_xlfn.IFNA(VLOOKUP(Summary_2019!A56,'Nov 2019'!$A$1:$M$110,8,FALSE),0)</f>
        <v>0.45</v>
      </c>
      <c r="AA47" s="6">
        <f>_xlfn.IFNA(VLOOKUP(A47,'Dec 2019'!$A$1:$M$124,8,FALSE),0)</f>
        <v>0</v>
      </c>
      <c r="AB47" s="2">
        <f>_xlfn.IFNA(VLOOKUP(A47,'Jan 2019'!$A$1:$M$57,5,FALSE),0)</f>
        <v>0</v>
      </c>
      <c r="AC47" s="2">
        <f>_xlfn.IFNA(VLOOKUP(Summary_2019!A47,'Feb 2019'!$A$1:$M$55,5,FALSE),0)</f>
        <v>0</v>
      </c>
      <c r="AD47" s="2">
        <f>_xlfn.IFNA(VLOOKUP(A47,'Mar 2019'!$A$1:$M$53,5,FALSE),0)</f>
        <v>0</v>
      </c>
      <c r="AE47" s="2">
        <f>_xlfn.IFNA(VLOOKUP(A47,'Apr 2019'!$A$1:$M$57,5,FALSE),0)</f>
        <v>0</v>
      </c>
      <c r="AF47" s="2">
        <f>_xlfn.IFNA(VLOOKUP(A47,'May 2019'!$A$1:$M$54,5,FALSE),0)</f>
        <v>0</v>
      </c>
      <c r="AG47" s="2">
        <f>_xlfn.IFNA(VLOOKUP(A47,'Jun 2019'!$A$1:$M$133,5,FALSE),0)</f>
        <v>0</v>
      </c>
      <c r="AH47" s="2">
        <f>_xlfn.IFNA(VLOOKUP(A47,'Jul 2019'!$A$1:$M$96,5,FALSE),0)</f>
        <v>0</v>
      </c>
      <c r="AI47" s="2">
        <f>_xlfn.IFNA(VLOOKUP(A47,'Aug 2019'!$A$1:$M$96,5,FALSE),0)</f>
        <v>0</v>
      </c>
      <c r="AJ47" s="2">
        <f>_xlfn.IFNA(VLOOKUP(A47,'Sep 2019'!$A$1:$M$98,5,FALSE),0)</f>
        <v>0</v>
      </c>
      <c r="AK47" s="2">
        <f>_xlfn.IFNA(VLOOKUP(A47,'Oct 2019'!$A$1:$M$100,5,FALSE),0)</f>
        <v>0</v>
      </c>
      <c r="AL47" s="2">
        <f>_xlfn.IFNA(VLOOKUP(Summary_2019!A47,'Nov 2019'!$A$1:$M$110,5,FALSE),0)</f>
        <v>0</v>
      </c>
      <c r="AM47" s="2">
        <f>_xlfn.IFNA(VLOOKUP(A47,'Dec 2019'!$A$1:$M$124,5,FALSE),0)</f>
        <v>0</v>
      </c>
    </row>
    <row r="48" spans="1:39" x14ac:dyDescent="0.35">
      <c r="A48" s="4" t="s">
        <v>5</v>
      </c>
      <c r="B48" s="4" t="s">
        <v>6</v>
      </c>
      <c r="C48" s="6">
        <f>VLOOKUP(A48,[0]!raw,5,FALSE)/VLOOKUP(A48,[0]!raw,4,FALSE)</f>
        <v>200</v>
      </c>
      <c r="D48" s="4">
        <f>_xlfn.IFNA(VLOOKUP(A48,'Jan 2019'!$A$1:$M$57,4,FALSE),0)</f>
        <v>4</v>
      </c>
      <c r="E48" s="4">
        <f>_xlfn.IFNA(VLOOKUP(Summary_2019!A5,'Feb 2019'!$A$1:$M$55,4,FALSE),0)</f>
        <v>0</v>
      </c>
      <c r="F48" s="4">
        <f>_xlfn.IFNA(VLOOKUP(A48,'Mar 2019'!$A$1:$M$53,4,FALSE),0)</f>
        <v>2</v>
      </c>
      <c r="G48" s="4">
        <f>_xlfn.IFNA(VLOOKUP(A48,'Apr 2019'!$A$1:$M$57,4,FALSE),0)</f>
        <v>2</v>
      </c>
      <c r="H48" s="4">
        <f>_xlfn.IFNA(VLOOKUP(A48,'May 2019'!$A$1:$M$54,4,FALSE),0)</f>
        <v>1</v>
      </c>
      <c r="I48" s="4">
        <f>_xlfn.IFNA(VLOOKUP(A48,'Jun 2019'!$A$1:$M$133,4,FALSE),0)</f>
        <v>2</v>
      </c>
      <c r="J48" s="4">
        <f>_xlfn.IFNA(VLOOKUP(A48,'Jul 2019'!$A$1:$M$96,4,FALSE),0)</f>
        <v>0</v>
      </c>
      <c r="K48" s="4">
        <f>_xlfn.IFNA(VLOOKUP(A48,'Aug 2019'!$A$1:$M$96,4,FALSE),0)</f>
        <v>0</v>
      </c>
      <c r="L48" s="4">
        <f>_xlfn.IFNA(VLOOKUP(A48,'Sep 2019'!$A$1:$M$98,4,FALSE),0)</f>
        <v>0</v>
      </c>
      <c r="M48" s="4">
        <f>_xlfn.IFNA(VLOOKUP(A48,'Oct 2019'!$A$1:$M$100,4,FALSE),0)</f>
        <v>0</v>
      </c>
      <c r="N48" s="4">
        <f>_xlfn.IFNA(VLOOKUP(Summary_2019!A5,'Nov 2019'!$A$1:$M$110,4,FALSE),0)</f>
        <v>0</v>
      </c>
      <c r="O48" s="5">
        <f>_xlfn.IFNA(VLOOKUP(A48,'Dec 2019'!$A$1:$M$124,4,FALSE),0)</f>
        <v>0</v>
      </c>
      <c r="P48" s="9">
        <f>_xlfn.IFNA(VLOOKUP(A48,'Jan 2019'!$A$1:$M$57,8,FALSE),0)</f>
        <v>0</v>
      </c>
      <c r="Q48" s="9">
        <f>_xlfn.IFNA(VLOOKUP(Summary_2019!A5,'Feb 2019'!$A$1:$M$55,8,FALSE),0)</f>
        <v>0</v>
      </c>
      <c r="R48" s="9">
        <f>_xlfn.IFNA(VLOOKUP(A48,'Mar 2019'!$A$1:$M$53,8,FALSE),0)</f>
        <v>0</v>
      </c>
      <c r="S48" s="9">
        <f>_xlfn.IFNA(VLOOKUP(A48,'Apr 2019'!$A$1:$M$57,8,FALSE),0)</f>
        <v>0</v>
      </c>
      <c r="T48" s="9">
        <f>_xlfn.IFNA(VLOOKUP(A48,'May 2019'!$A$1:$M$54,8,FALSE),0)</f>
        <v>0</v>
      </c>
      <c r="U48" s="9">
        <f>_xlfn.IFNA(VLOOKUP(A48,'Jun 2019'!$A$1:$M$133,8,FALSE),0)</f>
        <v>0</v>
      </c>
      <c r="V48" s="9">
        <f>_xlfn.IFNA(VLOOKUP(A48,'Jul 2019'!$A$1:$M$96,8,FALSE),0)</f>
        <v>0</v>
      </c>
      <c r="W48" s="9">
        <f>_xlfn.IFNA(VLOOKUP(A48,'Aug 2019'!$A$1:$M$96,8,FALSE),0)</f>
        <v>0</v>
      </c>
      <c r="X48" s="9">
        <f>_xlfn.IFNA(VLOOKUP(A48,'Sep 2019'!$A$1:$M$98,8,FALSE),0)</f>
        <v>0</v>
      </c>
      <c r="Y48" s="9">
        <f>_xlfn.IFNA(VLOOKUP(A48,'Oct 2019'!$A$1:$M$100,8,FALSE),0)</f>
        <v>0</v>
      </c>
      <c r="Z48" s="9">
        <f>_xlfn.IFNA(VLOOKUP(Summary_2019!A5,'Nov 2019'!$A$1:$M$110,8,FALSE),0)</f>
        <v>0</v>
      </c>
      <c r="AA48" s="6">
        <f>_xlfn.IFNA(VLOOKUP(A48,'Dec 2019'!$A$1:$M$124,8,FALSE),0)</f>
        <v>0</v>
      </c>
      <c r="AB48" s="2">
        <f>_xlfn.IFNA(VLOOKUP(A48,'Jan 2019'!$A$1:$M$57,5,FALSE),0)</f>
        <v>800</v>
      </c>
      <c r="AC48" s="2">
        <f>_xlfn.IFNA(VLOOKUP(Summary_2019!A48,'Feb 2019'!$A$1:$M$55,5,FALSE),0)</f>
        <v>400</v>
      </c>
      <c r="AD48" s="2">
        <f>_xlfn.IFNA(VLOOKUP(A48,'Mar 2019'!$A$1:$M$53,5,FALSE),0)</f>
        <v>400</v>
      </c>
      <c r="AE48" s="2">
        <f>_xlfn.IFNA(VLOOKUP(A48,'Apr 2019'!$A$1:$M$57,5,FALSE),0)</f>
        <v>400</v>
      </c>
      <c r="AF48" s="2">
        <f>_xlfn.IFNA(VLOOKUP(A48,'May 2019'!$A$1:$M$54,5,FALSE),0)</f>
        <v>200</v>
      </c>
      <c r="AG48" s="2">
        <f>_xlfn.IFNA(VLOOKUP(A48,'Jun 2019'!$A$1:$M$133,5,FALSE),0)</f>
        <v>400</v>
      </c>
      <c r="AH48" s="2">
        <f>_xlfn.IFNA(VLOOKUP(A48,'Jul 2019'!$A$1:$M$96,5,FALSE),0)</f>
        <v>0</v>
      </c>
      <c r="AI48" s="2">
        <f>_xlfn.IFNA(VLOOKUP(A48,'Aug 2019'!$A$1:$M$96,5,FALSE),0)</f>
        <v>0</v>
      </c>
      <c r="AJ48" s="2">
        <f>_xlfn.IFNA(VLOOKUP(A48,'Sep 2019'!$A$1:$M$98,5,FALSE),0)</f>
        <v>0</v>
      </c>
      <c r="AK48" s="2">
        <f>_xlfn.IFNA(VLOOKUP(A48,'Oct 2019'!$A$1:$M$100,5,FALSE),0)</f>
        <v>0</v>
      </c>
      <c r="AL48" s="2">
        <f>_xlfn.IFNA(VLOOKUP(Summary_2019!A48,'Nov 2019'!$A$1:$M$110,5,FALSE),0)</f>
        <v>0</v>
      </c>
      <c r="AM48" s="2">
        <f>_xlfn.IFNA(VLOOKUP(A48,'Dec 2019'!$A$1:$M$124,5,FALSE),0)</f>
        <v>0</v>
      </c>
    </row>
    <row r="49" spans="1:39" x14ac:dyDescent="0.35">
      <c r="A49" s="4" t="s">
        <v>164</v>
      </c>
      <c r="B49" s="4" t="s">
        <v>6</v>
      </c>
      <c r="C49" s="6">
        <f>VLOOKUP(A49,[0]!raw,5,FALSE)/VLOOKUP(A49,[0]!raw,4,FALSE)</f>
        <v>200</v>
      </c>
      <c r="D49" s="4">
        <f>_xlfn.IFNA(VLOOKUP(A49,'Jan 2019'!$A$1:$M$57,4,FALSE),0)</f>
        <v>0</v>
      </c>
      <c r="E49" s="4">
        <f>_xlfn.IFNA(VLOOKUP(Summary_2019!A154,'Feb 2019'!$A$1:$M$55,4,FALSE),0)</f>
        <v>0</v>
      </c>
      <c r="F49" s="4">
        <f>_xlfn.IFNA(VLOOKUP(A49,'Mar 2019'!$A$1:$M$53,4,FALSE),0)</f>
        <v>0</v>
      </c>
      <c r="G49" s="4">
        <f>_xlfn.IFNA(VLOOKUP(A49,'Apr 2019'!$A$1:$M$57,4,FALSE),0)</f>
        <v>0</v>
      </c>
      <c r="H49" s="4">
        <f>_xlfn.IFNA(VLOOKUP(A49,'May 2019'!$A$1:$M$54,4,FALSE),0)</f>
        <v>0</v>
      </c>
      <c r="I49" s="4">
        <f>_xlfn.IFNA(VLOOKUP(A49,'Jun 2019'!$A$1:$M$133,4,FALSE),0)</f>
        <v>0</v>
      </c>
      <c r="J49" s="4">
        <f>_xlfn.IFNA(VLOOKUP(A49,'Jul 2019'!$A$1:$M$96,4,FALSE),0)</f>
        <v>0</v>
      </c>
      <c r="K49" s="4">
        <f>_xlfn.IFNA(VLOOKUP(A49,'Aug 2019'!$A$1:$M$96,4,FALSE),0)</f>
        <v>0</v>
      </c>
      <c r="L49" s="4">
        <f>_xlfn.IFNA(VLOOKUP(A49,'Sep 2019'!$A$1:$M$98,4,FALSE),0)</f>
        <v>0</v>
      </c>
      <c r="M49" s="4">
        <f>_xlfn.IFNA(VLOOKUP(A49,'Oct 2019'!$A$1:$M$100,4,FALSE),0)</f>
        <v>0</v>
      </c>
      <c r="N49" s="4">
        <f>_xlfn.IFNA(VLOOKUP(Summary_2019!A154,'Nov 2019'!$A$1:$M$110,4,FALSE),0)</f>
        <v>122</v>
      </c>
      <c r="O49" s="5">
        <f>_xlfn.IFNA(VLOOKUP(A49,'Dec 2019'!$A$1:$M$124,4,FALSE),0)</f>
        <v>0</v>
      </c>
      <c r="P49" s="9">
        <f>_xlfn.IFNA(VLOOKUP(A49,'Jan 2019'!$A$1:$M$57,8,FALSE),0)</f>
        <v>0</v>
      </c>
      <c r="Q49" s="9">
        <f>_xlfn.IFNA(VLOOKUP(Summary_2019!A154,'Feb 2019'!$A$1:$M$55,8,FALSE),0)</f>
        <v>0</v>
      </c>
      <c r="R49" s="9">
        <f>_xlfn.IFNA(VLOOKUP(A49,'Mar 2019'!$A$1:$M$53,8,FALSE),0)</f>
        <v>0</v>
      </c>
      <c r="S49" s="9">
        <f>_xlfn.IFNA(VLOOKUP(A49,'Apr 2019'!$A$1:$M$57,8,FALSE),0)</f>
        <v>0</v>
      </c>
      <c r="T49" s="9">
        <f>_xlfn.IFNA(VLOOKUP(A49,'May 2019'!$A$1:$M$54,8,FALSE),0)</f>
        <v>0</v>
      </c>
      <c r="U49" s="9">
        <f>_xlfn.IFNA(VLOOKUP(A49,'Jun 2019'!$A$1:$M$133,8,FALSE),0)</f>
        <v>0</v>
      </c>
      <c r="V49" s="9">
        <f>_xlfn.IFNA(VLOOKUP(A49,'Jul 2019'!$A$1:$M$96,8,FALSE),0)</f>
        <v>0</v>
      </c>
      <c r="W49" s="9">
        <f>_xlfn.IFNA(VLOOKUP(A49,'Aug 2019'!$A$1:$M$96,8,FALSE),0)</f>
        <v>0</v>
      </c>
      <c r="X49" s="9">
        <f>_xlfn.IFNA(VLOOKUP(A49,'Sep 2019'!$A$1:$M$98,8,FALSE),0)</f>
        <v>0</v>
      </c>
      <c r="Y49" s="9">
        <f>_xlfn.IFNA(VLOOKUP(A49,'Oct 2019'!$A$1:$M$100,8,FALSE),0)</f>
        <v>0</v>
      </c>
      <c r="Z49" s="9">
        <f>_xlfn.IFNA(VLOOKUP(Summary_2019!A154,'Nov 2019'!$A$1:$M$110,8,FALSE),0)</f>
        <v>3.88</v>
      </c>
      <c r="AA49" s="6">
        <f>_xlfn.IFNA(VLOOKUP(A49,'Dec 2019'!$A$1:$M$124,8,FALSE),0)</f>
        <v>0</v>
      </c>
      <c r="AB49" s="2">
        <f>_xlfn.IFNA(VLOOKUP(A49,'Jan 2019'!$A$1:$M$57,5,FALSE),0)</f>
        <v>0</v>
      </c>
      <c r="AC49" s="2">
        <f>_xlfn.IFNA(VLOOKUP(Summary_2019!A49,'Feb 2019'!$A$1:$M$55,5,FALSE),0)</f>
        <v>0</v>
      </c>
      <c r="AD49" s="2">
        <f>_xlfn.IFNA(VLOOKUP(A49,'Mar 2019'!$A$1:$M$53,5,FALSE),0)</f>
        <v>0</v>
      </c>
      <c r="AE49" s="2">
        <f>_xlfn.IFNA(VLOOKUP(A49,'Apr 2019'!$A$1:$M$57,5,FALSE),0)</f>
        <v>0</v>
      </c>
      <c r="AF49" s="2">
        <f>_xlfn.IFNA(VLOOKUP(A49,'May 2019'!$A$1:$M$54,5,FALSE),0)</f>
        <v>0</v>
      </c>
      <c r="AG49" s="2">
        <f>_xlfn.IFNA(VLOOKUP(A49,'Jun 2019'!$A$1:$M$133,5,FALSE),0)</f>
        <v>0</v>
      </c>
      <c r="AH49" s="2">
        <f>_xlfn.IFNA(VLOOKUP(A49,'Jul 2019'!$A$1:$M$96,5,FALSE),0)</f>
        <v>0</v>
      </c>
      <c r="AI49" s="2">
        <f>_xlfn.IFNA(VLOOKUP(A49,'Aug 2019'!$A$1:$M$96,5,FALSE),0)</f>
        <v>0</v>
      </c>
      <c r="AJ49" s="2">
        <f>_xlfn.IFNA(VLOOKUP(A49,'Sep 2019'!$A$1:$M$98,5,FALSE),0)</f>
        <v>0</v>
      </c>
      <c r="AK49" s="2">
        <f>_xlfn.IFNA(VLOOKUP(A49,'Oct 2019'!$A$1:$M$100,5,FALSE),0)</f>
        <v>0</v>
      </c>
      <c r="AL49" s="2">
        <f>_xlfn.IFNA(VLOOKUP(Summary_2019!A49,'Nov 2019'!$A$1:$M$110,5,FALSE),0)</f>
        <v>0</v>
      </c>
      <c r="AM49" s="2">
        <f>_xlfn.IFNA(VLOOKUP(A49,'Dec 2019'!$A$1:$M$124,5,FALSE),0)</f>
        <v>0</v>
      </c>
    </row>
    <row r="50" spans="1:39" x14ac:dyDescent="0.35">
      <c r="A50" s="4" t="s">
        <v>162</v>
      </c>
      <c r="B50" s="4" t="s">
        <v>144</v>
      </c>
      <c r="C50" s="6">
        <f>VLOOKUP(A50,[0]!raw,5,FALSE)/VLOOKUP(A50,[0]!raw,4,FALSE)</f>
        <v>2.8000000000000003</v>
      </c>
      <c r="D50" s="4">
        <f>_xlfn.IFNA(VLOOKUP(A50,'Jan 2019'!$A$1:$M$57,4,FALSE),0)</f>
        <v>0</v>
      </c>
      <c r="E50" s="4">
        <f>_xlfn.IFNA(VLOOKUP(Summary_2019!A152,'Feb 2019'!$A$1:$M$55,4,FALSE),0)</f>
        <v>0</v>
      </c>
      <c r="F50" s="4">
        <f>_xlfn.IFNA(VLOOKUP(A50,'Mar 2019'!$A$1:$M$53,4,FALSE),0)</f>
        <v>0</v>
      </c>
      <c r="G50" s="4">
        <f>_xlfn.IFNA(VLOOKUP(A50,'Apr 2019'!$A$1:$M$57,4,FALSE),0)</f>
        <v>0</v>
      </c>
      <c r="H50" s="4">
        <f>_xlfn.IFNA(VLOOKUP(A50,'May 2019'!$A$1:$M$54,4,FALSE),0)</f>
        <v>0</v>
      </c>
      <c r="I50" s="4">
        <f>_xlfn.IFNA(VLOOKUP(A50,'Jun 2019'!$A$1:$M$133,4,FALSE),0)</f>
        <v>0</v>
      </c>
      <c r="J50" s="4">
        <f>_xlfn.IFNA(VLOOKUP(A50,'Jul 2019'!$A$1:$M$96,4,FALSE),0)</f>
        <v>0</v>
      </c>
      <c r="K50" s="4">
        <f>_xlfn.IFNA(VLOOKUP(A50,'Aug 2019'!$A$1:$M$96,4,FALSE),0)</f>
        <v>0</v>
      </c>
      <c r="L50" s="4">
        <f>_xlfn.IFNA(VLOOKUP(A50,'Sep 2019'!$A$1:$M$98,4,FALSE),0)</f>
        <v>0</v>
      </c>
      <c r="M50" s="4">
        <f>_xlfn.IFNA(VLOOKUP(A50,'Oct 2019'!$A$1:$M$100,4,FALSE),0)</f>
        <v>0</v>
      </c>
      <c r="N50" s="4">
        <f>_xlfn.IFNA(VLOOKUP(Summary_2019!A152,'Nov 2019'!$A$1:$M$110,4,FALSE),0)</f>
        <v>0</v>
      </c>
      <c r="O50" s="5">
        <f>_xlfn.IFNA(VLOOKUP(A50,'Dec 2019'!$A$1:$M$124,4,FALSE),0)</f>
        <v>0</v>
      </c>
      <c r="P50" s="9">
        <f>_xlfn.IFNA(VLOOKUP(A50,'Jan 2019'!$A$1:$M$57,8,FALSE),0)</f>
        <v>0</v>
      </c>
      <c r="Q50" s="9">
        <f>_xlfn.IFNA(VLOOKUP(Summary_2019!A152,'Feb 2019'!$A$1:$M$55,8,FALSE),0)</f>
        <v>0</v>
      </c>
      <c r="R50" s="9">
        <f>_xlfn.IFNA(VLOOKUP(A50,'Mar 2019'!$A$1:$M$53,8,FALSE),0)</f>
        <v>0</v>
      </c>
      <c r="S50" s="9">
        <f>_xlfn.IFNA(VLOOKUP(A50,'Apr 2019'!$A$1:$M$57,8,FALSE),0)</f>
        <v>0</v>
      </c>
      <c r="T50" s="9">
        <f>_xlfn.IFNA(VLOOKUP(A50,'May 2019'!$A$1:$M$54,8,FALSE),0)</f>
        <v>0</v>
      </c>
      <c r="U50" s="9">
        <f>_xlfn.IFNA(VLOOKUP(A50,'Jun 2019'!$A$1:$M$133,8,FALSE),0)</f>
        <v>0</v>
      </c>
      <c r="V50" s="9">
        <f>_xlfn.IFNA(VLOOKUP(A50,'Jul 2019'!$A$1:$M$96,8,FALSE),0)</f>
        <v>0</v>
      </c>
      <c r="W50" s="9">
        <f>_xlfn.IFNA(VLOOKUP(A50,'Aug 2019'!$A$1:$M$96,8,FALSE),0)</f>
        <v>0</v>
      </c>
      <c r="X50" s="9">
        <f>_xlfn.IFNA(VLOOKUP(A50,'Sep 2019'!$A$1:$M$98,8,FALSE),0)</f>
        <v>0</v>
      </c>
      <c r="Y50" s="9">
        <f>_xlfn.IFNA(VLOOKUP(A50,'Oct 2019'!$A$1:$M$100,8,FALSE),0)</f>
        <v>0</v>
      </c>
      <c r="Z50" s="9">
        <f>_xlfn.IFNA(VLOOKUP(Summary_2019!A152,'Nov 2019'!$A$1:$M$110,8,FALSE),0)</f>
        <v>0</v>
      </c>
      <c r="AA50" s="6">
        <f>_xlfn.IFNA(VLOOKUP(A50,'Dec 2019'!$A$1:$M$124,8,FALSE),0)</f>
        <v>0</v>
      </c>
      <c r="AB50" s="2">
        <f>_xlfn.IFNA(VLOOKUP(A50,'Jan 2019'!$A$1:$M$57,5,FALSE),0)</f>
        <v>0</v>
      </c>
      <c r="AC50" s="2">
        <f>_xlfn.IFNA(VLOOKUP(Summary_2019!A50,'Feb 2019'!$A$1:$M$55,5,FALSE),0)</f>
        <v>0</v>
      </c>
      <c r="AD50" s="2">
        <f>_xlfn.IFNA(VLOOKUP(A50,'Mar 2019'!$A$1:$M$53,5,FALSE),0)</f>
        <v>0</v>
      </c>
      <c r="AE50" s="2">
        <f>_xlfn.IFNA(VLOOKUP(A50,'Apr 2019'!$A$1:$M$57,5,FALSE),0)</f>
        <v>0</v>
      </c>
      <c r="AF50" s="2">
        <f>_xlfn.IFNA(VLOOKUP(A50,'May 2019'!$A$1:$M$54,5,FALSE),0)</f>
        <v>0</v>
      </c>
      <c r="AG50" s="2">
        <f>_xlfn.IFNA(VLOOKUP(A50,'Jun 2019'!$A$1:$M$133,5,FALSE),0)</f>
        <v>0</v>
      </c>
      <c r="AH50" s="2">
        <f>_xlfn.IFNA(VLOOKUP(A50,'Jul 2019'!$A$1:$M$96,5,FALSE),0)</f>
        <v>0</v>
      </c>
      <c r="AI50" s="2">
        <f>_xlfn.IFNA(VLOOKUP(A50,'Aug 2019'!$A$1:$M$96,5,FALSE),0)</f>
        <v>0</v>
      </c>
      <c r="AJ50" s="2">
        <f>_xlfn.IFNA(VLOOKUP(A50,'Sep 2019'!$A$1:$M$98,5,FALSE),0)</f>
        <v>0</v>
      </c>
      <c r="AK50" s="2">
        <f>_xlfn.IFNA(VLOOKUP(A50,'Oct 2019'!$A$1:$M$100,5,FALSE),0)</f>
        <v>0</v>
      </c>
      <c r="AL50" s="2">
        <f>_xlfn.IFNA(VLOOKUP(Summary_2019!A50,'Nov 2019'!$A$1:$M$110,5,FALSE),0)</f>
        <v>0</v>
      </c>
      <c r="AM50" s="2">
        <f>_xlfn.IFNA(VLOOKUP(A50,'Dec 2019'!$A$1:$M$124,5,FALSE),0)</f>
        <v>0</v>
      </c>
    </row>
    <row r="51" spans="1:39" x14ac:dyDescent="0.35">
      <c r="A51" s="4" t="s">
        <v>163</v>
      </c>
      <c r="B51" s="4" t="s">
        <v>144</v>
      </c>
      <c r="C51" s="6">
        <f>VLOOKUP(A51,[0]!raw,5,FALSE)/VLOOKUP(A51,[0]!raw,4,FALSE)</f>
        <v>3.8000000000000003</v>
      </c>
      <c r="D51" s="4">
        <f>_xlfn.IFNA(VLOOKUP(A51,'Jan 2019'!$A$1:$M$57,4,FALSE),0)</f>
        <v>0</v>
      </c>
      <c r="E51" s="4">
        <f>_xlfn.IFNA(VLOOKUP(Summary_2019!A153,'Feb 2019'!$A$1:$M$55,4,FALSE),0)</f>
        <v>0</v>
      </c>
      <c r="F51" s="4">
        <f>_xlfn.IFNA(VLOOKUP(A51,'Mar 2019'!$A$1:$M$53,4,FALSE),0)</f>
        <v>0</v>
      </c>
      <c r="G51" s="4">
        <f>_xlfn.IFNA(VLOOKUP(A51,'Apr 2019'!$A$1:$M$57,4,FALSE),0)</f>
        <v>0</v>
      </c>
      <c r="H51" s="4">
        <f>_xlfn.IFNA(VLOOKUP(A51,'May 2019'!$A$1:$M$54,4,FALSE),0)</f>
        <v>0</v>
      </c>
      <c r="I51" s="4">
        <f>_xlfn.IFNA(VLOOKUP(A51,'Jun 2019'!$A$1:$M$133,4,FALSE),0)</f>
        <v>0</v>
      </c>
      <c r="J51" s="4">
        <f>_xlfn.IFNA(VLOOKUP(A51,'Jul 2019'!$A$1:$M$96,4,FALSE),0)</f>
        <v>0</v>
      </c>
      <c r="K51" s="4">
        <f>_xlfn.IFNA(VLOOKUP(A51,'Aug 2019'!$A$1:$M$96,4,FALSE),0)</f>
        <v>0</v>
      </c>
      <c r="L51" s="4">
        <f>_xlfn.IFNA(VLOOKUP(A51,'Sep 2019'!$A$1:$M$98,4,FALSE),0)</f>
        <v>0</v>
      </c>
      <c r="M51" s="4">
        <f>_xlfn.IFNA(VLOOKUP(A51,'Oct 2019'!$A$1:$M$100,4,FALSE),0)</f>
        <v>0</v>
      </c>
      <c r="N51" s="4">
        <f>_xlfn.IFNA(VLOOKUP(Summary_2019!A153,'Nov 2019'!$A$1:$M$110,4,FALSE),0)</f>
        <v>65</v>
      </c>
      <c r="O51" s="5">
        <f>_xlfn.IFNA(VLOOKUP(A51,'Dec 2019'!$A$1:$M$124,4,FALSE),0)</f>
        <v>0</v>
      </c>
      <c r="P51" s="9">
        <f>_xlfn.IFNA(VLOOKUP(A51,'Jan 2019'!$A$1:$M$57,8,FALSE),0)</f>
        <v>0</v>
      </c>
      <c r="Q51" s="9">
        <f>_xlfn.IFNA(VLOOKUP(Summary_2019!A153,'Feb 2019'!$A$1:$M$55,8,FALSE),0)</f>
        <v>0</v>
      </c>
      <c r="R51" s="9">
        <f>_xlfn.IFNA(VLOOKUP(A51,'Mar 2019'!$A$1:$M$53,8,FALSE),0)</f>
        <v>0</v>
      </c>
      <c r="S51" s="9">
        <f>_xlfn.IFNA(VLOOKUP(A51,'Apr 2019'!$A$1:$M$57,8,FALSE),0)</f>
        <v>0</v>
      </c>
      <c r="T51" s="9">
        <f>_xlfn.IFNA(VLOOKUP(A51,'May 2019'!$A$1:$M$54,8,FALSE),0)</f>
        <v>0</v>
      </c>
      <c r="U51" s="9">
        <f>_xlfn.IFNA(VLOOKUP(A51,'Jun 2019'!$A$1:$M$133,8,FALSE),0)</f>
        <v>0</v>
      </c>
      <c r="V51" s="9">
        <f>_xlfn.IFNA(VLOOKUP(A51,'Jul 2019'!$A$1:$M$96,8,FALSE),0)</f>
        <v>0</v>
      </c>
      <c r="W51" s="9">
        <f>_xlfn.IFNA(VLOOKUP(A51,'Aug 2019'!$A$1:$M$96,8,FALSE),0)</f>
        <v>0</v>
      </c>
      <c r="X51" s="9">
        <f>_xlfn.IFNA(VLOOKUP(A51,'Sep 2019'!$A$1:$M$98,8,FALSE),0)</f>
        <v>0</v>
      </c>
      <c r="Y51" s="9">
        <f>_xlfn.IFNA(VLOOKUP(A51,'Oct 2019'!$A$1:$M$100,8,FALSE),0)</f>
        <v>0</v>
      </c>
      <c r="Z51" s="9">
        <f>_xlfn.IFNA(VLOOKUP(Summary_2019!A153,'Nov 2019'!$A$1:$M$110,8,FALSE),0)</f>
        <v>10.51</v>
      </c>
      <c r="AA51" s="6">
        <f>_xlfn.IFNA(VLOOKUP(A51,'Dec 2019'!$A$1:$M$124,8,FALSE),0)</f>
        <v>0</v>
      </c>
      <c r="AB51" s="2">
        <f>_xlfn.IFNA(VLOOKUP(A51,'Jan 2019'!$A$1:$M$57,5,FALSE),0)</f>
        <v>0</v>
      </c>
      <c r="AC51" s="2">
        <f>_xlfn.IFNA(VLOOKUP(Summary_2019!A51,'Feb 2019'!$A$1:$M$55,5,FALSE),0)</f>
        <v>0</v>
      </c>
      <c r="AD51" s="2">
        <f>_xlfn.IFNA(VLOOKUP(A51,'Mar 2019'!$A$1:$M$53,5,FALSE),0)</f>
        <v>0</v>
      </c>
      <c r="AE51" s="2">
        <f>_xlfn.IFNA(VLOOKUP(A51,'Apr 2019'!$A$1:$M$57,5,FALSE),0)</f>
        <v>0</v>
      </c>
      <c r="AF51" s="2">
        <f>_xlfn.IFNA(VLOOKUP(A51,'May 2019'!$A$1:$M$54,5,FALSE),0)</f>
        <v>0</v>
      </c>
      <c r="AG51" s="2">
        <f>_xlfn.IFNA(VLOOKUP(A51,'Jun 2019'!$A$1:$M$133,5,FALSE),0)</f>
        <v>0</v>
      </c>
      <c r="AH51" s="2">
        <f>_xlfn.IFNA(VLOOKUP(A51,'Jul 2019'!$A$1:$M$96,5,FALSE),0)</f>
        <v>0</v>
      </c>
      <c r="AI51" s="2">
        <f>_xlfn.IFNA(VLOOKUP(A51,'Aug 2019'!$A$1:$M$96,5,FALSE),0)</f>
        <v>0</v>
      </c>
      <c r="AJ51" s="2">
        <f>_xlfn.IFNA(VLOOKUP(A51,'Sep 2019'!$A$1:$M$98,5,FALSE),0)</f>
        <v>0</v>
      </c>
      <c r="AK51" s="2">
        <f>_xlfn.IFNA(VLOOKUP(A51,'Oct 2019'!$A$1:$M$100,5,FALSE),0)</f>
        <v>0</v>
      </c>
      <c r="AL51" s="2">
        <f>_xlfn.IFNA(VLOOKUP(Summary_2019!A51,'Nov 2019'!$A$1:$M$110,5,FALSE),0)</f>
        <v>0</v>
      </c>
      <c r="AM51" s="2">
        <f>_xlfn.IFNA(VLOOKUP(A51,'Dec 2019'!$A$1:$M$124,5,FALSE),0)</f>
        <v>0</v>
      </c>
    </row>
    <row r="52" spans="1:39" x14ac:dyDescent="0.35">
      <c r="A52" s="4" t="s">
        <v>209</v>
      </c>
      <c r="B52" s="4" t="s">
        <v>144</v>
      </c>
      <c r="C52" s="6">
        <f>VLOOKUP(A52,[0]!raw,5,FALSE)/VLOOKUP(A52,[0]!raw,4,FALSE)</f>
        <v>8.5</v>
      </c>
      <c r="D52" s="4">
        <f>_xlfn.IFNA(VLOOKUP(A52,'Jan 2019'!$A$1:$M$57,4,FALSE),0)</f>
        <v>0</v>
      </c>
      <c r="E52" s="4">
        <f>_xlfn.IFNA(VLOOKUP(Summary_2019!A198,'Feb 2019'!$A$1:$M$55,4,FALSE),0)</f>
        <v>0</v>
      </c>
      <c r="F52" s="4">
        <f>_xlfn.IFNA(VLOOKUP(A52,'Mar 2019'!$A$1:$M$53,4,FALSE),0)</f>
        <v>0</v>
      </c>
      <c r="G52" s="4">
        <f>_xlfn.IFNA(VLOOKUP(A52,'Apr 2019'!$A$1:$M$57,4,FALSE),0)</f>
        <v>0</v>
      </c>
      <c r="H52" s="4">
        <f>_xlfn.IFNA(VLOOKUP(A52,'May 2019'!$A$1:$M$54,4,FALSE),0)</f>
        <v>0</v>
      </c>
      <c r="I52" s="4">
        <f>_xlfn.IFNA(VLOOKUP(A52,'Jun 2019'!$A$1:$M$133,4,FALSE),0)</f>
        <v>0</v>
      </c>
      <c r="J52" s="4">
        <f>_xlfn.IFNA(VLOOKUP(A52,'Jul 2019'!$A$1:$M$96,4,FALSE),0)</f>
        <v>0</v>
      </c>
      <c r="K52" s="4">
        <f>_xlfn.IFNA(VLOOKUP(A52,'Aug 2019'!$A$1:$M$96,4,FALSE),0)</f>
        <v>0</v>
      </c>
      <c r="L52" s="4">
        <f>_xlfn.IFNA(VLOOKUP(A52,'Sep 2019'!$A$1:$M$98,4,FALSE),0)</f>
        <v>0</v>
      </c>
      <c r="M52" s="4">
        <f>_xlfn.IFNA(VLOOKUP(A52,'Oct 2019'!$A$1:$M$100,4,FALSE),0)</f>
        <v>0</v>
      </c>
      <c r="N52" s="4">
        <f>_xlfn.IFNA(VLOOKUP(Summary_2019!A198,'Nov 2019'!$A$1:$M$110,4,FALSE),0)</f>
        <v>0</v>
      </c>
      <c r="O52" s="5">
        <f>_xlfn.IFNA(VLOOKUP(A52,'Dec 2019'!$A$1:$M$124,4,FALSE),0)</f>
        <v>3</v>
      </c>
      <c r="P52" s="9">
        <f>_xlfn.IFNA(VLOOKUP(A52,'Jan 2019'!$A$1:$M$57,8,FALSE),0)</f>
        <v>0</v>
      </c>
      <c r="Q52" s="9">
        <f>_xlfn.IFNA(VLOOKUP(Summary_2019!A198,'Feb 2019'!$A$1:$M$55,8,FALSE),0)</f>
        <v>0</v>
      </c>
      <c r="R52" s="9">
        <f>_xlfn.IFNA(VLOOKUP(A52,'Mar 2019'!$A$1:$M$53,8,FALSE),0)</f>
        <v>0</v>
      </c>
      <c r="S52" s="9">
        <f>_xlfn.IFNA(VLOOKUP(A52,'Apr 2019'!$A$1:$M$57,8,FALSE),0)</f>
        <v>0</v>
      </c>
      <c r="T52" s="9">
        <f>_xlfn.IFNA(VLOOKUP(A52,'May 2019'!$A$1:$M$54,8,FALSE),0)</f>
        <v>0</v>
      </c>
      <c r="U52" s="9">
        <f>_xlfn.IFNA(VLOOKUP(A52,'Jun 2019'!$A$1:$M$133,8,FALSE),0)</f>
        <v>0</v>
      </c>
      <c r="V52" s="9">
        <f>_xlfn.IFNA(VLOOKUP(A52,'Jul 2019'!$A$1:$M$96,8,FALSE),0)</f>
        <v>0</v>
      </c>
      <c r="W52" s="9">
        <f>_xlfn.IFNA(VLOOKUP(A52,'Aug 2019'!$A$1:$M$96,8,FALSE),0)</f>
        <v>0</v>
      </c>
      <c r="X52" s="9">
        <f>_xlfn.IFNA(VLOOKUP(A52,'Sep 2019'!$A$1:$M$98,8,FALSE),0)</f>
        <v>0</v>
      </c>
      <c r="Y52" s="9">
        <f>_xlfn.IFNA(VLOOKUP(A52,'Oct 2019'!$A$1:$M$100,8,FALSE),0)</f>
        <v>0</v>
      </c>
      <c r="Z52" s="9">
        <f>_xlfn.IFNA(VLOOKUP(Summary_2019!A198,'Nov 2019'!$A$1:$M$110,8,FALSE),0)</f>
        <v>0</v>
      </c>
      <c r="AA52" s="6">
        <f>_xlfn.IFNA(VLOOKUP(A52,'Dec 2019'!$A$1:$M$124,8,FALSE),0)</f>
        <v>0</v>
      </c>
      <c r="AB52" s="2">
        <f>_xlfn.IFNA(VLOOKUP(A52,'Jan 2019'!$A$1:$M$57,5,FALSE),0)</f>
        <v>0</v>
      </c>
      <c r="AC52" s="2">
        <f>_xlfn.IFNA(VLOOKUP(Summary_2019!A52,'Feb 2019'!$A$1:$M$55,5,FALSE),0)</f>
        <v>0</v>
      </c>
      <c r="AD52" s="2">
        <f>_xlfn.IFNA(VLOOKUP(A52,'Mar 2019'!$A$1:$M$53,5,FALSE),0)</f>
        <v>0</v>
      </c>
      <c r="AE52" s="2">
        <f>_xlfn.IFNA(VLOOKUP(A52,'Apr 2019'!$A$1:$M$57,5,FALSE),0)</f>
        <v>0</v>
      </c>
      <c r="AF52" s="2">
        <f>_xlfn.IFNA(VLOOKUP(A52,'May 2019'!$A$1:$M$54,5,FALSE),0)</f>
        <v>0</v>
      </c>
      <c r="AG52" s="2">
        <f>_xlfn.IFNA(VLOOKUP(A52,'Jun 2019'!$A$1:$M$133,5,FALSE),0)</f>
        <v>0</v>
      </c>
      <c r="AH52" s="2">
        <f>_xlfn.IFNA(VLOOKUP(A52,'Jul 2019'!$A$1:$M$96,5,FALSE),0)</f>
        <v>0</v>
      </c>
      <c r="AI52" s="2">
        <f>_xlfn.IFNA(VLOOKUP(A52,'Aug 2019'!$A$1:$M$96,5,FALSE),0)</f>
        <v>0</v>
      </c>
      <c r="AJ52" s="2">
        <f>_xlfn.IFNA(VLOOKUP(A52,'Sep 2019'!$A$1:$M$98,5,FALSE),0)</f>
        <v>0</v>
      </c>
      <c r="AK52" s="2">
        <f>_xlfn.IFNA(VLOOKUP(A52,'Oct 2019'!$A$1:$M$100,5,FALSE),0)</f>
        <v>0</v>
      </c>
      <c r="AL52" s="2">
        <f>_xlfn.IFNA(VLOOKUP(Summary_2019!A52,'Nov 2019'!$A$1:$M$110,5,FALSE),0)</f>
        <v>0</v>
      </c>
      <c r="AM52" s="2">
        <f>_xlfn.IFNA(VLOOKUP(A52,'Dec 2019'!$A$1:$M$124,5,FALSE),0)</f>
        <v>25.5</v>
      </c>
    </row>
    <row r="53" spans="1:39" x14ac:dyDescent="0.35">
      <c r="A53" s="4" t="s">
        <v>145</v>
      </c>
      <c r="B53" s="4" t="s">
        <v>144</v>
      </c>
      <c r="C53" s="6">
        <f>VLOOKUP(A53,[0]!raw,5,FALSE)/VLOOKUP(A53,[0]!raw,4,FALSE)</f>
        <v>2</v>
      </c>
      <c r="D53" s="4">
        <f>_xlfn.IFNA(VLOOKUP(A53,'Jan 2019'!$A$1:$M$57,4,FALSE),0)</f>
        <v>0</v>
      </c>
      <c r="E53" s="4">
        <f>_xlfn.IFNA(VLOOKUP(Summary_2019!A135,'Feb 2019'!$A$1:$M$55,4,FALSE),0)</f>
        <v>100</v>
      </c>
      <c r="F53" s="4">
        <f>_xlfn.IFNA(VLOOKUP(A53,'Mar 2019'!$A$1:$M$53,4,FALSE),0)</f>
        <v>0</v>
      </c>
      <c r="G53" s="4">
        <f>_xlfn.IFNA(VLOOKUP(A53,'Apr 2019'!$A$1:$M$57,4,FALSE),0)</f>
        <v>0</v>
      </c>
      <c r="H53" s="4">
        <f>_xlfn.IFNA(VLOOKUP(A53,'May 2019'!$A$1:$M$54,4,FALSE),0)</f>
        <v>0</v>
      </c>
      <c r="I53" s="4">
        <f>_xlfn.IFNA(VLOOKUP(A53,'Jun 2019'!$A$1:$M$133,4,FALSE),0)</f>
        <v>4</v>
      </c>
      <c r="J53" s="4">
        <f>_xlfn.IFNA(VLOOKUP(A53,'Jul 2019'!$A$1:$M$96,4,FALSE),0)</f>
        <v>15</v>
      </c>
      <c r="K53" s="4">
        <f>_xlfn.IFNA(VLOOKUP(A53,'Aug 2019'!$A$1:$M$96,4,FALSE),0)</f>
        <v>11</v>
      </c>
      <c r="L53" s="4">
        <f>_xlfn.IFNA(VLOOKUP(A53,'Sep 2019'!$A$1:$M$98,4,FALSE),0)</f>
        <v>2</v>
      </c>
      <c r="M53" s="4">
        <f>_xlfn.IFNA(VLOOKUP(A53,'Oct 2019'!$A$1:$M$100,4,FALSE),0)</f>
        <v>26</v>
      </c>
      <c r="N53" s="4">
        <f>_xlfn.IFNA(VLOOKUP(Summary_2019!A135,'Nov 2019'!$A$1:$M$110,4,FALSE),0)</f>
        <v>0</v>
      </c>
      <c r="O53" s="5">
        <f>_xlfn.IFNA(VLOOKUP(A53,'Dec 2019'!$A$1:$M$124,4,FALSE),0)</f>
        <v>39</v>
      </c>
      <c r="P53" s="9">
        <f>_xlfn.IFNA(VLOOKUP(A53,'Jan 2019'!$A$1:$M$57,8,FALSE),0)</f>
        <v>0</v>
      </c>
      <c r="Q53" s="9">
        <f>_xlfn.IFNA(VLOOKUP(Summary_2019!A135,'Feb 2019'!$A$1:$M$55,8,FALSE),0)</f>
        <v>46.24</v>
      </c>
      <c r="R53" s="9">
        <f>_xlfn.IFNA(VLOOKUP(A53,'Mar 2019'!$A$1:$M$53,8,FALSE),0)</f>
        <v>0</v>
      </c>
      <c r="S53" s="9">
        <f>_xlfn.IFNA(VLOOKUP(A53,'Apr 2019'!$A$1:$M$57,8,FALSE),0)</f>
        <v>0</v>
      </c>
      <c r="T53" s="9">
        <f>_xlfn.IFNA(VLOOKUP(A53,'May 2019'!$A$1:$M$54,8,FALSE),0)</f>
        <v>0</v>
      </c>
      <c r="U53" s="9">
        <f>_xlfn.IFNA(VLOOKUP(A53,'Jun 2019'!$A$1:$M$133,8,FALSE),0)</f>
        <v>0</v>
      </c>
      <c r="V53" s="9">
        <f>_xlfn.IFNA(VLOOKUP(A53,'Jul 2019'!$A$1:$M$96,8,FALSE),0)</f>
        <v>2</v>
      </c>
      <c r="W53" s="9">
        <f>_xlfn.IFNA(VLOOKUP(A53,'Aug 2019'!$A$1:$M$96,8,FALSE),0)</f>
        <v>0</v>
      </c>
      <c r="X53" s="9">
        <f>_xlfn.IFNA(VLOOKUP(A53,'Sep 2019'!$A$1:$M$98,8,FALSE),0)</f>
        <v>0.4</v>
      </c>
      <c r="Y53" s="9">
        <f>_xlfn.IFNA(VLOOKUP(A53,'Oct 2019'!$A$1:$M$100,8,FALSE),0)</f>
        <v>0.32</v>
      </c>
      <c r="Z53" s="9">
        <f>_xlfn.IFNA(VLOOKUP(Summary_2019!A135,'Nov 2019'!$A$1:$M$110,8,FALSE),0)</f>
        <v>0</v>
      </c>
      <c r="AA53" s="6">
        <f>_xlfn.IFNA(VLOOKUP(A53,'Dec 2019'!$A$1:$M$124,8,FALSE),0)</f>
        <v>0.28000000000000003</v>
      </c>
      <c r="AB53" s="2">
        <f>_xlfn.IFNA(VLOOKUP(A53,'Jan 2019'!$A$1:$M$57,5,FALSE),0)</f>
        <v>0</v>
      </c>
      <c r="AC53" s="2">
        <f>_xlfn.IFNA(VLOOKUP(Summary_2019!A53,'Feb 2019'!$A$1:$M$55,5,FALSE),0)</f>
        <v>0</v>
      </c>
      <c r="AD53" s="2">
        <f>_xlfn.IFNA(VLOOKUP(A53,'Mar 2019'!$A$1:$M$53,5,FALSE),0)</f>
        <v>0</v>
      </c>
      <c r="AE53" s="2">
        <f>_xlfn.IFNA(VLOOKUP(A53,'Apr 2019'!$A$1:$M$57,5,FALSE),0)</f>
        <v>0</v>
      </c>
      <c r="AF53" s="2">
        <f>_xlfn.IFNA(VLOOKUP(A53,'May 2019'!$A$1:$M$54,5,FALSE),0)</f>
        <v>0</v>
      </c>
      <c r="AG53" s="2">
        <f>_xlfn.IFNA(VLOOKUP(A53,'Jun 2019'!$A$1:$M$133,5,FALSE),0)</f>
        <v>8</v>
      </c>
      <c r="AH53" s="2">
        <f>_xlfn.IFNA(VLOOKUP(A53,'Jul 2019'!$A$1:$M$96,5,FALSE),0)</f>
        <v>30</v>
      </c>
      <c r="AI53" s="2">
        <f>_xlfn.IFNA(VLOOKUP(A53,'Aug 2019'!$A$1:$M$96,5,FALSE),0)</f>
        <v>22</v>
      </c>
      <c r="AJ53" s="2">
        <f>_xlfn.IFNA(VLOOKUP(A53,'Sep 2019'!$A$1:$M$98,5,FALSE),0)</f>
        <v>4</v>
      </c>
      <c r="AK53" s="2">
        <f>_xlfn.IFNA(VLOOKUP(A53,'Oct 2019'!$A$1:$M$100,5,FALSE),0)</f>
        <v>52</v>
      </c>
      <c r="AL53" s="2">
        <f>_xlfn.IFNA(VLOOKUP(Summary_2019!A53,'Nov 2019'!$A$1:$M$110,5,FALSE),0)</f>
        <v>72</v>
      </c>
      <c r="AM53" s="2">
        <f>_xlfn.IFNA(VLOOKUP(A53,'Dec 2019'!$A$1:$M$124,5,FALSE),0)</f>
        <v>78</v>
      </c>
    </row>
    <row r="54" spans="1:39" x14ac:dyDescent="0.35">
      <c r="A54" s="4" t="s">
        <v>143</v>
      </c>
      <c r="B54" s="4" t="s">
        <v>144</v>
      </c>
      <c r="C54" s="6">
        <f>VLOOKUP(A54,[0]!raw,5,FALSE)/VLOOKUP(A54,[0]!raw,4,FALSE)</f>
        <v>5.8</v>
      </c>
      <c r="D54" s="4">
        <f>_xlfn.IFNA(VLOOKUP(A54,'Jan 2019'!$A$1:$M$57,4,FALSE),0)</f>
        <v>0</v>
      </c>
      <c r="E54" s="4">
        <f>_xlfn.IFNA(VLOOKUP(Summary_2019!A134,'Feb 2019'!$A$1:$M$55,4,FALSE),0)</f>
        <v>0</v>
      </c>
      <c r="F54" s="4">
        <f>_xlfn.IFNA(VLOOKUP(A54,'Mar 2019'!$A$1:$M$53,4,FALSE),0)</f>
        <v>0</v>
      </c>
      <c r="G54" s="4">
        <f>_xlfn.IFNA(VLOOKUP(A54,'Apr 2019'!$A$1:$M$57,4,FALSE),0)</f>
        <v>0</v>
      </c>
      <c r="H54" s="4">
        <f>_xlfn.IFNA(VLOOKUP(A54,'May 2019'!$A$1:$M$54,4,FALSE),0)</f>
        <v>0</v>
      </c>
      <c r="I54" s="4">
        <f>_xlfn.IFNA(VLOOKUP(A54,'Jun 2019'!$A$1:$M$133,4,FALSE),0)</f>
        <v>26</v>
      </c>
      <c r="J54" s="4">
        <f>_xlfn.IFNA(VLOOKUP(A54,'Jul 2019'!$A$1:$M$96,4,FALSE),0)</f>
        <v>42</v>
      </c>
      <c r="K54" s="4">
        <f>_xlfn.IFNA(VLOOKUP(A54,'Aug 2019'!$A$1:$M$96,4,FALSE),0)</f>
        <v>29</v>
      </c>
      <c r="L54" s="4">
        <f>_xlfn.IFNA(VLOOKUP(A54,'Sep 2019'!$A$1:$M$98,4,FALSE),0)</f>
        <v>8</v>
      </c>
      <c r="M54" s="4">
        <f>_xlfn.IFNA(VLOOKUP(A54,'Oct 2019'!$A$1:$M$100,4,FALSE),0)</f>
        <v>80</v>
      </c>
      <c r="N54" s="4">
        <f>_xlfn.IFNA(VLOOKUP(Summary_2019!A134,'Nov 2019'!$A$1:$M$110,4,FALSE),0)</f>
        <v>0</v>
      </c>
      <c r="O54" s="5">
        <f>_xlfn.IFNA(VLOOKUP(A54,'Dec 2019'!$A$1:$M$124,4,FALSE),0)</f>
        <v>77</v>
      </c>
      <c r="P54" s="9">
        <f>_xlfn.IFNA(VLOOKUP(A54,'Jan 2019'!$A$1:$M$57,8,FALSE),0)</f>
        <v>0</v>
      </c>
      <c r="Q54" s="9">
        <f>_xlfn.IFNA(VLOOKUP(Summary_2019!A134,'Feb 2019'!$A$1:$M$55,8,FALSE),0)</f>
        <v>0</v>
      </c>
      <c r="R54" s="9">
        <f>_xlfn.IFNA(VLOOKUP(A54,'Mar 2019'!$A$1:$M$53,8,FALSE),0)</f>
        <v>0</v>
      </c>
      <c r="S54" s="9">
        <f>_xlfn.IFNA(VLOOKUP(A54,'Apr 2019'!$A$1:$M$57,8,FALSE),0)</f>
        <v>0</v>
      </c>
      <c r="T54" s="9">
        <f>_xlfn.IFNA(VLOOKUP(A54,'May 2019'!$A$1:$M$54,8,FALSE),0)</f>
        <v>0</v>
      </c>
      <c r="U54" s="9">
        <f>_xlfn.IFNA(VLOOKUP(A54,'Jun 2019'!$A$1:$M$133,8,FALSE),0)</f>
        <v>0.26</v>
      </c>
      <c r="V54" s="9">
        <f>_xlfn.IFNA(VLOOKUP(A54,'Jul 2019'!$A$1:$M$96,8,FALSE),0)</f>
        <v>1.1599999999999999</v>
      </c>
      <c r="W54" s="9">
        <f>_xlfn.IFNA(VLOOKUP(A54,'Aug 2019'!$A$1:$M$96,8,FALSE),0)</f>
        <v>0.02</v>
      </c>
      <c r="X54" s="9">
        <f>_xlfn.IFNA(VLOOKUP(A54,'Sep 2019'!$A$1:$M$98,8,FALSE),0)</f>
        <v>2.8</v>
      </c>
      <c r="Y54" s="9">
        <f>_xlfn.IFNA(VLOOKUP(A54,'Oct 2019'!$A$1:$M$100,8,FALSE),0)</f>
        <v>9.27</v>
      </c>
      <c r="Z54" s="9">
        <f>_xlfn.IFNA(VLOOKUP(Summary_2019!A134,'Nov 2019'!$A$1:$M$110,8,FALSE),0)</f>
        <v>0</v>
      </c>
      <c r="AA54" s="6">
        <f>_xlfn.IFNA(VLOOKUP(A54,'Dec 2019'!$A$1:$M$124,8,FALSE),0)</f>
        <v>8.18</v>
      </c>
      <c r="AB54" s="2">
        <f>_xlfn.IFNA(VLOOKUP(A54,'Jan 2019'!$A$1:$M$57,5,FALSE),0)</f>
        <v>0</v>
      </c>
      <c r="AC54" s="2">
        <f>_xlfn.IFNA(VLOOKUP(Summary_2019!A54,'Feb 2019'!$A$1:$M$55,5,FALSE),0)</f>
        <v>0</v>
      </c>
      <c r="AD54" s="2">
        <f>_xlfn.IFNA(VLOOKUP(A54,'Mar 2019'!$A$1:$M$53,5,FALSE),0)</f>
        <v>0</v>
      </c>
      <c r="AE54" s="2">
        <f>_xlfn.IFNA(VLOOKUP(A54,'Apr 2019'!$A$1:$M$57,5,FALSE),0)</f>
        <v>0</v>
      </c>
      <c r="AF54" s="2">
        <f>_xlfn.IFNA(VLOOKUP(A54,'May 2019'!$A$1:$M$54,5,FALSE),0)</f>
        <v>0</v>
      </c>
      <c r="AG54" s="2">
        <f>_xlfn.IFNA(VLOOKUP(A54,'Jun 2019'!$A$1:$M$133,5,FALSE),0)</f>
        <v>150.80000000000001</v>
      </c>
      <c r="AH54" s="2">
        <f>_xlfn.IFNA(VLOOKUP(A54,'Jul 2019'!$A$1:$M$96,5,FALSE),0)</f>
        <v>243.6</v>
      </c>
      <c r="AI54" s="2">
        <f>_xlfn.IFNA(VLOOKUP(A54,'Aug 2019'!$A$1:$M$96,5,FALSE),0)</f>
        <v>168.2</v>
      </c>
      <c r="AJ54" s="2">
        <f>_xlfn.IFNA(VLOOKUP(A54,'Sep 2019'!$A$1:$M$98,5,FALSE),0)</f>
        <v>46.4</v>
      </c>
      <c r="AK54" s="2">
        <f>_xlfn.IFNA(VLOOKUP(A54,'Oct 2019'!$A$1:$M$100,5,FALSE),0)</f>
        <v>464</v>
      </c>
      <c r="AL54" s="2">
        <f>_xlfn.IFNA(VLOOKUP(Summary_2019!A54,'Nov 2019'!$A$1:$M$110,5,FALSE),0)</f>
        <v>498.8</v>
      </c>
      <c r="AM54" s="2">
        <f>_xlfn.IFNA(VLOOKUP(A54,'Dec 2019'!$A$1:$M$124,5,FALSE),0)</f>
        <v>446.6</v>
      </c>
    </row>
    <row r="55" spans="1:39" x14ac:dyDescent="0.35">
      <c r="A55" s="4" t="s">
        <v>210</v>
      </c>
      <c r="B55" s="4" t="s">
        <v>144</v>
      </c>
      <c r="C55" s="6">
        <f>VLOOKUP(A55,[0]!raw,5,FALSE)/VLOOKUP(A55,[0]!raw,4,FALSE)</f>
        <v>4.5</v>
      </c>
      <c r="D55" s="4">
        <f>_xlfn.IFNA(VLOOKUP(A55,'Jan 2019'!$A$1:$M$57,4,FALSE),0)</f>
        <v>0</v>
      </c>
      <c r="E55" s="4">
        <f>_xlfn.IFNA(VLOOKUP(Summary_2019!A199,'Feb 2019'!$A$1:$M$55,4,FALSE),0)</f>
        <v>0</v>
      </c>
      <c r="F55" s="4">
        <f>_xlfn.IFNA(VLOOKUP(A55,'Mar 2019'!$A$1:$M$53,4,FALSE),0)</f>
        <v>0</v>
      </c>
      <c r="G55" s="4">
        <f>_xlfn.IFNA(VLOOKUP(A55,'Apr 2019'!$A$1:$M$57,4,FALSE),0)</f>
        <v>0</v>
      </c>
      <c r="H55" s="4">
        <f>_xlfn.IFNA(VLOOKUP(A55,'May 2019'!$A$1:$M$54,4,FALSE),0)</f>
        <v>0</v>
      </c>
      <c r="I55" s="4">
        <f>_xlfn.IFNA(VLOOKUP(A55,'Jun 2019'!$A$1:$M$133,4,FALSE),0)</f>
        <v>0</v>
      </c>
      <c r="J55" s="4">
        <f>_xlfn.IFNA(VLOOKUP(A55,'Jul 2019'!$A$1:$M$96,4,FALSE),0)</f>
        <v>0</v>
      </c>
      <c r="K55" s="4">
        <f>_xlfn.IFNA(VLOOKUP(A55,'Aug 2019'!$A$1:$M$96,4,FALSE),0)</f>
        <v>0</v>
      </c>
      <c r="L55" s="4">
        <f>_xlfn.IFNA(VLOOKUP(A55,'Sep 2019'!$A$1:$M$98,4,FALSE),0)</f>
        <v>0</v>
      </c>
      <c r="M55" s="4">
        <f>_xlfn.IFNA(VLOOKUP(A55,'Oct 2019'!$A$1:$M$100,4,FALSE),0)</f>
        <v>0</v>
      </c>
      <c r="N55" s="4">
        <f>_xlfn.IFNA(VLOOKUP(Summary_2019!A199,'Nov 2019'!$A$1:$M$110,4,FALSE),0)</f>
        <v>0</v>
      </c>
      <c r="O55" s="5">
        <f>_xlfn.IFNA(VLOOKUP(A55,'Dec 2019'!$A$1:$M$124,4,FALSE),0)</f>
        <v>1</v>
      </c>
      <c r="P55" s="9">
        <f>_xlfn.IFNA(VLOOKUP(A55,'Jan 2019'!$A$1:$M$57,8,FALSE),0)</f>
        <v>0</v>
      </c>
      <c r="Q55" s="9">
        <f>_xlfn.IFNA(VLOOKUP(Summary_2019!A199,'Feb 2019'!$A$1:$M$55,8,FALSE),0)</f>
        <v>0</v>
      </c>
      <c r="R55" s="9">
        <f>_xlfn.IFNA(VLOOKUP(A55,'Mar 2019'!$A$1:$M$53,8,FALSE),0)</f>
        <v>0</v>
      </c>
      <c r="S55" s="9">
        <f>_xlfn.IFNA(VLOOKUP(A55,'Apr 2019'!$A$1:$M$57,8,FALSE),0)</f>
        <v>0</v>
      </c>
      <c r="T55" s="9">
        <f>_xlfn.IFNA(VLOOKUP(A55,'May 2019'!$A$1:$M$54,8,FALSE),0)</f>
        <v>0</v>
      </c>
      <c r="U55" s="9">
        <f>_xlfn.IFNA(VLOOKUP(A55,'Jun 2019'!$A$1:$M$133,8,FALSE),0)</f>
        <v>0</v>
      </c>
      <c r="V55" s="9">
        <f>_xlfn.IFNA(VLOOKUP(A55,'Jul 2019'!$A$1:$M$96,8,FALSE),0)</f>
        <v>0</v>
      </c>
      <c r="W55" s="9">
        <f>_xlfn.IFNA(VLOOKUP(A55,'Aug 2019'!$A$1:$M$96,8,FALSE),0)</f>
        <v>0</v>
      </c>
      <c r="X55" s="9">
        <f>_xlfn.IFNA(VLOOKUP(A55,'Sep 2019'!$A$1:$M$98,8,FALSE),0)</f>
        <v>0</v>
      </c>
      <c r="Y55" s="9">
        <f>_xlfn.IFNA(VLOOKUP(A55,'Oct 2019'!$A$1:$M$100,8,FALSE),0)</f>
        <v>0</v>
      </c>
      <c r="Z55" s="9">
        <f>_xlfn.IFNA(VLOOKUP(Summary_2019!A199,'Nov 2019'!$A$1:$M$110,8,FALSE),0)</f>
        <v>0</v>
      </c>
      <c r="AA55" s="6">
        <f>_xlfn.IFNA(VLOOKUP(A55,'Dec 2019'!$A$1:$M$124,8,FALSE),0)</f>
        <v>0.79</v>
      </c>
      <c r="AB55" s="2">
        <f>_xlfn.IFNA(VLOOKUP(A55,'Jan 2019'!$A$1:$M$57,5,FALSE),0)</f>
        <v>0</v>
      </c>
      <c r="AC55" s="2">
        <f>_xlfn.IFNA(VLOOKUP(Summary_2019!A55,'Feb 2019'!$A$1:$M$55,5,FALSE),0)</f>
        <v>0</v>
      </c>
      <c r="AD55" s="2">
        <f>_xlfn.IFNA(VLOOKUP(A55,'Mar 2019'!$A$1:$M$53,5,FALSE),0)</f>
        <v>0</v>
      </c>
      <c r="AE55" s="2">
        <f>_xlfn.IFNA(VLOOKUP(A55,'Apr 2019'!$A$1:$M$57,5,FALSE),0)</f>
        <v>0</v>
      </c>
      <c r="AF55" s="2">
        <f>_xlfn.IFNA(VLOOKUP(A55,'May 2019'!$A$1:$M$54,5,FALSE),0)</f>
        <v>0</v>
      </c>
      <c r="AG55" s="2">
        <f>_xlfn.IFNA(VLOOKUP(A55,'Jun 2019'!$A$1:$M$133,5,FALSE),0)</f>
        <v>0</v>
      </c>
      <c r="AH55" s="2">
        <f>_xlfn.IFNA(VLOOKUP(A55,'Jul 2019'!$A$1:$M$96,5,FALSE),0)</f>
        <v>0</v>
      </c>
      <c r="AI55" s="2">
        <f>_xlfn.IFNA(VLOOKUP(A55,'Aug 2019'!$A$1:$M$96,5,FALSE),0)</f>
        <v>0</v>
      </c>
      <c r="AJ55" s="2">
        <f>_xlfn.IFNA(VLOOKUP(A55,'Sep 2019'!$A$1:$M$98,5,FALSE),0)</f>
        <v>0</v>
      </c>
      <c r="AK55" s="2">
        <f>_xlfn.IFNA(VLOOKUP(A55,'Oct 2019'!$A$1:$M$100,5,FALSE),0)</f>
        <v>0</v>
      </c>
      <c r="AL55" s="2">
        <f>_xlfn.IFNA(VLOOKUP(Summary_2019!A55,'Nov 2019'!$A$1:$M$110,5,FALSE),0)</f>
        <v>0</v>
      </c>
      <c r="AM55" s="2">
        <f>_xlfn.IFNA(VLOOKUP(A55,'Dec 2019'!$A$1:$M$124,5,FALSE),0)</f>
        <v>4.5</v>
      </c>
    </row>
    <row r="56" spans="1:39" x14ac:dyDescent="0.35">
      <c r="A56" s="4" t="s">
        <v>146</v>
      </c>
      <c r="B56" s="4" t="s">
        <v>144</v>
      </c>
      <c r="C56" s="6">
        <f>VLOOKUP(A56,[0]!raw,5,FALSE)/VLOOKUP(A56,[0]!raw,4,FALSE)</f>
        <v>1.5</v>
      </c>
      <c r="D56" s="4">
        <f>_xlfn.IFNA(VLOOKUP(A56,'Jan 2019'!$A$1:$M$57,4,FALSE),0)</f>
        <v>0</v>
      </c>
      <c r="E56" s="4">
        <f>_xlfn.IFNA(VLOOKUP(Summary_2019!A136,'Feb 2019'!$A$1:$M$55,4,FALSE),0)</f>
        <v>40</v>
      </c>
      <c r="F56" s="4">
        <f>_xlfn.IFNA(VLOOKUP(A56,'Mar 2019'!$A$1:$M$53,4,FALSE),0)</f>
        <v>0</v>
      </c>
      <c r="G56" s="4">
        <f>_xlfn.IFNA(VLOOKUP(A56,'Apr 2019'!$A$1:$M$57,4,FALSE),0)</f>
        <v>0</v>
      </c>
      <c r="H56" s="4">
        <f>_xlfn.IFNA(VLOOKUP(A56,'May 2019'!$A$1:$M$54,4,FALSE),0)</f>
        <v>0</v>
      </c>
      <c r="I56" s="4">
        <f>_xlfn.IFNA(VLOOKUP(A56,'Jun 2019'!$A$1:$M$133,4,FALSE),0)</f>
        <v>7</v>
      </c>
      <c r="J56" s="4">
        <f>_xlfn.IFNA(VLOOKUP(A56,'Jul 2019'!$A$1:$M$96,4,FALSE),0)</f>
        <v>37</v>
      </c>
      <c r="K56" s="4">
        <f>_xlfn.IFNA(VLOOKUP(A56,'Aug 2019'!$A$1:$M$96,4,FALSE),0)</f>
        <v>36</v>
      </c>
      <c r="L56" s="4">
        <f>_xlfn.IFNA(VLOOKUP(A56,'Sep 2019'!$A$1:$M$98,4,FALSE),0)</f>
        <v>46</v>
      </c>
      <c r="M56" s="4">
        <f>_xlfn.IFNA(VLOOKUP(A56,'Oct 2019'!$A$1:$M$100,4,FALSE),0)</f>
        <v>25</v>
      </c>
      <c r="N56" s="4">
        <f>_xlfn.IFNA(VLOOKUP(Summary_2019!A136,'Nov 2019'!$A$1:$M$110,4,FALSE),0)</f>
        <v>0</v>
      </c>
      <c r="O56" s="5">
        <f>_xlfn.IFNA(VLOOKUP(A56,'Dec 2019'!$A$1:$M$124,4,FALSE),0)</f>
        <v>45</v>
      </c>
      <c r="P56" s="9">
        <f>_xlfn.IFNA(VLOOKUP(A56,'Jan 2019'!$A$1:$M$57,8,FALSE),0)</f>
        <v>0</v>
      </c>
      <c r="Q56" s="9">
        <f>_xlfn.IFNA(VLOOKUP(Summary_2019!A136,'Feb 2019'!$A$1:$M$55,8,FALSE),0)</f>
        <v>13.92</v>
      </c>
      <c r="R56" s="9">
        <f>_xlfn.IFNA(VLOOKUP(A56,'Mar 2019'!$A$1:$M$53,8,FALSE),0)</f>
        <v>0</v>
      </c>
      <c r="S56" s="9">
        <f>_xlfn.IFNA(VLOOKUP(A56,'Apr 2019'!$A$1:$M$57,8,FALSE),0)</f>
        <v>0</v>
      </c>
      <c r="T56" s="9">
        <f>_xlfn.IFNA(VLOOKUP(A56,'May 2019'!$A$1:$M$54,8,FALSE),0)</f>
        <v>0</v>
      </c>
      <c r="U56" s="9">
        <f>_xlfn.IFNA(VLOOKUP(A56,'Jun 2019'!$A$1:$M$133,8,FALSE),0)</f>
        <v>0.15</v>
      </c>
      <c r="V56" s="9">
        <f>_xlfn.IFNA(VLOOKUP(A56,'Jul 2019'!$A$1:$M$96,8,FALSE),0)</f>
        <v>0.3</v>
      </c>
      <c r="W56" s="9">
        <f>_xlfn.IFNA(VLOOKUP(A56,'Aug 2019'!$A$1:$M$96,8,FALSE),0)</f>
        <v>0</v>
      </c>
      <c r="X56" s="9">
        <f>_xlfn.IFNA(VLOOKUP(A56,'Sep 2019'!$A$1:$M$98,8,FALSE),0)</f>
        <v>2.77</v>
      </c>
      <c r="Y56" s="9">
        <f>_xlfn.IFNA(VLOOKUP(A56,'Oct 2019'!$A$1:$M$100,8,FALSE),0)</f>
        <v>0.6</v>
      </c>
      <c r="Z56" s="9">
        <f>_xlfn.IFNA(VLOOKUP(Summary_2019!A136,'Nov 2019'!$A$1:$M$110,8,FALSE),0)</f>
        <v>0</v>
      </c>
      <c r="AA56" s="6">
        <f>_xlfn.IFNA(VLOOKUP(A56,'Dec 2019'!$A$1:$M$124,8,FALSE),0)</f>
        <v>3.67</v>
      </c>
      <c r="AB56" s="2">
        <f>_xlfn.IFNA(VLOOKUP(A56,'Jan 2019'!$A$1:$M$57,5,FALSE),0)</f>
        <v>0</v>
      </c>
      <c r="AC56" s="2">
        <f>_xlfn.IFNA(VLOOKUP(Summary_2019!A56,'Feb 2019'!$A$1:$M$55,5,FALSE),0)</f>
        <v>0</v>
      </c>
      <c r="AD56" s="2">
        <f>_xlfn.IFNA(VLOOKUP(A56,'Mar 2019'!$A$1:$M$53,5,FALSE),0)</f>
        <v>0</v>
      </c>
      <c r="AE56" s="2">
        <f>_xlfn.IFNA(VLOOKUP(A56,'Apr 2019'!$A$1:$M$57,5,FALSE),0)</f>
        <v>0</v>
      </c>
      <c r="AF56" s="2">
        <f>_xlfn.IFNA(VLOOKUP(A56,'May 2019'!$A$1:$M$54,5,FALSE),0)</f>
        <v>0</v>
      </c>
      <c r="AG56" s="2">
        <f>_xlfn.IFNA(VLOOKUP(A56,'Jun 2019'!$A$1:$M$133,5,FALSE),0)</f>
        <v>10.5</v>
      </c>
      <c r="AH56" s="2">
        <f>_xlfn.IFNA(VLOOKUP(A56,'Jul 2019'!$A$1:$M$96,5,FALSE),0)</f>
        <v>55.5</v>
      </c>
      <c r="AI56" s="2">
        <f>_xlfn.IFNA(VLOOKUP(A56,'Aug 2019'!$A$1:$M$96,5,FALSE),0)</f>
        <v>54</v>
      </c>
      <c r="AJ56" s="2">
        <f>_xlfn.IFNA(VLOOKUP(A56,'Sep 2019'!$A$1:$M$98,5,FALSE),0)</f>
        <v>69</v>
      </c>
      <c r="AK56" s="2">
        <f>_xlfn.IFNA(VLOOKUP(A56,'Oct 2019'!$A$1:$M$100,5,FALSE),0)</f>
        <v>37.5</v>
      </c>
      <c r="AL56" s="2">
        <f>_xlfn.IFNA(VLOOKUP(Summary_2019!A56,'Nov 2019'!$A$1:$M$110,5,FALSE),0)</f>
        <v>46.5</v>
      </c>
      <c r="AM56" s="2">
        <f>_xlfn.IFNA(VLOOKUP(A56,'Dec 2019'!$A$1:$M$124,5,FALSE),0)</f>
        <v>67.5</v>
      </c>
    </row>
    <row r="57" spans="1:39" x14ac:dyDescent="0.35">
      <c r="A57" s="4" t="s">
        <v>147</v>
      </c>
      <c r="B57" s="4" t="s">
        <v>144</v>
      </c>
      <c r="C57" s="6">
        <f>VLOOKUP(A57,[0]!raw,5,FALSE)/VLOOKUP(A57,[0]!raw,4,FALSE)</f>
        <v>2.8000000000000003</v>
      </c>
      <c r="D57" s="4">
        <f>_xlfn.IFNA(VLOOKUP(A57,'Jan 2019'!$A$1:$M$57,4,FALSE),0)</f>
        <v>0</v>
      </c>
      <c r="E57" s="4">
        <f>_xlfn.IFNA(VLOOKUP(Summary_2019!A137,'Feb 2019'!$A$1:$M$55,4,FALSE),0)</f>
        <v>0</v>
      </c>
      <c r="F57" s="4">
        <f>_xlfn.IFNA(VLOOKUP(A57,'Mar 2019'!$A$1:$M$53,4,FALSE),0)</f>
        <v>0</v>
      </c>
      <c r="G57" s="4">
        <f>_xlfn.IFNA(VLOOKUP(A57,'Apr 2019'!$A$1:$M$57,4,FALSE),0)</f>
        <v>0</v>
      </c>
      <c r="H57" s="4">
        <f>_xlfn.IFNA(VLOOKUP(A57,'May 2019'!$A$1:$M$54,4,FALSE),0)</f>
        <v>0</v>
      </c>
      <c r="I57" s="4">
        <f>_xlfn.IFNA(VLOOKUP(A57,'Jun 2019'!$A$1:$M$133,4,FALSE),0)</f>
        <v>8</v>
      </c>
      <c r="J57" s="4">
        <f>_xlfn.IFNA(VLOOKUP(A57,'Jul 2019'!$A$1:$M$96,4,FALSE),0)</f>
        <v>58</v>
      </c>
      <c r="K57" s="4">
        <f>_xlfn.IFNA(VLOOKUP(A57,'Aug 2019'!$A$1:$M$96,4,FALSE),0)</f>
        <v>53</v>
      </c>
      <c r="L57" s="4">
        <f>_xlfn.IFNA(VLOOKUP(A57,'Sep 2019'!$A$1:$M$98,4,FALSE),0)</f>
        <v>86</v>
      </c>
      <c r="M57" s="4">
        <f>_xlfn.IFNA(VLOOKUP(A57,'Oct 2019'!$A$1:$M$100,4,FALSE),0)</f>
        <v>54</v>
      </c>
      <c r="N57" s="4">
        <f>_xlfn.IFNA(VLOOKUP(Summary_2019!A137,'Nov 2019'!$A$1:$M$110,4,FALSE),0)</f>
        <v>0</v>
      </c>
      <c r="O57" s="5">
        <f>_xlfn.IFNA(VLOOKUP(A57,'Dec 2019'!$A$1:$M$124,4,FALSE),0)</f>
        <v>51</v>
      </c>
      <c r="P57" s="9">
        <f>_xlfn.IFNA(VLOOKUP(A57,'Jan 2019'!$A$1:$M$57,8,FALSE),0)</f>
        <v>0</v>
      </c>
      <c r="Q57" s="9">
        <f>_xlfn.IFNA(VLOOKUP(Summary_2019!A137,'Feb 2019'!$A$1:$M$55,8,FALSE),0)</f>
        <v>0</v>
      </c>
      <c r="R57" s="9">
        <f>_xlfn.IFNA(VLOOKUP(A57,'Mar 2019'!$A$1:$M$53,8,FALSE),0)</f>
        <v>0</v>
      </c>
      <c r="S57" s="9">
        <f>_xlfn.IFNA(VLOOKUP(A57,'Apr 2019'!$A$1:$M$57,8,FALSE),0)</f>
        <v>0</v>
      </c>
      <c r="T57" s="9">
        <f>_xlfn.IFNA(VLOOKUP(A57,'May 2019'!$A$1:$M$54,8,FALSE),0)</f>
        <v>0</v>
      </c>
      <c r="U57" s="9">
        <f>_xlfn.IFNA(VLOOKUP(A57,'Jun 2019'!$A$1:$M$133,8,FALSE),0)</f>
        <v>0</v>
      </c>
      <c r="V57" s="9">
        <f>_xlfn.IFNA(VLOOKUP(A57,'Jul 2019'!$A$1:$M$96,8,FALSE),0)</f>
        <v>0.56000000000000005</v>
      </c>
      <c r="W57" s="9">
        <f>_xlfn.IFNA(VLOOKUP(A57,'Aug 2019'!$A$1:$M$96,8,FALSE),0)</f>
        <v>0.89</v>
      </c>
      <c r="X57" s="9">
        <f>_xlfn.IFNA(VLOOKUP(A57,'Sep 2019'!$A$1:$M$98,8,FALSE),0)</f>
        <v>3.45</v>
      </c>
      <c r="Y57" s="9">
        <f>_xlfn.IFNA(VLOOKUP(A57,'Oct 2019'!$A$1:$M$100,8,FALSE),0)</f>
        <v>0.56000000000000005</v>
      </c>
      <c r="Z57" s="9">
        <f>_xlfn.IFNA(VLOOKUP(Summary_2019!A137,'Nov 2019'!$A$1:$M$110,8,FALSE),0)</f>
        <v>0</v>
      </c>
      <c r="AA57" s="6">
        <f>_xlfn.IFNA(VLOOKUP(A57,'Dec 2019'!$A$1:$M$124,8,FALSE),0)</f>
        <v>0.56000000000000005</v>
      </c>
      <c r="AB57" s="2">
        <f>_xlfn.IFNA(VLOOKUP(A57,'Jan 2019'!$A$1:$M$57,5,FALSE),0)</f>
        <v>0</v>
      </c>
      <c r="AC57" s="2">
        <f>_xlfn.IFNA(VLOOKUP(Summary_2019!A57,'Feb 2019'!$A$1:$M$55,5,FALSE),0)</f>
        <v>0</v>
      </c>
      <c r="AD57" s="2">
        <f>_xlfn.IFNA(VLOOKUP(A57,'Mar 2019'!$A$1:$M$53,5,FALSE),0)</f>
        <v>0</v>
      </c>
      <c r="AE57" s="2">
        <f>_xlfn.IFNA(VLOOKUP(A57,'Apr 2019'!$A$1:$M$57,5,FALSE),0)</f>
        <v>0</v>
      </c>
      <c r="AF57" s="2">
        <f>_xlfn.IFNA(VLOOKUP(A57,'May 2019'!$A$1:$M$54,5,FALSE),0)</f>
        <v>0</v>
      </c>
      <c r="AG57" s="2">
        <f>_xlfn.IFNA(VLOOKUP(A57,'Jun 2019'!$A$1:$M$133,5,FALSE),0)</f>
        <v>22.4</v>
      </c>
      <c r="AH57" s="2">
        <f>_xlfn.IFNA(VLOOKUP(A57,'Jul 2019'!$A$1:$M$96,5,FALSE),0)</f>
        <v>162.4</v>
      </c>
      <c r="AI57" s="2">
        <f>_xlfn.IFNA(VLOOKUP(A57,'Aug 2019'!$A$1:$M$96,5,FALSE),0)</f>
        <v>148.4</v>
      </c>
      <c r="AJ57" s="2">
        <f>_xlfn.IFNA(VLOOKUP(A57,'Sep 2019'!$A$1:$M$98,5,FALSE),0)</f>
        <v>240.8</v>
      </c>
      <c r="AK57" s="2">
        <f>_xlfn.IFNA(VLOOKUP(A57,'Oct 2019'!$A$1:$M$100,5,FALSE),0)</f>
        <v>151.19999999999999</v>
      </c>
      <c r="AL57" s="2">
        <f>_xlfn.IFNA(VLOOKUP(Summary_2019!A57,'Nov 2019'!$A$1:$M$110,5,FALSE),0)</f>
        <v>193.2</v>
      </c>
      <c r="AM57" s="2">
        <f>_xlfn.IFNA(VLOOKUP(A57,'Dec 2019'!$A$1:$M$124,5,FALSE),0)</f>
        <v>142.80000000000001</v>
      </c>
    </row>
    <row r="58" spans="1:39" x14ac:dyDescent="0.35">
      <c r="A58" s="4" t="s">
        <v>211</v>
      </c>
      <c r="B58" s="4" t="s">
        <v>144</v>
      </c>
      <c r="C58" s="6">
        <f>VLOOKUP(A58,[0]!raw,5,FALSE)/VLOOKUP(A58,[0]!raw,4,FALSE)</f>
        <v>6</v>
      </c>
      <c r="D58" s="4">
        <f>_xlfn.IFNA(VLOOKUP(A58,'Jan 2019'!$A$1:$M$57,4,FALSE),0)</f>
        <v>0</v>
      </c>
      <c r="E58" s="4">
        <f>_xlfn.IFNA(VLOOKUP(Summary_2019!A200,'Feb 2019'!$A$1:$M$55,4,FALSE),0)</f>
        <v>0</v>
      </c>
      <c r="F58" s="4">
        <f>_xlfn.IFNA(VLOOKUP(A58,'Mar 2019'!$A$1:$M$53,4,FALSE),0)</f>
        <v>0</v>
      </c>
      <c r="G58" s="4">
        <f>_xlfn.IFNA(VLOOKUP(A58,'Apr 2019'!$A$1:$M$57,4,FALSE),0)</f>
        <v>0</v>
      </c>
      <c r="H58" s="4">
        <f>_xlfn.IFNA(VLOOKUP(A58,'May 2019'!$A$1:$M$54,4,FALSE),0)</f>
        <v>0</v>
      </c>
      <c r="I58" s="4">
        <f>_xlfn.IFNA(VLOOKUP(A58,'Jun 2019'!$A$1:$M$133,4,FALSE),0)</f>
        <v>0</v>
      </c>
      <c r="J58" s="4">
        <f>_xlfn.IFNA(VLOOKUP(A58,'Jul 2019'!$A$1:$M$96,4,FALSE),0)</f>
        <v>0</v>
      </c>
      <c r="K58" s="4">
        <f>_xlfn.IFNA(VLOOKUP(A58,'Aug 2019'!$A$1:$M$96,4,FALSE),0)</f>
        <v>0</v>
      </c>
      <c r="L58" s="4">
        <f>_xlfn.IFNA(VLOOKUP(A58,'Sep 2019'!$A$1:$M$98,4,FALSE),0)</f>
        <v>0</v>
      </c>
      <c r="M58" s="4">
        <f>_xlfn.IFNA(VLOOKUP(A58,'Oct 2019'!$A$1:$M$100,4,FALSE),0)</f>
        <v>0</v>
      </c>
      <c r="N58" s="4">
        <f>_xlfn.IFNA(VLOOKUP(Summary_2019!A200,'Nov 2019'!$A$1:$M$110,4,FALSE),0)</f>
        <v>18</v>
      </c>
      <c r="O58" s="5">
        <f>_xlfn.IFNA(VLOOKUP(A58,'Dec 2019'!$A$1:$M$124,4,FALSE),0)</f>
        <v>1</v>
      </c>
      <c r="P58" s="9">
        <f>_xlfn.IFNA(VLOOKUP(A58,'Jan 2019'!$A$1:$M$57,8,FALSE),0)</f>
        <v>0</v>
      </c>
      <c r="Q58" s="9">
        <f>_xlfn.IFNA(VLOOKUP(Summary_2019!A200,'Feb 2019'!$A$1:$M$55,8,FALSE),0)</f>
        <v>0</v>
      </c>
      <c r="R58" s="9">
        <f>_xlfn.IFNA(VLOOKUP(A58,'Mar 2019'!$A$1:$M$53,8,FALSE),0)</f>
        <v>0</v>
      </c>
      <c r="S58" s="9">
        <f>_xlfn.IFNA(VLOOKUP(A58,'Apr 2019'!$A$1:$M$57,8,FALSE),0)</f>
        <v>0</v>
      </c>
      <c r="T58" s="9">
        <f>_xlfn.IFNA(VLOOKUP(A58,'May 2019'!$A$1:$M$54,8,FALSE),0)</f>
        <v>0</v>
      </c>
      <c r="U58" s="9">
        <f>_xlfn.IFNA(VLOOKUP(A58,'Jun 2019'!$A$1:$M$133,8,FALSE),0)</f>
        <v>0</v>
      </c>
      <c r="V58" s="9">
        <f>_xlfn.IFNA(VLOOKUP(A58,'Jul 2019'!$A$1:$M$96,8,FALSE),0)</f>
        <v>0</v>
      </c>
      <c r="W58" s="9">
        <f>_xlfn.IFNA(VLOOKUP(A58,'Aug 2019'!$A$1:$M$96,8,FALSE),0)</f>
        <v>0</v>
      </c>
      <c r="X58" s="9">
        <f>_xlfn.IFNA(VLOOKUP(A58,'Sep 2019'!$A$1:$M$98,8,FALSE),0)</f>
        <v>0</v>
      </c>
      <c r="Y58" s="9">
        <f>_xlfn.IFNA(VLOOKUP(A58,'Oct 2019'!$A$1:$M$100,8,FALSE),0)</f>
        <v>0</v>
      </c>
      <c r="Z58" s="9">
        <f>_xlfn.IFNA(VLOOKUP(Summary_2019!A200,'Nov 2019'!$A$1:$M$110,8,FALSE),0)</f>
        <v>1.18</v>
      </c>
      <c r="AA58" s="6">
        <f>_xlfn.IFNA(VLOOKUP(A58,'Dec 2019'!$A$1:$M$124,8,FALSE),0)</f>
        <v>0</v>
      </c>
      <c r="AB58" s="2">
        <f>_xlfn.IFNA(VLOOKUP(A58,'Jan 2019'!$A$1:$M$57,5,FALSE),0)</f>
        <v>0</v>
      </c>
      <c r="AC58" s="2">
        <f>_xlfn.IFNA(VLOOKUP(Summary_2019!A58,'Feb 2019'!$A$1:$M$55,5,FALSE),0)</f>
        <v>0</v>
      </c>
      <c r="AD58" s="2">
        <f>_xlfn.IFNA(VLOOKUP(A58,'Mar 2019'!$A$1:$M$53,5,FALSE),0)</f>
        <v>0</v>
      </c>
      <c r="AE58" s="2">
        <f>_xlfn.IFNA(VLOOKUP(A58,'Apr 2019'!$A$1:$M$57,5,FALSE),0)</f>
        <v>0</v>
      </c>
      <c r="AF58" s="2">
        <f>_xlfn.IFNA(VLOOKUP(A58,'May 2019'!$A$1:$M$54,5,FALSE),0)</f>
        <v>0</v>
      </c>
      <c r="AG58" s="2">
        <f>_xlfn.IFNA(VLOOKUP(A58,'Jun 2019'!$A$1:$M$133,5,FALSE),0)</f>
        <v>0</v>
      </c>
      <c r="AH58" s="2">
        <f>_xlfn.IFNA(VLOOKUP(A58,'Jul 2019'!$A$1:$M$96,5,FALSE),0)</f>
        <v>0</v>
      </c>
      <c r="AI58" s="2">
        <f>_xlfn.IFNA(VLOOKUP(A58,'Aug 2019'!$A$1:$M$96,5,FALSE),0)</f>
        <v>0</v>
      </c>
      <c r="AJ58" s="2">
        <f>_xlfn.IFNA(VLOOKUP(A58,'Sep 2019'!$A$1:$M$98,5,FALSE),0)</f>
        <v>0</v>
      </c>
      <c r="AK58" s="2">
        <f>_xlfn.IFNA(VLOOKUP(A58,'Oct 2019'!$A$1:$M$100,5,FALSE),0)</f>
        <v>0</v>
      </c>
      <c r="AL58" s="2">
        <f>_xlfn.IFNA(VLOOKUP(Summary_2019!A58,'Nov 2019'!$A$1:$M$110,5,FALSE),0)</f>
        <v>0</v>
      </c>
      <c r="AM58" s="2">
        <f>_xlfn.IFNA(VLOOKUP(A58,'Dec 2019'!$A$1:$M$124,5,FALSE),0)</f>
        <v>6</v>
      </c>
    </row>
    <row r="59" spans="1:39" x14ac:dyDescent="0.35">
      <c r="A59" s="4" t="s">
        <v>149</v>
      </c>
      <c r="B59" s="4" t="s">
        <v>144</v>
      </c>
      <c r="C59" s="6">
        <f>VLOOKUP(A59,[0]!raw,5,FALSE)/VLOOKUP(A59,[0]!raw,4,FALSE)</f>
        <v>1.8</v>
      </c>
      <c r="D59" s="4">
        <f>_xlfn.IFNA(VLOOKUP(A59,'Jan 2019'!$A$1:$M$57,4,FALSE),0)</f>
        <v>0</v>
      </c>
      <c r="E59" s="4">
        <f>_xlfn.IFNA(VLOOKUP(Summary_2019!A139,'Feb 2019'!$A$1:$M$55,4,FALSE),0)</f>
        <v>206</v>
      </c>
      <c r="F59" s="4">
        <f>_xlfn.IFNA(VLOOKUP(A59,'Mar 2019'!$A$1:$M$53,4,FALSE),0)</f>
        <v>0</v>
      </c>
      <c r="G59" s="4">
        <f>_xlfn.IFNA(VLOOKUP(A59,'Apr 2019'!$A$1:$M$57,4,FALSE),0)</f>
        <v>0</v>
      </c>
      <c r="H59" s="4">
        <f>_xlfn.IFNA(VLOOKUP(A59,'May 2019'!$A$1:$M$54,4,FALSE),0)</f>
        <v>0</v>
      </c>
      <c r="I59" s="4">
        <f>_xlfn.IFNA(VLOOKUP(A59,'Jun 2019'!$A$1:$M$133,4,FALSE),0)</f>
        <v>6</v>
      </c>
      <c r="J59" s="4">
        <f>_xlfn.IFNA(VLOOKUP(A59,'Jul 2019'!$A$1:$M$96,4,FALSE),0)</f>
        <v>37</v>
      </c>
      <c r="K59" s="4">
        <f>_xlfn.IFNA(VLOOKUP(A59,'Aug 2019'!$A$1:$M$96,4,FALSE),0)</f>
        <v>24</v>
      </c>
      <c r="L59" s="4">
        <f>_xlfn.IFNA(VLOOKUP(A59,'Sep 2019'!$A$1:$M$98,4,FALSE),0)</f>
        <v>35</v>
      </c>
      <c r="M59" s="4">
        <f>_xlfn.IFNA(VLOOKUP(A59,'Oct 2019'!$A$1:$M$100,4,FALSE),0)</f>
        <v>35</v>
      </c>
      <c r="N59" s="4">
        <f>_xlfn.IFNA(VLOOKUP(Summary_2019!A139,'Nov 2019'!$A$1:$M$110,4,FALSE),0)</f>
        <v>0</v>
      </c>
      <c r="O59" s="5">
        <f>_xlfn.IFNA(VLOOKUP(A59,'Dec 2019'!$A$1:$M$124,4,FALSE),0)</f>
        <v>21</v>
      </c>
      <c r="P59" s="9">
        <f>_xlfn.IFNA(VLOOKUP(A59,'Jan 2019'!$A$1:$M$57,8,FALSE),0)</f>
        <v>0</v>
      </c>
      <c r="Q59" s="9">
        <f>_xlfn.IFNA(VLOOKUP(Summary_2019!A139,'Feb 2019'!$A$1:$M$55,8,FALSE),0)</f>
        <v>42</v>
      </c>
      <c r="R59" s="9">
        <f>_xlfn.IFNA(VLOOKUP(A59,'Mar 2019'!$A$1:$M$53,8,FALSE),0)</f>
        <v>0</v>
      </c>
      <c r="S59" s="9">
        <f>_xlfn.IFNA(VLOOKUP(A59,'Apr 2019'!$A$1:$M$57,8,FALSE),0)</f>
        <v>0</v>
      </c>
      <c r="T59" s="9">
        <f>_xlfn.IFNA(VLOOKUP(A59,'May 2019'!$A$1:$M$54,8,FALSE),0)</f>
        <v>0</v>
      </c>
      <c r="U59" s="9">
        <f>_xlfn.IFNA(VLOOKUP(A59,'Jun 2019'!$A$1:$M$133,8,FALSE),0)</f>
        <v>0</v>
      </c>
      <c r="V59" s="9">
        <f>_xlfn.IFNA(VLOOKUP(A59,'Jul 2019'!$A$1:$M$96,8,FALSE),0)</f>
        <v>1.98</v>
      </c>
      <c r="W59" s="9">
        <f>_xlfn.IFNA(VLOOKUP(A59,'Aug 2019'!$A$1:$M$96,8,FALSE),0)</f>
        <v>0.25</v>
      </c>
      <c r="X59" s="9">
        <f>_xlfn.IFNA(VLOOKUP(A59,'Sep 2019'!$A$1:$M$98,8,FALSE),0)</f>
        <v>2.94</v>
      </c>
      <c r="Y59" s="9">
        <f>_xlfn.IFNA(VLOOKUP(A59,'Oct 2019'!$A$1:$M$100,8,FALSE),0)</f>
        <v>0.61</v>
      </c>
      <c r="Z59" s="9">
        <f>_xlfn.IFNA(VLOOKUP(Summary_2019!A139,'Nov 2019'!$A$1:$M$110,8,FALSE),0)</f>
        <v>0</v>
      </c>
      <c r="AA59" s="6">
        <f>_xlfn.IFNA(VLOOKUP(A59,'Dec 2019'!$A$1:$M$124,8,FALSE),0)</f>
        <v>0.65</v>
      </c>
      <c r="AB59" s="2">
        <f>_xlfn.IFNA(VLOOKUP(A59,'Jan 2019'!$A$1:$M$57,5,FALSE),0)</f>
        <v>0</v>
      </c>
      <c r="AC59" s="2">
        <f>_xlfn.IFNA(VLOOKUP(Summary_2019!A59,'Feb 2019'!$A$1:$M$55,5,FALSE),0)</f>
        <v>0</v>
      </c>
      <c r="AD59" s="2">
        <f>_xlfn.IFNA(VLOOKUP(A59,'Mar 2019'!$A$1:$M$53,5,FALSE),0)</f>
        <v>0</v>
      </c>
      <c r="AE59" s="2">
        <f>_xlfn.IFNA(VLOOKUP(A59,'Apr 2019'!$A$1:$M$57,5,FALSE),0)</f>
        <v>0</v>
      </c>
      <c r="AF59" s="2">
        <f>_xlfn.IFNA(VLOOKUP(A59,'May 2019'!$A$1:$M$54,5,FALSE),0)</f>
        <v>0</v>
      </c>
      <c r="AG59" s="2">
        <f>_xlfn.IFNA(VLOOKUP(A59,'Jun 2019'!$A$1:$M$133,5,FALSE),0)</f>
        <v>10.8</v>
      </c>
      <c r="AH59" s="2">
        <f>_xlfn.IFNA(VLOOKUP(A59,'Jul 2019'!$A$1:$M$96,5,FALSE),0)</f>
        <v>66.599999999999994</v>
      </c>
      <c r="AI59" s="2">
        <f>_xlfn.IFNA(VLOOKUP(A59,'Aug 2019'!$A$1:$M$96,5,FALSE),0)</f>
        <v>43.2</v>
      </c>
      <c r="AJ59" s="2">
        <f>_xlfn.IFNA(VLOOKUP(A59,'Sep 2019'!$A$1:$M$98,5,FALSE),0)</f>
        <v>63</v>
      </c>
      <c r="AK59" s="2">
        <f>_xlfn.IFNA(VLOOKUP(A59,'Oct 2019'!$A$1:$M$100,5,FALSE),0)</f>
        <v>63</v>
      </c>
      <c r="AL59" s="2">
        <f>_xlfn.IFNA(VLOOKUP(Summary_2019!A59,'Nov 2019'!$A$1:$M$110,5,FALSE),0)</f>
        <v>43.2</v>
      </c>
      <c r="AM59" s="2">
        <f>_xlfn.IFNA(VLOOKUP(A59,'Dec 2019'!$A$1:$M$124,5,FALSE),0)</f>
        <v>37.799999999999997</v>
      </c>
    </row>
    <row r="60" spans="1:39" x14ac:dyDescent="0.35">
      <c r="A60" s="4" t="s">
        <v>148</v>
      </c>
      <c r="B60" s="4" t="s">
        <v>144</v>
      </c>
      <c r="C60" s="6">
        <f>VLOOKUP(A60,[0]!raw,5,FALSE)/VLOOKUP(A60,[0]!raw,4,FALSE)</f>
        <v>4</v>
      </c>
      <c r="D60" s="4">
        <f>_xlfn.IFNA(VLOOKUP(A60,'Jan 2019'!$A$1:$M$57,4,FALSE),0)</f>
        <v>0</v>
      </c>
      <c r="E60" s="4">
        <f>_xlfn.IFNA(VLOOKUP(Summary_2019!A138,'Feb 2019'!$A$1:$M$55,4,FALSE),0)</f>
        <v>0</v>
      </c>
      <c r="F60" s="4">
        <f>_xlfn.IFNA(VLOOKUP(A60,'Mar 2019'!$A$1:$M$53,4,FALSE),0)</f>
        <v>0</v>
      </c>
      <c r="G60" s="4">
        <f>_xlfn.IFNA(VLOOKUP(A60,'Apr 2019'!$A$1:$M$57,4,FALSE),0)</f>
        <v>0</v>
      </c>
      <c r="H60" s="4">
        <f>_xlfn.IFNA(VLOOKUP(A60,'May 2019'!$A$1:$M$54,4,FALSE),0)</f>
        <v>0</v>
      </c>
      <c r="I60" s="4">
        <f>_xlfn.IFNA(VLOOKUP(A60,'Jun 2019'!$A$1:$M$133,4,FALSE),0)</f>
        <v>7</v>
      </c>
      <c r="J60" s="4">
        <f>_xlfn.IFNA(VLOOKUP(A60,'Jul 2019'!$A$1:$M$96,4,FALSE),0)</f>
        <v>28</v>
      </c>
      <c r="K60" s="4">
        <f>_xlfn.IFNA(VLOOKUP(A60,'Aug 2019'!$A$1:$M$96,4,FALSE),0)</f>
        <v>35</v>
      </c>
      <c r="L60" s="4">
        <f>_xlfn.IFNA(VLOOKUP(A60,'Sep 2019'!$A$1:$M$98,4,FALSE),0)</f>
        <v>53</v>
      </c>
      <c r="M60" s="4">
        <f>_xlfn.IFNA(VLOOKUP(A60,'Oct 2019'!$A$1:$M$100,4,FALSE),0)</f>
        <v>38</v>
      </c>
      <c r="N60" s="4">
        <f>_xlfn.IFNA(VLOOKUP(Summary_2019!A138,'Nov 2019'!$A$1:$M$110,4,FALSE),0)</f>
        <v>0</v>
      </c>
      <c r="O60" s="5">
        <f>_xlfn.IFNA(VLOOKUP(A60,'Dec 2019'!$A$1:$M$124,4,FALSE),0)</f>
        <v>17</v>
      </c>
      <c r="P60" s="9">
        <f>_xlfn.IFNA(VLOOKUP(A60,'Jan 2019'!$A$1:$M$57,8,FALSE),0)</f>
        <v>0</v>
      </c>
      <c r="Q60" s="9">
        <f>_xlfn.IFNA(VLOOKUP(Summary_2019!A138,'Feb 2019'!$A$1:$M$55,8,FALSE),0)</f>
        <v>0</v>
      </c>
      <c r="R60" s="9">
        <f>_xlfn.IFNA(VLOOKUP(A60,'Mar 2019'!$A$1:$M$53,8,FALSE),0)</f>
        <v>0</v>
      </c>
      <c r="S60" s="9">
        <f>_xlfn.IFNA(VLOOKUP(A60,'Apr 2019'!$A$1:$M$57,8,FALSE),0)</f>
        <v>0</v>
      </c>
      <c r="T60" s="9">
        <f>_xlfn.IFNA(VLOOKUP(A60,'May 2019'!$A$1:$M$54,8,FALSE),0)</f>
        <v>0</v>
      </c>
      <c r="U60" s="9">
        <f>_xlfn.IFNA(VLOOKUP(A60,'Jun 2019'!$A$1:$M$133,8,FALSE),0)</f>
        <v>0</v>
      </c>
      <c r="V60" s="9">
        <f>_xlfn.IFNA(VLOOKUP(A60,'Jul 2019'!$A$1:$M$96,8,FALSE),0)</f>
        <v>0.8</v>
      </c>
      <c r="W60" s="9">
        <f>_xlfn.IFNA(VLOOKUP(A60,'Aug 2019'!$A$1:$M$96,8,FALSE),0)</f>
        <v>1.77</v>
      </c>
      <c r="X60" s="9">
        <f>_xlfn.IFNA(VLOOKUP(A60,'Sep 2019'!$A$1:$M$98,8,FALSE),0)</f>
        <v>4.3</v>
      </c>
      <c r="Y60" s="9">
        <f>_xlfn.IFNA(VLOOKUP(A60,'Oct 2019'!$A$1:$M$100,8,FALSE),0)</f>
        <v>5.9</v>
      </c>
      <c r="Z60" s="9">
        <f>_xlfn.IFNA(VLOOKUP(Summary_2019!A138,'Nov 2019'!$A$1:$M$110,8,FALSE),0)</f>
        <v>0</v>
      </c>
      <c r="AA60" s="6">
        <f>_xlfn.IFNA(VLOOKUP(A60,'Dec 2019'!$A$1:$M$124,8,FALSE),0)</f>
        <v>1.6</v>
      </c>
      <c r="AB60" s="2">
        <f>_xlfn.IFNA(VLOOKUP(A60,'Jan 2019'!$A$1:$M$57,5,FALSE),0)</f>
        <v>0</v>
      </c>
      <c r="AC60" s="2">
        <f>_xlfn.IFNA(VLOOKUP(Summary_2019!A60,'Feb 2019'!$A$1:$M$55,5,FALSE),0)</f>
        <v>0</v>
      </c>
      <c r="AD60" s="2">
        <f>_xlfn.IFNA(VLOOKUP(A60,'Mar 2019'!$A$1:$M$53,5,FALSE),0)</f>
        <v>0</v>
      </c>
      <c r="AE60" s="2">
        <f>_xlfn.IFNA(VLOOKUP(A60,'Apr 2019'!$A$1:$M$57,5,FALSE),0)</f>
        <v>0</v>
      </c>
      <c r="AF60" s="2">
        <f>_xlfn.IFNA(VLOOKUP(A60,'May 2019'!$A$1:$M$54,5,FALSE),0)</f>
        <v>0</v>
      </c>
      <c r="AG60" s="2">
        <f>_xlfn.IFNA(VLOOKUP(A60,'Jun 2019'!$A$1:$M$133,5,FALSE),0)</f>
        <v>28</v>
      </c>
      <c r="AH60" s="2">
        <f>_xlfn.IFNA(VLOOKUP(A60,'Jul 2019'!$A$1:$M$96,5,FALSE),0)</f>
        <v>112</v>
      </c>
      <c r="AI60" s="2">
        <f>_xlfn.IFNA(VLOOKUP(A60,'Aug 2019'!$A$1:$M$96,5,FALSE),0)</f>
        <v>140</v>
      </c>
      <c r="AJ60" s="2">
        <f>_xlfn.IFNA(VLOOKUP(A60,'Sep 2019'!$A$1:$M$98,5,FALSE),0)</f>
        <v>212</v>
      </c>
      <c r="AK60" s="2">
        <f>_xlfn.IFNA(VLOOKUP(A60,'Oct 2019'!$A$1:$M$100,5,FALSE),0)</f>
        <v>152</v>
      </c>
      <c r="AL60" s="2">
        <f>_xlfn.IFNA(VLOOKUP(Summary_2019!A60,'Nov 2019'!$A$1:$M$110,5,FALSE),0)</f>
        <v>116</v>
      </c>
      <c r="AM60" s="2">
        <f>_xlfn.IFNA(VLOOKUP(A60,'Dec 2019'!$A$1:$M$124,5,FALSE),0)</f>
        <v>68</v>
      </c>
    </row>
    <row r="61" spans="1:39" x14ac:dyDescent="0.35">
      <c r="A61" s="4" t="s">
        <v>235</v>
      </c>
      <c r="B61" s="4" t="s">
        <v>144</v>
      </c>
      <c r="C61" s="6">
        <f>VLOOKUP(A61,[0]!raw,5,FALSE)/VLOOKUP(A61,[0]!raw,4,FALSE)</f>
        <v>5.5</v>
      </c>
      <c r="D61" s="4">
        <f>_xlfn.IFNA(VLOOKUP(A61,'Jan 2019'!$A$1:$M$57,4,FALSE),0)</f>
        <v>0</v>
      </c>
      <c r="E61" s="4">
        <f>_xlfn.IFNA(VLOOKUP(Summary_2019!A224,'Feb 2019'!$A$1:$M$55,4,FALSE),0)</f>
        <v>113</v>
      </c>
      <c r="F61" s="4">
        <f>_xlfn.IFNA(VLOOKUP(A61,'Mar 2019'!$A$1:$M$53,4,FALSE),0)</f>
        <v>0</v>
      </c>
      <c r="G61" s="4">
        <f>_xlfn.IFNA(VLOOKUP(A61,'Apr 2019'!$A$1:$M$57,4,FALSE),0)</f>
        <v>0</v>
      </c>
      <c r="H61" s="4">
        <f>_xlfn.IFNA(VLOOKUP(A61,'May 2019'!$A$1:$M$54,4,FALSE),0)</f>
        <v>0</v>
      </c>
      <c r="I61" s="4">
        <f>_xlfn.IFNA(VLOOKUP(A61,'Jun 2019'!$A$1:$M$133,4,FALSE),0)</f>
        <v>0</v>
      </c>
      <c r="J61" s="4">
        <f>_xlfn.IFNA(VLOOKUP(A61,'Jul 2019'!$A$1:$M$96,4,FALSE),0)</f>
        <v>0</v>
      </c>
      <c r="K61" s="4">
        <f>_xlfn.IFNA(VLOOKUP(A61,'Aug 2019'!$A$1:$M$96,4,FALSE),0)</f>
        <v>0</v>
      </c>
      <c r="L61" s="4">
        <f>_xlfn.IFNA(VLOOKUP(A61,'Sep 2019'!$A$1:$M$98,4,FALSE),0)</f>
        <v>0</v>
      </c>
      <c r="M61" s="4">
        <f>_xlfn.IFNA(VLOOKUP(A61,'Oct 2019'!$A$1:$M$100,4,FALSE),0)</f>
        <v>0</v>
      </c>
      <c r="N61" s="4">
        <f>_xlfn.IFNA(VLOOKUP(Summary_2019!A224,'Nov 2019'!$A$1:$M$110,4,FALSE),0)</f>
        <v>0</v>
      </c>
      <c r="O61" s="5">
        <f>_xlfn.IFNA(VLOOKUP(A61,'Dec 2019'!$A$1:$M$124,4,FALSE),0)</f>
        <v>0</v>
      </c>
      <c r="P61" s="9">
        <f>_xlfn.IFNA(VLOOKUP(A61,'Jan 2019'!$A$1:$M$57,8,FALSE),0)</f>
        <v>0</v>
      </c>
      <c r="Q61" s="9">
        <f>_xlfn.IFNA(VLOOKUP(Summary_2019!A224,'Feb 2019'!$A$1:$M$55,8,FALSE),0)</f>
        <v>26.58</v>
      </c>
      <c r="R61" s="9">
        <f>_xlfn.IFNA(VLOOKUP(A61,'Mar 2019'!$A$1:$M$53,8,FALSE),0)</f>
        <v>0</v>
      </c>
      <c r="S61" s="9">
        <f>_xlfn.IFNA(VLOOKUP(A61,'Apr 2019'!$A$1:$M$57,8,FALSE),0)</f>
        <v>0</v>
      </c>
      <c r="T61" s="9">
        <f>_xlfn.IFNA(VLOOKUP(A61,'May 2019'!$A$1:$M$54,8,FALSE),0)</f>
        <v>0</v>
      </c>
      <c r="U61" s="9">
        <f>_xlfn.IFNA(VLOOKUP(A61,'Jun 2019'!$A$1:$M$133,8,FALSE),0)</f>
        <v>0</v>
      </c>
      <c r="V61" s="9">
        <f>_xlfn.IFNA(VLOOKUP(A61,'Jul 2019'!$A$1:$M$96,8,FALSE),0)</f>
        <v>0</v>
      </c>
      <c r="W61" s="9">
        <f>_xlfn.IFNA(VLOOKUP(A61,'Aug 2019'!$A$1:$M$96,8,FALSE),0)</f>
        <v>0</v>
      </c>
      <c r="X61" s="9">
        <f>_xlfn.IFNA(VLOOKUP(A61,'Sep 2019'!$A$1:$M$98,8,FALSE),0)</f>
        <v>0</v>
      </c>
      <c r="Y61" s="9">
        <f>_xlfn.IFNA(VLOOKUP(A61,'Oct 2019'!$A$1:$M$100,8,FALSE),0)</f>
        <v>0</v>
      </c>
      <c r="Z61" s="9">
        <f>_xlfn.IFNA(VLOOKUP(Summary_2019!A224,'Nov 2019'!$A$1:$M$110,8,FALSE),0)</f>
        <v>0</v>
      </c>
      <c r="AA61" s="6">
        <f>_xlfn.IFNA(VLOOKUP(A61,'Dec 2019'!$A$1:$M$124,8,FALSE),0)</f>
        <v>0</v>
      </c>
      <c r="AB61" s="2">
        <f>_xlfn.IFNA(VLOOKUP(A61,'Jan 2019'!$A$1:$M$57,5,FALSE),0)</f>
        <v>0</v>
      </c>
      <c r="AC61" s="2">
        <f>_xlfn.IFNA(VLOOKUP(Summary_2019!A61,'Feb 2019'!$A$1:$M$55,5,FALSE),0)</f>
        <v>0</v>
      </c>
      <c r="AD61" s="2">
        <f>_xlfn.IFNA(VLOOKUP(A61,'Mar 2019'!$A$1:$M$53,5,FALSE),0)</f>
        <v>0</v>
      </c>
      <c r="AE61" s="2">
        <f>_xlfn.IFNA(VLOOKUP(A61,'Apr 2019'!$A$1:$M$57,5,FALSE),0)</f>
        <v>0</v>
      </c>
      <c r="AF61" s="2">
        <f>_xlfn.IFNA(VLOOKUP(A61,'May 2019'!$A$1:$M$54,5,FALSE),0)</f>
        <v>0</v>
      </c>
      <c r="AG61" s="2">
        <f>_xlfn.IFNA(VLOOKUP(A61,'Jun 2019'!$A$1:$M$133,5,FALSE),0)</f>
        <v>0</v>
      </c>
      <c r="AH61" s="2">
        <f>_xlfn.IFNA(VLOOKUP(A61,'Jul 2019'!$A$1:$M$96,5,FALSE),0)</f>
        <v>0</v>
      </c>
      <c r="AI61" s="2">
        <f>_xlfn.IFNA(VLOOKUP(A61,'Aug 2019'!$A$1:$M$96,5,FALSE),0)</f>
        <v>0</v>
      </c>
      <c r="AJ61" s="2">
        <f>_xlfn.IFNA(VLOOKUP(A61,'Sep 2019'!$A$1:$M$98,5,FALSE),0)</f>
        <v>0</v>
      </c>
      <c r="AK61" s="2">
        <f>_xlfn.IFNA(VLOOKUP(A61,'Oct 2019'!$A$1:$M$100,5,FALSE),0)</f>
        <v>0</v>
      </c>
      <c r="AL61" s="2">
        <f>_xlfn.IFNA(VLOOKUP(Summary_2019!A61,'Nov 2019'!$A$1:$M$110,5,FALSE),0)</f>
        <v>5.5</v>
      </c>
      <c r="AM61" s="2">
        <f>_xlfn.IFNA(VLOOKUP(A61,'Dec 2019'!$A$1:$M$124,5,FALSE),0)</f>
        <v>0</v>
      </c>
    </row>
    <row r="62" spans="1:39" x14ac:dyDescent="0.35">
      <c r="A62" s="4" t="s">
        <v>151</v>
      </c>
      <c r="B62" s="4" t="s">
        <v>144</v>
      </c>
      <c r="C62" s="6">
        <f>VLOOKUP(A62,[0]!raw,5,FALSE)/VLOOKUP(A62,[0]!raw,4,FALSE)</f>
        <v>1.8</v>
      </c>
      <c r="D62" s="4">
        <f>_xlfn.IFNA(VLOOKUP(A62,'Jan 2019'!$A$1:$M$57,4,FALSE),0)</f>
        <v>0</v>
      </c>
      <c r="E62" s="4">
        <f>_xlfn.IFNA(VLOOKUP(Summary_2019!A141,'Feb 2019'!$A$1:$M$55,4,FALSE),0)</f>
        <v>0</v>
      </c>
      <c r="F62" s="4">
        <f>_xlfn.IFNA(VLOOKUP(A62,'Mar 2019'!$A$1:$M$53,4,FALSE),0)</f>
        <v>0</v>
      </c>
      <c r="G62" s="4">
        <f>_xlfn.IFNA(VLOOKUP(A62,'Apr 2019'!$A$1:$M$57,4,FALSE),0)</f>
        <v>0</v>
      </c>
      <c r="H62" s="4">
        <f>_xlfn.IFNA(VLOOKUP(A62,'May 2019'!$A$1:$M$54,4,FALSE),0)</f>
        <v>0</v>
      </c>
      <c r="I62" s="4">
        <f>_xlfn.IFNA(VLOOKUP(A62,'Jun 2019'!$A$1:$M$133,4,FALSE),0)</f>
        <v>6</v>
      </c>
      <c r="J62" s="4">
        <f>_xlfn.IFNA(VLOOKUP(A62,'Jul 2019'!$A$1:$M$96,4,FALSE),0)</f>
        <v>14</v>
      </c>
      <c r="K62" s="4">
        <f>_xlfn.IFNA(VLOOKUP(A62,'Aug 2019'!$A$1:$M$96,4,FALSE),0)</f>
        <v>5</v>
      </c>
      <c r="L62" s="4">
        <f>_xlfn.IFNA(VLOOKUP(A62,'Sep 2019'!$A$1:$M$98,4,FALSE),0)</f>
        <v>1</v>
      </c>
      <c r="M62" s="4">
        <f>_xlfn.IFNA(VLOOKUP(A62,'Oct 2019'!$A$1:$M$100,4,FALSE),0)</f>
        <v>28</v>
      </c>
      <c r="N62" s="4">
        <f>_xlfn.IFNA(VLOOKUP(Summary_2019!A141,'Nov 2019'!$A$1:$M$110,4,FALSE),0)</f>
        <v>0</v>
      </c>
      <c r="O62" s="5">
        <f>_xlfn.IFNA(VLOOKUP(A62,'Dec 2019'!$A$1:$M$124,4,FALSE),0)</f>
        <v>11</v>
      </c>
      <c r="P62" s="9">
        <f>_xlfn.IFNA(VLOOKUP(A62,'Jan 2019'!$A$1:$M$57,8,FALSE),0)</f>
        <v>0</v>
      </c>
      <c r="Q62" s="9">
        <f>_xlfn.IFNA(VLOOKUP(Summary_2019!A141,'Feb 2019'!$A$1:$M$55,8,FALSE),0)</f>
        <v>0</v>
      </c>
      <c r="R62" s="9">
        <f>_xlfn.IFNA(VLOOKUP(A62,'Mar 2019'!$A$1:$M$53,8,FALSE),0)</f>
        <v>0</v>
      </c>
      <c r="S62" s="9">
        <f>_xlfn.IFNA(VLOOKUP(A62,'Apr 2019'!$A$1:$M$57,8,FALSE),0)</f>
        <v>0</v>
      </c>
      <c r="T62" s="9">
        <f>_xlfn.IFNA(VLOOKUP(A62,'May 2019'!$A$1:$M$54,8,FALSE),0)</f>
        <v>0</v>
      </c>
      <c r="U62" s="9">
        <f>_xlfn.IFNA(VLOOKUP(A62,'Jun 2019'!$A$1:$M$133,8,FALSE),0)</f>
        <v>0</v>
      </c>
      <c r="V62" s="9">
        <f>_xlfn.IFNA(VLOOKUP(A62,'Jul 2019'!$A$1:$M$96,8,FALSE),0)</f>
        <v>1.8</v>
      </c>
      <c r="W62" s="9">
        <f>_xlfn.IFNA(VLOOKUP(A62,'Aug 2019'!$A$1:$M$96,8,FALSE),0)</f>
        <v>0</v>
      </c>
      <c r="X62" s="9">
        <f>_xlfn.IFNA(VLOOKUP(A62,'Sep 2019'!$A$1:$M$98,8,FALSE),0)</f>
        <v>0.08</v>
      </c>
      <c r="Y62" s="9">
        <f>_xlfn.IFNA(VLOOKUP(A62,'Oct 2019'!$A$1:$M$100,8,FALSE),0)</f>
        <v>0.24</v>
      </c>
      <c r="Z62" s="9">
        <f>_xlfn.IFNA(VLOOKUP(Summary_2019!A141,'Nov 2019'!$A$1:$M$110,8,FALSE),0)</f>
        <v>0</v>
      </c>
      <c r="AA62" s="6">
        <f>_xlfn.IFNA(VLOOKUP(A62,'Dec 2019'!$A$1:$M$124,8,FALSE),0)</f>
        <v>0.03</v>
      </c>
      <c r="AB62" s="2">
        <f>_xlfn.IFNA(VLOOKUP(A62,'Jan 2019'!$A$1:$M$57,5,FALSE),0)</f>
        <v>0</v>
      </c>
      <c r="AC62" s="2">
        <f>_xlfn.IFNA(VLOOKUP(Summary_2019!A62,'Feb 2019'!$A$1:$M$55,5,FALSE),0)</f>
        <v>0</v>
      </c>
      <c r="AD62" s="2">
        <f>_xlfn.IFNA(VLOOKUP(A62,'Mar 2019'!$A$1:$M$53,5,FALSE),0)</f>
        <v>0</v>
      </c>
      <c r="AE62" s="2">
        <f>_xlfn.IFNA(VLOOKUP(A62,'Apr 2019'!$A$1:$M$57,5,FALSE),0)</f>
        <v>0</v>
      </c>
      <c r="AF62" s="2">
        <f>_xlfn.IFNA(VLOOKUP(A62,'May 2019'!$A$1:$M$54,5,FALSE),0)</f>
        <v>0</v>
      </c>
      <c r="AG62" s="2">
        <f>_xlfn.IFNA(VLOOKUP(A62,'Jun 2019'!$A$1:$M$133,5,FALSE),0)</f>
        <v>10.8</v>
      </c>
      <c r="AH62" s="2">
        <f>_xlfn.IFNA(VLOOKUP(A62,'Jul 2019'!$A$1:$M$96,5,FALSE),0)</f>
        <v>25.2</v>
      </c>
      <c r="AI62" s="2">
        <f>_xlfn.IFNA(VLOOKUP(A62,'Aug 2019'!$A$1:$M$96,5,FALSE),0)</f>
        <v>9</v>
      </c>
      <c r="AJ62" s="2">
        <f>_xlfn.IFNA(VLOOKUP(A62,'Sep 2019'!$A$1:$M$98,5,FALSE),0)</f>
        <v>1.8</v>
      </c>
      <c r="AK62" s="2">
        <f>_xlfn.IFNA(VLOOKUP(A62,'Oct 2019'!$A$1:$M$100,5,FALSE),0)</f>
        <v>50.4</v>
      </c>
      <c r="AL62" s="2">
        <f>_xlfn.IFNA(VLOOKUP(Summary_2019!A62,'Nov 2019'!$A$1:$M$110,5,FALSE),0)</f>
        <v>59.4</v>
      </c>
      <c r="AM62" s="2">
        <f>_xlfn.IFNA(VLOOKUP(A62,'Dec 2019'!$A$1:$M$124,5,FALSE),0)</f>
        <v>19.8</v>
      </c>
    </row>
    <row r="63" spans="1:39" x14ac:dyDescent="0.35">
      <c r="A63" s="4" t="s">
        <v>150</v>
      </c>
      <c r="B63" s="4" t="s">
        <v>144</v>
      </c>
      <c r="C63" s="6">
        <f>VLOOKUP(A63,[0]!raw,5,FALSE)/VLOOKUP(A63,[0]!raw,4,FALSE)</f>
        <v>3.8</v>
      </c>
      <c r="D63" s="4">
        <f>_xlfn.IFNA(VLOOKUP(A63,'Jan 2019'!$A$1:$M$57,4,FALSE),0)</f>
        <v>0</v>
      </c>
      <c r="E63" s="4">
        <f>_xlfn.IFNA(VLOOKUP(Summary_2019!A140,'Feb 2019'!$A$1:$M$55,4,FALSE),0)</f>
        <v>62</v>
      </c>
      <c r="F63" s="4">
        <f>_xlfn.IFNA(VLOOKUP(A63,'Mar 2019'!$A$1:$M$53,4,FALSE),0)</f>
        <v>0</v>
      </c>
      <c r="G63" s="4">
        <f>_xlfn.IFNA(VLOOKUP(A63,'Apr 2019'!$A$1:$M$57,4,FALSE),0)</f>
        <v>0</v>
      </c>
      <c r="H63" s="4">
        <f>_xlfn.IFNA(VLOOKUP(A63,'May 2019'!$A$1:$M$54,4,FALSE),0)</f>
        <v>0</v>
      </c>
      <c r="I63" s="4">
        <f>_xlfn.IFNA(VLOOKUP(A63,'Jun 2019'!$A$1:$M$133,4,FALSE),0)</f>
        <v>7</v>
      </c>
      <c r="J63" s="4">
        <f>_xlfn.IFNA(VLOOKUP(A63,'Jul 2019'!$A$1:$M$96,4,FALSE),0)</f>
        <v>11</v>
      </c>
      <c r="K63" s="4">
        <f>_xlfn.IFNA(VLOOKUP(A63,'Aug 2019'!$A$1:$M$96,4,FALSE),0)</f>
        <v>4</v>
      </c>
      <c r="L63" s="4">
        <f>_xlfn.IFNA(VLOOKUP(A63,'Sep 2019'!$A$1:$M$98,4,FALSE),0)</f>
        <v>3</v>
      </c>
      <c r="M63" s="4">
        <f>_xlfn.IFNA(VLOOKUP(A63,'Oct 2019'!$A$1:$M$100,4,FALSE),0)</f>
        <v>33</v>
      </c>
      <c r="N63" s="4">
        <f>_xlfn.IFNA(VLOOKUP(Summary_2019!A140,'Nov 2019'!$A$1:$M$110,4,FALSE),0)</f>
        <v>0</v>
      </c>
      <c r="O63" s="5">
        <f>_xlfn.IFNA(VLOOKUP(A63,'Dec 2019'!$A$1:$M$124,4,FALSE),0)</f>
        <v>23</v>
      </c>
      <c r="P63" s="9">
        <f>_xlfn.IFNA(VLOOKUP(A63,'Jan 2019'!$A$1:$M$57,8,FALSE),0)</f>
        <v>0</v>
      </c>
      <c r="Q63" s="9">
        <f>_xlfn.IFNA(VLOOKUP(Summary_2019!A140,'Feb 2019'!$A$1:$M$55,8,FALSE),0)</f>
        <v>3.87</v>
      </c>
      <c r="R63" s="9">
        <f>_xlfn.IFNA(VLOOKUP(A63,'Mar 2019'!$A$1:$M$53,8,FALSE),0)</f>
        <v>0</v>
      </c>
      <c r="S63" s="9">
        <f>_xlfn.IFNA(VLOOKUP(A63,'Apr 2019'!$A$1:$M$57,8,FALSE),0)</f>
        <v>0</v>
      </c>
      <c r="T63" s="9">
        <f>_xlfn.IFNA(VLOOKUP(A63,'May 2019'!$A$1:$M$54,8,FALSE),0)</f>
        <v>0</v>
      </c>
      <c r="U63" s="9">
        <f>_xlfn.IFNA(VLOOKUP(A63,'Jun 2019'!$A$1:$M$133,8,FALSE),0)</f>
        <v>0</v>
      </c>
      <c r="V63" s="9">
        <f>_xlfn.IFNA(VLOOKUP(A63,'Jul 2019'!$A$1:$M$96,8,FALSE),0)</f>
        <v>0.38</v>
      </c>
      <c r="W63" s="9">
        <f>_xlfn.IFNA(VLOOKUP(A63,'Aug 2019'!$A$1:$M$96,8,FALSE),0)</f>
        <v>0</v>
      </c>
      <c r="X63" s="9">
        <f>_xlfn.IFNA(VLOOKUP(A63,'Sep 2019'!$A$1:$M$98,8,FALSE),0)</f>
        <v>0.2</v>
      </c>
      <c r="Y63" s="9">
        <f>_xlfn.IFNA(VLOOKUP(A63,'Oct 2019'!$A$1:$M$100,8,FALSE),0)</f>
        <v>0.76</v>
      </c>
      <c r="Z63" s="9">
        <f>_xlfn.IFNA(VLOOKUP(Summary_2019!A140,'Nov 2019'!$A$1:$M$110,8,FALSE),0)</f>
        <v>0</v>
      </c>
      <c r="AA63" s="6">
        <f>_xlfn.IFNA(VLOOKUP(A63,'Dec 2019'!$A$1:$M$124,8,FALSE),0)</f>
        <v>0.76</v>
      </c>
      <c r="AB63" s="2">
        <f>_xlfn.IFNA(VLOOKUP(A63,'Jan 2019'!$A$1:$M$57,5,FALSE),0)</f>
        <v>0</v>
      </c>
      <c r="AC63" s="2">
        <f>_xlfn.IFNA(VLOOKUP(Summary_2019!A63,'Feb 2019'!$A$1:$M$55,5,FALSE),0)</f>
        <v>0</v>
      </c>
      <c r="AD63" s="2">
        <f>_xlfn.IFNA(VLOOKUP(A63,'Mar 2019'!$A$1:$M$53,5,FALSE),0)</f>
        <v>0</v>
      </c>
      <c r="AE63" s="2">
        <f>_xlfn.IFNA(VLOOKUP(A63,'Apr 2019'!$A$1:$M$57,5,FALSE),0)</f>
        <v>0</v>
      </c>
      <c r="AF63" s="2">
        <f>_xlfn.IFNA(VLOOKUP(A63,'May 2019'!$A$1:$M$54,5,FALSE),0)</f>
        <v>0</v>
      </c>
      <c r="AG63" s="2">
        <f>_xlfn.IFNA(VLOOKUP(A63,'Jun 2019'!$A$1:$M$133,5,FALSE),0)</f>
        <v>26.6</v>
      </c>
      <c r="AH63" s="2">
        <f>_xlfn.IFNA(VLOOKUP(A63,'Jul 2019'!$A$1:$M$96,5,FALSE),0)</f>
        <v>41.8</v>
      </c>
      <c r="AI63" s="2">
        <f>_xlfn.IFNA(VLOOKUP(A63,'Aug 2019'!$A$1:$M$96,5,FALSE),0)</f>
        <v>15.2</v>
      </c>
      <c r="AJ63" s="2">
        <f>_xlfn.IFNA(VLOOKUP(A63,'Sep 2019'!$A$1:$M$98,5,FALSE),0)</f>
        <v>11.4</v>
      </c>
      <c r="AK63" s="2">
        <f>_xlfn.IFNA(VLOOKUP(A63,'Oct 2019'!$A$1:$M$100,5,FALSE),0)</f>
        <v>125.4</v>
      </c>
      <c r="AL63" s="2">
        <f>_xlfn.IFNA(VLOOKUP(Summary_2019!A63,'Nov 2019'!$A$1:$M$110,5,FALSE),0)</f>
        <v>228</v>
      </c>
      <c r="AM63" s="2">
        <f>_xlfn.IFNA(VLOOKUP(A63,'Dec 2019'!$A$1:$M$124,5,FALSE),0)</f>
        <v>87.4</v>
      </c>
    </row>
    <row r="64" spans="1:39" x14ac:dyDescent="0.35">
      <c r="A64" s="4" t="s">
        <v>212</v>
      </c>
      <c r="B64" s="4" t="s">
        <v>144</v>
      </c>
      <c r="C64" s="6">
        <f>VLOOKUP(A64,[0]!raw,5,FALSE)/VLOOKUP(A64,[0]!raw,4,FALSE)</f>
        <v>5.5</v>
      </c>
      <c r="D64" s="4">
        <f>_xlfn.IFNA(VLOOKUP(A64,'Jan 2019'!$A$1:$M$57,4,FALSE),0)</f>
        <v>0</v>
      </c>
      <c r="E64" s="4">
        <f>_xlfn.IFNA(VLOOKUP(Summary_2019!A201,'Feb 2019'!$A$1:$M$55,4,FALSE),0)</f>
        <v>0</v>
      </c>
      <c r="F64" s="4">
        <f>_xlfn.IFNA(VLOOKUP(A64,'Mar 2019'!$A$1:$M$53,4,FALSE),0)</f>
        <v>0</v>
      </c>
      <c r="G64" s="4">
        <f>_xlfn.IFNA(VLOOKUP(A64,'Apr 2019'!$A$1:$M$57,4,FALSE),0)</f>
        <v>0</v>
      </c>
      <c r="H64" s="4">
        <f>_xlfn.IFNA(VLOOKUP(A64,'May 2019'!$A$1:$M$54,4,FALSE),0)</f>
        <v>0</v>
      </c>
      <c r="I64" s="4">
        <f>_xlfn.IFNA(VLOOKUP(A64,'Jun 2019'!$A$1:$M$133,4,FALSE),0)</f>
        <v>0</v>
      </c>
      <c r="J64" s="4">
        <f>_xlfn.IFNA(VLOOKUP(A64,'Jul 2019'!$A$1:$M$96,4,FALSE),0)</f>
        <v>0</v>
      </c>
      <c r="K64" s="4">
        <f>_xlfn.IFNA(VLOOKUP(A64,'Aug 2019'!$A$1:$M$96,4,FALSE),0)</f>
        <v>0</v>
      </c>
      <c r="L64" s="4">
        <f>_xlfn.IFNA(VLOOKUP(A64,'Sep 2019'!$A$1:$M$98,4,FALSE),0)</f>
        <v>0</v>
      </c>
      <c r="M64" s="4">
        <f>_xlfn.IFNA(VLOOKUP(A64,'Oct 2019'!$A$1:$M$100,4,FALSE),0)</f>
        <v>0</v>
      </c>
      <c r="N64" s="4">
        <f>_xlfn.IFNA(VLOOKUP(Summary_2019!A201,'Nov 2019'!$A$1:$M$110,4,FALSE),0)</f>
        <v>0</v>
      </c>
      <c r="O64" s="5">
        <f>_xlfn.IFNA(VLOOKUP(A64,'Dec 2019'!$A$1:$M$124,4,FALSE),0)</f>
        <v>1</v>
      </c>
      <c r="P64" s="9">
        <f>_xlfn.IFNA(VLOOKUP(A64,'Jan 2019'!$A$1:$M$57,8,FALSE),0)</f>
        <v>0</v>
      </c>
      <c r="Q64" s="9">
        <f>_xlfn.IFNA(VLOOKUP(Summary_2019!A201,'Feb 2019'!$A$1:$M$55,8,FALSE),0)</f>
        <v>0</v>
      </c>
      <c r="R64" s="9">
        <f>_xlfn.IFNA(VLOOKUP(A64,'Mar 2019'!$A$1:$M$53,8,FALSE),0)</f>
        <v>0</v>
      </c>
      <c r="S64" s="9">
        <f>_xlfn.IFNA(VLOOKUP(A64,'Apr 2019'!$A$1:$M$57,8,FALSE),0)</f>
        <v>0</v>
      </c>
      <c r="T64" s="9">
        <f>_xlfn.IFNA(VLOOKUP(A64,'May 2019'!$A$1:$M$54,8,FALSE),0)</f>
        <v>0</v>
      </c>
      <c r="U64" s="9">
        <f>_xlfn.IFNA(VLOOKUP(A64,'Jun 2019'!$A$1:$M$133,8,FALSE),0)</f>
        <v>0</v>
      </c>
      <c r="V64" s="9">
        <f>_xlfn.IFNA(VLOOKUP(A64,'Jul 2019'!$A$1:$M$96,8,FALSE),0)</f>
        <v>0</v>
      </c>
      <c r="W64" s="9">
        <f>_xlfn.IFNA(VLOOKUP(A64,'Aug 2019'!$A$1:$M$96,8,FALSE),0)</f>
        <v>0</v>
      </c>
      <c r="X64" s="9">
        <f>_xlfn.IFNA(VLOOKUP(A64,'Sep 2019'!$A$1:$M$98,8,FALSE),0)</f>
        <v>0</v>
      </c>
      <c r="Y64" s="9">
        <f>_xlfn.IFNA(VLOOKUP(A64,'Oct 2019'!$A$1:$M$100,8,FALSE),0)</f>
        <v>0</v>
      </c>
      <c r="Z64" s="9">
        <f>_xlfn.IFNA(VLOOKUP(Summary_2019!A201,'Nov 2019'!$A$1:$M$110,8,FALSE),0)</f>
        <v>0</v>
      </c>
      <c r="AA64" s="6">
        <f>_xlfn.IFNA(VLOOKUP(A64,'Dec 2019'!$A$1:$M$124,8,FALSE),0)</f>
        <v>0.98</v>
      </c>
      <c r="AB64" s="2">
        <f>_xlfn.IFNA(VLOOKUP(A64,'Jan 2019'!$A$1:$M$57,5,FALSE),0)</f>
        <v>0</v>
      </c>
      <c r="AC64" s="2">
        <f>_xlfn.IFNA(VLOOKUP(Summary_2019!A64,'Feb 2019'!$A$1:$M$55,5,FALSE),0)</f>
        <v>0</v>
      </c>
      <c r="AD64" s="2">
        <f>_xlfn.IFNA(VLOOKUP(A64,'Mar 2019'!$A$1:$M$53,5,FALSE),0)</f>
        <v>0</v>
      </c>
      <c r="AE64" s="2">
        <f>_xlfn.IFNA(VLOOKUP(A64,'Apr 2019'!$A$1:$M$57,5,FALSE),0)</f>
        <v>0</v>
      </c>
      <c r="AF64" s="2">
        <f>_xlfn.IFNA(VLOOKUP(A64,'May 2019'!$A$1:$M$54,5,FALSE),0)</f>
        <v>0</v>
      </c>
      <c r="AG64" s="2">
        <f>_xlfn.IFNA(VLOOKUP(A64,'Jun 2019'!$A$1:$M$133,5,FALSE),0)</f>
        <v>0</v>
      </c>
      <c r="AH64" s="2">
        <f>_xlfn.IFNA(VLOOKUP(A64,'Jul 2019'!$A$1:$M$96,5,FALSE),0)</f>
        <v>0</v>
      </c>
      <c r="AI64" s="2">
        <f>_xlfn.IFNA(VLOOKUP(A64,'Aug 2019'!$A$1:$M$96,5,FALSE),0)</f>
        <v>0</v>
      </c>
      <c r="AJ64" s="2">
        <f>_xlfn.IFNA(VLOOKUP(A64,'Sep 2019'!$A$1:$M$98,5,FALSE),0)</f>
        <v>0</v>
      </c>
      <c r="AK64" s="2">
        <f>_xlfn.IFNA(VLOOKUP(A64,'Oct 2019'!$A$1:$M$100,5,FALSE),0)</f>
        <v>0</v>
      </c>
      <c r="AL64" s="2">
        <f>_xlfn.IFNA(VLOOKUP(Summary_2019!A64,'Nov 2019'!$A$1:$M$110,5,FALSE),0)</f>
        <v>0</v>
      </c>
      <c r="AM64" s="2">
        <f>_xlfn.IFNA(VLOOKUP(A64,'Dec 2019'!$A$1:$M$124,5,FALSE),0)</f>
        <v>5.5</v>
      </c>
    </row>
    <row r="65" spans="1:39" x14ac:dyDescent="0.35">
      <c r="A65" s="4" t="s">
        <v>213</v>
      </c>
      <c r="B65" s="4" t="s">
        <v>144</v>
      </c>
      <c r="C65" s="6">
        <f>VLOOKUP(A65,[0]!raw,5,FALSE)/VLOOKUP(A65,[0]!raw,4,FALSE)</f>
        <v>1.7999999999999998</v>
      </c>
      <c r="D65" s="4">
        <f>_xlfn.IFNA(VLOOKUP(A65,'Jan 2019'!$A$1:$M$57,4,FALSE),0)</f>
        <v>0</v>
      </c>
      <c r="E65" s="4">
        <f>_xlfn.IFNA(VLOOKUP(Summary_2019!A202,'Feb 2019'!$A$1:$M$55,4,FALSE),0)</f>
        <v>0</v>
      </c>
      <c r="F65" s="4">
        <f>_xlfn.IFNA(VLOOKUP(A65,'Mar 2019'!$A$1:$M$53,4,FALSE),0)</f>
        <v>0</v>
      </c>
      <c r="G65" s="4">
        <f>_xlfn.IFNA(VLOOKUP(A65,'Apr 2019'!$A$1:$M$57,4,FALSE),0)</f>
        <v>0</v>
      </c>
      <c r="H65" s="4">
        <f>_xlfn.IFNA(VLOOKUP(A65,'May 2019'!$A$1:$M$54,4,FALSE),0)</f>
        <v>0</v>
      </c>
      <c r="I65" s="4">
        <f>_xlfn.IFNA(VLOOKUP(A65,'Jun 2019'!$A$1:$M$133,4,FALSE),0)</f>
        <v>0</v>
      </c>
      <c r="J65" s="4">
        <f>_xlfn.IFNA(VLOOKUP(A65,'Jul 2019'!$A$1:$M$96,4,FALSE),0)</f>
        <v>0</v>
      </c>
      <c r="K65" s="4">
        <f>_xlfn.IFNA(VLOOKUP(A65,'Aug 2019'!$A$1:$M$96,4,FALSE),0)</f>
        <v>0</v>
      </c>
      <c r="L65" s="4">
        <f>_xlfn.IFNA(VLOOKUP(A65,'Sep 2019'!$A$1:$M$98,4,FALSE),0)</f>
        <v>1</v>
      </c>
      <c r="M65" s="4">
        <f>_xlfn.IFNA(VLOOKUP(A65,'Oct 2019'!$A$1:$M$100,4,FALSE),0)</f>
        <v>17</v>
      </c>
      <c r="N65" s="4">
        <f>_xlfn.IFNA(VLOOKUP(Summary_2019!A202,'Nov 2019'!$A$1:$M$110,4,FALSE),0)</f>
        <v>18</v>
      </c>
      <c r="O65" s="5">
        <f>_xlfn.IFNA(VLOOKUP(A65,'Dec 2019'!$A$1:$M$124,4,FALSE),0)</f>
        <v>9</v>
      </c>
      <c r="P65" s="9">
        <f>_xlfn.IFNA(VLOOKUP(A65,'Jan 2019'!$A$1:$M$57,8,FALSE),0)</f>
        <v>0</v>
      </c>
      <c r="Q65" s="9">
        <f>_xlfn.IFNA(VLOOKUP(Summary_2019!A202,'Feb 2019'!$A$1:$M$55,8,FALSE),0)</f>
        <v>0</v>
      </c>
      <c r="R65" s="9">
        <f>_xlfn.IFNA(VLOOKUP(A65,'Mar 2019'!$A$1:$M$53,8,FALSE),0)</f>
        <v>0</v>
      </c>
      <c r="S65" s="9">
        <f>_xlfn.IFNA(VLOOKUP(A65,'Apr 2019'!$A$1:$M$57,8,FALSE),0)</f>
        <v>0</v>
      </c>
      <c r="T65" s="9">
        <f>_xlfn.IFNA(VLOOKUP(A65,'May 2019'!$A$1:$M$54,8,FALSE),0)</f>
        <v>0</v>
      </c>
      <c r="U65" s="9">
        <f>_xlfn.IFNA(VLOOKUP(A65,'Jun 2019'!$A$1:$M$133,8,FALSE),0)</f>
        <v>0</v>
      </c>
      <c r="V65" s="9">
        <f>_xlfn.IFNA(VLOOKUP(A65,'Jul 2019'!$A$1:$M$96,8,FALSE),0)</f>
        <v>0</v>
      </c>
      <c r="W65" s="9">
        <f>_xlfn.IFNA(VLOOKUP(A65,'Aug 2019'!$A$1:$M$96,8,FALSE),0)</f>
        <v>0</v>
      </c>
      <c r="X65" s="9">
        <f>_xlfn.IFNA(VLOOKUP(A65,'Sep 2019'!$A$1:$M$98,8,FALSE),0)</f>
        <v>0.13</v>
      </c>
      <c r="Y65" s="9">
        <f>_xlfn.IFNA(VLOOKUP(A65,'Oct 2019'!$A$1:$M$100,8,FALSE),0)</f>
        <v>0.36</v>
      </c>
      <c r="Z65" s="9">
        <f>_xlfn.IFNA(VLOOKUP(Summary_2019!A202,'Nov 2019'!$A$1:$M$110,8,FALSE),0)</f>
        <v>1.6</v>
      </c>
      <c r="AA65" s="6">
        <f>_xlfn.IFNA(VLOOKUP(A65,'Dec 2019'!$A$1:$M$124,8,FALSE),0)</f>
        <v>0.36</v>
      </c>
      <c r="AB65" s="2">
        <f>_xlfn.IFNA(VLOOKUP(A65,'Jan 2019'!$A$1:$M$57,5,FALSE),0)</f>
        <v>0</v>
      </c>
      <c r="AC65" s="2">
        <f>_xlfn.IFNA(VLOOKUP(Summary_2019!A65,'Feb 2019'!$A$1:$M$55,5,FALSE),0)</f>
        <v>0</v>
      </c>
      <c r="AD65" s="2">
        <f>_xlfn.IFNA(VLOOKUP(A65,'Mar 2019'!$A$1:$M$53,5,FALSE),0)</f>
        <v>0</v>
      </c>
      <c r="AE65" s="2">
        <f>_xlfn.IFNA(VLOOKUP(A65,'Apr 2019'!$A$1:$M$57,5,FALSE),0)</f>
        <v>0</v>
      </c>
      <c r="AF65" s="2">
        <f>_xlfn.IFNA(VLOOKUP(A65,'May 2019'!$A$1:$M$54,5,FALSE),0)</f>
        <v>0</v>
      </c>
      <c r="AG65" s="2">
        <f>_xlfn.IFNA(VLOOKUP(A65,'Jun 2019'!$A$1:$M$133,5,FALSE),0)</f>
        <v>0</v>
      </c>
      <c r="AH65" s="2">
        <f>_xlfn.IFNA(VLOOKUP(A65,'Jul 2019'!$A$1:$M$96,5,FALSE),0)</f>
        <v>0</v>
      </c>
      <c r="AI65" s="2">
        <f>_xlfn.IFNA(VLOOKUP(A65,'Aug 2019'!$A$1:$M$96,5,FALSE),0)</f>
        <v>0</v>
      </c>
      <c r="AJ65" s="2">
        <f>_xlfn.IFNA(VLOOKUP(A65,'Sep 2019'!$A$1:$M$98,5,FALSE),0)</f>
        <v>1.8</v>
      </c>
      <c r="AK65" s="2">
        <f>_xlfn.IFNA(VLOOKUP(A65,'Oct 2019'!$A$1:$M$100,5,FALSE),0)</f>
        <v>30.6</v>
      </c>
      <c r="AL65" s="2">
        <f>_xlfn.IFNA(VLOOKUP(Summary_2019!A65,'Nov 2019'!$A$1:$M$110,5,FALSE),0)</f>
        <v>32.4</v>
      </c>
      <c r="AM65" s="2">
        <f>_xlfn.IFNA(VLOOKUP(A65,'Dec 2019'!$A$1:$M$124,5,FALSE),0)</f>
        <v>16.2</v>
      </c>
    </row>
    <row r="66" spans="1:39" x14ac:dyDescent="0.35">
      <c r="A66" s="4" t="s">
        <v>214</v>
      </c>
      <c r="B66" s="4" t="s">
        <v>144</v>
      </c>
      <c r="C66" s="6">
        <f>VLOOKUP(A66,[0]!raw,5,FALSE)/VLOOKUP(A66,[0]!raw,4,FALSE)</f>
        <v>3.8000000000000003</v>
      </c>
      <c r="D66" s="4">
        <f>_xlfn.IFNA(VLOOKUP(A66,'Jan 2019'!$A$1:$M$57,4,FALSE),0)</f>
        <v>0</v>
      </c>
      <c r="E66" s="4">
        <f>_xlfn.IFNA(VLOOKUP(Summary_2019!A203,'Feb 2019'!$A$1:$M$55,4,FALSE),0)</f>
        <v>0</v>
      </c>
      <c r="F66" s="4">
        <f>_xlfn.IFNA(VLOOKUP(A66,'Mar 2019'!$A$1:$M$53,4,FALSE),0)</f>
        <v>0</v>
      </c>
      <c r="G66" s="4">
        <f>_xlfn.IFNA(VLOOKUP(A66,'Apr 2019'!$A$1:$M$57,4,FALSE),0)</f>
        <v>0</v>
      </c>
      <c r="H66" s="4">
        <f>_xlfn.IFNA(VLOOKUP(A66,'May 2019'!$A$1:$M$54,4,FALSE),0)</f>
        <v>0</v>
      </c>
      <c r="I66" s="4">
        <f>_xlfn.IFNA(VLOOKUP(A66,'Jun 2019'!$A$1:$M$133,4,FALSE),0)</f>
        <v>0</v>
      </c>
      <c r="J66" s="4">
        <f>_xlfn.IFNA(VLOOKUP(A66,'Jul 2019'!$A$1:$M$96,4,FALSE),0)</f>
        <v>0</v>
      </c>
      <c r="K66" s="4">
        <f>_xlfn.IFNA(VLOOKUP(A66,'Aug 2019'!$A$1:$M$96,4,FALSE),0)</f>
        <v>0</v>
      </c>
      <c r="L66" s="4">
        <f>_xlfn.IFNA(VLOOKUP(A66,'Sep 2019'!$A$1:$M$98,4,FALSE),0)</f>
        <v>4</v>
      </c>
      <c r="M66" s="4">
        <f>_xlfn.IFNA(VLOOKUP(A66,'Oct 2019'!$A$1:$M$100,4,FALSE),0)</f>
        <v>23</v>
      </c>
      <c r="N66" s="4">
        <f>_xlfn.IFNA(VLOOKUP(Summary_2019!A203,'Nov 2019'!$A$1:$M$110,4,FALSE),0)</f>
        <v>233</v>
      </c>
      <c r="O66" s="5">
        <f>_xlfn.IFNA(VLOOKUP(A66,'Dec 2019'!$A$1:$M$124,4,FALSE),0)</f>
        <v>9</v>
      </c>
      <c r="P66" s="9">
        <f>_xlfn.IFNA(VLOOKUP(A66,'Jan 2019'!$A$1:$M$57,8,FALSE),0)</f>
        <v>0</v>
      </c>
      <c r="Q66" s="9">
        <f>_xlfn.IFNA(VLOOKUP(Summary_2019!A203,'Feb 2019'!$A$1:$M$55,8,FALSE),0)</f>
        <v>0</v>
      </c>
      <c r="R66" s="9">
        <f>_xlfn.IFNA(VLOOKUP(A66,'Mar 2019'!$A$1:$M$53,8,FALSE),0)</f>
        <v>0</v>
      </c>
      <c r="S66" s="9">
        <f>_xlfn.IFNA(VLOOKUP(A66,'Apr 2019'!$A$1:$M$57,8,FALSE),0)</f>
        <v>0</v>
      </c>
      <c r="T66" s="9">
        <f>_xlfn.IFNA(VLOOKUP(A66,'May 2019'!$A$1:$M$54,8,FALSE),0)</f>
        <v>0</v>
      </c>
      <c r="U66" s="9">
        <f>_xlfn.IFNA(VLOOKUP(A66,'Jun 2019'!$A$1:$M$133,8,FALSE),0)</f>
        <v>0</v>
      </c>
      <c r="V66" s="9">
        <f>_xlfn.IFNA(VLOOKUP(A66,'Jul 2019'!$A$1:$M$96,8,FALSE),0)</f>
        <v>0</v>
      </c>
      <c r="W66" s="9">
        <f>_xlfn.IFNA(VLOOKUP(A66,'Aug 2019'!$A$1:$M$96,8,FALSE),0)</f>
        <v>0</v>
      </c>
      <c r="X66" s="9">
        <f>_xlfn.IFNA(VLOOKUP(A66,'Sep 2019'!$A$1:$M$98,8,FALSE),0)</f>
        <v>0.35</v>
      </c>
      <c r="Y66" s="9">
        <f>_xlfn.IFNA(VLOOKUP(A66,'Oct 2019'!$A$1:$M$100,8,FALSE),0)</f>
        <v>0.87</v>
      </c>
      <c r="Z66" s="9">
        <f>_xlfn.IFNA(VLOOKUP(Summary_2019!A203,'Nov 2019'!$A$1:$M$110,8,FALSE),0)</f>
        <v>8.4</v>
      </c>
      <c r="AA66" s="6">
        <f>_xlfn.IFNA(VLOOKUP(A66,'Dec 2019'!$A$1:$M$124,8,FALSE),0)</f>
        <v>0</v>
      </c>
      <c r="AB66" s="2">
        <f>_xlfn.IFNA(VLOOKUP(A66,'Jan 2019'!$A$1:$M$57,5,FALSE),0)</f>
        <v>0</v>
      </c>
      <c r="AC66" s="2">
        <f>_xlfn.IFNA(VLOOKUP(Summary_2019!A66,'Feb 2019'!$A$1:$M$55,5,FALSE),0)</f>
        <v>0</v>
      </c>
      <c r="AD66" s="2">
        <f>_xlfn.IFNA(VLOOKUP(A66,'Mar 2019'!$A$1:$M$53,5,FALSE),0)</f>
        <v>0</v>
      </c>
      <c r="AE66" s="2">
        <f>_xlfn.IFNA(VLOOKUP(A66,'Apr 2019'!$A$1:$M$57,5,FALSE),0)</f>
        <v>0</v>
      </c>
      <c r="AF66" s="2">
        <f>_xlfn.IFNA(VLOOKUP(A66,'May 2019'!$A$1:$M$54,5,FALSE),0)</f>
        <v>0</v>
      </c>
      <c r="AG66" s="2">
        <f>_xlfn.IFNA(VLOOKUP(A66,'Jun 2019'!$A$1:$M$133,5,FALSE),0)</f>
        <v>0</v>
      </c>
      <c r="AH66" s="2">
        <f>_xlfn.IFNA(VLOOKUP(A66,'Jul 2019'!$A$1:$M$96,5,FALSE),0)</f>
        <v>0</v>
      </c>
      <c r="AI66" s="2">
        <f>_xlfn.IFNA(VLOOKUP(A66,'Aug 2019'!$A$1:$M$96,5,FALSE),0)</f>
        <v>0</v>
      </c>
      <c r="AJ66" s="2">
        <f>_xlfn.IFNA(VLOOKUP(A66,'Sep 2019'!$A$1:$M$98,5,FALSE),0)</f>
        <v>15.2</v>
      </c>
      <c r="AK66" s="2">
        <f>_xlfn.IFNA(VLOOKUP(A66,'Oct 2019'!$A$1:$M$100,5,FALSE),0)</f>
        <v>87.4</v>
      </c>
      <c r="AL66" s="2">
        <f>_xlfn.IFNA(VLOOKUP(Summary_2019!A66,'Nov 2019'!$A$1:$M$110,5,FALSE),0)</f>
        <v>91.2</v>
      </c>
      <c r="AM66" s="2">
        <f>_xlfn.IFNA(VLOOKUP(A66,'Dec 2019'!$A$1:$M$124,5,FALSE),0)</f>
        <v>34.200000000000003</v>
      </c>
    </row>
    <row r="67" spans="1:39" x14ac:dyDescent="0.35">
      <c r="A67" s="4" t="s">
        <v>28</v>
      </c>
      <c r="B67" s="4" t="s">
        <v>144</v>
      </c>
      <c r="C67" s="6">
        <f>VLOOKUP(A67,[0]!raw,5,FALSE)/VLOOKUP(A67,[0]!raw,4,FALSE)</f>
        <v>1.5</v>
      </c>
      <c r="D67" s="4">
        <f>_xlfn.IFNA(VLOOKUP(A67,'Jan 2019'!$A$1:$M$57,4,FALSE),0)</f>
        <v>234</v>
      </c>
      <c r="E67" s="4">
        <f>_xlfn.IFNA(VLOOKUP(Summary_2019!A24,'Feb 2019'!$A$1:$M$55,4,FALSE),0)</f>
        <v>0</v>
      </c>
      <c r="F67" s="4">
        <f>_xlfn.IFNA(VLOOKUP(A67,'Mar 2019'!$A$1:$M$53,4,FALSE),0)</f>
        <v>90</v>
      </c>
      <c r="G67" s="4">
        <f>_xlfn.IFNA(VLOOKUP(A67,'Apr 2019'!$A$1:$M$57,4,FALSE),0)</f>
        <v>87</v>
      </c>
      <c r="H67" s="4">
        <f>_xlfn.IFNA(VLOOKUP(A67,'May 2019'!$A$1:$M$54,4,FALSE),0)</f>
        <v>47</v>
      </c>
      <c r="I67" s="4">
        <f>_xlfn.IFNA(VLOOKUP(A67,'Jun 2019'!$A$1:$M$133,4,FALSE),0)</f>
        <v>22</v>
      </c>
      <c r="J67" s="4">
        <f>_xlfn.IFNA(VLOOKUP(A67,'Jul 2019'!$A$1:$M$96,4,FALSE),0)</f>
        <v>0</v>
      </c>
      <c r="K67" s="4">
        <f>_xlfn.IFNA(VLOOKUP(A67,'Aug 2019'!$A$1:$M$96,4,FALSE),0)</f>
        <v>0</v>
      </c>
      <c r="L67" s="4">
        <f>_xlfn.IFNA(VLOOKUP(A67,'Sep 2019'!$A$1:$M$98,4,FALSE),0)</f>
        <v>0</v>
      </c>
      <c r="M67" s="4">
        <f>_xlfn.IFNA(VLOOKUP(A67,'Oct 2019'!$A$1:$M$100,4,FALSE),0)</f>
        <v>0</v>
      </c>
      <c r="N67" s="4">
        <f>_xlfn.IFNA(VLOOKUP(Summary_2019!A24,'Nov 2019'!$A$1:$M$110,4,FALSE),0)</f>
        <v>29</v>
      </c>
      <c r="O67" s="5">
        <f>_xlfn.IFNA(VLOOKUP(A67,'Dec 2019'!$A$1:$M$124,4,FALSE),0)</f>
        <v>0</v>
      </c>
      <c r="P67" s="9">
        <f>_xlfn.IFNA(VLOOKUP(A67,'Jan 2019'!$A$1:$M$57,8,FALSE),0)</f>
        <v>12.38</v>
      </c>
      <c r="Q67" s="9">
        <f>_xlfn.IFNA(VLOOKUP(Summary_2019!A24,'Feb 2019'!$A$1:$M$55,8,FALSE),0)</f>
        <v>0</v>
      </c>
      <c r="R67" s="9">
        <f>_xlfn.IFNA(VLOOKUP(A67,'Mar 2019'!$A$1:$M$53,8,FALSE),0)</f>
        <v>16</v>
      </c>
      <c r="S67" s="9">
        <f>_xlfn.IFNA(VLOOKUP(A67,'Apr 2019'!$A$1:$M$57,8,FALSE),0)</f>
        <v>15.75</v>
      </c>
      <c r="T67" s="9">
        <f>_xlfn.IFNA(VLOOKUP(A67,'May 2019'!$A$1:$M$54,8,FALSE),0)</f>
        <v>10.55</v>
      </c>
      <c r="U67" s="9">
        <f>_xlfn.IFNA(VLOOKUP(A67,'Jun 2019'!$A$1:$M$133,8,FALSE),0)</f>
        <v>0.45</v>
      </c>
      <c r="V67" s="9">
        <f>_xlfn.IFNA(VLOOKUP(A67,'Jul 2019'!$A$1:$M$96,8,FALSE),0)</f>
        <v>0</v>
      </c>
      <c r="W67" s="9">
        <f>_xlfn.IFNA(VLOOKUP(A67,'Aug 2019'!$A$1:$M$96,8,FALSE),0)</f>
        <v>0</v>
      </c>
      <c r="X67" s="9">
        <f>_xlfn.IFNA(VLOOKUP(A67,'Sep 2019'!$A$1:$M$98,8,FALSE),0)</f>
        <v>0</v>
      </c>
      <c r="Y67" s="9">
        <f>_xlfn.IFNA(VLOOKUP(A67,'Oct 2019'!$A$1:$M$100,8,FALSE),0)</f>
        <v>0</v>
      </c>
      <c r="Z67" s="9">
        <f>_xlfn.IFNA(VLOOKUP(Summary_2019!A24,'Nov 2019'!$A$1:$M$110,8,FALSE),0)</f>
        <v>0.06</v>
      </c>
      <c r="AA67" s="6">
        <f>_xlfn.IFNA(VLOOKUP(A67,'Dec 2019'!$A$1:$M$124,8,FALSE),0)</f>
        <v>0</v>
      </c>
      <c r="AB67" s="2">
        <f>_xlfn.IFNA(VLOOKUP(A67,'Jan 2019'!$A$1:$M$57,5,FALSE),0)</f>
        <v>351</v>
      </c>
      <c r="AC67" s="2">
        <f>_xlfn.IFNA(VLOOKUP(Summary_2019!A67,'Feb 2019'!$A$1:$M$55,5,FALSE),0)</f>
        <v>237</v>
      </c>
      <c r="AD67" s="2">
        <f>_xlfn.IFNA(VLOOKUP(A67,'Mar 2019'!$A$1:$M$53,5,FALSE),0)</f>
        <v>135</v>
      </c>
      <c r="AE67" s="2">
        <f>_xlfn.IFNA(VLOOKUP(A67,'Apr 2019'!$A$1:$M$57,5,FALSE),0)</f>
        <v>130.5</v>
      </c>
      <c r="AF67" s="2">
        <f>_xlfn.IFNA(VLOOKUP(A67,'May 2019'!$A$1:$M$54,5,FALSE),0)</f>
        <v>70.5</v>
      </c>
      <c r="AG67" s="2">
        <f>_xlfn.IFNA(VLOOKUP(A67,'Jun 2019'!$A$1:$M$133,5,FALSE),0)</f>
        <v>33</v>
      </c>
      <c r="AH67" s="2">
        <f>_xlfn.IFNA(VLOOKUP(A67,'Jul 2019'!$A$1:$M$96,5,FALSE),0)</f>
        <v>0</v>
      </c>
      <c r="AI67" s="2">
        <f>_xlfn.IFNA(VLOOKUP(A67,'Aug 2019'!$A$1:$M$96,5,FALSE),0)</f>
        <v>0</v>
      </c>
      <c r="AJ67" s="2">
        <f>_xlfn.IFNA(VLOOKUP(A67,'Sep 2019'!$A$1:$M$98,5,FALSE),0)</f>
        <v>0</v>
      </c>
      <c r="AK67" s="2">
        <f>_xlfn.IFNA(VLOOKUP(A67,'Oct 2019'!$A$1:$M$100,5,FALSE),0)</f>
        <v>0</v>
      </c>
      <c r="AL67" s="2">
        <f>_xlfn.IFNA(VLOOKUP(Summary_2019!A67,'Nov 2019'!$A$1:$M$110,5,FALSE),0)</f>
        <v>0</v>
      </c>
      <c r="AM67" s="2">
        <f>_xlfn.IFNA(VLOOKUP(A67,'Dec 2019'!$A$1:$M$124,5,FALSE),0)</f>
        <v>0</v>
      </c>
    </row>
    <row r="68" spans="1:39" x14ac:dyDescent="0.35">
      <c r="A68" s="4" t="s">
        <v>35</v>
      </c>
      <c r="B68" s="4" t="s">
        <v>144</v>
      </c>
      <c r="C68" s="6">
        <f>VLOOKUP(A68,[0]!raw,5,FALSE)/VLOOKUP(A68,[0]!raw,4,FALSE)</f>
        <v>3.8000000000000003</v>
      </c>
      <c r="D68" s="4">
        <f>_xlfn.IFNA(VLOOKUP(A68,'Jan 2019'!$A$1:$M$57,4,FALSE),0)</f>
        <v>30</v>
      </c>
      <c r="E68" s="4">
        <f>_xlfn.IFNA(VLOOKUP(Summary_2019!A31,'Feb 2019'!$A$1:$M$55,4,FALSE),0)</f>
        <v>0</v>
      </c>
      <c r="F68" s="4">
        <f>_xlfn.IFNA(VLOOKUP(A68,'Mar 2019'!$A$1:$M$53,4,FALSE),0)</f>
        <v>55</v>
      </c>
      <c r="G68" s="4">
        <f>_xlfn.IFNA(VLOOKUP(A68,'Apr 2019'!$A$1:$M$57,4,FALSE),0)</f>
        <v>33</v>
      </c>
      <c r="H68" s="4">
        <f>_xlfn.IFNA(VLOOKUP(A68,'May 2019'!$A$1:$M$54,4,FALSE),0)</f>
        <v>31</v>
      </c>
      <c r="I68" s="4">
        <f>_xlfn.IFNA(VLOOKUP(A68,'Jun 2019'!$A$1:$M$133,4,FALSE),0)</f>
        <v>30</v>
      </c>
      <c r="J68" s="4">
        <f>_xlfn.IFNA(VLOOKUP(A68,'Jul 2019'!$A$1:$M$96,4,FALSE),0)</f>
        <v>0</v>
      </c>
      <c r="K68" s="4">
        <f>_xlfn.IFNA(VLOOKUP(A68,'Aug 2019'!$A$1:$M$96,4,FALSE),0)</f>
        <v>0</v>
      </c>
      <c r="L68" s="4">
        <f>_xlfn.IFNA(VLOOKUP(A68,'Sep 2019'!$A$1:$M$98,4,FALSE),0)</f>
        <v>0</v>
      </c>
      <c r="M68" s="4">
        <f>_xlfn.IFNA(VLOOKUP(A68,'Oct 2019'!$A$1:$M$100,4,FALSE),0)</f>
        <v>0</v>
      </c>
      <c r="N68" s="4">
        <f>_xlfn.IFNA(VLOOKUP(Summary_2019!A31,'Nov 2019'!$A$1:$M$110,4,FALSE),0)</f>
        <v>15</v>
      </c>
      <c r="O68" s="5">
        <f>_xlfn.IFNA(VLOOKUP(A68,'Dec 2019'!$A$1:$M$124,4,FALSE),0)</f>
        <v>0</v>
      </c>
      <c r="P68" s="9">
        <f>_xlfn.IFNA(VLOOKUP(A68,'Jan 2019'!$A$1:$M$57,8,FALSE),0)</f>
        <v>5.7</v>
      </c>
      <c r="Q68" s="9">
        <f>_xlfn.IFNA(VLOOKUP(Summary_2019!A31,'Feb 2019'!$A$1:$M$55,8,FALSE),0)</f>
        <v>0</v>
      </c>
      <c r="R68" s="9">
        <f>_xlfn.IFNA(VLOOKUP(A68,'Mar 2019'!$A$1:$M$53,8,FALSE),0)</f>
        <v>19.88</v>
      </c>
      <c r="S68" s="9">
        <f>_xlfn.IFNA(VLOOKUP(A68,'Apr 2019'!$A$1:$M$57,8,FALSE),0)</f>
        <v>2.57</v>
      </c>
      <c r="T68" s="9">
        <f>_xlfn.IFNA(VLOOKUP(A68,'May 2019'!$A$1:$M$54,8,FALSE),0)</f>
        <v>5.7</v>
      </c>
      <c r="U68" s="9">
        <f>_xlfn.IFNA(VLOOKUP(A68,'Jun 2019'!$A$1:$M$133,8,FALSE),0)</f>
        <v>4.9400000000000004</v>
      </c>
      <c r="V68" s="9">
        <f>_xlfn.IFNA(VLOOKUP(A68,'Jul 2019'!$A$1:$M$96,8,FALSE),0)</f>
        <v>0</v>
      </c>
      <c r="W68" s="9">
        <f>_xlfn.IFNA(VLOOKUP(A68,'Aug 2019'!$A$1:$M$96,8,FALSE),0)</f>
        <v>0</v>
      </c>
      <c r="X68" s="9">
        <f>_xlfn.IFNA(VLOOKUP(A68,'Sep 2019'!$A$1:$M$98,8,FALSE),0)</f>
        <v>0</v>
      </c>
      <c r="Y68" s="9">
        <f>_xlfn.IFNA(VLOOKUP(A68,'Oct 2019'!$A$1:$M$100,8,FALSE),0)</f>
        <v>0</v>
      </c>
      <c r="Z68" s="9">
        <f>_xlfn.IFNA(VLOOKUP(Summary_2019!A31,'Nov 2019'!$A$1:$M$110,8,FALSE),0)</f>
        <v>0.36</v>
      </c>
      <c r="AA68" s="6">
        <f>_xlfn.IFNA(VLOOKUP(A68,'Dec 2019'!$A$1:$M$124,8,FALSE),0)</f>
        <v>0</v>
      </c>
      <c r="AB68" s="2">
        <f>_xlfn.IFNA(VLOOKUP(A68,'Jan 2019'!$A$1:$M$57,5,FALSE),0)</f>
        <v>114</v>
      </c>
      <c r="AC68" s="2">
        <f>_xlfn.IFNA(VLOOKUP(Summary_2019!A68,'Feb 2019'!$A$1:$M$55,5,FALSE),0)</f>
        <v>76</v>
      </c>
      <c r="AD68" s="2">
        <f>_xlfn.IFNA(VLOOKUP(A68,'Mar 2019'!$A$1:$M$53,5,FALSE),0)</f>
        <v>209</v>
      </c>
      <c r="AE68" s="2">
        <f>_xlfn.IFNA(VLOOKUP(A68,'Apr 2019'!$A$1:$M$57,5,FALSE),0)</f>
        <v>125.4</v>
      </c>
      <c r="AF68" s="2">
        <f>_xlfn.IFNA(VLOOKUP(A68,'May 2019'!$A$1:$M$54,5,FALSE),0)</f>
        <v>117.8</v>
      </c>
      <c r="AG68" s="2">
        <f>_xlfn.IFNA(VLOOKUP(A68,'Jun 2019'!$A$1:$M$133,5,FALSE),0)</f>
        <v>114</v>
      </c>
      <c r="AH68" s="2">
        <f>_xlfn.IFNA(VLOOKUP(A68,'Jul 2019'!$A$1:$M$96,5,FALSE),0)</f>
        <v>0</v>
      </c>
      <c r="AI68" s="2">
        <f>_xlfn.IFNA(VLOOKUP(A68,'Aug 2019'!$A$1:$M$96,5,FALSE),0)</f>
        <v>0</v>
      </c>
      <c r="AJ68" s="2">
        <f>_xlfn.IFNA(VLOOKUP(A68,'Sep 2019'!$A$1:$M$98,5,FALSE),0)</f>
        <v>0</v>
      </c>
      <c r="AK68" s="2">
        <f>_xlfn.IFNA(VLOOKUP(A68,'Oct 2019'!$A$1:$M$100,5,FALSE),0)</f>
        <v>0</v>
      </c>
      <c r="AL68" s="2">
        <f>_xlfn.IFNA(VLOOKUP(Summary_2019!A68,'Nov 2019'!$A$1:$M$110,5,FALSE),0)</f>
        <v>0</v>
      </c>
      <c r="AM68" s="2">
        <f>_xlfn.IFNA(VLOOKUP(A68,'Dec 2019'!$A$1:$M$124,5,FALSE),0)</f>
        <v>0</v>
      </c>
    </row>
    <row r="69" spans="1:39" x14ac:dyDescent="0.35">
      <c r="A69" s="4" t="s">
        <v>36</v>
      </c>
      <c r="B69" s="4" t="s">
        <v>144</v>
      </c>
      <c r="C69" s="6">
        <f>VLOOKUP(A69,[0]!raw,5,FALSE)/VLOOKUP(A69,[0]!raw,4,FALSE)</f>
        <v>5.8</v>
      </c>
      <c r="D69" s="4">
        <f>_xlfn.IFNA(VLOOKUP(A69,'Jan 2019'!$A$1:$M$57,4,FALSE),0)</f>
        <v>122</v>
      </c>
      <c r="E69" s="4">
        <f>_xlfn.IFNA(VLOOKUP(Summary_2019!A32,'Feb 2019'!$A$1:$M$55,4,FALSE),0)</f>
        <v>0</v>
      </c>
      <c r="F69" s="4">
        <f>_xlfn.IFNA(VLOOKUP(A69,'Mar 2019'!$A$1:$M$53,4,FALSE),0)</f>
        <v>152</v>
      </c>
      <c r="G69" s="4">
        <f>_xlfn.IFNA(VLOOKUP(A69,'Apr 2019'!$A$1:$M$57,4,FALSE),0)</f>
        <v>131</v>
      </c>
      <c r="H69" s="4">
        <f>_xlfn.IFNA(VLOOKUP(A69,'May 2019'!$A$1:$M$54,4,FALSE),0)</f>
        <v>115</v>
      </c>
      <c r="I69" s="4">
        <f>_xlfn.IFNA(VLOOKUP(A69,'Jun 2019'!$A$1:$M$133,4,FALSE),0)</f>
        <v>65</v>
      </c>
      <c r="J69" s="4">
        <f>_xlfn.IFNA(VLOOKUP(A69,'Jul 2019'!$A$1:$M$96,4,FALSE),0)</f>
        <v>0</v>
      </c>
      <c r="K69" s="4">
        <f>_xlfn.IFNA(VLOOKUP(A69,'Aug 2019'!$A$1:$M$96,4,FALSE),0)</f>
        <v>0</v>
      </c>
      <c r="L69" s="4">
        <f>_xlfn.IFNA(VLOOKUP(A69,'Sep 2019'!$A$1:$M$98,4,FALSE),0)</f>
        <v>0</v>
      </c>
      <c r="M69" s="4">
        <f>_xlfn.IFNA(VLOOKUP(A69,'Oct 2019'!$A$1:$M$100,4,FALSE),0)</f>
        <v>0</v>
      </c>
      <c r="N69" s="4">
        <f>_xlfn.IFNA(VLOOKUP(Summary_2019!A32,'Nov 2019'!$A$1:$M$110,4,FALSE),0)</f>
        <v>1</v>
      </c>
      <c r="O69" s="5">
        <f>_xlfn.IFNA(VLOOKUP(A69,'Dec 2019'!$A$1:$M$124,4,FALSE),0)</f>
        <v>0</v>
      </c>
      <c r="P69" s="9">
        <f>_xlfn.IFNA(VLOOKUP(A69,'Jan 2019'!$A$1:$M$57,8,FALSE),0)</f>
        <v>22.62</v>
      </c>
      <c r="Q69" s="9">
        <f>_xlfn.IFNA(VLOOKUP(Summary_2019!A32,'Feb 2019'!$A$1:$M$55,8,FALSE),0)</f>
        <v>0</v>
      </c>
      <c r="R69" s="9">
        <f>_xlfn.IFNA(VLOOKUP(A69,'Mar 2019'!$A$1:$M$53,8,FALSE),0)</f>
        <v>39.67</v>
      </c>
      <c r="S69" s="9">
        <f>_xlfn.IFNA(VLOOKUP(A69,'Apr 2019'!$A$1:$M$57,8,FALSE),0)</f>
        <v>28.01</v>
      </c>
      <c r="T69" s="9">
        <f>_xlfn.IFNA(VLOOKUP(A69,'May 2019'!$A$1:$M$54,8,FALSE),0)</f>
        <v>17.079999999999998</v>
      </c>
      <c r="U69" s="9">
        <f>_xlfn.IFNA(VLOOKUP(A69,'Jun 2019'!$A$1:$M$133,8,FALSE),0)</f>
        <v>24.94</v>
      </c>
      <c r="V69" s="9">
        <f>_xlfn.IFNA(VLOOKUP(A69,'Jul 2019'!$A$1:$M$96,8,FALSE),0)</f>
        <v>0</v>
      </c>
      <c r="W69" s="9">
        <f>_xlfn.IFNA(VLOOKUP(A69,'Aug 2019'!$A$1:$M$96,8,FALSE),0)</f>
        <v>0</v>
      </c>
      <c r="X69" s="9">
        <f>_xlfn.IFNA(VLOOKUP(A69,'Sep 2019'!$A$1:$M$98,8,FALSE),0)</f>
        <v>0</v>
      </c>
      <c r="Y69" s="9">
        <f>_xlfn.IFNA(VLOOKUP(A69,'Oct 2019'!$A$1:$M$100,8,FALSE),0)</f>
        <v>0</v>
      </c>
      <c r="Z69" s="9">
        <f>_xlfn.IFNA(VLOOKUP(Summary_2019!A32,'Nov 2019'!$A$1:$M$110,8,FALSE),0)</f>
        <v>0</v>
      </c>
      <c r="AA69" s="6">
        <f>_xlfn.IFNA(VLOOKUP(A69,'Dec 2019'!$A$1:$M$124,8,FALSE),0)</f>
        <v>0</v>
      </c>
      <c r="AB69" s="2">
        <f>_xlfn.IFNA(VLOOKUP(A69,'Jan 2019'!$A$1:$M$57,5,FALSE),0)</f>
        <v>707.6</v>
      </c>
      <c r="AC69" s="2">
        <f>_xlfn.IFNA(VLOOKUP(Summary_2019!A69,'Feb 2019'!$A$1:$M$55,5,FALSE),0)</f>
        <v>539.4</v>
      </c>
      <c r="AD69" s="2">
        <f>_xlfn.IFNA(VLOOKUP(A69,'Mar 2019'!$A$1:$M$53,5,FALSE),0)</f>
        <v>881.6</v>
      </c>
      <c r="AE69" s="2">
        <f>_xlfn.IFNA(VLOOKUP(A69,'Apr 2019'!$A$1:$M$57,5,FALSE),0)</f>
        <v>759.8</v>
      </c>
      <c r="AF69" s="2">
        <f>_xlfn.IFNA(VLOOKUP(A69,'May 2019'!$A$1:$M$54,5,FALSE),0)</f>
        <v>667</v>
      </c>
      <c r="AG69" s="2">
        <f>_xlfn.IFNA(VLOOKUP(A69,'Jun 2019'!$A$1:$M$133,5,FALSE),0)</f>
        <v>377</v>
      </c>
      <c r="AH69" s="2">
        <f>_xlfn.IFNA(VLOOKUP(A69,'Jul 2019'!$A$1:$M$96,5,FALSE),0)</f>
        <v>0</v>
      </c>
      <c r="AI69" s="2">
        <f>_xlfn.IFNA(VLOOKUP(A69,'Aug 2019'!$A$1:$M$96,5,FALSE),0)</f>
        <v>0</v>
      </c>
      <c r="AJ69" s="2">
        <f>_xlfn.IFNA(VLOOKUP(A69,'Sep 2019'!$A$1:$M$98,5,FALSE),0)</f>
        <v>0</v>
      </c>
      <c r="AK69" s="2">
        <f>_xlfn.IFNA(VLOOKUP(A69,'Oct 2019'!$A$1:$M$100,5,FALSE),0)</f>
        <v>0</v>
      </c>
      <c r="AL69" s="2">
        <f>_xlfn.IFNA(VLOOKUP(Summary_2019!A69,'Nov 2019'!$A$1:$M$110,5,FALSE),0)</f>
        <v>0</v>
      </c>
      <c r="AM69" s="2">
        <f>_xlfn.IFNA(VLOOKUP(A69,'Dec 2019'!$A$1:$M$124,5,FALSE),0)</f>
        <v>0</v>
      </c>
    </row>
    <row r="70" spans="1:39" x14ac:dyDescent="0.35">
      <c r="A70" s="4" t="s">
        <v>43</v>
      </c>
      <c r="B70" s="4" t="s">
        <v>144</v>
      </c>
      <c r="C70" s="6">
        <f>VLOOKUP(A70,[0]!raw,5,FALSE)/VLOOKUP(A70,[0]!raw,4,FALSE)</f>
        <v>2.8000000000000003</v>
      </c>
      <c r="D70" s="4">
        <f>_xlfn.IFNA(VLOOKUP(A70,'Jan 2019'!$A$1:$M$57,4,FALSE),0)</f>
        <v>53</v>
      </c>
      <c r="E70" s="4">
        <f>_xlfn.IFNA(VLOOKUP(Summary_2019!A39,'Feb 2019'!$A$1:$M$55,4,FALSE),0)</f>
        <v>185</v>
      </c>
      <c r="F70" s="4">
        <f>_xlfn.IFNA(VLOOKUP(A70,'Mar 2019'!$A$1:$M$53,4,FALSE),0)</f>
        <v>89</v>
      </c>
      <c r="G70" s="4">
        <f>_xlfn.IFNA(VLOOKUP(A70,'Apr 2019'!$A$1:$M$57,4,FALSE),0)</f>
        <v>66</v>
      </c>
      <c r="H70" s="4">
        <f>_xlfn.IFNA(VLOOKUP(A70,'May 2019'!$A$1:$M$54,4,FALSE),0)</f>
        <v>63</v>
      </c>
      <c r="I70" s="4">
        <f>_xlfn.IFNA(VLOOKUP(A70,'Jun 2019'!$A$1:$M$133,4,FALSE),0)</f>
        <v>50</v>
      </c>
      <c r="J70" s="4">
        <f>_xlfn.IFNA(VLOOKUP(A70,'Jul 2019'!$A$1:$M$96,4,FALSE),0)</f>
        <v>0</v>
      </c>
      <c r="K70" s="4">
        <f>_xlfn.IFNA(VLOOKUP(A70,'Aug 2019'!$A$1:$M$96,4,FALSE),0)</f>
        <v>0</v>
      </c>
      <c r="L70" s="4">
        <f>_xlfn.IFNA(VLOOKUP(A70,'Sep 2019'!$A$1:$M$98,4,FALSE),0)</f>
        <v>0</v>
      </c>
      <c r="M70" s="4">
        <f>_xlfn.IFNA(VLOOKUP(A70,'Oct 2019'!$A$1:$M$100,4,FALSE),0)</f>
        <v>0</v>
      </c>
      <c r="N70" s="4">
        <f>_xlfn.IFNA(VLOOKUP(Summary_2019!A39,'Nov 2019'!$A$1:$M$110,4,FALSE),0)</f>
        <v>0</v>
      </c>
      <c r="O70" s="5">
        <f>_xlfn.IFNA(VLOOKUP(A70,'Dec 2019'!$A$1:$M$124,4,FALSE),0)</f>
        <v>0</v>
      </c>
      <c r="P70" s="9">
        <f>_xlfn.IFNA(VLOOKUP(A70,'Jan 2019'!$A$1:$M$57,8,FALSE),0)</f>
        <v>2.1</v>
      </c>
      <c r="Q70" s="9">
        <f>_xlfn.IFNA(VLOOKUP(Summary_2019!A39,'Feb 2019'!$A$1:$M$55,8,FALSE),0)</f>
        <v>25.26</v>
      </c>
      <c r="R70" s="9">
        <f>_xlfn.IFNA(VLOOKUP(A70,'Mar 2019'!$A$1:$M$53,8,FALSE),0)</f>
        <v>12.38</v>
      </c>
      <c r="S70" s="9">
        <f>_xlfn.IFNA(VLOOKUP(A70,'Apr 2019'!$A$1:$M$57,8,FALSE),0)</f>
        <v>2.83</v>
      </c>
      <c r="T70" s="9">
        <f>_xlfn.IFNA(VLOOKUP(A70,'May 2019'!$A$1:$M$54,8,FALSE),0)</f>
        <v>3.92</v>
      </c>
      <c r="U70" s="9">
        <f>_xlfn.IFNA(VLOOKUP(A70,'Jun 2019'!$A$1:$M$133,8,FALSE),0)</f>
        <v>0.84</v>
      </c>
      <c r="V70" s="9">
        <f>_xlfn.IFNA(VLOOKUP(A70,'Jul 2019'!$A$1:$M$96,8,FALSE),0)</f>
        <v>0</v>
      </c>
      <c r="W70" s="9">
        <f>_xlfn.IFNA(VLOOKUP(A70,'Aug 2019'!$A$1:$M$96,8,FALSE),0)</f>
        <v>0</v>
      </c>
      <c r="X70" s="9">
        <f>_xlfn.IFNA(VLOOKUP(A70,'Sep 2019'!$A$1:$M$98,8,FALSE),0)</f>
        <v>0</v>
      </c>
      <c r="Y70" s="9">
        <f>_xlfn.IFNA(VLOOKUP(A70,'Oct 2019'!$A$1:$M$100,8,FALSE),0)</f>
        <v>0</v>
      </c>
      <c r="Z70" s="9">
        <f>_xlfn.IFNA(VLOOKUP(Summary_2019!A39,'Nov 2019'!$A$1:$M$110,8,FALSE),0)</f>
        <v>0</v>
      </c>
      <c r="AA70" s="6">
        <f>_xlfn.IFNA(VLOOKUP(A70,'Dec 2019'!$A$1:$M$124,8,FALSE),0)</f>
        <v>0</v>
      </c>
      <c r="AB70" s="2">
        <f>_xlfn.IFNA(VLOOKUP(A70,'Jan 2019'!$A$1:$M$57,5,FALSE),0)</f>
        <v>148.4</v>
      </c>
      <c r="AC70" s="2">
        <f>_xlfn.IFNA(VLOOKUP(Summary_2019!A70,'Feb 2019'!$A$1:$M$55,5,FALSE),0)</f>
        <v>193.2</v>
      </c>
      <c r="AD70" s="2">
        <f>_xlfn.IFNA(VLOOKUP(A70,'Mar 2019'!$A$1:$M$53,5,FALSE),0)</f>
        <v>249.2</v>
      </c>
      <c r="AE70" s="2">
        <f>_xlfn.IFNA(VLOOKUP(A70,'Apr 2019'!$A$1:$M$57,5,FALSE),0)</f>
        <v>184.8</v>
      </c>
      <c r="AF70" s="2">
        <f>_xlfn.IFNA(VLOOKUP(A70,'May 2019'!$A$1:$M$54,5,FALSE),0)</f>
        <v>176.4</v>
      </c>
      <c r="AG70" s="2">
        <f>_xlfn.IFNA(VLOOKUP(A70,'Jun 2019'!$A$1:$M$133,5,FALSE),0)</f>
        <v>140</v>
      </c>
      <c r="AH70" s="2">
        <f>_xlfn.IFNA(VLOOKUP(A70,'Jul 2019'!$A$1:$M$96,5,FALSE),0)</f>
        <v>0</v>
      </c>
      <c r="AI70" s="2">
        <f>_xlfn.IFNA(VLOOKUP(A70,'Aug 2019'!$A$1:$M$96,5,FALSE),0)</f>
        <v>0</v>
      </c>
      <c r="AJ70" s="2">
        <f>_xlfn.IFNA(VLOOKUP(A70,'Sep 2019'!$A$1:$M$98,5,FALSE),0)</f>
        <v>0</v>
      </c>
      <c r="AK70" s="2">
        <f>_xlfn.IFNA(VLOOKUP(A70,'Oct 2019'!$A$1:$M$100,5,FALSE),0)</f>
        <v>0</v>
      </c>
      <c r="AL70" s="2">
        <f>_xlfn.IFNA(VLOOKUP(Summary_2019!A70,'Nov 2019'!$A$1:$M$110,5,FALSE),0)</f>
        <v>0</v>
      </c>
      <c r="AM70" s="2">
        <f>_xlfn.IFNA(VLOOKUP(A70,'Dec 2019'!$A$1:$M$124,5,FALSE),0)</f>
        <v>0</v>
      </c>
    </row>
    <row r="71" spans="1:39" x14ac:dyDescent="0.35">
      <c r="A71" s="4" t="s">
        <v>47</v>
      </c>
      <c r="B71" s="4" t="s">
        <v>144</v>
      </c>
      <c r="C71" s="6">
        <f>VLOOKUP(A71,[0]!raw,5,FALSE)/VLOOKUP(A71,[0]!raw,4,FALSE)</f>
        <v>4</v>
      </c>
      <c r="D71" s="4">
        <f>_xlfn.IFNA(VLOOKUP(A71,'Jan 2019'!$A$1:$M$57,4,FALSE),0)</f>
        <v>65</v>
      </c>
      <c r="E71" s="4">
        <f>_xlfn.IFNA(VLOOKUP(Summary_2019!A42,'Feb 2019'!$A$1:$M$55,4,FALSE),0)</f>
        <v>0</v>
      </c>
      <c r="F71" s="4">
        <f>_xlfn.IFNA(VLOOKUP(A71,'Mar 2019'!$A$1:$M$53,4,FALSE),0)</f>
        <v>96</v>
      </c>
      <c r="G71" s="4">
        <f>_xlfn.IFNA(VLOOKUP(A71,'Apr 2019'!$A$1:$M$57,4,FALSE),0)</f>
        <v>64</v>
      </c>
      <c r="H71" s="4">
        <f>_xlfn.IFNA(VLOOKUP(A71,'May 2019'!$A$1:$M$54,4,FALSE),0)</f>
        <v>29</v>
      </c>
      <c r="I71" s="4">
        <f>_xlfn.IFNA(VLOOKUP(A71,'Jun 2019'!$A$1:$M$133,4,FALSE),0)</f>
        <v>39</v>
      </c>
      <c r="J71" s="4">
        <f>_xlfn.IFNA(VLOOKUP(A71,'Jul 2019'!$A$1:$M$96,4,FALSE),0)</f>
        <v>0</v>
      </c>
      <c r="K71" s="4">
        <f>_xlfn.IFNA(VLOOKUP(A71,'Aug 2019'!$A$1:$M$96,4,FALSE),0)</f>
        <v>0</v>
      </c>
      <c r="L71" s="4">
        <f>_xlfn.IFNA(VLOOKUP(A71,'Sep 2019'!$A$1:$M$98,4,FALSE),0)</f>
        <v>0</v>
      </c>
      <c r="M71" s="4">
        <f>_xlfn.IFNA(VLOOKUP(A71,'Oct 2019'!$A$1:$M$100,4,FALSE),0)</f>
        <v>0</v>
      </c>
      <c r="N71" s="4">
        <f>_xlfn.IFNA(VLOOKUP(Summary_2019!A42,'Nov 2019'!$A$1:$M$110,4,FALSE),0)</f>
        <v>18</v>
      </c>
      <c r="O71" s="5">
        <f>_xlfn.IFNA(VLOOKUP(A71,'Dec 2019'!$A$1:$M$124,4,FALSE),0)</f>
        <v>0</v>
      </c>
      <c r="P71" s="9">
        <f>_xlfn.IFNA(VLOOKUP(A71,'Jan 2019'!$A$1:$M$57,8,FALSE),0)</f>
        <v>30.8</v>
      </c>
      <c r="Q71" s="9">
        <f>_xlfn.IFNA(VLOOKUP(Summary_2019!A42,'Feb 2019'!$A$1:$M$55,8,FALSE),0)</f>
        <v>0</v>
      </c>
      <c r="R71" s="9">
        <f>_xlfn.IFNA(VLOOKUP(A71,'Mar 2019'!$A$1:$M$53,8,FALSE),0)</f>
        <v>48.88</v>
      </c>
      <c r="S71" s="9">
        <f>_xlfn.IFNA(VLOOKUP(A71,'Apr 2019'!$A$1:$M$57,8,FALSE),0)</f>
        <v>9.0299999999999994</v>
      </c>
      <c r="T71" s="9">
        <f>_xlfn.IFNA(VLOOKUP(A71,'May 2019'!$A$1:$M$54,8,FALSE),0)</f>
        <v>1.53</v>
      </c>
      <c r="U71" s="9">
        <f>_xlfn.IFNA(VLOOKUP(A71,'Jun 2019'!$A$1:$M$133,8,FALSE),0)</f>
        <v>17.2</v>
      </c>
      <c r="V71" s="9">
        <f>_xlfn.IFNA(VLOOKUP(A71,'Jul 2019'!$A$1:$M$96,8,FALSE),0)</f>
        <v>0</v>
      </c>
      <c r="W71" s="9">
        <f>_xlfn.IFNA(VLOOKUP(A71,'Aug 2019'!$A$1:$M$96,8,FALSE),0)</f>
        <v>0</v>
      </c>
      <c r="X71" s="9">
        <f>_xlfn.IFNA(VLOOKUP(A71,'Sep 2019'!$A$1:$M$98,8,FALSE),0)</f>
        <v>0</v>
      </c>
      <c r="Y71" s="9">
        <f>_xlfn.IFNA(VLOOKUP(A71,'Oct 2019'!$A$1:$M$100,8,FALSE),0)</f>
        <v>0</v>
      </c>
      <c r="Z71" s="9">
        <f>_xlfn.IFNA(VLOOKUP(Summary_2019!A42,'Nov 2019'!$A$1:$M$110,8,FALSE),0)</f>
        <v>0.15</v>
      </c>
      <c r="AA71" s="6">
        <f>_xlfn.IFNA(VLOOKUP(A71,'Dec 2019'!$A$1:$M$124,8,FALSE),0)</f>
        <v>0</v>
      </c>
      <c r="AB71" s="2">
        <f>_xlfn.IFNA(VLOOKUP(A71,'Jan 2019'!$A$1:$M$57,5,FALSE),0)</f>
        <v>260</v>
      </c>
      <c r="AC71" s="2">
        <f>_xlfn.IFNA(VLOOKUP(Summary_2019!A71,'Feb 2019'!$A$1:$M$55,5,FALSE),0)</f>
        <v>352</v>
      </c>
      <c r="AD71" s="2">
        <f>_xlfn.IFNA(VLOOKUP(A71,'Mar 2019'!$A$1:$M$53,5,FALSE),0)</f>
        <v>384</v>
      </c>
      <c r="AE71" s="2">
        <f>_xlfn.IFNA(VLOOKUP(A71,'Apr 2019'!$A$1:$M$57,5,FALSE),0)</f>
        <v>256</v>
      </c>
      <c r="AF71" s="2">
        <f>_xlfn.IFNA(VLOOKUP(A71,'May 2019'!$A$1:$M$54,5,FALSE),0)</f>
        <v>116</v>
      </c>
      <c r="AG71" s="2">
        <f>_xlfn.IFNA(VLOOKUP(A71,'Jun 2019'!$A$1:$M$133,5,FALSE),0)</f>
        <v>156</v>
      </c>
      <c r="AH71" s="2">
        <f>_xlfn.IFNA(VLOOKUP(A71,'Jul 2019'!$A$1:$M$96,5,FALSE),0)</f>
        <v>0</v>
      </c>
      <c r="AI71" s="2">
        <f>_xlfn.IFNA(VLOOKUP(A71,'Aug 2019'!$A$1:$M$96,5,FALSE),0)</f>
        <v>0</v>
      </c>
      <c r="AJ71" s="2">
        <f>_xlfn.IFNA(VLOOKUP(A71,'Sep 2019'!$A$1:$M$98,5,FALSE),0)</f>
        <v>0</v>
      </c>
      <c r="AK71" s="2">
        <f>_xlfn.IFNA(VLOOKUP(A71,'Oct 2019'!$A$1:$M$100,5,FALSE),0)</f>
        <v>0</v>
      </c>
      <c r="AL71" s="2">
        <f>_xlfn.IFNA(VLOOKUP(Summary_2019!A71,'Nov 2019'!$A$1:$M$110,5,FALSE),0)</f>
        <v>0</v>
      </c>
      <c r="AM71" s="2">
        <f>_xlfn.IFNA(VLOOKUP(A71,'Dec 2019'!$A$1:$M$124,5,FALSE),0)</f>
        <v>0</v>
      </c>
    </row>
    <row r="72" spans="1:39" x14ac:dyDescent="0.35">
      <c r="A72" s="4" t="s">
        <v>170</v>
      </c>
      <c r="B72" s="4" t="s">
        <v>171</v>
      </c>
      <c r="C72" s="6">
        <f>VLOOKUP(A72,[0]!raw,5,FALSE)/VLOOKUP(A72,[0]!raw,4,FALSE)</f>
        <v>5.5</v>
      </c>
      <c r="D72" s="4">
        <f>_xlfn.IFNA(VLOOKUP(A72,'Jan 2019'!$A$1:$M$57,4,FALSE),0)</f>
        <v>0</v>
      </c>
      <c r="E72" s="4">
        <f>_xlfn.IFNA(VLOOKUP(Summary_2019!A160,'Feb 2019'!$A$1:$M$55,4,FALSE),0)</f>
        <v>0</v>
      </c>
      <c r="F72" s="4">
        <f>_xlfn.IFNA(VLOOKUP(A72,'Mar 2019'!$A$1:$M$53,4,FALSE),0)</f>
        <v>0</v>
      </c>
      <c r="G72" s="4">
        <f>_xlfn.IFNA(VLOOKUP(A72,'Apr 2019'!$A$1:$M$57,4,FALSE),0)</f>
        <v>0</v>
      </c>
      <c r="H72" s="4">
        <f>_xlfn.IFNA(VLOOKUP(A72,'May 2019'!$A$1:$M$54,4,FALSE),0)</f>
        <v>0</v>
      </c>
      <c r="I72" s="4">
        <f>_xlfn.IFNA(VLOOKUP(A72,'Jun 2019'!$A$1:$M$133,4,FALSE),0)</f>
        <v>0</v>
      </c>
      <c r="J72" s="4">
        <f>_xlfn.IFNA(VLOOKUP(A72,'Jul 2019'!$A$1:$M$96,4,FALSE),0)</f>
        <v>0</v>
      </c>
      <c r="K72" s="4">
        <f>_xlfn.IFNA(VLOOKUP(A72,'Aug 2019'!$A$1:$M$96,4,FALSE),0)</f>
        <v>0</v>
      </c>
      <c r="L72" s="4">
        <f>_xlfn.IFNA(VLOOKUP(A72,'Sep 2019'!$A$1:$M$98,4,FALSE),0)</f>
        <v>0</v>
      </c>
      <c r="M72" s="4">
        <f>_xlfn.IFNA(VLOOKUP(A72,'Oct 2019'!$A$1:$M$100,4,FALSE),0)</f>
        <v>1</v>
      </c>
      <c r="N72" s="4">
        <f>_xlfn.IFNA(VLOOKUP(Summary_2019!A160,'Nov 2019'!$A$1:$M$110,4,FALSE),0)</f>
        <v>212</v>
      </c>
      <c r="O72" s="5">
        <f>_xlfn.IFNA(VLOOKUP(A72,'Dec 2019'!$A$1:$M$124,4,FALSE),0)</f>
        <v>4</v>
      </c>
      <c r="P72" s="9">
        <f>_xlfn.IFNA(VLOOKUP(A72,'Jan 2019'!$A$1:$M$57,8,FALSE),0)</f>
        <v>0</v>
      </c>
      <c r="Q72" s="9">
        <f>_xlfn.IFNA(VLOOKUP(Summary_2019!A160,'Feb 2019'!$A$1:$M$55,8,FALSE),0)</f>
        <v>0</v>
      </c>
      <c r="R72" s="9">
        <f>_xlfn.IFNA(VLOOKUP(A72,'Mar 2019'!$A$1:$M$53,8,FALSE),0)</f>
        <v>0</v>
      </c>
      <c r="S72" s="9">
        <f>_xlfn.IFNA(VLOOKUP(A72,'Apr 2019'!$A$1:$M$57,8,FALSE),0)</f>
        <v>0</v>
      </c>
      <c r="T72" s="9">
        <f>_xlfn.IFNA(VLOOKUP(A72,'May 2019'!$A$1:$M$54,8,FALSE),0)</f>
        <v>0</v>
      </c>
      <c r="U72" s="9">
        <f>_xlfn.IFNA(VLOOKUP(A72,'Jun 2019'!$A$1:$M$133,8,FALSE),0)</f>
        <v>0</v>
      </c>
      <c r="V72" s="9">
        <f>_xlfn.IFNA(VLOOKUP(A72,'Jul 2019'!$A$1:$M$96,8,FALSE),0)</f>
        <v>0</v>
      </c>
      <c r="W72" s="9">
        <f>_xlfn.IFNA(VLOOKUP(A72,'Aug 2019'!$A$1:$M$96,8,FALSE),0)</f>
        <v>0</v>
      </c>
      <c r="X72" s="9">
        <f>_xlfn.IFNA(VLOOKUP(A72,'Sep 2019'!$A$1:$M$98,8,FALSE),0)</f>
        <v>0</v>
      </c>
      <c r="Y72" s="9">
        <f>_xlfn.IFNA(VLOOKUP(A72,'Oct 2019'!$A$1:$M$100,8,FALSE),0)</f>
        <v>0.55000000000000004</v>
      </c>
      <c r="Z72" s="9">
        <f>_xlfn.IFNA(VLOOKUP(Summary_2019!A160,'Nov 2019'!$A$1:$M$110,8,FALSE),0)</f>
        <v>1.83</v>
      </c>
      <c r="AA72" s="6">
        <f>_xlfn.IFNA(VLOOKUP(A72,'Dec 2019'!$A$1:$M$124,8,FALSE),0)</f>
        <v>0</v>
      </c>
      <c r="AB72" s="2">
        <f>_xlfn.IFNA(VLOOKUP(A72,'Jan 2019'!$A$1:$M$57,5,FALSE),0)</f>
        <v>0</v>
      </c>
      <c r="AC72" s="2">
        <f>_xlfn.IFNA(VLOOKUP(Summary_2019!A72,'Feb 2019'!$A$1:$M$55,5,FALSE),0)</f>
        <v>0</v>
      </c>
      <c r="AD72" s="2">
        <f>_xlfn.IFNA(VLOOKUP(A72,'Mar 2019'!$A$1:$M$53,5,FALSE),0)</f>
        <v>0</v>
      </c>
      <c r="AE72" s="2">
        <f>_xlfn.IFNA(VLOOKUP(A72,'Apr 2019'!$A$1:$M$57,5,FALSE),0)</f>
        <v>0</v>
      </c>
      <c r="AF72" s="2">
        <f>_xlfn.IFNA(VLOOKUP(A72,'May 2019'!$A$1:$M$54,5,FALSE),0)</f>
        <v>0</v>
      </c>
      <c r="AG72" s="2">
        <f>_xlfn.IFNA(VLOOKUP(A72,'Jun 2019'!$A$1:$M$133,5,FALSE),0)</f>
        <v>0</v>
      </c>
      <c r="AH72" s="2">
        <f>_xlfn.IFNA(VLOOKUP(A72,'Jul 2019'!$A$1:$M$96,5,FALSE),0)</f>
        <v>0</v>
      </c>
      <c r="AI72" s="2">
        <f>_xlfn.IFNA(VLOOKUP(A72,'Aug 2019'!$A$1:$M$96,5,FALSE),0)</f>
        <v>0</v>
      </c>
      <c r="AJ72" s="2">
        <f>_xlfn.IFNA(VLOOKUP(A72,'Sep 2019'!$A$1:$M$98,5,FALSE),0)</f>
        <v>0</v>
      </c>
      <c r="AK72" s="2">
        <f>_xlfn.IFNA(VLOOKUP(A72,'Oct 2019'!$A$1:$M$100,5,FALSE),0)</f>
        <v>5.5</v>
      </c>
      <c r="AL72" s="2">
        <f>_xlfn.IFNA(VLOOKUP(Summary_2019!A72,'Nov 2019'!$A$1:$M$110,5,FALSE),0)</f>
        <v>91</v>
      </c>
      <c r="AM72" s="2">
        <f>_xlfn.IFNA(VLOOKUP(A72,'Dec 2019'!$A$1:$M$124,5,FALSE),0)</f>
        <v>22</v>
      </c>
    </row>
    <row r="73" spans="1:39" x14ac:dyDescent="0.35">
      <c r="A73" s="4" t="s">
        <v>172</v>
      </c>
      <c r="B73" s="4" t="s">
        <v>171</v>
      </c>
      <c r="C73" s="6">
        <f>VLOOKUP(A73,[0]!raw,5,FALSE)/VLOOKUP(A73,[0]!raw,4,FALSE)</f>
        <v>8.5</v>
      </c>
      <c r="D73" s="4">
        <f>_xlfn.IFNA(VLOOKUP(A73,'Jan 2019'!$A$1:$M$57,4,FALSE),0)</f>
        <v>0</v>
      </c>
      <c r="E73" s="4">
        <f>_xlfn.IFNA(VLOOKUP(Summary_2019!A161,'Feb 2019'!$A$1:$M$55,4,FALSE),0)</f>
        <v>0</v>
      </c>
      <c r="F73" s="4">
        <f>_xlfn.IFNA(VLOOKUP(A73,'Mar 2019'!$A$1:$M$53,4,FALSE),0)</f>
        <v>0</v>
      </c>
      <c r="G73" s="4">
        <f>_xlfn.IFNA(VLOOKUP(A73,'Apr 2019'!$A$1:$M$57,4,FALSE),0)</f>
        <v>0</v>
      </c>
      <c r="H73" s="4">
        <f>_xlfn.IFNA(VLOOKUP(A73,'May 2019'!$A$1:$M$54,4,FALSE),0)</f>
        <v>0</v>
      </c>
      <c r="I73" s="4">
        <f>_xlfn.IFNA(VLOOKUP(A73,'Jun 2019'!$A$1:$M$133,4,FALSE),0)</f>
        <v>0</v>
      </c>
      <c r="J73" s="4">
        <f>_xlfn.IFNA(VLOOKUP(A73,'Jul 2019'!$A$1:$M$96,4,FALSE),0)</f>
        <v>0</v>
      </c>
      <c r="K73" s="4">
        <f>_xlfn.IFNA(VLOOKUP(A73,'Aug 2019'!$A$1:$M$96,4,FALSE),0)</f>
        <v>0</v>
      </c>
      <c r="L73" s="4">
        <f>_xlfn.IFNA(VLOOKUP(A73,'Sep 2019'!$A$1:$M$98,4,FALSE),0)</f>
        <v>0</v>
      </c>
      <c r="M73" s="4">
        <f>_xlfn.IFNA(VLOOKUP(A73,'Oct 2019'!$A$1:$M$100,4,FALSE),0)</f>
        <v>0</v>
      </c>
      <c r="N73" s="4">
        <f>_xlfn.IFNA(VLOOKUP(Summary_2019!A161,'Nov 2019'!$A$1:$M$110,4,FALSE),0)</f>
        <v>0</v>
      </c>
      <c r="O73" s="5">
        <f>_xlfn.IFNA(VLOOKUP(A73,'Dec 2019'!$A$1:$M$124,4,FALSE),0)</f>
        <v>7</v>
      </c>
      <c r="P73" s="9">
        <f>_xlfn.IFNA(VLOOKUP(A73,'Jan 2019'!$A$1:$M$57,8,FALSE),0)</f>
        <v>0</v>
      </c>
      <c r="Q73" s="9">
        <f>_xlfn.IFNA(VLOOKUP(Summary_2019!A161,'Feb 2019'!$A$1:$M$55,8,FALSE),0)</f>
        <v>0</v>
      </c>
      <c r="R73" s="9">
        <f>_xlfn.IFNA(VLOOKUP(A73,'Mar 2019'!$A$1:$M$53,8,FALSE),0)</f>
        <v>0</v>
      </c>
      <c r="S73" s="9">
        <f>_xlfn.IFNA(VLOOKUP(A73,'Apr 2019'!$A$1:$M$57,8,FALSE),0)</f>
        <v>0</v>
      </c>
      <c r="T73" s="9">
        <f>_xlfn.IFNA(VLOOKUP(A73,'May 2019'!$A$1:$M$54,8,FALSE),0)</f>
        <v>0</v>
      </c>
      <c r="U73" s="9">
        <f>_xlfn.IFNA(VLOOKUP(A73,'Jun 2019'!$A$1:$M$133,8,FALSE),0)</f>
        <v>0</v>
      </c>
      <c r="V73" s="9">
        <f>_xlfn.IFNA(VLOOKUP(A73,'Jul 2019'!$A$1:$M$96,8,FALSE),0)</f>
        <v>0</v>
      </c>
      <c r="W73" s="9">
        <f>_xlfn.IFNA(VLOOKUP(A73,'Aug 2019'!$A$1:$M$96,8,FALSE),0)</f>
        <v>0</v>
      </c>
      <c r="X73" s="9">
        <f>_xlfn.IFNA(VLOOKUP(A73,'Sep 2019'!$A$1:$M$98,8,FALSE),0)</f>
        <v>0</v>
      </c>
      <c r="Y73" s="9">
        <f>_xlfn.IFNA(VLOOKUP(A73,'Oct 2019'!$A$1:$M$100,8,FALSE),0)</f>
        <v>0</v>
      </c>
      <c r="Z73" s="9">
        <f>_xlfn.IFNA(VLOOKUP(Summary_2019!A161,'Nov 2019'!$A$1:$M$110,8,FALSE),0)</f>
        <v>0</v>
      </c>
      <c r="AA73" s="6">
        <f>_xlfn.IFNA(VLOOKUP(A73,'Dec 2019'!$A$1:$M$124,8,FALSE),0)</f>
        <v>0.85</v>
      </c>
      <c r="AB73" s="2">
        <f>_xlfn.IFNA(VLOOKUP(A73,'Jan 2019'!$A$1:$M$57,5,FALSE),0)</f>
        <v>0</v>
      </c>
      <c r="AC73" s="2">
        <f>_xlfn.IFNA(VLOOKUP(Summary_2019!A73,'Feb 2019'!$A$1:$M$55,5,FALSE),0)</f>
        <v>0</v>
      </c>
      <c r="AD73" s="2">
        <f>_xlfn.IFNA(VLOOKUP(A73,'Mar 2019'!$A$1:$M$53,5,FALSE),0)</f>
        <v>0</v>
      </c>
      <c r="AE73" s="2">
        <f>_xlfn.IFNA(VLOOKUP(A73,'Apr 2019'!$A$1:$M$57,5,FALSE),0)</f>
        <v>0</v>
      </c>
      <c r="AF73" s="2">
        <f>_xlfn.IFNA(VLOOKUP(A73,'May 2019'!$A$1:$M$54,5,FALSE),0)</f>
        <v>0</v>
      </c>
      <c r="AG73" s="2">
        <f>_xlfn.IFNA(VLOOKUP(A73,'Jun 2019'!$A$1:$M$133,5,FALSE),0)</f>
        <v>0</v>
      </c>
      <c r="AH73" s="2">
        <f>_xlfn.IFNA(VLOOKUP(A73,'Jul 2019'!$A$1:$M$96,5,FALSE),0)</f>
        <v>0</v>
      </c>
      <c r="AI73" s="2">
        <f>_xlfn.IFNA(VLOOKUP(A73,'Aug 2019'!$A$1:$M$96,5,FALSE),0)</f>
        <v>0</v>
      </c>
      <c r="AJ73" s="2">
        <f>_xlfn.IFNA(VLOOKUP(A73,'Sep 2019'!$A$1:$M$98,5,FALSE),0)</f>
        <v>0</v>
      </c>
      <c r="AK73" s="2">
        <f>_xlfn.IFNA(VLOOKUP(A73,'Oct 2019'!$A$1:$M$100,5,FALSE),0)</f>
        <v>0</v>
      </c>
      <c r="AL73" s="2">
        <f>_xlfn.IFNA(VLOOKUP(Summary_2019!A73,'Nov 2019'!$A$1:$M$110,5,FALSE),0)</f>
        <v>51</v>
      </c>
      <c r="AM73" s="2">
        <f>_xlfn.IFNA(VLOOKUP(A73,'Dec 2019'!$A$1:$M$124,5,FALSE),0)</f>
        <v>59.5</v>
      </c>
    </row>
    <row r="74" spans="1:39" x14ac:dyDescent="0.35">
      <c r="A74" s="4" t="s">
        <v>173</v>
      </c>
      <c r="B74" s="4" t="s">
        <v>171</v>
      </c>
      <c r="C74" s="6">
        <f>VLOOKUP(A74,[0]!raw,5,FALSE)/VLOOKUP(A74,[0]!raw,4,FALSE)</f>
        <v>5.6111111111111107</v>
      </c>
      <c r="D74" s="4">
        <f>_xlfn.IFNA(VLOOKUP(A74,'Jan 2019'!$A$1:$M$57,4,FALSE),0)</f>
        <v>0</v>
      </c>
      <c r="E74" s="4">
        <f>_xlfn.IFNA(VLOOKUP(Summary_2019!A162,'Feb 2019'!$A$1:$M$55,4,FALSE),0)</f>
        <v>0</v>
      </c>
      <c r="F74" s="4">
        <f>_xlfn.IFNA(VLOOKUP(A74,'Mar 2019'!$A$1:$M$53,4,FALSE),0)</f>
        <v>0</v>
      </c>
      <c r="G74" s="4">
        <f>_xlfn.IFNA(VLOOKUP(A74,'Apr 2019'!$A$1:$M$57,4,FALSE),0)</f>
        <v>0</v>
      </c>
      <c r="H74" s="4">
        <f>_xlfn.IFNA(VLOOKUP(A74,'May 2019'!$A$1:$M$54,4,FALSE),0)</f>
        <v>0</v>
      </c>
      <c r="I74" s="4">
        <f>_xlfn.IFNA(VLOOKUP(A74,'Jun 2019'!$A$1:$M$133,4,FALSE),0)</f>
        <v>0</v>
      </c>
      <c r="J74" s="4">
        <f>_xlfn.IFNA(VLOOKUP(A74,'Jul 2019'!$A$1:$M$96,4,FALSE),0)</f>
        <v>0</v>
      </c>
      <c r="K74" s="4">
        <f>_xlfn.IFNA(VLOOKUP(A74,'Aug 2019'!$A$1:$M$96,4,FALSE),0)</f>
        <v>0</v>
      </c>
      <c r="L74" s="4">
        <f>_xlfn.IFNA(VLOOKUP(A74,'Sep 2019'!$A$1:$M$98,4,FALSE),0)</f>
        <v>1</v>
      </c>
      <c r="M74" s="4">
        <f>_xlfn.IFNA(VLOOKUP(A74,'Oct 2019'!$A$1:$M$100,4,FALSE),0)</f>
        <v>0</v>
      </c>
      <c r="N74" s="4">
        <f>_xlfn.IFNA(VLOOKUP(Summary_2019!A162,'Nov 2019'!$A$1:$M$110,4,FALSE),0)</f>
        <v>0</v>
      </c>
      <c r="O74" s="5">
        <f>_xlfn.IFNA(VLOOKUP(A74,'Dec 2019'!$A$1:$M$124,4,FALSE),0)</f>
        <v>9</v>
      </c>
      <c r="P74" s="9">
        <f>_xlfn.IFNA(VLOOKUP(A74,'Jan 2019'!$A$1:$M$57,8,FALSE),0)</f>
        <v>0</v>
      </c>
      <c r="Q74" s="9">
        <f>_xlfn.IFNA(VLOOKUP(Summary_2019!A162,'Feb 2019'!$A$1:$M$55,8,FALSE),0)</f>
        <v>0</v>
      </c>
      <c r="R74" s="9">
        <f>_xlfn.IFNA(VLOOKUP(A74,'Mar 2019'!$A$1:$M$53,8,FALSE),0)</f>
        <v>0</v>
      </c>
      <c r="S74" s="9">
        <f>_xlfn.IFNA(VLOOKUP(A74,'Apr 2019'!$A$1:$M$57,8,FALSE),0)</f>
        <v>0</v>
      </c>
      <c r="T74" s="9">
        <f>_xlfn.IFNA(VLOOKUP(A74,'May 2019'!$A$1:$M$54,8,FALSE),0)</f>
        <v>0</v>
      </c>
      <c r="U74" s="9">
        <f>_xlfn.IFNA(VLOOKUP(A74,'Jun 2019'!$A$1:$M$133,8,FALSE),0)</f>
        <v>0</v>
      </c>
      <c r="V74" s="9">
        <f>_xlfn.IFNA(VLOOKUP(A74,'Jul 2019'!$A$1:$M$96,8,FALSE),0)</f>
        <v>0</v>
      </c>
      <c r="W74" s="9">
        <f>_xlfn.IFNA(VLOOKUP(A74,'Aug 2019'!$A$1:$M$96,8,FALSE),0)</f>
        <v>0</v>
      </c>
      <c r="X74" s="9">
        <f>_xlfn.IFNA(VLOOKUP(A74,'Sep 2019'!$A$1:$M$98,8,FALSE),0)</f>
        <v>0</v>
      </c>
      <c r="Y74" s="9">
        <f>_xlfn.IFNA(VLOOKUP(A74,'Oct 2019'!$A$1:$M$100,8,FALSE),0)</f>
        <v>0</v>
      </c>
      <c r="Z74" s="9">
        <f>_xlfn.IFNA(VLOOKUP(Summary_2019!A162,'Nov 2019'!$A$1:$M$110,8,FALSE),0)</f>
        <v>0</v>
      </c>
      <c r="AA74" s="6">
        <f>_xlfn.IFNA(VLOOKUP(A74,'Dec 2019'!$A$1:$M$124,8,FALSE),0)</f>
        <v>0.55000000000000004</v>
      </c>
      <c r="AB74" s="2">
        <f>_xlfn.IFNA(VLOOKUP(A74,'Jan 2019'!$A$1:$M$57,5,FALSE),0)</f>
        <v>0</v>
      </c>
      <c r="AC74" s="2">
        <f>_xlfn.IFNA(VLOOKUP(Summary_2019!A74,'Feb 2019'!$A$1:$M$55,5,FALSE),0)</f>
        <v>0</v>
      </c>
      <c r="AD74" s="2">
        <f>_xlfn.IFNA(VLOOKUP(A74,'Mar 2019'!$A$1:$M$53,5,FALSE),0)</f>
        <v>0</v>
      </c>
      <c r="AE74" s="2">
        <f>_xlfn.IFNA(VLOOKUP(A74,'Apr 2019'!$A$1:$M$57,5,FALSE),0)</f>
        <v>0</v>
      </c>
      <c r="AF74" s="2">
        <f>_xlfn.IFNA(VLOOKUP(A74,'May 2019'!$A$1:$M$54,5,FALSE),0)</f>
        <v>0</v>
      </c>
      <c r="AG74" s="2">
        <f>_xlfn.IFNA(VLOOKUP(A74,'Jun 2019'!$A$1:$M$133,5,FALSE),0)</f>
        <v>0</v>
      </c>
      <c r="AH74" s="2">
        <f>_xlfn.IFNA(VLOOKUP(A74,'Jul 2019'!$A$1:$M$96,5,FALSE),0)</f>
        <v>0</v>
      </c>
      <c r="AI74" s="2">
        <f>_xlfn.IFNA(VLOOKUP(A74,'Aug 2019'!$A$1:$M$96,5,FALSE),0)</f>
        <v>0</v>
      </c>
      <c r="AJ74" s="2">
        <f>_xlfn.IFNA(VLOOKUP(A74,'Sep 2019'!$A$1:$M$98,5,FALSE),0)</f>
        <v>5.5</v>
      </c>
      <c r="AK74" s="2">
        <f>_xlfn.IFNA(VLOOKUP(A74,'Oct 2019'!$A$1:$M$100,5,FALSE),0)</f>
        <v>0</v>
      </c>
      <c r="AL74" s="2">
        <f>_xlfn.IFNA(VLOOKUP(Summary_2019!A74,'Nov 2019'!$A$1:$M$110,5,FALSE),0)</f>
        <v>11</v>
      </c>
      <c r="AM74" s="2">
        <f>_xlfn.IFNA(VLOOKUP(A74,'Dec 2019'!$A$1:$M$124,5,FALSE),0)</f>
        <v>50.5</v>
      </c>
    </row>
    <row r="75" spans="1:39" x14ac:dyDescent="0.35">
      <c r="A75" s="4" t="s">
        <v>174</v>
      </c>
      <c r="B75" s="4" t="s">
        <v>171</v>
      </c>
      <c r="C75" s="6">
        <f>VLOOKUP(A75,[0]!raw,5,FALSE)/VLOOKUP(A75,[0]!raw,4,FALSE)</f>
        <v>8.75</v>
      </c>
      <c r="D75" s="4">
        <f>_xlfn.IFNA(VLOOKUP(A75,'Jan 2019'!$A$1:$M$57,4,FALSE),0)</f>
        <v>0</v>
      </c>
      <c r="E75" s="4">
        <f>_xlfn.IFNA(VLOOKUP(Summary_2019!A163,'Feb 2019'!$A$1:$M$55,4,FALSE),0)</f>
        <v>0</v>
      </c>
      <c r="F75" s="4">
        <f>_xlfn.IFNA(VLOOKUP(A75,'Mar 2019'!$A$1:$M$53,4,FALSE),0)</f>
        <v>0</v>
      </c>
      <c r="G75" s="4">
        <f>_xlfn.IFNA(VLOOKUP(A75,'Apr 2019'!$A$1:$M$57,4,FALSE),0)</f>
        <v>0</v>
      </c>
      <c r="H75" s="4">
        <f>_xlfn.IFNA(VLOOKUP(A75,'May 2019'!$A$1:$M$54,4,FALSE),0)</f>
        <v>0</v>
      </c>
      <c r="I75" s="4">
        <f>_xlfn.IFNA(VLOOKUP(A75,'Jun 2019'!$A$1:$M$133,4,FALSE),0)</f>
        <v>0</v>
      </c>
      <c r="J75" s="4">
        <f>_xlfn.IFNA(VLOOKUP(A75,'Jul 2019'!$A$1:$M$96,4,FALSE),0)</f>
        <v>0</v>
      </c>
      <c r="K75" s="4">
        <f>_xlfn.IFNA(VLOOKUP(A75,'Aug 2019'!$A$1:$M$96,4,FALSE),0)</f>
        <v>0</v>
      </c>
      <c r="L75" s="4">
        <f>_xlfn.IFNA(VLOOKUP(A75,'Sep 2019'!$A$1:$M$98,4,FALSE),0)</f>
        <v>0</v>
      </c>
      <c r="M75" s="4">
        <f>_xlfn.IFNA(VLOOKUP(A75,'Oct 2019'!$A$1:$M$100,4,FALSE),0)</f>
        <v>0</v>
      </c>
      <c r="N75" s="4">
        <f>_xlfn.IFNA(VLOOKUP(Summary_2019!A163,'Nov 2019'!$A$1:$M$110,4,FALSE),0)</f>
        <v>0</v>
      </c>
      <c r="O75" s="5">
        <f>_xlfn.IFNA(VLOOKUP(A75,'Dec 2019'!$A$1:$M$124,4,FALSE),0)</f>
        <v>4</v>
      </c>
      <c r="P75" s="9">
        <f>_xlfn.IFNA(VLOOKUP(A75,'Jan 2019'!$A$1:$M$57,8,FALSE),0)</f>
        <v>0</v>
      </c>
      <c r="Q75" s="9">
        <f>_xlfn.IFNA(VLOOKUP(Summary_2019!A163,'Feb 2019'!$A$1:$M$55,8,FALSE),0)</f>
        <v>0</v>
      </c>
      <c r="R75" s="9">
        <f>_xlfn.IFNA(VLOOKUP(A75,'Mar 2019'!$A$1:$M$53,8,FALSE),0)</f>
        <v>0</v>
      </c>
      <c r="S75" s="9">
        <f>_xlfn.IFNA(VLOOKUP(A75,'Apr 2019'!$A$1:$M$57,8,FALSE),0)</f>
        <v>0</v>
      </c>
      <c r="T75" s="9">
        <f>_xlfn.IFNA(VLOOKUP(A75,'May 2019'!$A$1:$M$54,8,FALSE),0)</f>
        <v>0</v>
      </c>
      <c r="U75" s="9">
        <f>_xlfn.IFNA(VLOOKUP(A75,'Jun 2019'!$A$1:$M$133,8,FALSE),0)</f>
        <v>0</v>
      </c>
      <c r="V75" s="9">
        <f>_xlfn.IFNA(VLOOKUP(A75,'Jul 2019'!$A$1:$M$96,8,FALSE),0)</f>
        <v>0</v>
      </c>
      <c r="W75" s="9">
        <f>_xlfn.IFNA(VLOOKUP(A75,'Aug 2019'!$A$1:$M$96,8,FALSE),0)</f>
        <v>0</v>
      </c>
      <c r="X75" s="9">
        <f>_xlfn.IFNA(VLOOKUP(A75,'Sep 2019'!$A$1:$M$98,8,FALSE),0)</f>
        <v>0</v>
      </c>
      <c r="Y75" s="9">
        <f>_xlfn.IFNA(VLOOKUP(A75,'Oct 2019'!$A$1:$M$100,8,FALSE),0)</f>
        <v>0</v>
      </c>
      <c r="Z75" s="9">
        <f>_xlfn.IFNA(VLOOKUP(Summary_2019!A163,'Nov 2019'!$A$1:$M$110,8,FALSE),0)</f>
        <v>0</v>
      </c>
      <c r="AA75" s="6">
        <f>_xlfn.IFNA(VLOOKUP(A75,'Dec 2019'!$A$1:$M$124,8,FALSE),0)</f>
        <v>0.85</v>
      </c>
      <c r="AB75" s="2">
        <f>_xlfn.IFNA(VLOOKUP(A75,'Jan 2019'!$A$1:$M$57,5,FALSE),0)</f>
        <v>0</v>
      </c>
      <c r="AC75" s="2">
        <f>_xlfn.IFNA(VLOOKUP(Summary_2019!A75,'Feb 2019'!$A$1:$M$55,5,FALSE),0)</f>
        <v>0</v>
      </c>
      <c r="AD75" s="2">
        <f>_xlfn.IFNA(VLOOKUP(A75,'Mar 2019'!$A$1:$M$53,5,FALSE),0)</f>
        <v>0</v>
      </c>
      <c r="AE75" s="2">
        <f>_xlfn.IFNA(VLOOKUP(A75,'Apr 2019'!$A$1:$M$57,5,FALSE),0)</f>
        <v>0</v>
      </c>
      <c r="AF75" s="2">
        <f>_xlfn.IFNA(VLOOKUP(A75,'May 2019'!$A$1:$M$54,5,FALSE),0)</f>
        <v>0</v>
      </c>
      <c r="AG75" s="2">
        <f>_xlfn.IFNA(VLOOKUP(A75,'Jun 2019'!$A$1:$M$133,5,FALSE),0)</f>
        <v>0</v>
      </c>
      <c r="AH75" s="2">
        <f>_xlfn.IFNA(VLOOKUP(A75,'Jul 2019'!$A$1:$M$96,5,FALSE),0)</f>
        <v>0</v>
      </c>
      <c r="AI75" s="2">
        <f>_xlfn.IFNA(VLOOKUP(A75,'Aug 2019'!$A$1:$M$96,5,FALSE),0)</f>
        <v>0</v>
      </c>
      <c r="AJ75" s="2">
        <f>_xlfn.IFNA(VLOOKUP(A75,'Sep 2019'!$A$1:$M$98,5,FALSE),0)</f>
        <v>0</v>
      </c>
      <c r="AK75" s="2">
        <f>_xlfn.IFNA(VLOOKUP(A75,'Oct 2019'!$A$1:$M$100,5,FALSE),0)</f>
        <v>0</v>
      </c>
      <c r="AL75" s="2">
        <f>_xlfn.IFNA(VLOOKUP(Summary_2019!A75,'Nov 2019'!$A$1:$M$110,5,FALSE),0)</f>
        <v>0</v>
      </c>
      <c r="AM75" s="2">
        <f>_xlfn.IFNA(VLOOKUP(A75,'Dec 2019'!$A$1:$M$124,5,FALSE),0)</f>
        <v>35</v>
      </c>
    </row>
    <row r="76" spans="1:39" x14ac:dyDescent="0.35">
      <c r="A76" s="4" t="s">
        <v>118</v>
      </c>
      <c r="B76" s="4" t="s">
        <v>119</v>
      </c>
      <c r="C76" s="6">
        <f>VLOOKUP(A76,[0]!raw,5,FALSE)/VLOOKUP(A76,[0]!raw,4,FALSE)</f>
        <v>1.8</v>
      </c>
      <c r="D76" s="4">
        <f>_xlfn.IFNA(VLOOKUP(A76,'Jan 2019'!$A$1:$M$57,4,FALSE),0)</f>
        <v>0</v>
      </c>
      <c r="E76" s="4">
        <f>_xlfn.IFNA(VLOOKUP(Summary_2019!A110,'Feb 2019'!$A$1:$M$55,4,FALSE),0)</f>
        <v>0</v>
      </c>
      <c r="F76" s="4">
        <f>_xlfn.IFNA(VLOOKUP(A76,'Mar 2019'!$A$1:$M$53,4,FALSE),0)</f>
        <v>0</v>
      </c>
      <c r="G76" s="4">
        <f>_xlfn.IFNA(VLOOKUP(A76,'Apr 2019'!$A$1:$M$57,4,FALSE),0)</f>
        <v>0</v>
      </c>
      <c r="H76" s="4">
        <f>_xlfn.IFNA(VLOOKUP(A76,'May 2019'!$A$1:$M$54,4,FALSE),0)</f>
        <v>0</v>
      </c>
      <c r="I76" s="4">
        <f>_xlfn.IFNA(VLOOKUP(A76,'Jun 2019'!$A$1:$M$133,4,FALSE),0)</f>
        <v>17</v>
      </c>
      <c r="J76" s="4">
        <f>_xlfn.IFNA(VLOOKUP(A76,'Jul 2019'!$A$1:$M$96,4,FALSE),0)</f>
        <v>82</v>
      </c>
      <c r="K76" s="4">
        <f>_xlfn.IFNA(VLOOKUP(A76,'Aug 2019'!$A$1:$M$96,4,FALSE),0)</f>
        <v>43</v>
      </c>
      <c r="L76" s="4">
        <f>_xlfn.IFNA(VLOOKUP(A76,'Sep 2019'!$A$1:$M$98,4,FALSE),0)</f>
        <v>46</v>
      </c>
      <c r="M76" s="4">
        <f>_xlfn.IFNA(VLOOKUP(A76,'Oct 2019'!$A$1:$M$100,4,FALSE),0)</f>
        <v>70</v>
      </c>
      <c r="N76" s="4">
        <f>_xlfn.IFNA(VLOOKUP(Summary_2019!A110,'Nov 2019'!$A$1:$M$110,4,FALSE),0)</f>
        <v>30</v>
      </c>
      <c r="O76" s="5">
        <f>_xlfn.IFNA(VLOOKUP(A76,'Dec 2019'!$A$1:$M$124,4,FALSE),0)</f>
        <v>0</v>
      </c>
      <c r="P76" s="9">
        <f>_xlfn.IFNA(VLOOKUP(A76,'Jan 2019'!$A$1:$M$57,8,FALSE),0)</f>
        <v>0</v>
      </c>
      <c r="Q76" s="9">
        <f>_xlfn.IFNA(VLOOKUP(Summary_2019!A110,'Feb 2019'!$A$1:$M$55,8,FALSE),0)</f>
        <v>0</v>
      </c>
      <c r="R76" s="9">
        <f>_xlfn.IFNA(VLOOKUP(A76,'Mar 2019'!$A$1:$M$53,8,FALSE),0)</f>
        <v>0</v>
      </c>
      <c r="S76" s="9">
        <f>_xlfn.IFNA(VLOOKUP(A76,'Apr 2019'!$A$1:$M$57,8,FALSE),0)</f>
        <v>0</v>
      </c>
      <c r="T76" s="9">
        <f>_xlfn.IFNA(VLOOKUP(A76,'May 2019'!$A$1:$M$54,8,FALSE),0)</f>
        <v>0</v>
      </c>
      <c r="U76" s="9">
        <f>_xlfn.IFNA(VLOOKUP(A76,'Jun 2019'!$A$1:$M$133,8,FALSE),0)</f>
        <v>0.18</v>
      </c>
      <c r="V76" s="9">
        <f>_xlfn.IFNA(VLOOKUP(A76,'Jul 2019'!$A$1:$M$96,8,FALSE),0)</f>
        <v>1.98</v>
      </c>
      <c r="W76" s="9">
        <f>_xlfn.IFNA(VLOOKUP(A76,'Aug 2019'!$A$1:$M$96,8,FALSE),0)</f>
        <v>0</v>
      </c>
      <c r="X76" s="9">
        <f>_xlfn.IFNA(VLOOKUP(A76,'Sep 2019'!$A$1:$M$98,8,FALSE),0)</f>
        <v>3.34</v>
      </c>
      <c r="Y76" s="9">
        <f>_xlfn.IFNA(VLOOKUP(A76,'Oct 2019'!$A$1:$M$100,8,FALSE),0)</f>
        <v>0.54</v>
      </c>
      <c r="Z76" s="9">
        <f>_xlfn.IFNA(VLOOKUP(Summary_2019!A110,'Nov 2019'!$A$1:$M$110,8,FALSE),0)</f>
        <v>0.22</v>
      </c>
      <c r="AA76" s="6">
        <f>_xlfn.IFNA(VLOOKUP(A76,'Dec 2019'!$A$1:$M$124,8,FALSE),0)</f>
        <v>0</v>
      </c>
      <c r="AB76" s="2">
        <f>_xlfn.IFNA(VLOOKUP(A76,'Jan 2019'!$A$1:$M$57,5,FALSE),0)</f>
        <v>0</v>
      </c>
      <c r="AC76" s="2">
        <f>_xlfn.IFNA(VLOOKUP(Summary_2019!A76,'Feb 2019'!$A$1:$M$55,5,FALSE),0)</f>
        <v>0</v>
      </c>
      <c r="AD76" s="2">
        <f>_xlfn.IFNA(VLOOKUP(A76,'Mar 2019'!$A$1:$M$53,5,FALSE),0)</f>
        <v>0</v>
      </c>
      <c r="AE76" s="2">
        <f>_xlfn.IFNA(VLOOKUP(A76,'Apr 2019'!$A$1:$M$57,5,FALSE),0)</f>
        <v>0</v>
      </c>
      <c r="AF76" s="2">
        <f>_xlfn.IFNA(VLOOKUP(A76,'May 2019'!$A$1:$M$54,5,FALSE),0)</f>
        <v>0</v>
      </c>
      <c r="AG76" s="2">
        <f>_xlfn.IFNA(VLOOKUP(A76,'Jun 2019'!$A$1:$M$133,5,FALSE),0)</f>
        <v>30.6</v>
      </c>
      <c r="AH76" s="2">
        <f>_xlfn.IFNA(VLOOKUP(A76,'Jul 2019'!$A$1:$M$96,5,FALSE),0)</f>
        <v>147.6</v>
      </c>
      <c r="AI76" s="2">
        <f>_xlfn.IFNA(VLOOKUP(A76,'Aug 2019'!$A$1:$M$96,5,FALSE),0)</f>
        <v>77.400000000000006</v>
      </c>
      <c r="AJ76" s="2">
        <f>_xlfn.IFNA(VLOOKUP(A76,'Sep 2019'!$A$1:$M$98,5,FALSE),0)</f>
        <v>82.8</v>
      </c>
      <c r="AK76" s="2">
        <f>_xlfn.IFNA(VLOOKUP(A76,'Oct 2019'!$A$1:$M$100,5,FALSE),0)</f>
        <v>126</v>
      </c>
      <c r="AL76" s="2">
        <f>_xlfn.IFNA(VLOOKUP(Summary_2019!A76,'Nov 2019'!$A$1:$M$110,5,FALSE),0)</f>
        <v>142.19999999999999</v>
      </c>
      <c r="AM76" s="2">
        <f>_xlfn.IFNA(VLOOKUP(A76,'Dec 2019'!$A$1:$M$124,5,FALSE),0)</f>
        <v>0</v>
      </c>
    </row>
    <row r="77" spans="1:39" x14ac:dyDescent="0.35">
      <c r="A77" s="4" t="s">
        <v>200</v>
      </c>
      <c r="B77" s="4" t="s">
        <v>119</v>
      </c>
      <c r="C77" s="6">
        <f>VLOOKUP(A77,[0]!raw,5,FALSE)/VLOOKUP(A77,[0]!raw,4,FALSE)</f>
        <v>1.8</v>
      </c>
      <c r="D77" s="4">
        <f>_xlfn.IFNA(VLOOKUP(A77,'Jan 2019'!$A$1:$M$57,4,FALSE),0)</f>
        <v>0</v>
      </c>
      <c r="E77" s="4">
        <f>_xlfn.IFNA(VLOOKUP(Summary_2019!A189,'Feb 2019'!$A$1:$M$55,4,FALSE),0)</f>
        <v>0</v>
      </c>
      <c r="F77" s="4">
        <f>_xlfn.IFNA(VLOOKUP(A77,'Mar 2019'!$A$1:$M$53,4,FALSE),0)</f>
        <v>0</v>
      </c>
      <c r="G77" s="4">
        <f>_xlfn.IFNA(VLOOKUP(A77,'Apr 2019'!$A$1:$M$57,4,FALSE),0)</f>
        <v>0</v>
      </c>
      <c r="H77" s="4">
        <f>_xlfn.IFNA(VLOOKUP(A77,'May 2019'!$A$1:$M$54,4,FALSE),0)</f>
        <v>0</v>
      </c>
      <c r="I77" s="4">
        <f>_xlfn.IFNA(VLOOKUP(A77,'Jun 2019'!$A$1:$M$133,4,FALSE),0)</f>
        <v>0</v>
      </c>
      <c r="J77" s="4">
        <f>_xlfn.IFNA(VLOOKUP(A77,'Jul 2019'!$A$1:$M$96,4,FALSE),0)</f>
        <v>0</v>
      </c>
      <c r="K77" s="4">
        <f>_xlfn.IFNA(VLOOKUP(A77,'Aug 2019'!$A$1:$M$96,4,FALSE),0)</f>
        <v>0</v>
      </c>
      <c r="L77" s="4">
        <f>_xlfn.IFNA(VLOOKUP(A77,'Sep 2019'!$A$1:$M$98,4,FALSE),0)</f>
        <v>0</v>
      </c>
      <c r="M77" s="4">
        <f>_xlfn.IFNA(VLOOKUP(A77,'Oct 2019'!$A$1:$M$100,4,FALSE),0)</f>
        <v>0</v>
      </c>
      <c r="N77" s="4">
        <f>_xlfn.IFNA(VLOOKUP(Summary_2019!A189,'Nov 2019'!$A$1:$M$110,4,FALSE),0)</f>
        <v>0</v>
      </c>
      <c r="O77" s="5">
        <f>_xlfn.IFNA(VLOOKUP(A77,'Dec 2019'!$A$1:$M$124,4,FALSE),0)</f>
        <v>64</v>
      </c>
      <c r="P77" s="9">
        <f>_xlfn.IFNA(VLOOKUP(A77,'Jan 2019'!$A$1:$M$57,8,FALSE),0)</f>
        <v>0</v>
      </c>
      <c r="Q77" s="9">
        <f>_xlfn.IFNA(VLOOKUP(Summary_2019!A189,'Feb 2019'!$A$1:$M$55,8,FALSE),0)</f>
        <v>0</v>
      </c>
      <c r="R77" s="9">
        <f>_xlfn.IFNA(VLOOKUP(A77,'Mar 2019'!$A$1:$M$53,8,FALSE),0)</f>
        <v>0</v>
      </c>
      <c r="S77" s="9">
        <f>_xlfn.IFNA(VLOOKUP(A77,'Apr 2019'!$A$1:$M$57,8,FALSE),0)</f>
        <v>0</v>
      </c>
      <c r="T77" s="9">
        <f>_xlfn.IFNA(VLOOKUP(A77,'May 2019'!$A$1:$M$54,8,FALSE),0)</f>
        <v>0</v>
      </c>
      <c r="U77" s="9">
        <f>_xlfn.IFNA(VLOOKUP(A77,'Jun 2019'!$A$1:$M$133,8,FALSE),0)</f>
        <v>0</v>
      </c>
      <c r="V77" s="9">
        <f>_xlfn.IFNA(VLOOKUP(A77,'Jul 2019'!$A$1:$M$96,8,FALSE),0)</f>
        <v>0</v>
      </c>
      <c r="W77" s="9">
        <f>_xlfn.IFNA(VLOOKUP(A77,'Aug 2019'!$A$1:$M$96,8,FALSE),0)</f>
        <v>0</v>
      </c>
      <c r="X77" s="9">
        <f>_xlfn.IFNA(VLOOKUP(A77,'Sep 2019'!$A$1:$M$98,8,FALSE),0)</f>
        <v>0</v>
      </c>
      <c r="Y77" s="9">
        <f>_xlfn.IFNA(VLOOKUP(A77,'Oct 2019'!$A$1:$M$100,8,FALSE),0)</f>
        <v>0</v>
      </c>
      <c r="Z77" s="9">
        <f>_xlfn.IFNA(VLOOKUP(Summary_2019!A189,'Nov 2019'!$A$1:$M$110,8,FALSE),0)</f>
        <v>0</v>
      </c>
      <c r="AA77" s="6">
        <f>_xlfn.IFNA(VLOOKUP(A77,'Dec 2019'!$A$1:$M$124,8,FALSE),0)</f>
        <v>1.44</v>
      </c>
      <c r="AB77" s="2">
        <f>_xlfn.IFNA(VLOOKUP(A77,'Jan 2019'!$A$1:$M$57,5,FALSE),0)</f>
        <v>0</v>
      </c>
      <c r="AC77" s="2">
        <f>_xlfn.IFNA(VLOOKUP(Summary_2019!A77,'Feb 2019'!$A$1:$M$55,5,FALSE),0)</f>
        <v>0</v>
      </c>
      <c r="AD77" s="2">
        <f>_xlfn.IFNA(VLOOKUP(A77,'Mar 2019'!$A$1:$M$53,5,FALSE),0)</f>
        <v>0</v>
      </c>
      <c r="AE77" s="2">
        <f>_xlfn.IFNA(VLOOKUP(A77,'Apr 2019'!$A$1:$M$57,5,FALSE),0)</f>
        <v>0</v>
      </c>
      <c r="AF77" s="2">
        <f>_xlfn.IFNA(VLOOKUP(A77,'May 2019'!$A$1:$M$54,5,FALSE),0)</f>
        <v>0</v>
      </c>
      <c r="AG77" s="2">
        <f>_xlfn.IFNA(VLOOKUP(A77,'Jun 2019'!$A$1:$M$133,5,FALSE),0)</f>
        <v>0</v>
      </c>
      <c r="AH77" s="2">
        <f>_xlfn.IFNA(VLOOKUP(A77,'Jul 2019'!$A$1:$M$96,5,FALSE),0)</f>
        <v>0</v>
      </c>
      <c r="AI77" s="2">
        <f>_xlfn.IFNA(VLOOKUP(A77,'Aug 2019'!$A$1:$M$96,5,FALSE),0)</f>
        <v>0</v>
      </c>
      <c r="AJ77" s="2">
        <f>_xlfn.IFNA(VLOOKUP(A77,'Sep 2019'!$A$1:$M$98,5,FALSE),0)</f>
        <v>0</v>
      </c>
      <c r="AK77" s="2">
        <f>_xlfn.IFNA(VLOOKUP(A77,'Oct 2019'!$A$1:$M$100,5,FALSE),0)</f>
        <v>0</v>
      </c>
      <c r="AL77" s="2">
        <f>_xlfn.IFNA(VLOOKUP(Summary_2019!A77,'Nov 2019'!$A$1:$M$110,5,FALSE),0)</f>
        <v>0</v>
      </c>
      <c r="AM77" s="2">
        <f>_xlfn.IFNA(VLOOKUP(A77,'Dec 2019'!$A$1:$M$124,5,FALSE),0)</f>
        <v>115.2</v>
      </c>
    </row>
    <row r="78" spans="1:39" x14ac:dyDescent="0.35">
      <c r="A78" s="4" t="s">
        <v>120</v>
      </c>
      <c r="B78" s="4" t="s">
        <v>119</v>
      </c>
      <c r="C78" s="6">
        <f>VLOOKUP(A78,[0]!raw,5,FALSE)/VLOOKUP(A78,[0]!raw,4,FALSE)</f>
        <v>1.8</v>
      </c>
      <c r="D78" s="4">
        <f>_xlfn.IFNA(VLOOKUP(A78,'Jan 2019'!$A$1:$M$57,4,FALSE),0)</f>
        <v>0</v>
      </c>
      <c r="E78" s="4">
        <f>_xlfn.IFNA(VLOOKUP(Summary_2019!A111,'Feb 2019'!$A$1:$M$55,4,FALSE),0)</f>
        <v>0</v>
      </c>
      <c r="F78" s="4">
        <f>_xlfn.IFNA(VLOOKUP(A78,'Mar 2019'!$A$1:$M$53,4,FALSE),0)</f>
        <v>0</v>
      </c>
      <c r="G78" s="4">
        <f>_xlfn.IFNA(VLOOKUP(A78,'Apr 2019'!$A$1:$M$57,4,FALSE),0)</f>
        <v>0</v>
      </c>
      <c r="H78" s="4">
        <f>_xlfn.IFNA(VLOOKUP(A78,'May 2019'!$A$1:$M$54,4,FALSE),0)</f>
        <v>0</v>
      </c>
      <c r="I78" s="4">
        <f>_xlfn.IFNA(VLOOKUP(A78,'Jun 2019'!$A$1:$M$133,4,FALSE),0)</f>
        <v>3</v>
      </c>
      <c r="J78" s="4">
        <f>_xlfn.IFNA(VLOOKUP(A78,'Jul 2019'!$A$1:$M$96,4,FALSE),0)</f>
        <v>9</v>
      </c>
      <c r="K78" s="4">
        <f>_xlfn.IFNA(VLOOKUP(A78,'Aug 2019'!$A$1:$M$96,4,FALSE),0)</f>
        <v>10</v>
      </c>
      <c r="L78" s="4">
        <f>_xlfn.IFNA(VLOOKUP(A78,'Sep 2019'!$A$1:$M$98,4,FALSE),0)</f>
        <v>7</v>
      </c>
      <c r="M78" s="4">
        <f>_xlfn.IFNA(VLOOKUP(A78,'Oct 2019'!$A$1:$M$100,4,FALSE),0)</f>
        <v>17</v>
      </c>
      <c r="N78" s="4">
        <f>_xlfn.IFNA(VLOOKUP(Summary_2019!A111,'Nov 2019'!$A$1:$M$110,4,FALSE),0)</f>
        <v>6</v>
      </c>
      <c r="O78" s="5">
        <f>_xlfn.IFNA(VLOOKUP(A78,'Dec 2019'!$A$1:$M$124,4,FALSE),0)</f>
        <v>0</v>
      </c>
      <c r="P78" s="9">
        <f>_xlfn.IFNA(VLOOKUP(A78,'Jan 2019'!$A$1:$M$57,8,FALSE),0)</f>
        <v>0</v>
      </c>
      <c r="Q78" s="9">
        <f>_xlfn.IFNA(VLOOKUP(Summary_2019!A111,'Feb 2019'!$A$1:$M$55,8,FALSE),0)</f>
        <v>0</v>
      </c>
      <c r="R78" s="9">
        <f>_xlfn.IFNA(VLOOKUP(A78,'Mar 2019'!$A$1:$M$53,8,FALSE),0)</f>
        <v>0</v>
      </c>
      <c r="S78" s="9">
        <f>_xlfn.IFNA(VLOOKUP(A78,'Apr 2019'!$A$1:$M$57,8,FALSE),0)</f>
        <v>0</v>
      </c>
      <c r="T78" s="9">
        <f>_xlfn.IFNA(VLOOKUP(A78,'May 2019'!$A$1:$M$54,8,FALSE),0)</f>
        <v>0</v>
      </c>
      <c r="U78" s="9">
        <f>_xlfn.IFNA(VLOOKUP(A78,'Jun 2019'!$A$1:$M$133,8,FALSE),0)</f>
        <v>0</v>
      </c>
      <c r="V78" s="9">
        <f>_xlfn.IFNA(VLOOKUP(A78,'Jul 2019'!$A$1:$M$96,8,FALSE),0)</f>
        <v>0</v>
      </c>
      <c r="W78" s="9">
        <f>_xlfn.IFNA(VLOOKUP(A78,'Aug 2019'!$A$1:$M$96,8,FALSE),0)</f>
        <v>0</v>
      </c>
      <c r="X78" s="9">
        <f>_xlfn.IFNA(VLOOKUP(A78,'Sep 2019'!$A$1:$M$98,8,FALSE),0)</f>
        <v>0.21</v>
      </c>
      <c r="Y78" s="9">
        <f>_xlfn.IFNA(VLOOKUP(A78,'Oct 2019'!$A$1:$M$100,8,FALSE),0)</f>
        <v>0.18</v>
      </c>
      <c r="Z78" s="9">
        <f>_xlfn.IFNA(VLOOKUP(Summary_2019!A111,'Nov 2019'!$A$1:$M$110,8,FALSE),0)</f>
        <v>0</v>
      </c>
      <c r="AA78" s="6">
        <f>_xlfn.IFNA(VLOOKUP(A78,'Dec 2019'!$A$1:$M$124,8,FALSE),0)</f>
        <v>0</v>
      </c>
      <c r="AB78" s="2">
        <f>_xlfn.IFNA(VLOOKUP(A78,'Jan 2019'!$A$1:$M$57,5,FALSE),0)</f>
        <v>0</v>
      </c>
      <c r="AC78" s="2">
        <f>_xlfn.IFNA(VLOOKUP(Summary_2019!A78,'Feb 2019'!$A$1:$M$55,5,FALSE),0)</f>
        <v>0</v>
      </c>
      <c r="AD78" s="2">
        <f>_xlfn.IFNA(VLOOKUP(A78,'Mar 2019'!$A$1:$M$53,5,FALSE),0)</f>
        <v>0</v>
      </c>
      <c r="AE78" s="2">
        <f>_xlfn.IFNA(VLOOKUP(A78,'Apr 2019'!$A$1:$M$57,5,FALSE),0)</f>
        <v>0</v>
      </c>
      <c r="AF78" s="2">
        <f>_xlfn.IFNA(VLOOKUP(A78,'May 2019'!$A$1:$M$54,5,FALSE),0)</f>
        <v>0</v>
      </c>
      <c r="AG78" s="2">
        <f>_xlfn.IFNA(VLOOKUP(A78,'Jun 2019'!$A$1:$M$133,5,FALSE),0)</f>
        <v>5.4</v>
      </c>
      <c r="AH78" s="2">
        <f>_xlfn.IFNA(VLOOKUP(A78,'Jul 2019'!$A$1:$M$96,5,FALSE),0)</f>
        <v>16.2</v>
      </c>
      <c r="AI78" s="2">
        <f>_xlfn.IFNA(VLOOKUP(A78,'Aug 2019'!$A$1:$M$96,5,FALSE),0)</f>
        <v>18</v>
      </c>
      <c r="AJ78" s="2">
        <f>_xlfn.IFNA(VLOOKUP(A78,'Sep 2019'!$A$1:$M$98,5,FALSE),0)</f>
        <v>12.6</v>
      </c>
      <c r="AK78" s="2">
        <f>_xlfn.IFNA(VLOOKUP(A78,'Oct 2019'!$A$1:$M$100,5,FALSE),0)</f>
        <v>30.6</v>
      </c>
      <c r="AL78" s="2">
        <f>_xlfn.IFNA(VLOOKUP(Summary_2019!A78,'Nov 2019'!$A$1:$M$110,5,FALSE),0)</f>
        <v>0</v>
      </c>
      <c r="AM78" s="2">
        <f>_xlfn.IFNA(VLOOKUP(A78,'Dec 2019'!$A$1:$M$124,5,FALSE),0)</f>
        <v>0</v>
      </c>
    </row>
    <row r="79" spans="1:39" x14ac:dyDescent="0.35">
      <c r="A79" s="4" t="s">
        <v>201</v>
      </c>
      <c r="B79" s="4" t="s">
        <v>119</v>
      </c>
      <c r="C79" s="6">
        <f>VLOOKUP(A79,[0]!raw,5,FALSE)/VLOOKUP(A79,[0]!raw,4,FALSE)</f>
        <v>1.8</v>
      </c>
      <c r="D79" s="4">
        <f>_xlfn.IFNA(VLOOKUP(A79,'Jan 2019'!$A$1:$M$57,4,FALSE),0)</f>
        <v>0</v>
      </c>
      <c r="E79" s="4">
        <f>_xlfn.IFNA(VLOOKUP(Summary_2019!A190,'Feb 2019'!$A$1:$M$55,4,FALSE),0)</f>
        <v>0</v>
      </c>
      <c r="F79" s="4">
        <f>_xlfn.IFNA(VLOOKUP(A79,'Mar 2019'!$A$1:$M$53,4,FALSE),0)</f>
        <v>0</v>
      </c>
      <c r="G79" s="4">
        <f>_xlfn.IFNA(VLOOKUP(A79,'Apr 2019'!$A$1:$M$57,4,FALSE),0)</f>
        <v>0</v>
      </c>
      <c r="H79" s="4">
        <f>_xlfn.IFNA(VLOOKUP(A79,'May 2019'!$A$1:$M$54,4,FALSE),0)</f>
        <v>0</v>
      </c>
      <c r="I79" s="4">
        <f>_xlfn.IFNA(VLOOKUP(A79,'Jun 2019'!$A$1:$M$133,4,FALSE),0)</f>
        <v>0</v>
      </c>
      <c r="J79" s="4">
        <f>_xlfn.IFNA(VLOOKUP(A79,'Jul 2019'!$A$1:$M$96,4,FALSE),0)</f>
        <v>0</v>
      </c>
      <c r="K79" s="4">
        <f>_xlfn.IFNA(VLOOKUP(A79,'Aug 2019'!$A$1:$M$96,4,FALSE),0)</f>
        <v>0</v>
      </c>
      <c r="L79" s="4">
        <f>_xlfn.IFNA(VLOOKUP(A79,'Sep 2019'!$A$1:$M$98,4,FALSE),0)</f>
        <v>0</v>
      </c>
      <c r="M79" s="4">
        <f>_xlfn.IFNA(VLOOKUP(A79,'Oct 2019'!$A$1:$M$100,4,FALSE),0)</f>
        <v>0</v>
      </c>
      <c r="N79" s="4">
        <f>_xlfn.IFNA(VLOOKUP(Summary_2019!A190,'Nov 2019'!$A$1:$M$110,4,FALSE),0)</f>
        <v>0</v>
      </c>
      <c r="O79" s="5">
        <f>_xlfn.IFNA(VLOOKUP(A79,'Dec 2019'!$A$1:$M$124,4,FALSE),0)</f>
        <v>22</v>
      </c>
      <c r="P79" s="9">
        <f>_xlfn.IFNA(VLOOKUP(A79,'Jan 2019'!$A$1:$M$57,8,FALSE),0)</f>
        <v>0</v>
      </c>
      <c r="Q79" s="9">
        <f>_xlfn.IFNA(VLOOKUP(Summary_2019!A190,'Feb 2019'!$A$1:$M$55,8,FALSE),0)</f>
        <v>0</v>
      </c>
      <c r="R79" s="9">
        <f>_xlfn.IFNA(VLOOKUP(A79,'Mar 2019'!$A$1:$M$53,8,FALSE),0)</f>
        <v>0</v>
      </c>
      <c r="S79" s="9">
        <f>_xlfn.IFNA(VLOOKUP(A79,'Apr 2019'!$A$1:$M$57,8,FALSE),0)</f>
        <v>0</v>
      </c>
      <c r="T79" s="9">
        <f>_xlfn.IFNA(VLOOKUP(A79,'May 2019'!$A$1:$M$54,8,FALSE),0)</f>
        <v>0</v>
      </c>
      <c r="U79" s="9">
        <f>_xlfn.IFNA(VLOOKUP(A79,'Jun 2019'!$A$1:$M$133,8,FALSE),0)</f>
        <v>0</v>
      </c>
      <c r="V79" s="9">
        <f>_xlfn.IFNA(VLOOKUP(A79,'Jul 2019'!$A$1:$M$96,8,FALSE),0)</f>
        <v>0</v>
      </c>
      <c r="W79" s="9">
        <f>_xlfn.IFNA(VLOOKUP(A79,'Aug 2019'!$A$1:$M$96,8,FALSE),0)</f>
        <v>0</v>
      </c>
      <c r="X79" s="9">
        <f>_xlfn.IFNA(VLOOKUP(A79,'Sep 2019'!$A$1:$M$98,8,FALSE),0)</f>
        <v>0</v>
      </c>
      <c r="Y79" s="9">
        <f>_xlfn.IFNA(VLOOKUP(A79,'Oct 2019'!$A$1:$M$100,8,FALSE),0)</f>
        <v>0</v>
      </c>
      <c r="Z79" s="9">
        <f>_xlfn.IFNA(VLOOKUP(Summary_2019!A190,'Nov 2019'!$A$1:$M$110,8,FALSE),0)</f>
        <v>0</v>
      </c>
      <c r="AA79" s="6">
        <f>_xlfn.IFNA(VLOOKUP(A79,'Dec 2019'!$A$1:$M$124,8,FALSE),0)</f>
        <v>0.45</v>
      </c>
      <c r="AB79" s="2">
        <f>_xlfn.IFNA(VLOOKUP(A79,'Jan 2019'!$A$1:$M$57,5,FALSE),0)</f>
        <v>0</v>
      </c>
      <c r="AC79" s="2">
        <f>_xlfn.IFNA(VLOOKUP(Summary_2019!A79,'Feb 2019'!$A$1:$M$55,5,FALSE),0)</f>
        <v>0</v>
      </c>
      <c r="AD79" s="2">
        <f>_xlfn.IFNA(VLOOKUP(A79,'Mar 2019'!$A$1:$M$53,5,FALSE),0)</f>
        <v>0</v>
      </c>
      <c r="AE79" s="2">
        <f>_xlfn.IFNA(VLOOKUP(A79,'Apr 2019'!$A$1:$M$57,5,FALSE),0)</f>
        <v>0</v>
      </c>
      <c r="AF79" s="2">
        <f>_xlfn.IFNA(VLOOKUP(A79,'May 2019'!$A$1:$M$54,5,FALSE),0)</f>
        <v>0</v>
      </c>
      <c r="AG79" s="2">
        <f>_xlfn.IFNA(VLOOKUP(A79,'Jun 2019'!$A$1:$M$133,5,FALSE),0)</f>
        <v>0</v>
      </c>
      <c r="AH79" s="2">
        <f>_xlfn.IFNA(VLOOKUP(A79,'Jul 2019'!$A$1:$M$96,5,FALSE),0)</f>
        <v>0</v>
      </c>
      <c r="AI79" s="2">
        <f>_xlfn.IFNA(VLOOKUP(A79,'Aug 2019'!$A$1:$M$96,5,FALSE),0)</f>
        <v>0</v>
      </c>
      <c r="AJ79" s="2">
        <f>_xlfn.IFNA(VLOOKUP(A79,'Sep 2019'!$A$1:$M$98,5,FALSE),0)</f>
        <v>0</v>
      </c>
      <c r="AK79" s="2">
        <f>_xlfn.IFNA(VLOOKUP(A79,'Oct 2019'!$A$1:$M$100,5,FALSE),0)</f>
        <v>0</v>
      </c>
      <c r="AL79" s="2">
        <f>_xlfn.IFNA(VLOOKUP(Summary_2019!A79,'Nov 2019'!$A$1:$M$110,5,FALSE),0)</f>
        <v>5.4</v>
      </c>
      <c r="AM79" s="2">
        <f>_xlfn.IFNA(VLOOKUP(A79,'Dec 2019'!$A$1:$M$124,5,FALSE),0)</f>
        <v>39.6</v>
      </c>
    </row>
    <row r="80" spans="1:39" x14ac:dyDescent="0.35">
      <c r="A80" s="4" t="s">
        <v>121</v>
      </c>
      <c r="B80" s="4" t="s">
        <v>119</v>
      </c>
      <c r="C80" s="6">
        <f>VLOOKUP(A80,[0]!raw,5,FALSE)/VLOOKUP(A80,[0]!raw,4,FALSE)</f>
        <v>1.8</v>
      </c>
      <c r="D80" s="4">
        <f>_xlfn.IFNA(VLOOKUP(A80,'Jan 2019'!$A$1:$M$57,4,FALSE),0)</f>
        <v>0</v>
      </c>
      <c r="E80" s="4">
        <f>_xlfn.IFNA(VLOOKUP(Summary_2019!A112,'Feb 2019'!$A$1:$M$55,4,FALSE),0)</f>
        <v>0</v>
      </c>
      <c r="F80" s="4">
        <f>_xlfn.IFNA(VLOOKUP(A80,'Mar 2019'!$A$1:$M$53,4,FALSE),0)</f>
        <v>0</v>
      </c>
      <c r="G80" s="4">
        <f>_xlfn.IFNA(VLOOKUP(A80,'Apr 2019'!$A$1:$M$57,4,FALSE),0)</f>
        <v>0</v>
      </c>
      <c r="H80" s="4">
        <f>_xlfn.IFNA(VLOOKUP(A80,'May 2019'!$A$1:$M$54,4,FALSE),0)</f>
        <v>0</v>
      </c>
      <c r="I80" s="4">
        <f>_xlfn.IFNA(VLOOKUP(A80,'Jun 2019'!$A$1:$M$133,4,FALSE),0)</f>
        <v>2</v>
      </c>
      <c r="J80" s="4">
        <f>_xlfn.IFNA(VLOOKUP(A80,'Jul 2019'!$A$1:$M$96,4,FALSE),0)</f>
        <v>12</v>
      </c>
      <c r="K80" s="4">
        <f>_xlfn.IFNA(VLOOKUP(A80,'Aug 2019'!$A$1:$M$96,4,FALSE),0)</f>
        <v>12</v>
      </c>
      <c r="L80" s="4">
        <f>_xlfn.IFNA(VLOOKUP(A80,'Sep 2019'!$A$1:$M$98,4,FALSE),0)</f>
        <v>8</v>
      </c>
      <c r="M80" s="4">
        <f>_xlfn.IFNA(VLOOKUP(A80,'Oct 2019'!$A$1:$M$100,4,FALSE),0)</f>
        <v>11</v>
      </c>
      <c r="N80" s="4">
        <f>_xlfn.IFNA(VLOOKUP(Summary_2019!A112,'Nov 2019'!$A$1:$M$110,4,FALSE),0)</f>
        <v>0</v>
      </c>
      <c r="O80" s="5">
        <f>_xlfn.IFNA(VLOOKUP(A80,'Dec 2019'!$A$1:$M$124,4,FALSE),0)</f>
        <v>0</v>
      </c>
      <c r="P80" s="9">
        <f>_xlfn.IFNA(VLOOKUP(A80,'Jan 2019'!$A$1:$M$57,8,FALSE),0)</f>
        <v>0</v>
      </c>
      <c r="Q80" s="9">
        <f>_xlfn.IFNA(VLOOKUP(Summary_2019!A112,'Feb 2019'!$A$1:$M$55,8,FALSE),0)</f>
        <v>0</v>
      </c>
      <c r="R80" s="9">
        <f>_xlfn.IFNA(VLOOKUP(A80,'Mar 2019'!$A$1:$M$53,8,FALSE),0)</f>
        <v>0</v>
      </c>
      <c r="S80" s="9">
        <f>_xlfn.IFNA(VLOOKUP(A80,'Apr 2019'!$A$1:$M$57,8,FALSE),0)</f>
        <v>0</v>
      </c>
      <c r="T80" s="9">
        <f>_xlfn.IFNA(VLOOKUP(A80,'May 2019'!$A$1:$M$54,8,FALSE),0)</f>
        <v>0</v>
      </c>
      <c r="U80" s="9">
        <f>_xlfn.IFNA(VLOOKUP(A80,'Jun 2019'!$A$1:$M$133,8,FALSE),0)</f>
        <v>0</v>
      </c>
      <c r="V80" s="9">
        <f>_xlfn.IFNA(VLOOKUP(A80,'Jul 2019'!$A$1:$M$96,8,FALSE),0)</f>
        <v>0</v>
      </c>
      <c r="W80" s="9">
        <f>_xlfn.IFNA(VLOOKUP(A80,'Aug 2019'!$A$1:$M$96,8,FALSE),0)</f>
        <v>0</v>
      </c>
      <c r="X80" s="9">
        <f>_xlfn.IFNA(VLOOKUP(A80,'Sep 2019'!$A$1:$M$98,8,FALSE),0)</f>
        <v>1.1399999999999999</v>
      </c>
      <c r="Y80" s="9">
        <f>_xlfn.IFNA(VLOOKUP(A80,'Oct 2019'!$A$1:$M$100,8,FALSE),0)</f>
        <v>0</v>
      </c>
      <c r="Z80" s="9">
        <f>_xlfn.IFNA(VLOOKUP(Summary_2019!A112,'Nov 2019'!$A$1:$M$110,8,FALSE),0)</f>
        <v>0</v>
      </c>
      <c r="AA80" s="6">
        <f>_xlfn.IFNA(VLOOKUP(A80,'Dec 2019'!$A$1:$M$124,8,FALSE),0)</f>
        <v>0</v>
      </c>
      <c r="AB80" s="2">
        <f>_xlfn.IFNA(VLOOKUP(A80,'Jan 2019'!$A$1:$M$57,5,FALSE),0)</f>
        <v>0</v>
      </c>
      <c r="AC80" s="2">
        <f>_xlfn.IFNA(VLOOKUP(Summary_2019!A80,'Feb 2019'!$A$1:$M$55,5,FALSE),0)</f>
        <v>0</v>
      </c>
      <c r="AD80" s="2">
        <f>_xlfn.IFNA(VLOOKUP(A80,'Mar 2019'!$A$1:$M$53,5,FALSE),0)</f>
        <v>0</v>
      </c>
      <c r="AE80" s="2">
        <f>_xlfn.IFNA(VLOOKUP(A80,'Apr 2019'!$A$1:$M$57,5,FALSE),0)</f>
        <v>0</v>
      </c>
      <c r="AF80" s="2">
        <f>_xlfn.IFNA(VLOOKUP(A80,'May 2019'!$A$1:$M$54,5,FALSE),0)</f>
        <v>0</v>
      </c>
      <c r="AG80" s="2">
        <f>_xlfn.IFNA(VLOOKUP(A80,'Jun 2019'!$A$1:$M$133,5,FALSE),0)</f>
        <v>3.6</v>
      </c>
      <c r="AH80" s="2">
        <f>_xlfn.IFNA(VLOOKUP(A80,'Jul 2019'!$A$1:$M$96,5,FALSE),0)</f>
        <v>21.6</v>
      </c>
      <c r="AI80" s="2">
        <f>_xlfn.IFNA(VLOOKUP(A80,'Aug 2019'!$A$1:$M$96,5,FALSE),0)</f>
        <v>21.6</v>
      </c>
      <c r="AJ80" s="2">
        <f>_xlfn.IFNA(VLOOKUP(A80,'Sep 2019'!$A$1:$M$98,5,FALSE),0)</f>
        <v>14.4</v>
      </c>
      <c r="AK80" s="2">
        <f>_xlfn.IFNA(VLOOKUP(A80,'Oct 2019'!$A$1:$M$100,5,FALSE),0)</f>
        <v>19.8</v>
      </c>
      <c r="AL80" s="2">
        <f>_xlfn.IFNA(VLOOKUP(Summary_2019!A80,'Nov 2019'!$A$1:$M$110,5,FALSE),0)</f>
        <v>32.4</v>
      </c>
      <c r="AM80" s="2">
        <f>_xlfn.IFNA(VLOOKUP(A80,'Dec 2019'!$A$1:$M$124,5,FALSE),0)</f>
        <v>0</v>
      </c>
    </row>
    <row r="81" spans="1:39" x14ac:dyDescent="0.35">
      <c r="A81" s="4" t="s">
        <v>202</v>
      </c>
      <c r="B81" s="4" t="s">
        <v>119</v>
      </c>
      <c r="C81" s="6">
        <f>VLOOKUP(A81,[0]!raw,5,FALSE)/VLOOKUP(A81,[0]!raw,4,FALSE)</f>
        <v>1.8</v>
      </c>
      <c r="D81" s="4">
        <f>_xlfn.IFNA(VLOOKUP(A81,'Jan 2019'!$A$1:$M$57,4,FALSE),0)</f>
        <v>0</v>
      </c>
      <c r="E81" s="4">
        <f>_xlfn.IFNA(VLOOKUP(Summary_2019!A191,'Feb 2019'!$A$1:$M$55,4,FALSE),0)</f>
        <v>0</v>
      </c>
      <c r="F81" s="4">
        <f>_xlfn.IFNA(VLOOKUP(A81,'Mar 2019'!$A$1:$M$53,4,FALSE),0)</f>
        <v>0</v>
      </c>
      <c r="G81" s="4">
        <f>_xlfn.IFNA(VLOOKUP(A81,'Apr 2019'!$A$1:$M$57,4,FALSE),0)</f>
        <v>0</v>
      </c>
      <c r="H81" s="4">
        <f>_xlfn.IFNA(VLOOKUP(A81,'May 2019'!$A$1:$M$54,4,FALSE),0)</f>
        <v>0</v>
      </c>
      <c r="I81" s="4">
        <f>_xlfn.IFNA(VLOOKUP(A81,'Jun 2019'!$A$1:$M$133,4,FALSE),0)</f>
        <v>0</v>
      </c>
      <c r="J81" s="4">
        <f>_xlfn.IFNA(VLOOKUP(A81,'Jul 2019'!$A$1:$M$96,4,FALSE),0)</f>
        <v>0</v>
      </c>
      <c r="K81" s="4">
        <f>_xlfn.IFNA(VLOOKUP(A81,'Aug 2019'!$A$1:$M$96,4,FALSE),0)</f>
        <v>0</v>
      </c>
      <c r="L81" s="4">
        <f>_xlfn.IFNA(VLOOKUP(A81,'Sep 2019'!$A$1:$M$98,4,FALSE),0)</f>
        <v>0</v>
      </c>
      <c r="M81" s="4">
        <f>_xlfn.IFNA(VLOOKUP(A81,'Oct 2019'!$A$1:$M$100,4,FALSE),0)</f>
        <v>0</v>
      </c>
      <c r="N81" s="4">
        <f>_xlfn.IFNA(VLOOKUP(Summary_2019!A191,'Nov 2019'!$A$1:$M$110,4,FALSE),0)</f>
        <v>1</v>
      </c>
      <c r="O81" s="5">
        <f>_xlfn.IFNA(VLOOKUP(A81,'Dec 2019'!$A$1:$M$124,4,FALSE),0)</f>
        <v>22</v>
      </c>
      <c r="P81" s="9">
        <f>_xlfn.IFNA(VLOOKUP(A81,'Jan 2019'!$A$1:$M$57,8,FALSE),0)</f>
        <v>0</v>
      </c>
      <c r="Q81" s="9">
        <f>_xlfn.IFNA(VLOOKUP(Summary_2019!A191,'Feb 2019'!$A$1:$M$55,8,FALSE),0)</f>
        <v>0</v>
      </c>
      <c r="R81" s="9">
        <f>_xlfn.IFNA(VLOOKUP(A81,'Mar 2019'!$A$1:$M$53,8,FALSE),0)</f>
        <v>0</v>
      </c>
      <c r="S81" s="9">
        <f>_xlfn.IFNA(VLOOKUP(A81,'Apr 2019'!$A$1:$M$57,8,FALSE),0)</f>
        <v>0</v>
      </c>
      <c r="T81" s="9">
        <f>_xlfn.IFNA(VLOOKUP(A81,'May 2019'!$A$1:$M$54,8,FALSE),0)</f>
        <v>0</v>
      </c>
      <c r="U81" s="9">
        <f>_xlfn.IFNA(VLOOKUP(A81,'Jun 2019'!$A$1:$M$133,8,FALSE),0)</f>
        <v>0</v>
      </c>
      <c r="V81" s="9">
        <f>_xlfn.IFNA(VLOOKUP(A81,'Jul 2019'!$A$1:$M$96,8,FALSE),0)</f>
        <v>0</v>
      </c>
      <c r="W81" s="9">
        <f>_xlfn.IFNA(VLOOKUP(A81,'Aug 2019'!$A$1:$M$96,8,FALSE),0)</f>
        <v>0</v>
      </c>
      <c r="X81" s="9">
        <f>_xlfn.IFNA(VLOOKUP(A81,'Sep 2019'!$A$1:$M$98,8,FALSE),0)</f>
        <v>0</v>
      </c>
      <c r="Y81" s="9">
        <f>_xlfn.IFNA(VLOOKUP(A81,'Oct 2019'!$A$1:$M$100,8,FALSE),0)</f>
        <v>0</v>
      </c>
      <c r="Z81" s="9">
        <f>_xlfn.IFNA(VLOOKUP(Summary_2019!A191,'Nov 2019'!$A$1:$M$110,8,FALSE),0)</f>
        <v>0</v>
      </c>
      <c r="AA81" s="6">
        <f>_xlfn.IFNA(VLOOKUP(A81,'Dec 2019'!$A$1:$M$124,8,FALSE),0)</f>
        <v>0.94</v>
      </c>
      <c r="AB81" s="2">
        <f>_xlfn.IFNA(VLOOKUP(A81,'Jan 2019'!$A$1:$M$57,5,FALSE),0)</f>
        <v>0</v>
      </c>
      <c r="AC81" s="2">
        <f>_xlfn.IFNA(VLOOKUP(Summary_2019!A81,'Feb 2019'!$A$1:$M$55,5,FALSE),0)</f>
        <v>0</v>
      </c>
      <c r="AD81" s="2">
        <f>_xlfn.IFNA(VLOOKUP(A81,'Mar 2019'!$A$1:$M$53,5,FALSE),0)</f>
        <v>0</v>
      </c>
      <c r="AE81" s="2">
        <f>_xlfn.IFNA(VLOOKUP(A81,'Apr 2019'!$A$1:$M$57,5,FALSE),0)</f>
        <v>0</v>
      </c>
      <c r="AF81" s="2">
        <f>_xlfn.IFNA(VLOOKUP(A81,'May 2019'!$A$1:$M$54,5,FALSE),0)</f>
        <v>0</v>
      </c>
      <c r="AG81" s="2">
        <f>_xlfn.IFNA(VLOOKUP(A81,'Jun 2019'!$A$1:$M$133,5,FALSE),0)</f>
        <v>0</v>
      </c>
      <c r="AH81" s="2">
        <f>_xlfn.IFNA(VLOOKUP(A81,'Jul 2019'!$A$1:$M$96,5,FALSE),0)</f>
        <v>0</v>
      </c>
      <c r="AI81" s="2">
        <f>_xlfn.IFNA(VLOOKUP(A81,'Aug 2019'!$A$1:$M$96,5,FALSE),0)</f>
        <v>0</v>
      </c>
      <c r="AJ81" s="2">
        <f>_xlfn.IFNA(VLOOKUP(A81,'Sep 2019'!$A$1:$M$98,5,FALSE),0)</f>
        <v>0</v>
      </c>
      <c r="AK81" s="2">
        <f>_xlfn.IFNA(VLOOKUP(A81,'Oct 2019'!$A$1:$M$100,5,FALSE),0)</f>
        <v>0</v>
      </c>
      <c r="AL81" s="2">
        <f>_xlfn.IFNA(VLOOKUP(Summary_2019!A81,'Nov 2019'!$A$1:$M$110,5,FALSE),0)</f>
        <v>0</v>
      </c>
      <c r="AM81" s="2">
        <f>_xlfn.IFNA(VLOOKUP(A81,'Dec 2019'!$A$1:$M$124,5,FALSE),0)</f>
        <v>39.6</v>
      </c>
    </row>
    <row r="82" spans="1:39" x14ac:dyDescent="0.35">
      <c r="A82" s="4" t="s">
        <v>122</v>
      </c>
      <c r="B82" s="4" t="s">
        <v>119</v>
      </c>
      <c r="C82" s="6">
        <f>VLOOKUP(A82,[0]!raw,5,FALSE)/VLOOKUP(A82,[0]!raw,4,FALSE)</f>
        <v>1.8</v>
      </c>
      <c r="D82" s="4">
        <f>_xlfn.IFNA(VLOOKUP(A82,'Jan 2019'!$A$1:$M$57,4,FALSE),0)</f>
        <v>0</v>
      </c>
      <c r="E82" s="4">
        <f>_xlfn.IFNA(VLOOKUP(Summary_2019!A113,'Feb 2019'!$A$1:$M$55,4,FALSE),0)</f>
        <v>0</v>
      </c>
      <c r="F82" s="4">
        <f>_xlfn.IFNA(VLOOKUP(A82,'Mar 2019'!$A$1:$M$53,4,FALSE),0)</f>
        <v>0</v>
      </c>
      <c r="G82" s="4">
        <f>_xlfn.IFNA(VLOOKUP(A82,'Apr 2019'!$A$1:$M$57,4,FALSE),0)</f>
        <v>0</v>
      </c>
      <c r="H82" s="4">
        <f>_xlfn.IFNA(VLOOKUP(A82,'May 2019'!$A$1:$M$54,4,FALSE),0)</f>
        <v>0</v>
      </c>
      <c r="I82" s="4">
        <f>_xlfn.IFNA(VLOOKUP(A82,'Jun 2019'!$A$1:$M$133,4,FALSE),0)</f>
        <v>5</v>
      </c>
      <c r="J82" s="4">
        <f>_xlfn.IFNA(VLOOKUP(A82,'Jul 2019'!$A$1:$M$96,4,FALSE),0)</f>
        <v>19</v>
      </c>
      <c r="K82" s="4">
        <f>_xlfn.IFNA(VLOOKUP(A82,'Aug 2019'!$A$1:$M$96,4,FALSE),0)</f>
        <v>27</v>
      </c>
      <c r="L82" s="4">
        <f>_xlfn.IFNA(VLOOKUP(A82,'Sep 2019'!$A$1:$M$98,4,FALSE),0)</f>
        <v>24</v>
      </c>
      <c r="M82" s="4">
        <f>_xlfn.IFNA(VLOOKUP(A82,'Oct 2019'!$A$1:$M$100,4,FALSE),0)</f>
        <v>30</v>
      </c>
      <c r="N82" s="4">
        <f>_xlfn.IFNA(VLOOKUP(Summary_2019!A113,'Nov 2019'!$A$1:$M$110,4,FALSE),0)</f>
        <v>4</v>
      </c>
      <c r="O82" s="5">
        <f>_xlfn.IFNA(VLOOKUP(A82,'Dec 2019'!$A$1:$M$124,4,FALSE),0)</f>
        <v>0</v>
      </c>
      <c r="P82" s="9">
        <f>_xlfn.IFNA(VLOOKUP(A82,'Jan 2019'!$A$1:$M$57,8,FALSE),0)</f>
        <v>0</v>
      </c>
      <c r="Q82" s="9">
        <f>_xlfn.IFNA(VLOOKUP(Summary_2019!A113,'Feb 2019'!$A$1:$M$55,8,FALSE),0)</f>
        <v>0</v>
      </c>
      <c r="R82" s="9">
        <f>_xlfn.IFNA(VLOOKUP(A82,'Mar 2019'!$A$1:$M$53,8,FALSE),0)</f>
        <v>0</v>
      </c>
      <c r="S82" s="9">
        <f>_xlfn.IFNA(VLOOKUP(A82,'Apr 2019'!$A$1:$M$57,8,FALSE),0)</f>
        <v>0</v>
      </c>
      <c r="T82" s="9">
        <f>_xlfn.IFNA(VLOOKUP(A82,'May 2019'!$A$1:$M$54,8,FALSE),0)</f>
        <v>0</v>
      </c>
      <c r="U82" s="9">
        <f>_xlfn.IFNA(VLOOKUP(A82,'Jun 2019'!$A$1:$M$133,8,FALSE),0)</f>
        <v>0</v>
      </c>
      <c r="V82" s="9">
        <f>_xlfn.IFNA(VLOOKUP(A82,'Jul 2019'!$A$1:$M$96,8,FALSE),0)</f>
        <v>0</v>
      </c>
      <c r="W82" s="9">
        <f>_xlfn.IFNA(VLOOKUP(A82,'Aug 2019'!$A$1:$M$96,8,FALSE),0)</f>
        <v>1.8</v>
      </c>
      <c r="X82" s="9">
        <f>_xlfn.IFNA(VLOOKUP(A82,'Sep 2019'!$A$1:$M$98,8,FALSE),0)</f>
        <v>0.41</v>
      </c>
      <c r="Y82" s="9">
        <f>_xlfn.IFNA(VLOOKUP(A82,'Oct 2019'!$A$1:$M$100,8,FALSE),0)</f>
        <v>0.18</v>
      </c>
      <c r="Z82" s="9">
        <f>_xlfn.IFNA(VLOOKUP(Summary_2019!A113,'Nov 2019'!$A$1:$M$110,8,FALSE),0)</f>
        <v>0</v>
      </c>
      <c r="AA82" s="6">
        <f>_xlfn.IFNA(VLOOKUP(A82,'Dec 2019'!$A$1:$M$124,8,FALSE),0)</f>
        <v>0</v>
      </c>
      <c r="AB82" s="2">
        <f>_xlfn.IFNA(VLOOKUP(A82,'Jan 2019'!$A$1:$M$57,5,FALSE),0)</f>
        <v>0</v>
      </c>
      <c r="AC82" s="2">
        <f>_xlfn.IFNA(VLOOKUP(Summary_2019!A82,'Feb 2019'!$A$1:$M$55,5,FALSE),0)</f>
        <v>0</v>
      </c>
      <c r="AD82" s="2">
        <f>_xlfn.IFNA(VLOOKUP(A82,'Mar 2019'!$A$1:$M$53,5,FALSE),0)</f>
        <v>0</v>
      </c>
      <c r="AE82" s="2">
        <f>_xlfn.IFNA(VLOOKUP(A82,'Apr 2019'!$A$1:$M$57,5,FALSE),0)</f>
        <v>0</v>
      </c>
      <c r="AF82" s="2">
        <f>_xlfn.IFNA(VLOOKUP(A82,'May 2019'!$A$1:$M$54,5,FALSE),0)</f>
        <v>0</v>
      </c>
      <c r="AG82" s="2">
        <f>_xlfn.IFNA(VLOOKUP(A82,'Jun 2019'!$A$1:$M$133,5,FALSE),0)</f>
        <v>9</v>
      </c>
      <c r="AH82" s="2">
        <f>_xlfn.IFNA(VLOOKUP(A82,'Jul 2019'!$A$1:$M$96,5,FALSE),0)</f>
        <v>34.200000000000003</v>
      </c>
      <c r="AI82" s="2">
        <f>_xlfn.IFNA(VLOOKUP(A82,'Aug 2019'!$A$1:$M$96,5,FALSE),0)</f>
        <v>48.6</v>
      </c>
      <c r="AJ82" s="2">
        <f>_xlfn.IFNA(VLOOKUP(A82,'Sep 2019'!$A$1:$M$98,5,FALSE),0)</f>
        <v>43.2</v>
      </c>
      <c r="AK82" s="2">
        <f>_xlfn.IFNA(VLOOKUP(A82,'Oct 2019'!$A$1:$M$100,5,FALSE),0)</f>
        <v>54</v>
      </c>
      <c r="AL82" s="2">
        <f>_xlfn.IFNA(VLOOKUP(Summary_2019!A82,'Nov 2019'!$A$1:$M$110,5,FALSE),0)</f>
        <v>46.8</v>
      </c>
      <c r="AM82" s="2">
        <f>_xlfn.IFNA(VLOOKUP(A82,'Dec 2019'!$A$1:$M$124,5,FALSE),0)</f>
        <v>0</v>
      </c>
    </row>
    <row r="83" spans="1:39" x14ac:dyDescent="0.35">
      <c r="A83" s="4" t="s">
        <v>203</v>
      </c>
      <c r="B83" s="4" t="s">
        <v>119</v>
      </c>
      <c r="C83" s="6">
        <f>VLOOKUP(A83,[0]!raw,5,FALSE)/VLOOKUP(A83,[0]!raw,4,FALSE)</f>
        <v>1.8</v>
      </c>
      <c r="D83" s="4">
        <f>_xlfn.IFNA(VLOOKUP(A83,'Jan 2019'!$A$1:$M$57,4,FALSE),0)</f>
        <v>0</v>
      </c>
      <c r="E83" s="4">
        <f>_xlfn.IFNA(VLOOKUP(Summary_2019!A192,'Feb 2019'!$A$1:$M$55,4,FALSE),0)</f>
        <v>0</v>
      </c>
      <c r="F83" s="4">
        <f>_xlfn.IFNA(VLOOKUP(A83,'Mar 2019'!$A$1:$M$53,4,FALSE),0)</f>
        <v>0</v>
      </c>
      <c r="G83" s="4">
        <f>_xlfn.IFNA(VLOOKUP(A83,'Apr 2019'!$A$1:$M$57,4,FALSE),0)</f>
        <v>0</v>
      </c>
      <c r="H83" s="4">
        <f>_xlfn.IFNA(VLOOKUP(A83,'May 2019'!$A$1:$M$54,4,FALSE),0)</f>
        <v>0</v>
      </c>
      <c r="I83" s="4">
        <f>_xlfn.IFNA(VLOOKUP(A83,'Jun 2019'!$A$1:$M$133,4,FALSE),0)</f>
        <v>0</v>
      </c>
      <c r="J83" s="4">
        <f>_xlfn.IFNA(VLOOKUP(A83,'Jul 2019'!$A$1:$M$96,4,FALSE),0)</f>
        <v>0</v>
      </c>
      <c r="K83" s="4">
        <f>_xlfn.IFNA(VLOOKUP(A83,'Aug 2019'!$A$1:$M$96,4,FALSE),0)</f>
        <v>0</v>
      </c>
      <c r="L83" s="4">
        <f>_xlfn.IFNA(VLOOKUP(A83,'Sep 2019'!$A$1:$M$98,4,FALSE),0)</f>
        <v>0</v>
      </c>
      <c r="M83" s="4">
        <f>_xlfn.IFNA(VLOOKUP(A83,'Oct 2019'!$A$1:$M$100,4,FALSE),0)</f>
        <v>0</v>
      </c>
      <c r="N83" s="4">
        <f>_xlfn.IFNA(VLOOKUP(Summary_2019!A192,'Nov 2019'!$A$1:$M$110,4,FALSE),0)</f>
        <v>153</v>
      </c>
      <c r="O83" s="5">
        <f>_xlfn.IFNA(VLOOKUP(A83,'Dec 2019'!$A$1:$M$124,4,FALSE),0)</f>
        <v>23</v>
      </c>
      <c r="P83" s="9">
        <f>_xlfn.IFNA(VLOOKUP(A83,'Jan 2019'!$A$1:$M$57,8,FALSE),0)</f>
        <v>0</v>
      </c>
      <c r="Q83" s="9">
        <f>_xlfn.IFNA(VLOOKUP(Summary_2019!A192,'Feb 2019'!$A$1:$M$55,8,FALSE),0)</f>
        <v>0</v>
      </c>
      <c r="R83" s="9">
        <f>_xlfn.IFNA(VLOOKUP(A83,'Mar 2019'!$A$1:$M$53,8,FALSE),0)</f>
        <v>0</v>
      </c>
      <c r="S83" s="9">
        <f>_xlfn.IFNA(VLOOKUP(A83,'Apr 2019'!$A$1:$M$57,8,FALSE),0)</f>
        <v>0</v>
      </c>
      <c r="T83" s="9">
        <f>_xlfn.IFNA(VLOOKUP(A83,'May 2019'!$A$1:$M$54,8,FALSE),0)</f>
        <v>0</v>
      </c>
      <c r="U83" s="9">
        <f>_xlfn.IFNA(VLOOKUP(A83,'Jun 2019'!$A$1:$M$133,8,FALSE),0)</f>
        <v>0</v>
      </c>
      <c r="V83" s="9">
        <f>_xlfn.IFNA(VLOOKUP(A83,'Jul 2019'!$A$1:$M$96,8,FALSE),0)</f>
        <v>0</v>
      </c>
      <c r="W83" s="9">
        <f>_xlfn.IFNA(VLOOKUP(A83,'Aug 2019'!$A$1:$M$96,8,FALSE),0)</f>
        <v>0</v>
      </c>
      <c r="X83" s="9">
        <f>_xlfn.IFNA(VLOOKUP(A83,'Sep 2019'!$A$1:$M$98,8,FALSE),0)</f>
        <v>0</v>
      </c>
      <c r="Y83" s="9">
        <f>_xlfn.IFNA(VLOOKUP(A83,'Oct 2019'!$A$1:$M$100,8,FALSE),0)</f>
        <v>0</v>
      </c>
      <c r="Z83" s="9">
        <f>_xlfn.IFNA(VLOOKUP(Summary_2019!A192,'Nov 2019'!$A$1:$M$110,8,FALSE),0)</f>
        <v>15.84</v>
      </c>
      <c r="AA83" s="6">
        <f>_xlfn.IFNA(VLOOKUP(A83,'Dec 2019'!$A$1:$M$124,8,FALSE),0)</f>
        <v>0</v>
      </c>
      <c r="AB83" s="2">
        <f>_xlfn.IFNA(VLOOKUP(A83,'Jan 2019'!$A$1:$M$57,5,FALSE),0)</f>
        <v>0</v>
      </c>
      <c r="AC83" s="2">
        <f>_xlfn.IFNA(VLOOKUP(Summary_2019!A83,'Feb 2019'!$A$1:$M$55,5,FALSE),0)</f>
        <v>0</v>
      </c>
      <c r="AD83" s="2">
        <f>_xlfn.IFNA(VLOOKUP(A83,'Mar 2019'!$A$1:$M$53,5,FALSE),0)</f>
        <v>0</v>
      </c>
      <c r="AE83" s="2">
        <f>_xlfn.IFNA(VLOOKUP(A83,'Apr 2019'!$A$1:$M$57,5,FALSE),0)</f>
        <v>0</v>
      </c>
      <c r="AF83" s="2">
        <f>_xlfn.IFNA(VLOOKUP(A83,'May 2019'!$A$1:$M$54,5,FALSE),0)</f>
        <v>0</v>
      </c>
      <c r="AG83" s="2">
        <f>_xlfn.IFNA(VLOOKUP(A83,'Jun 2019'!$A$1:$M$133,5,FALSE),0)</f>
        <v>0</v>
      </c>
      <c r="AH83" s="2">
        <f>_xlfn.IFNA(VLOOKUP(A83,'Jul 2019'!$A$1:$M$96,5,FALSE),0)</f>
        <v>0</v>
      </c>
      <c r="AI83" s="2">
        <f>_xlfn.IFNA(VLOOKUP(A83,'Aug 2019'!$A$1:$M$96,5,FALSE),0)</f>
        <v>0</v>
      </c>
      <c r="AJ83" s="2">
        <f>_xlfn.IFNA(VLOOKUP(A83,'Sep 2019'!$A$1:$M$98,5,FALSE),0)</f>
        <v>0</v>
      </c>
      <c r="AK83" s="2">
        <f>_xlfn.IFNA(VLOOKUP(A83,'Oct 2019'!$A$1:$M$100,5,FALSE),0)</f>
        <v>0</v>
      </c>
      <c r="AL83" s="2">
        <f>_xlfn.IFNA(VLOOKUP(Summary_2019!A83,'Nov 2019'!$A$1:$M$110,5,FALSE),0)</f>
        <v>0</v>
      </c>
      <c r="AM83" s="2">
        <f>_xlfn.IFNA(VLOOKUP(A83,'Dec 2019'!$A$1:$M$124,5,FALSE),0)</f>
        <v>41.4</v>
      </c>
    </row>
    <row r="84" spans="1:39" x14ac:dyDescent="0.35">
      <c r="A84" s="4" t="s">
        <v>123</v>
      </c>
      <c r="B84" s="4" t="s">
        <v>119</v>
      </c>
      <c r="C84" s="6">
        <f>VLOOKUP(A84,[0]!raw,5,FALSE)/VLOOKUP(A84,[0]!raw,4,FALSE)</f>
        <v>1.8</v>
      </c>
      <c r="D84" s="4">
        <f>_xlfn.IFNA(VLOOKUP(A84,'Jan 2019'!$A$1:$M$57,4,FALSE),0)</f>
        <v>0</v>
      </c>
      <c r="E84" s="4">
        <f>_xlfn.IFNA(VLOOKUP(Summary_2019!A114,'Feb 2019'!$A$1:$M$55,4,FALSE),0)</f>
        <v>0</v>
      </c>
      <c r="F84" s="4">
        <f>_xlfn.IFNA(VLOOKUP(A84,'Mar 2019'!$A$1:$M$53,4,FALSE),0)</f>
        <v>0</v>
      </c>
      <c r="G84" s="4">
        <f>_xlfn.IFNA(VLOOKUP(A84,'Apr 2019'!$A$1:$M$57,4,FALSE),0)</f>
        <v>0</v>
      </c>
      <c r="H84" s="4">
        <f>_xlfn.IFNA(VLOOKUP(A84,'May 2019'!$A$1:$M$54,4,FALSE),0)</f>
        <v>0</v>
      </c>
      <c r="I84" s="4">
        <f>_xlfn.IFNA(VLOOKUP(A84,'Jun 2019'!$A$1:$M$133,4,FALSE),0)</f>
        <v>0</v>
      </c>
      <c r="J84" s="4">
        <f>_xlfn.IFNA(VLOOKUP(A84,'Jul 2019'!$A$1:$M$96,4,FALSE),0)</f>
        <v>9</v>
      </c>
      <c r="K84" s="4">
        <f>_xlfn.IFNA(VLOOKUP(A84,'Aug 2019'!$A$1:$M$96,4,FALSE),0)</f>
        <v>5</v>
      </c>
      <c r="L84" s="4">
        <f>_xlfn.IFNA(VLOOKUP(A84,'Sep 2019'!$A$1:$M$98,4,FALSE),0)</f>
        <v>8</v>
      </c>
      <c r="M84" s="4">
        <f>_xlfn.IFNA(VLOOKUP(A84,'Oct 2019'!$A$1:$M$100,4,FALSE),0)</f>
        <v>9</v>
      </c>
      <c r="N84" s="4">
        <f>_xlfn.IFNA(VLOOKUP(Summary_2019!A114,'Nov 2019'!$A$1:$M$110,4,FALSE),0)</f>
        <v>69</v>
      </c>
      <c r="O84" s="5">
        <f>_xlfn.IFNA(VLOOKUP(A84,'Dec 2019'!$A$1:$M$124,4,FALSE),0)</f>
        <v>0</v>
      </c>
      <c r="P84" s="9">
        <f>_xlfn.IFNA(VLOOKUP(A84,'Jan 2019'!$A$1:$M$57,8,FALSE),0)</f>
        <v>0</v>
      </c>
      <c r="Q84" s="9">
        <f>_xlfn.IFNA(VLOOKUP(Summary_2019!A114,'Feb 2019'!$A$1:$M$55,8,FALSE),0)</f>
        <v>0</v>
      </c>
      <c r="R84" s="9">
        <f>_xlfn.IFNA(VLOOKUP(A84,'Mar 2019'!$A$1:$M$53,8,FALSE),0)</f>
        <v>0</v>
      </c>
      <c r="S84" s="9">
        <f>_xlfn.IFNA(VLOOKUP(A84,'Apr 2019'!$A$1:$M$57,8,FALSE),0)</f>
        <v>0</v>
      </c>
      <c r="T84" s="9">
        <f>_xlfn.IFNA(VLOOKUP(A84,'May 2019'!$A$1:$M$54,8,FALSE),0)</f>
        <v>0</v>
      </c>
      <c r="U84" s="9">
        <f>_xlfn.IFNA(VLOOKUP(A84,'Jun 2019'!$A$1:$M$133,8,FALSE),0)</f>
        <v>0</v>
      </c>
      <c r="V84" s="9">
        <f>_xlfn.IFNA(VLOOKUP(A84,'Jul 2019'!$A$1:$M$96,8,FALSE),0)</f>
        <v>0.18</v>
      </c>
      <c r="W84" s="9">
        <f>_xlfn.IFNA(VLOOKUP(A84,'Aug 2019'!$A$1:$M$96,8,FALSE),0)</f>
        <v>0</v>
      </c>
      <c r="X84" s="9">
        <f>_xlfn.IFNA(VLOOKUP(A84,'Sep 2019'!$A$1:$M$98,8,FALSE),0)</f>
        <v>0.52</v>
      </c>
      <c r="Y84" s="9">
        <f>_xlfn.IFNA(VLOOKUP(A84,'Oct 2019'!$A$1:$M$100,8,FALSE),0)</f>
        <v>0</v>
      </c>
      <c r="Z84" s="9">
        <f>_xlfn.IFNA(VLOOKUP(Summary_2019!A114,'Nov 2019'!$A$1:$M$110,8,FALSE),0)</f>
        <v>1.42</v>
      </c>
      <c r="AA84" s="6">
        <f>_xlfn.IFNA(VLOOKUP(A84,'Dec 2019'!$A$1:$M$124,8,FALSE),0)</f>
        <v>0</v>
      </c>
      <c r="AB84" s="2">
        <f>_xlfn.IFNA(VLOOKUP(A84,'Jan 2019'!$A$1:$M$57,5,FALSE),0)</f>
        <v>0</v>
      </c>
      <c r="AC84" s="2">
        <f>_xlfn.IFNA(VLOOKUP(Summary_2019!A84,'Feb 2019'!$A$1:$M$55,5,FALSE),0)</f>
        <v>0</v>
      </c>
      <c r="AD84" s="2">
        <f>_xlfn.IFNA(VLOOKUP(A84,'Mar 2019'!$A$1:$M$53,5,FALSE),0)</f>
        <v>0</v>
      </c>
      <c r="AE84" s="2">
        <f>_xlfn.IFNA(VLOOKUP(A84,'Apr 2019'!$A$1:$M$57,5,FALSE),0)</f>
        <v>0</v>
      </c>
      <c r="AF84" s="2">
        <f>_xlfn.IFNA(VLOOKUP(A84,'May 2019'!$A$1:$M$54,5,FALSE),0)</f>
        <v>0</v>
      </c>
      <c r="AG84" s="2">
        <f>_xlfn.IFNA(VLOOKUP(A84,'Jun 2019'!$A$1:$M$133,5,FALSE),0)</f>
        <v>0</v>
      </c>
      <c r="AH84" s="2">
        <f>_xlfn.IFNA(VLOOKUP(A84,'Jul 2019'!$A$1:$M$96,5,FALSE),0)</f>
        <v>16.2</v>
      </c>
      <c r="AI84" s="2">
        <f>_xlfn.IFNA(VLOOKUP(A84,'Aug 2019'!$A$1:$M$96,5,FALSE),0)</f>
        <v>9</v>
      </c>
      <c r="AJ84" s="2">
        <f>_xlfn.IFNA(VLOOKUP(A84,'Sep 2019'!$A$1:$M$98,5,FALSE),0)</f>
        <v>14.4</v>
      </c>
      <c r="AK84" s="2">
        <f>_xlfn.IFNA(VLOOKUP(A84,'Oct 2019'!$A$1:$M$100,5,FALSE),0)</f>
        <v>16.2</v>
      </c>
      <c r="AL84" s="2">
        <f>_xlfn.IFNA(VLOOKUP(Summary_2019!A84,'Nov 2019'!$A$1:$M$110,5,FALSE),0)</f>
        <v>14.4</v>
      </c>
      <c r="AM84" s="2">
        <f>_xlfn.IFNA(VLOOKUP(A84,'Dec 2019'!$A$1:$M$124,5,FALSE),0)</f>
        <v>0</v>
      </c>
    </row>
    <row r="85" spans="1:39" x14ac:dyDescent="0.35">
      <c r="A85" s="4" t="s">
        <v>204</v>
      </c>
      <c r="B85" s="4" t="s">
        <v>119</v>
      </c>
      <c r="C85" s="6">
        <f>VLOOKUP(A85,[0]!raw,5,FALSE)/VLOOKUP(A85,[0]!raw,4,FALSE)</f>
        <v>1.8</v>
      </c>
      <c r="D85" s="4">
        <f>_xlfn.IFNA(VLOOKUP(A85,'Jan 2019'!$A$1:$M$57,4,FALSE),0)</f>
        <v>0</v>
      </c>
      <c r="E85" s="4">
        <f>_xlfn.IFNA(VLOOKUP(Summary_2019!A193,'Feb 2019'!$A$1:$M$55,4,FALSE),0)</f>
        <v>130</v>
      </c>
      <c r="F85" s="4">
        <f>_xlfn.IFNA(VLOOKUP(A85,'Mar 2019'!$A$1:$M$53,4,FALSE),0)</f>
        <v>0</v>
      </c>
      <c r="G85" s="4">
        <f>_xlfn.IFNA(VLOOKUP(A85,'Apr 2019'!$A$1:$M$57,4,FALSE),0)</f>
        <v>0</v>
      </c>
      <c r="H85" s="4">
        <f>_xlfn.IFNA(VLOOKUP(A85,'May 2019'!$A$1:$M$54,4,FALSE),0)</f>
        <v>0</v>
      </c>
      <c r="I85" s="4">
        <f>_xlfn.IFNA(VLOOKUP(A85,'Jun 2019'!$A$1:$M$133,4,FALSE),0)</f>
        <v>0</v>
      </c>
      <c r="J85" s="4">
        <f>_xlfn.IFNA(VLOOKUP(A85,'Jul 2019'!$A$1:$M$96,4,FALSE),0)</f>
        <v>0</v>
      </c>
      <c r="K85" s="4">
        <f>_xlfn.IFNA(VLOOKUP(A85,'Aug 2019'!$A$1:$M$96,4,FALSE),0)</f>
        <v>0</v>
      </c>
      <c r="L85" s="4">
        <f>_xlfn.IFNA(VLOOKUP(A85,'Sep 2019'!$A$1:$M$98,4,FALSE),0)</f>
        <v>0</v>
      </c>
      <c r="M85" s="4">
        <f>_xlfn.IFNA(VLOOKUP(A85,'Oct 2019'!$A$1:$M$100,4,FALSE),0)</f>
        <v>0</v>
      </c>
      <c r="N85" s="4">
        <f>_xlfn.IFNA(VLOOKUP(Summary_2019!A193,'Nov 2019'!$A$1:$M$110,4,FALSE),0)</f>
        <v>0</v>
      </c>
      <c r="O85" s="5">
        <f>_xlfn.IFNA(VLOOKUP(A85,'Dec 2019'!$A$1:$M$124,4,FALSE),0)</f>
        <v>7</v>
      </c>
      <c r="P85" s="9">
        <f>_xlfn.IFNA(VLOOKUP(A85,'Jan 2019'!$A$1:$M$57,8,FALSE),0)</f>
        <v>0</v>
      </c>
      <c r="Q85" s="9">
        <f>_xlfn.IFNA(VLOOKUP(Summary_2019!A193,'Feb 2019'!$A$1:$M$55,8,FALSE),0)</f>
        <v>2.85</v>
      </c>
      <c r="R85" s="9">
        <f>_xlfn.IFNA(VLOOKUP(A85,'Mar 2019'!$A$1:$M$53,8,FALSE),0)</f>
        <v>0</v>
      </c>
      <c r="S85" s="9">
        <f>_xlfn.IFNA(VLOOKUP(A85,'Apr 2019'!$A$1:$M$57,8,FALSE),0)</f>
        <v>0</v>
      </c>
      <c r="T85" s="9">
        <f>_xlfn.IFNA(VLOOKUP(A85,'May 2019'!$A$1:$M$54,8,FALSE),0)</f>
        <v>0</v>
      </c>
      <c r="U85" s="9">
        <f>_xlfn.IFNA(VLOOKUP(A85,'Jun 2019'!$A$1:$M$133,8,FALSE),0)</f>
        <v>0</v>
      </c>
      <c r="V85" s="9">
        <f>_xlfn.IFNA(VLOOKUP(A85,'Jul 2019'!$A$1:$M$96,8,FALSE),0)</f>
        <v>0</v>
      </c>
      <c r="W85" s="9">
        <f>_xlfn.IFNA(VLOOKUP(A85,'Aug 2019'!$A$1:$M$96,8,FALSE),0)</f>
        <v>0</v>
      </c>
      <c r="X85" s="9">
        <f>_xlfn.IFNA(VLOOKUP(A85,'Sep 2019'!$A$1:$M$98,8,FALSE),0)</f>
        <v>0</v>
      </c>
      <c r="Y85" s="9">
        <f>_xlfn.IFNA(VLOOKUP(A85,'Oct 2019'!$A$1:$M$100,8,FALSE),0)</f>
        <v>0</v>
      </c>
      <c r="Z85" s="9">
        <f>_xlfn.IFNA(VLOOKUP(Summary_2019!A193,'Nov 2019'!$A$1:$M$110,8,FALSE),0)</f>
        <v>0</v>
      </c>
      <c r="AA85" s="6">
        <f>_xlfn.IFNA(VLOOKUP(A85,'Dec 2019'!$A$1:$M$124,8,FALSE),0)</f>
        <v>0.18</v>
      </c>
      <c r="AB85" s="2">
        <f>_xlfn.IFNA(VLOOKUP(A85,'Jan 2019'!$A$1:$M$57,5,FALSE),0)</f>
        <v>0</v>
      </c>
      <c r="AC85" s="2">
        <f>_xlfn.IFNA(VLOOKUP(Summary_2019!A85,'Feb 2019'!$A$1:$M$55,5,FALSE),0)</f>
        <v>0</v>
      </c>
      <c r="AD85" s="2">
        <f>_xlfn.IFNA(VLOOKUP(A85,'Mar 2019'!$A$1:$M$53,5,FALSE),0)</f>
        <v>0</v>
      </c>
      <c r="AE85" s="2">
        <f>_xlfn.IFNA(VLOOKUP(A85,'Apr 2019'!$A$1:$M$57,5,FALSE),0)</f>
        <v>0</v>
      </c>
      <c r="AF85" s="2">
        <f>_xlfn.IFNA(VLOOKUP(A85,'May 2019'!$A$1:$M$54,5,FALSE),0)</f>
        <v>0</v>
      </c>
      <c r="AG85" s="2">
        <f>_xlfn.IFNA(VLOOKUP(A85,'Jun 2019'!$A$1:$M$133,5,FALSE),0)</f>
        <v>0</v>
      </c>
      <c r="AH85" s="2">
        <f>_xlfn.IFNA(VLOOKUP(A85,'Jul 2019'!$A$1:$M$96,5,FALSE),0)</f>
        <v>0</v>
      </c>
      <c r="AI85" s="2">
        <f>_xlfn.IFNA(VLOOKUP(A85,'Aug 2019'!$A$1:$M$96,5,FALSE),0)</f>
        <v>0</v>
      </c>
      <c r="AJ85" s="2">
        <f>_xlfn.IFNA(VLOOKUP(A85,'Sep 2019'!$A$1:$M$98,5,FALSE),0)</f>
        <v>0</v>
      </c>
      <c r="AK85" s="2">
        <f>_xlfn.IFNA(VLOOKUP(A85,'Oct 2019'!$A$1:$M$100,5,FALSE),0)</f>
        <v>0</v>
      </c>
      <c r="AL85" s="2">
        <f>_xlfn.IFNA(VLOOKUP(Summary_2019!A85,'Nov 2019'!$A$1:$M$110,5,FALSE),0)</f>
        <v>0</v>
      </c>
      <c r="AM85" s="2">
        <f>_xlfn.IFNA(VLOOKUP(A85,'Dec 2019'!$A$1:$M$124,5,FALSE),0)</f>
        <v>12.6</v>
      </c>
    </row>
    <row r="86" spans="1:39" x14ac:dyDescent="0.35">
      <c r="A86" s="4" t="s">
        <v>124</v>
      </c>
      <c r="B86" s="4" t="s">
        <v>119</v>
      </c>
      <c r="C86" s="6">
        <f>VLOOKUP(A86,[0]!raw,5,FALSE)/VLOOKUP(A86,[0]!raw,4,FALSE)</f>
        <v>1.8</v>
      </c>
      <c r="D86" s="4">
        <f>_xlfn.IFNA(VLOOKUP(A86,'Jan 2019'!$A$1:$M$57,4,FALSE),0)</f>
        <v>0</v>
      </c>
      <c r="E86" s="4">
        <f>_xlfn.IFNA(VLOOKUP(Summary_2019!A115,'Feb 2019'!$A$1:$M$55,4,FALSE),0)</f>
        <v>0</v>
      </c>
      <c r="F86" s="4">
        <f>_xlfn.IFNA(VLOOKUP(A86,'Mar 2019'!$A$1:$M$53,4,FALSE),0)</f>
        <v>0</v>
      </c>
      <c r="G86" s="4">
        <f>_xlfn.IFNA(VLOOKUP(A86,'Apr 2019'!$A$1:$M$57,4,FALSE),0)</f>
        <v>0</v>
      </c>
      <c r="H86" s="4">
        <f>_xlfn.IFNA(VLOOKUP(A86,'May 2019'!$A$1:$M$54,4,FALSE),0)</f>
        <v>0</v>
      </c>
      <c r="I86" s="4">
        <f>_xlfn.IFNA(VLOOKUP(A86,'Jun 2019'!$A$1:$M$133,4,FALSE),0)</f>
        <v>2</v>
      </c>
      <c r="J86" s="4">
        <f>_xlfn.IFNA(VLOOKUP(A86,'Jul 2019'!$A$1:$M$96,4,FALSE),0)</f>
        <v>7</v>
      </c>
      <c r="K86" s="4">
        <f>_xlfn.IFNA(VLOOKUP(A86,'Aug 2019'!$A$1:$M$96,4,FALSE),0)</f>
        <v>5</v>
      </c>
      <c r="L86" s="4">
        <f>_xlfn.IFNA(VLOOKUP(A86,'Sep 2019'!$A$1:$M$98,4,FALSE),0)</f>
        <v>9</v>
      </c>
      <c r="M86" s="4">
        <f>_xlfn.IFNA(VLOOKUP(A86,'Oct 2019'!$A$1:$M$100,4,FALSE),0)</f>
        <v>1</v>
      </c>
      <c r="N86" s="4">
        <f>_xlfn.IFNA(VLOOKUP(Summary_2019!A115,'Nov 2019'!$A$1:$M$110,4,FALSE),0)</f>
        <v>23</v>
      </c>
      <c r="O86" s="5">
        <f>_xlfn.IFNA(VLOOKUP(A86,'Dec 2019'!$A$1:$M$124,4,FALSE),0)</f>
        <v>0</v>
      </c>
      <c r="P86" s="9">
        <f>_xlfn.IFNA(VLOOKUP(A86,'Jan 2019'!$A$1:$M$57,8,FALSE),0)</f>
        <v>0</v>
      </c>
      <c r="Q86" s="9">
        <f>_xlfn.IFNA(VLOOKUP(Summary_2019!A115,'Feb 2019'!$A$1:$M$55,8,FALSE),0)</f>
        <v>0</v>
      </c>
      <c r="R86" s="9">
        <f>_xlfn.IFNA(VLOOKUP(A86,'Mar 2019'!$A$1:$M$53,8,FALSE),0)</f>
        <v>0</v>
      </c>
      <c r="S86" s="9">
        <f>_xlfn.IFNA(VLOOKUP(A86,'Apr 2019'!$A$1:$M$57,8,FALSE),0)</f>
        <v>0</v>
      </c>
      <c r="T86" s="9">
        <f>_xlfn.IFNA(VLOOKUP(A86,'May 2019'!$A$1:$M$54,8,FALSE),0)</f>
        <v>0</v>
      </c>
      <c r="U86" s="9">
        <f>_xlfn.IFNA(VLOOKUP(A86,'Jun 2019'!$A$1:$M$133,8,FALSE),0)</f>
        <v>0</v>
      </c>
      <c r="V86" s="9">
        <f>_xlfn.IFNA(VLOOKUP(A86,'Jul 2019'!$A$1:$M$96,8,FALSE),0)</f>
        <v>0</v>
      </c>
      <c r="W86" s="9">
        <f>_xlfn.IFNA(VLOOKUP(A86,'Aug 2019'!$A$1:$M$96,8,FALSE),0)</f>
        <v>0.18</v>
      </c>
      <c r="X86" s="9">
        <f>_xlfn.IFNA(VLOOKUP(A86,'Sep 2019'!$A$1:$M$98,8,FALSE),0)</f>
        <v>0</v>
      </c>
      <c r="Y86" s="9">
        <f>_xlfn.IFNA(VLOOKUP(A86,'Oct 2019'!$A$1:$M$100,8,FALSE),0)</f>
        <v>0</v>
      </c>
      <c r="Z86" s="9">
        <f>_xlfn.IFNA(VLOOKUP(Summary_2019!A115,'Nov 2019'!$A$1:$M$110,8,FALSE),0)</f>
        <v>0</v>
      </c>
      <c r="AA86" s="6">
        <f>_xlfn.IFNA(VLOOKUP(A86,'Dec 2019'!$A$1:$M$124,8,FALSE),0)</f>
        <v>0</v>
      </c>
      <c r="AB86" s="2">
        <f>_xlfn.IFNA(VLOOKUP(A86,'Jan 2019'!$A$1:$M$57,5,FALSE),0)</f>
        <v>0</v>
      </c>
      <c r="AC86" s="2">
        <f>_xlfn.IFNA(VLOOKUP(Summary_2019!A86,'Feb 2019'!$A$1:$M$55,5,FALSE),0)</f>
        <v>0</v>
      </c>
      <c r="AD86" s="2">
        <f>_xlfn.IFNA(VLOOKUP(A86,'Mar 2019'!$A$1:$M$53,5,FALSE),0)</f>
        <v>0</v>
      </c>
      <c r="AE86" s="2">
        <f>_xlfn.IFNA(VLOOKUP(A86,'Apr 2019'!$A$1:$M$57,5,FALSE),0)</f>
        <v>0</v>
      </c>
      <c r="AF86" s="2">
        <f>_xlfn.IFNA(VLOOKUP(A86,'May 2019'!$A$1:$M$54,5,FALSE),0)</f>
        <v>0</v>
      </c>
      <c r="AG86" s="2">
        <f>_xlfn.IFNA(VLOOKUP(A86,'Jun 2019'!$A$1:$M$133,5,FALSE),0)</f>
        <v>3.6</v>
      </c>
      <c r="AH86" s="2">
        <f>_xlfn.IFNA(VLOOKUP(A86,'Jul 2019'!$A$1:$M$96,5,FALSE),0)</f>
        <v>12.6</v>
      </c>
      <c r="AI86" s="2">
        <f>_xlfn.IFNA(VLOOKUP(A86,'Aug 2019'!$A$1:$M$96,5,FALSE),0)</f>
        <v>9</v>
      </c>
      <c r="AJ86" s="2">
        <f>_xlfn.IFNA(VLOOKUP(A86,'Sep 2019'!$A$1:$M$98,5,FALSE),0)</f>
        <v>16.2</v>
      </c>
      <c r="AK86" s="2">
        <f>_xlfn.IFNA(VLOOKUP(A86,'Oct 2019'!$A$1:$M$100,5,FALSE),0)</f>
        <v>1.8</v>
      </c>
      <c r="AL86" s="2">
        <f>_xlfn.IFNA(VLOOKUP(Summary_2019!A86,'Nov 2019'!$A$1:$M$110,5,FALSE),0)</f>
        <v>0</v>
      </c>
      <c r="AM86" s="2">
        <f>_xlfn.IFNA(VLOOKUP(A86,'Dec 2019'!$A$1:$M$124,5,FALSE),0)</f>
        <v>0</v>
      </c>
    </row>
    <row r="87" spans="1:39" x14ac:dyDescent="0.35">
      <c r="A87" s="4" t="s">
        <v>205</v>
      </c>
      <c r="B87" s="4" t="s">
        <v>119</v>
      </c>
      <c r="C87" s="6">
        <f>VLOOKUP(A87,[0]!raw,5,FALSE)/VLOOKUP(A87,[0]!raw,4,FALSE)</f>
        <v>1.8</v>
      </c>
      <c r="D87" s="4">
        <f>_xlfn.IFNA(VLOOKUP(A87,'Jan 2019'!$A$1:$M$57,4,FALSE),0)</f>
        <v>0</v>
      </c>
      <c r="E87" s="4">
        <f>_xlfn.IFNA(VLOOKUP(Summary_2019!A194,'Feb 2019'!$A$1:$M$55,4,FALSE),0)</f>
        <v>0</v>
      </c>
      <c r="F87" s="4">
        <f>_xlfn.IFNA(VLOOKUP(A87,'Mar 2019'!$A$1:$M$53,4,FALSE),0)</f>
        <v>0</v>
      </c>
      <c r="G87" s="4">
        <f>_xlfn.IFNA(VLOOKUP(A87,'Apr 2019'!$A$1:$M$57,4,FALSE),0)</f>
        <v>0</v>
      </c>
      <c r="H87" s="4">
        <f>_xlfn.IFNA(VLOOKUP(A87,'May 2019'!$A$1:$M$54,4,FALSE),0)</f>
        <v>0</v>
      </c>
      <c r="I87" s="4">
        <f>_xlfn.IFNA(VLOOKUP(A87,'Jun 2019'!$A$1:$M$133,4,FALSE),0)</f>
        <v>0</v>
      </c>
      <c r="J87" s="4">
        <f>_xlfn.IFNA(VLOOKUP(A87,'Jul 2019'!$A$1:$M$96,4,FALSE),0)</f>
        <v>0</v>
      </c>
      <c r="K87" s="4">
        <f>_xlfn.IFNA(VLOOKUP(A87,'Aug 2019'!$A$1:$M$96,4,FALSE),0)</f>
        <v>0</v>
      </c>
      <c r="L87" s="4">
        <f>_xlfn.IFNA(VLOOKUP(A87,'Sep 2019'!$A$1:$M$98,4,FALSE),0)</f>
        <v>0</v>
      </c>
      <c r="M87" s="4">
        <f>_xlfn.IFNA(VLOOKUP(A87,'Oct 2019'!$A$1:$M$100,4,FALSE),0)</f>
        <v>0</v>
      </c>
      <c r="N87" s="4">
        <f>_xlfn.IFNA(VLOOKUP(Summary_2019!A194,'Nov 2019'!$A$1:$M$110,4,FALSE),0)</f>
        <v>0</v>
      </c>
      <c r="O87" s="5">
        <f>_xlfn.IFNA(VLOOKUP(A87,'Dec 2019'!$A$1:$M$124,4,FALSE),0)</f>
        <v>8</v>
      </c>
      <c r="P87" s="9">
        <f>_xlfn.IFNA(VLOOKUP(A87,'Jan 2019'!$A$1:$M$57,8,FALSE),0)</f>
        <v>0</v>
      </c>
      <c r="Q87" s="9">
        <f>_xlfn.IFNA(VLOOKUP(Summary_2019!A194,'Feb 2019'!$A$1:$M$55,8,FALSE),0)</f>
        <v>0</v>
      </c>
      <c r="R87" s="9">
        <f>_xlfn.IFNA(VLOOKUP(A87,'Mar 2019'!$A$1:$M$53,8,FALSE),0)</f>
        <v>0</v>
      </c>
      <c r="S87" s="9">
        <f>_xlfn.IFNA(VLOOKUP(A87,'Apr 2019'!$A$1:$M$57,8,FALSE),0)</f>
        <v>0</v>
      </c>
      <c r="T87" s="9">
        <f>_xlfn.IFNA(VLOOKUP(A87,'May 2019'!$A$1:$M$54,8,FALSE),0)</f>
        <v>0</v>
      </c>
      <c r="U87" s="9">
        <f>_xlfn.IFNA(VLOOKUP(A87,'Jun 2019'!$A$1:$M$133,8,FALSE),0)</f>
        <v>0</v>
      </c>
      <c r="V87" s="9">
        <f>_xlfn.IFNA(VLOOKUP(A87,'Jul 2019'!$A$1:$M$96,8,FALSE),0)</f>
        <v>0</v>
      </c>
      <c r="W87" s="9">
        <f>_xlfn.IFNA(VLOOKUP(A87,'Aug 2019'!$A$1:$M$96,8,FALSE),0)</f>
        <v>0</v>
      </c>
      <c r="X87" s="9">
        <f>_xlfn.IFNA(VLOOKUP(A87,'Sep 2019'!$A$1:$M$98,8,FALSE),0)</f>
        <v>0</v>
      </c>
      <c r="Y87" s="9">
        <f>_xlfn.IFNA(VLOOKUP(A87,'Oct 2019'!$A$1:$M$100,8,FALSE),0)</f>
        <v>0</v>
      </c>
      <c r="Z87" s="9">
        <f>_xlfn.IFNA(VLOOKUP(Summary_2019!A194,'Nov 2019'!$A$1:$M$110,8,FALSE),0)</f>
        <v>0</v>
      </c>
      <c r="AA87" s="6">
        <f>_xlfn.IFNA(VLOOKUP(A87,'Dec 2019'!$A$1:$M$124,8,FALSE),0)</f>
        <v>0.18</v>
      </c>
      <c r="AB87" s="2">
        <f>_xlfn.IFNA(VLOOKUP(A87,'Jan 2019'!$A$1:$M$57,5,FALSE),0)</f>
        <v>0</v>
      </c>
      <c r="AC87" s="2">
        <f>_xlfn.IFNA(VLOOKUP(Summary_2019!A87,'Feb 2019'!$A$1:$M$55,5,FALSE),0)</f>
        <v>0</v>
      </c>
      <c r="AD87" s="2">
        <f>_xlfn.IFNA(VLOOKUP(A87,'Mar 2019'!$A$1:$M$53,5,FALSE),0)</f>
        <v>0</v>
      </c>
      <c r="AE87" s="2">
        <f>_xlfn.IFNA(VLOOKUP(A87,'Apr 2019'!$A$1:$M$57,5,FALSE),0)</f>
        <v>0</v>
      </c>
      <c r="AF87" s="2">
        <f>_xlfn.IFNA(VLOOKUP(A87,'May 2019'!$A$1:$M$54,5,FALSE),0)</f>
        <v>0</v>
      </c>
      <c r="AG87" s="2">
        <f>_xlfn.IFNA(VLOOKUP(A87,'Jun 2019'!$A$1:$M$133,5,FALSE),0)</f>
        <v>0</v>
      </c>
      <c r="AH87" s="2">
        <f>_xlfn.IFNA(VLOOKUP(A87,'Jul 2019'!$A$1:$M$96,5,FALSE),0)</f>
        <v>0</v>
      </c>
      <c r="AI87" s="2">
        <f>_xlfn.IFNA(VLOOKUP(A87,'Aug 2019'!$A$1:$M$96,5,FALSE),0)</f>
        <v>0</v>
      </c>
      <c r="AJ87" s="2">
        <f>_xlfn.IFNA(VLOOKUP(A87,'Sep 2019'!$A$1:$M$98,5,FALSE),0)</f>
        <v>0</v>
      </c>
      <c r="AK87" s="2">
        <f>_xlfn.IFNA(VLOOKUP(A87,'Oct 2019'!$A$1:$M$100,5,FALSE),0)</f>
        <v>0</v>
      </c>
      <c r="AL87" s="2">
        <f>_xlfn.IFNA(VLOOKUP(Summary_2019!A87,'Nov 2019'!$A$1:$M$110,5,FALSE),0)</f>
        <v>5.4</v>
      </c>
      <c r="AM87" s="2">
        <f>_xlfn.IFNA(VLOOKUP(A87,'Dec 2019'!$A$1:$M$124,5,FALSE),0)</f>
        <v>14.4</v>
      </c>
    </row>
    <row r="88" spans="1:39" x14ac:dyDescent="0.35">
      <c r="A88" s="4" t="s">
        <v>127</v>
      </c>
      <c r="B88" s="4" t="s">
        <v>119</v>
      </c>
      <c r="C88" s="6">
        <f>VLOOKUP(A88,[0]!raw,5,FALSE)/VLOOKUP(A88,[0]!raw,4,FALSE)</f>
        <v>1.8</v>
      </c>
      <c r="D88" s="4">
        <f>_xlfn.IFNA(VLOOKUP(A88,'Jan 2019'!$A$1:$M$57,4,FALSE),0)</f>
        <v>0</v>
      </c>
      <c r="E88" s="4">
        <f>_xlfn.IFNA(VLOOKUP(Summary_2019!A118,'Feb 2019'!$A$1:$M$55,4,FALSE),0)</f>
        <v>0</v>
      </c>
      <c r="F88" s="4">
        <f>_xlfn.IFNA(VLOOKUP(A88,'Mar 2019'!$A$1:$M$53,4,FALSE),0)</f>
        <v>0</v>
      </c>
      <c r="G88" s="4">
        <f>_xlfn.IFNA(VLOOKUP(A88,'Apr 2019'!$A$1:$M$57,4,FALSE),0)</f>
        <v>0</v>
      </c>
      <c r="H88" s="4">
        <f>_xlfn.IFNA(VLOOKUP(A88,'May 2019'!$A$1:$M$54,4,FALSE),0)</f>
        <v>0</v>
      </c>
      <c r="I88" s="4">
        <f>_xlfn.IFNA(VLOOKUP(A88,'Jun 2019'!$A$1:$M$133,4,FALSE),0)</f>
        <v>0</v>
      </c>
      <c r="J88" s="4">
        <f>_xlfn.IFNA(VLOOKUP(A88,'Jul 2019'!$A$1:$M$96,4,FALSE),0)</f>
        <v>7</v>
      </c>
      <c r="K88" s="4">
        <f>_xlfn.IFNA(VLOOKUP(A88,'Aug 2019'!$A$1:$M$96,4,FALSE),0)</f>
        <v>2</v>
      </c>
      <c r="L88" s="4">
        <f>_xlfn.IFNA(VLOOKUP(A88,'Sep 2019'!$A$1:$M$98,4,FALSE),0)</f>
        <v>5</v>
      </c>
      <c r="M88" s="4">
        <f>_xlfn.IFNA(VLOOKUP(A88,'Oct 2019'!$A$1:$M$100,4,FALSE),0)</f>
        <v>3</v>
      </c>
      <c r="N88" s="4">
        <f>_xlfn.IFNA(VLOOKUP(Summary_2019!A118,'Nov 2019'!$A$1:$M$110,4,FALSE),0)</f>
        <v>68</v>
      </c>
      <c r="O88" s="5">
        <f>_xlfn.IFNA(VLOOKUP(A88,'Dec 2019'!$A$1:$M$124,4,FALSE),0)</f>
        <v>0</v>
      </c>
      <c r="P88" s="9">
        <f>_xlfn.IFNA(VLOOKUP(A88,'Jan 2019'!$A$1:$M$57,8,FALSE),0)</f>
        <v>0</v>
      </c>
      <c r="Q88" s="9">
        <f>_xlfn.IFNA(VLOOKUP(Summary_2019!A118,'Feb 2019'!$A$1:$M$55,8,FALSE),0)</f>
        <v>0</v>
      </c>
      <c r="R88" s="9">
        <f>_xlfn.IFNA(VLOOKUP(A88,'Mar 2019'!$A$1:$M$53,8,FALSE),0)</f>
        <v>0</v>
      </c>
      <c r="S88" s="9">
        <f>_xlfn.IFNA(VLOOKUP(A88,'Apr 2019'!$A$1:$M$57,8,FALSE),0)</f>
        <v>0</v>
      </c>
      <c r="T88" s="9">
        <f>_xlfn.IFNA(VLOOKUP(A88,'May 2019'!$A$1:$M$54,8,FALSE),0)</f>
        <v>0</v>
      </c>
      <c r="U88" s="9">
        <f>_xlfn.IFNA(VLOOKUP(A88,'Jun 2019'!$A$1:$M$133,8,FALSE),0)</f>
        <v>0</v>
      </c>
      <c r="V88" s="9">
        <f>_xlfn.IFNA(VLOOKUP(A88,'Jul 2019'!$A$1:$M$96,8,FALSE),0)</f>
        <v>0</v>
      </c>
      <c r="W88" s="9">
        <f>_xlfn.IFNA(VLOOKUP(A88,'Aug 2019'!$A$1:$M$96,8,FALSE),0)</f>
        <v>0</v>
      </c>
      <c r="X88" s="9">
        <f>_xlfn.IFNA(VLOOKUP(A88,'Sep 2019'!$A$1:$M$98,8,FALSE),0)</f>
        <v>0</v>
      </c>
      <c r="Y88" s="9">
        <f>_xlfn.IFNA(VLOOKUP(A88,'Oct 2019'!$A$1:$M$100,8,FALSE),0)</f>
        <v>0</v>
      </c>
      <c r="Z88" s="9">
        <f>_xlfn.IFNA(VLOOKUP(Summary_2019!A118,'Nov 2019'!$A$1:$M$110,8,FALSE),0)</f>
        <v>3.46</v>
      </c>
      <c r="AA88" s="6">
        <f>_xlfn.IFNA(VLOOKUP(A88,'Dec 2019'!$A$1:$M$124,8,FALSE),0)</f>
        <v>0</v>
      </c>
      <c r="AB88" s="2">
        <f>_xlfn.IFNA(VLOOKUP(A88,'Jan 2019'!$A$1:$M$57,5,FALSE),0)</f>
        <v>0</v>
      </c>
      <c r="AC88" s="2">
        <f>_xlfn.IFNA(VLOOKUP(Summary_2019!A88,'Feb 2019'!$A$1:$M$55,5,FALSE),0)</f>
        <v>0</v>
      </c>
      <c r="AD88" s="2">
        <f>_xlfn.IFNA(VLOOKUP(A88,'Mar 2019'!$A$1:$M$53,5,FALSE),0)</f>
        <v>0</v>
      </c>
      <c r="AE88" s="2">
        <f>_xlfn.IFNA(VLOOKUP(A88,'Apr 2019'!$A$1:$M$57,5,FALSE),0)</f>
        <v>0</v>
      </c>
      <c r="AF88" s="2">
        <f>_xlfn.IFNA(VLOOKUP(A88,'May 2019'!$A$1:$M$54,5,FALSE),0)</f>
        <v>0</v>
      </c>
      <c r="AG88" s="2">
        <f>_xlfn.IFNA(VLOOKUP(A88,'Jun 2019'!$A$1:$M$133,5,FALSE),0)</f>
        <v>0</v>
      </c>
      <c r="AH88" s="2">
        <f>_xlfn.IFNA(VLOOKUP(A88,'Jul 2019'!$A$1:$M$96,5,FALSE),0)</f>
        <v>12.6</v>
      </c>
      <c r="AI88" s="2">
        <f>_xlfn.IFNA(VLOOKUP(A88,'Aug 2019'!$A$1:$M$96,5,FALSE),0)</f>
        <v>3.6</v>
      </c>
      <c r="AJ88" s="2">
        <f>_xlfn.IFNA(VLOOKUP(A88,'Sep 2019'!$A$1:$M$98,5,FALSE),0)</f>
        <v>9</v>
      </c>
      <c r="AK88" s="2">
        <f>_xlfn.IFNA(VLOOKUP(A88,'Oct 2019'!$A$1:$M$100,5,FALSE),0)</f>
        <v>5.4</v>
      </c>
      <c r="AL88" s="2">
        <f>_xlfn.IFNA(VLOOKUP(Summary_2019!A88,'Nov 2019'!$A$1:$M$110,5,FALSE),0)</f>
        <v>5.4</v>
      </c>
      <c r="AM88" s="2">
        <f>_xlfn.IFNA(VLOOKUP(A88,'Dec 2019'!$A$1:$M$124,5,FALSE),0)</f>
        <v>0</v>
      </c>
    </row>
    <row r="89" spans="1:39" x14ac:dyDescent="0.35">
      <c r="A89" s="4" t="s">
        <v>207</v>
      </c>
      <c r="B89" s="4" t="s">
        <v>119</v>
      </c>
      <c r="C89" s="6">
        <f>VLOOKUP(A89,[0]!raw,5,FALSE)/VLOOKUP(A89,[0]!raw,4,FALSE)</f>
        <v>1.8</v>
      </c>
      <c r="D89" s="4">
        <f>_xlfn.IFNA(VLOOKUP(A89,'Jan 2019'!$A$1:$M$57,4,FALSE),0)</f>
        <v>0</v>
      </c>
      <c r="E89" s="4">
        <f>_xlfn.IFNA(VLOOKUP(Summary_2019!A196,'Feb 2019'!$A$1:$M$55,4,FALSE),0)</f>
        <v>0</v>
      </c>
      <c r="F89" s="4">
        <f>_xlfn.IFNA(VLOOKUP(A89,'Mar 2019'!$A$1:$M$53,4,FALSE),0)</f>
        <v>0</v>
      </c>
      <c r="G89" s="4">
        <f>_xlfn.IFNA(VLOOKUP(A89,'Apr 2019'!$A$1:$M$57,4,FALSE),0)</f>
        <v>0</v>
      </c>
      <c r="H89" s="4">
        <f>_xlfn.IFNA(VLOOKUP(A89,'May 2019'!$A$1:$M$54,4,FALSE),0)</f>
        <v>0</v>
      </c>
      <c r="I89" s="4">
        <f>_xlfn.IFNA(VLOOKUP(A89,'Jun 2019'!$A$1:$M$133,4,FALSE),0)</f>
        <v>0</v>
      </c>
      <c r="J89" s="4">
        <f>_xlfn.IFNA(VLOOKUP(A89,'Jul 2019'!$A$1:$M$96,4,FALSE),0)</f>
        <v>0</v>
      </c>
      <c r="K89" s="4">
        <f>_xlfn.IFNA(VLOOKUP(A89,'Aug 2019'!$A$1:$M$96,4,FALSE),0)</f>
        <v>0</v>
      </c>
      <c r="L89" s="4">
        <f>_xlfn.IFNA(VLOOKUP(A89,'Sep 2019'!$A$1:$M$98,4,FALSE),0)</f>
        <v>0</v>
      </c>
      <c r="M89" s="4">
        <f>_xlfn.IFNA(VLOOKUP(A89,'Oct 2019'!$A$1:$M$100,4,FALSE),0)</f>
        <v>0</v>
      </c>
      <c r="N89" s="4">
        <f>_xlfn.IFNA(VLOOKUP(Summary_2019!A196,'Nov 2019'!$A$1:$M$110,4,FALSE),0)</f>
        <v>0</v>
      </c>
      <c r="O89" s="5">
        <f>_xlfn.IFNA(VLOOKUP(A89,'Dec 2019'!$A$1:$M$124,4,FALSE),0)</f>
        <v>4</v>
      </c>
      <c r="P89" s="9">
        <f>_xlfn.IFNA(VLOOKUP(A89,'Jan 2019'!$A$1:$M$57,8,FALSE),0)</f>
        <v>0</v>
      </c>
      <c r="Q89" s="9">
        <f>_xlfn.IFNA(VLOOKUP(Summary_2019!A196,'Feb 2019'!$A$1:$M$55,8,FALSE),0)</f>
        <v>0</v>
      </c>
      <c r="R89" s="9">
        <f>_xlfn.IFNA(VLOOKUP(A89,'Mar 2019'!$A$1:$M$53,8,FALSE),0)</f>
        <v>0</v>
      </c>
      <c r="S89" s="9">
        <f>_xlfn.IFNA(VLOOKUP(A89,'Apr 2019'!$A$1:$M$57,8,FALSE),0)</f>
        <v>0</v>
      </c>
      <c r="T89" s="9">
        <f>_xlfn.IFNA(VLOOKUP(A89,'May 2019'!$A$1:$M$54,8,FALSE),0)</f>
        <v>0</v>
      </c>
      <c r="U89" s="9">
        <f>_xlfn.IFNA(VLOOKUP(A89,'Jun 2019'!$A$1:$M$133,8,FALSE),0)</f>
        <v>0</v>
      </c>
      <c r="V89" s="9">
        <f>_xlfn.IFNA(VLOOKUP(A89,'Jul 2019'!$A$1:$M$96,8,FALSE),0)</f>
        <v>0</v>
      </c>
      <c r="W89" s="9">
        <f>_xlfn.IFNA(VLOOKUP(A89,'Aug 2019'!$A$1:$M$96,8,FALSE),0)</f>
        <v>0</v>
      </c>
      <c r="X89" s="9">
        <f>_xlfn.IFNA(VLOOKUP(A89,'Sep 2019'!$A$1:$M$98,8,FALSE),0)</f>
        <v>0</v>
      </c>
      <c r="Y89" s="9">
        <f>_xlfn.IFNA(VLOOKUP(A89,'Oct 2019'!$A$1:$M$100,8,FALSE),0)</f>
        <v>0</v>
      </c>
      <c r="Z89" s="9">
        <f>_xlfn.IFNA(VLOOKUP(Summary_2019!A196,'Nov 2019'!$A$1:$M$110,8,FALSE),0)</f>
        <v>0</v>
      </c>
      <c r="AA89" s="6">
        <f>_xlfn.IFNA(VLOOKUP(A89,'Dec 2019'!$A$1:$M$124,8,FALSE),0)</f>
        <v>0</v>
      </c>
      <c r="AB89" s="2">
        <f>_xlfn.IFNA(VLOOKUP(A89,'Jan 2019'!$A$1:$M$57,5,FALSE),0)</f>
        <v>0</v>
      </c>
      <c r="AC89" s="2">
        <f>_xlfn.IFNA(VLOOKUP(Summary_2019!A89,'Feb 2019'!$A$1:$M$55,5,FALSE),0)</f>
        <v>0</v>
      </c>
      <c r="AD89" s="2">
        <f>_xlfn.IFNA(VLOOKUP(A89,'Mar 2019'!$A$1:$M$53,5,FALSE),0)</f>
        <v>0</v>
      </c>
      <c r="AE89" s="2">
        <f>_xlfn.IFNA(VLOOKUP(A89,'Apr 2019'!$A$1:$M$57,5,FALSE),0)</f>
        <v>0</v>
      </c>
      <c r="AF89" s="2">
        <f>_xlfn.IFNA(VLOOKUP(A89,'May 2019'!$A$1:$M$54,5,FALSE),0)</f>
        <v>0</v>
      </c>
      <c r="AG89" s="2">
        <f>_xlfn.IFNA(VLOOKUP(A89,'Jun 2019'!$A$1:$M$133,5,FALSE),0)</f>
        <v>0</v>
      </c>
      <c r="AH89" s="2">
        <f>_xlfn.IFNA(VLOOKUP(A89,'Jul 2019'!$A$1:$M$96,5,FALSE),0)</f>
        <v>0</v>
      </c>
      <c r="AI89" s="2">
        <f>_xlfn.IFNA(VLOOKUP(A89,'Aug 2019'!$A$1:$M$96,5,FALSE),0)</f>
        <v>0</v>
      </c>
      <c r="AJ89" s="2">
        <f>_xlfn.IFNA(VLOOKUP(A89,'Sep 2019'!$A$1:$M$98,5,FALSE),0)</f>
        <v>0</v>
      </c>
      <c r="AK89" s="2">
        <f>_xlfn.IFNA(VLOOKUP(A89,'Oct 2019'!$A$1:$M$100,5,FALSE),0)</f>
        <v>0</v>
      </c>
      <c r="AL89" s="2">
        <f>_xlfn.IFNA(VLOOKUP(Summary_2019!A89,'Nov 2019'!$A$1:$M$110,5,FALSE),0)</f>
        <v>0</v>
      </c>
      <c r="AM89" s="2">
        <f>_xlfn.IFNA(VLOOKUP(A89,'Dec 2019'!$A$1:$M$124,5,FALSE),0)</f>
        <v>7.2</v>
      </c>
    </row>
    <row r="90" spans="1:39" x14ac:dyDescent="0.35">
      <c r="A90" s="4" t="s">
        <v>128</v>
      </c>
      <c r="B90" s="4" t="s">
        <v>119</v>
      </c>
      <c r="C90" s="6">
        <f>VLOOKUP(A90,[0]!raw,5,FALSE)/VLOOKUP(A90,[0]!raw,4,FALSE)</f>
        <v>1.8</v>
      </c>
      <c r="D90" s="4">
        <f>_xlfn.IFNA(VLOOKUP(A90,'Jan 2019'!$A$1:$M$57,4,FALSE),0)</f>
        <v>0</v>
      </c>
      <c r="E90" s="4">
        <f>_xlfn.IFNA(VLOOKUP(Summary_2019!A119,'Feb 2019'!$A$1:$M$55,4,FALSE),0)</f>
        <v>0</v>
      </c>
      <c r="F90" s="4">
        <f>_xlfn.IFNA(VLOOKUP(A90,'Mar 2019'!$A$1:$M$53,4,FALSE),0)</f>
        <v>0</v>
      </c>
      <c r="G90" s="4">
        <f>_xlfn.IFNA(VLOOKUP(A90,'Apr 2019'!$A$1:$M$57,4,FALSE),0)</f>
        <v>0</v>
      </c>
      <c r="H90" s="4">
        <f>_xlfn.IFNA(VLOOKUP(A90,'May 2019'!$A$1:$M$54,4,FALSE),0)</f>
        <v>0</v>
      </c>
      <c r="I90" s="4">
        <f>_xlfn.IFNA(VLOOKUP(A90,'Jun 2019'!$A$1:$M$133,4,FALSE),0)</f>
        <v>10</v>
      </c>
      <c r="J90" s="4">
        <f>_xlfn.IFNA(VLOOKUP(A90,'Jul 2019'!$A$1:$M$96,4,FALSE),0)</f>
        <v>50</v>
      </c>
      <c r="K90" s="4">
        <f>_xlfn.IFNA(VLOOKUP(A90,'Aug 2019'!$A$1:$M$96,4,FALSE),0)</f>
        <v>28</v>
      </c>
      <c r="L90" s="4">
        <f>_xlfn.IFNA(VLOOKUP(A90,'Sep 2019'!$A$1:$M$98,4,FALSE),0)</f>
        <v>58</v>
      </c>
      <c r="M90" s="4">
        <f>_xlfn.IFNA(VLOOKUP(A90,'Oct 2019'!$A$1:$M$100,4,FALSE),0)</f>
        <v>59</v>
      </c>
      <c r="N90" s="4">
        <f>_xlfn.IFNA(VLOOKUP(Summary_2019!A119,'Nov 2019'!$A$1:$M$110,4,FALSE),0)</f>
        <v>20</v>
      </c>
      <c r="O90" s="5">
        <f>_xlfn.IFNA(VLOOKUP(A90,'Dec 2019'!$A$1:$M$124,4,FALSE),0)</f>
        <v>0</v>
      </c>
      <c r="P90" s="9">
        <f>_xlfn.IFNA(VLOOKUP(A90,'Jan 2019'!$A$1:$M$57,8,FALSE),0)</f>
        <v>0</v>
      </c>
      <c r="Q90" s="9">
        <f>_xlfn.IFNA(VLOOKUP(Summary_2019!A119,'Feb 2019'!$A$1:$M$55,8,FALSE),0)</f>
        <v>0</v>
      </c>
      <c r="R90" s="9">
        <f>_xlfn.IFNA(VLOOKUP(A90,'Mar 2019'!$A$1:$M$53,8,FALSE),0)</f>
        <v>0</v>
      </c>
      <c r="S90" s="9">
        <f>_xlfn.IFNA(VLOOKUP(A90,'Apr 2019'!$A$1:$M$57,8,FALSE),0)</f>
        <v>0</v>
      </c>
      <c r="T90" s="9">
        <f>_xlfn.IFNA(VLOOKUP(A90,'May 2019'!$A$1:$M$54,8,FALSE),0)</f>
        <v>0</v>
      </c>
      <c r="U90" s="9">
        <f>_xlfn.IFNA(VLOOKUP(A90,'Jun 2019'!$A$1:$M$133,8,FALSE),0)</f>
        <v>0.18</v>
      </c>
      <c r="V90" s="9">
        <f>_xlfn.IFNA(VLOOKUP(A90,'Jul 2019'!$A$1:$M$96,8,FALSE),0)</f>
        <v>2.48</v>
      </c>
      <c r="W90" s="9">
        <f>_xlfn.IFNA(VLOOKUP(A90,'Aug 2019'!$A$1:$M$96,8,FALSE),0)</f>
        <v>0</v>
      </c>
      <c r="X90" s="9">
        <f>_xlfn.IFNA(VLOOKUP(A90,'Sep 2019'!$A$1:$M$98,8,FALSE),0)</f>
        <v>2.0499999999999998</v>
      </c>
      <c r="Y90" s="9">
        <f>_xlfn.IFNA(VLOOKUP(A90,'Oct 2019'!$A$1:$M$100,8,FALSE),0)</f>
        <v>1.1000000000000001</v>
      </c>
      <c r="Z90" s="9">
        <f>_xlfn.IFNA(VLOOKUP(Summary_2019!A119,'Nov 2019'!$A$1:$M$110,8,FALSE),0)</f>
        <v>0.14000000000000001</v>
      </c>
      <c r="AA90" s="6">
        <f>_xlfn.IFNA(VLOOKUP(A90,'Dec 2019'!$A$1:$M$124,8,FALSE),0)</f>
        <v>0</v>
      </c>
      <c r="AB90" s="2">
        <f>_xlfn.IFNA(VLOOKUP(A90,'Jan 2019'!$A$1:$M$57,5,FALSE),0)</f>
        <v>0</v>
      </c>
      <c r="AC90" s="2">
        <f>_xlfn.IFNA(VLOOKUP(Summary_2019!A90,'Feb 2019'!$A$1:$M$55,5,FALSE),0)</f>
        <v>0</v>
      </c>
      <c r="AD90" s="2">
        <f>_xlfn.IFNA(VLOOKUP(A90,'Mar 2019'!$A$1:$M$53,5,FALSE),0)</f>
        <v>0</v>
      </c>
      <c r="AE90" s="2">
        <f>_xlfn.IFNA(VLOOKUP(A90,'Apr 2019'!$A$1:$M$57,5,FALSE),0)</f>
        <v>0</v>
      </c>
      <c r="AF90" s="2">
        <f>_xlfn.IFNA(VLOOKUP(A90,'May 2019'!$A$1:$M$54,5,FALSE),0)</f>
        <v>0</v>
      </c>
      <c r="AG90" s="2">
        <f>_xlfn.IFNA(VLOOKUP(A90,'Jun 2019'!$A$1:$M$133,5,FALSE),0)</f>
        <v>18</v>
      </c>
      <c r="AH90" s="2">
        <f>_xlfn.IFNA(VLOOKUP(A90,'Jul 2019'!$A$1:$M$96,5,FALSE),0)</f>
        <v>90</v>
      </c>
      <c r="AI90" s="2">
        <f>_xlfn.IFNA(VLOOKUP(A90,'Aug 2019'!$A$1:$M$96,5,FALSE),0)</f>
        <v>50.4</v>
      </c>
      <c r="AJ90" s="2">
        <f>_xlfn.IFNA(VLOOKUP(A90,'Sep 2019'!$A$1:$M$98,5,FALSE),0)</f>
        <v>104.4</v>
      </c>
      <c r="AK90" s="2">
        <f>_xlfn.IFNA(VLOOKUP(A90,'Oct 2019'!$A$1:$M$100,5,FALSE),0)</f>
        <v>106.2</v>
      </c>
      <c r="AL90" s="2">
        <f>_xlfn.IFNA(VLOOKUP(Summary_2019!A90,'Nov 2019'!$A$1:$M$110,5,FALSE),0)</f>
        <v>189.2</v>
      </c>
      <c r="AM90" s="2">
        <f>_xlfn.IFNA(VLOOKUP(A90,'Dec 2019'!$A$1:$M$124,5,FALSE),0)</f>
        <v>0</v>
      </c>
    </row>
    <row r="91" spans="1:39" x14ac:dyDescent="0.35">
      <c r="A91" s="4" t="s">
        <v>208</v>
      </c>
      <c r="B91" s="4" t="s">
        <v>119</v>
      </c>
      <c r="C91" s="6">
        <f>VLOOKUP(A91,[0]!raw,5,FALSE)/VLOOKUP(A91,[0]!raw,4,FALSE)</f>
        <v>2</v>
      </c>
      <c r="D91" s="4">
        <f>_xlfn.IFNA(VLOOKUP(A91,'Jan 2019'!$A$1:$M$57,4,FALSE),0)</f>
        <v>0</v>
      </c>
      <c r="E91" s="4">
        <f>_xlfn.IFNA(VLOOKUP(Summary_2019!A197,'Feb 2019'!$A$1:$M$55,4,FALSE),0)</f>
        <v>37</v>
      </c>
      <c r="F91" s="4">
        <f>_xlfn.IFNA(VLOOKUP(A91,'Mar 2019'!$A$1:$M$53,4,FALSE),0)</f>
        <v>0</v>
      </c>
      <c r="G91" s="4">
        <f>_xlfn.IFNA(VLOOKUP(A91,'Apr 2019'!$A$1:$M$57,4,FALSE),0)</f>
        <v>0</v>
      </c>
      <c r="H91" s="4">
        <f>_xlfn.IFNA(VLOOKUP(A91,'May 2019'!$A$1:$M$54,4,FALSE),0)</f>
        <v>0</v>
      </c>
      <c r="I91" s="4">
        <f>_xlfn.IFNA(VLOOKUP(A91,'Jun 2019'!$A$1:$M$133,4,FALSE),0)</f>
        <v>0</v>
      </c>
      <c r="J91" s="4">
        <f>_xlfn.IFNA(VLOOKUP(A91,'Jul 2019'!$A$1:$M$96,4,FALSE),0)</f>
        <v>0</v>
      </c>
      <c r="K91" s="4">
        <f>_xlfn.IFNA(VLOOKUP(A91,'Aug 2019'!$A$1:$M$96,4,FALSE),0)</f>
        <v>0</v>
      </c>
      <c r="L91" s="4">
        <f>_xlfn.IFNA(VLOOKUP(A91,'Sep 2019'!$A$1:$M$98,4,FALSE),0)</f>
        <v>0</v>
      </c>
      <c r="M91" s="4">
        <f>_xlfn.IFNA(VLOOKUP(A91,'Oct 2019'!$A$1:$M$100,4,FALSE),0)</f>
        <v>0</v>
      </c>
      <c r="N91" s="4">
        <f>_xlfn.IFNA(VLOOKUP(Summary_2019!A197,'Nov 2019'!$A$1:$M$110,4,FALSE),0)</f>
        <v>0</v>
      </c>
      <c r="O91" s="5">
        <f>_xlfn.IFNA(VLOOKUP(A91,'Dec 2019'!$A$1:$M$124,4,FALSE),0)</f>
        <v>71</v>
      </c>
      <c r="P91" s="9">
        <f>_xlfn.IFNA(VLOOKUP(A91,'Jan 2019'!$A$1:$M$57,8,FALSE),0)</f>
        <v>0</v>
      </c>
      <c r="Q91" s="9">
        <f>_xlfn.IFNA(VLOOKUP(Summary_2019!A197,'Feb 2019'!$A$1:$M$55,8,FALSE),0)</f>
        <v>12.48</v>
      </c>
      <c r="R91" s="9">
        <f>_xlfn.IFNA(VLOOKUP(A91,'Mar 2019'!$A$1:$M$53,8,FALSE),0)</f>
        <v>0</v>
      </c>
      <c r="S91" s="9">
        <f>_xlfn.IFNA(VLOOKUP(A91,'Apr 2019'!$A$1:$M$57,8,FALSE),0)</f>
        <v>0</v>
      </c>
      <c r="T91" s="9">
        <f>_xlfn.IFNA(VLOOKUP(A91,'May 2019'!$A$1:$M$54,8,FALSE),0)</f>
        <v>0</v>
      </c>
      <c r="U91" s="9">
        <f>_xlfn.IFNA(VLOOKUP(A91,'Jun 2019'!$A$1:$M$133,8,FALSE),0)</f>
        <v>0</v>
      </c>
      <c r="V91" s="9">
        <f>_xlfn.IFNA(VLOOKUP(A91,'Jul 2019'!$A$1:$M$96,8,FALSE),0)</f>
        <v>0</v>
      </c>
      <c r="W91" s="9">
        <f>_xlfn.IFNA(VLOOKUP(A91,'Aug 2019'!$A$1:$M$96,8,FALSE),0)</f>
        <v>0</v>
      </c>
      <c r="X91" s="9">
        <f>_xlfn.IFNA(VLOOKUP(A91,'Sep 2019'!$A$1:$M$98,8,FALSE),0)</f>
        <v>0</v>
      </c>
      <c r="Y91" s="9">
        <f>_xlfn.IFNA(VLOOKUP(A91,'Oct 2019'!$A$1:$M$100,8,FALSE),0)</f>
        <v>0</v>
      </c>
      <c r="Z91" s="9">
        <f>_xlfn.IFNA(VLOOKUP(Summary_2019!A197,'Nov 2019'!$A$1:$M$110,8,FALSE),0)</f>
        <v>0</v>
      </c>
      <c r="AA91" s="6">
        <f>_xlfn.IFNA(VLOOKUP(A91,'Dec 2019'!$A$1:$M$124,8,FALSE),0)</f>
        <v>1.54</v>
      </c>
      <c r="AB91" s="2">
        <f>_xlfn.IFNA(VLOOKUP(A91,'Jan 2019'!$A$1:$M$57,5,FALSE),0)</f>
        <v>0</v>
      </c>
      <c r="AC91" s="2">
        <f>_xlfn.IFNA(VLOOKUP(Summary_2019!A91,'Feb 2019'!$A$1:$M$55,5,FALSE),0)</f>
        <v>0</v>
      </c>
      <c r="AD91" s="2">
        <f>_xlfn.IFNA(VLOOKUP(A91,'Mar 2019'!$A$1:$M$53,5,FALSE),0)</f>
        <v>0</v>
      </c>
      <c r="AE91" s="2">
        <f>_xlfn.IFNA(VLOOKUP(A91,'Apr 2019'!$A$1:$M$57,5,FALSE),0)</f>
        <v>0</v>
      </c>
      <c r="AF91" s="2">
        <f>_xlfn.IFNA(VLOOKUP(A91,'May 2019'!$A$1:$M$54,5,FALSE),0)</f>
        <v>0</v>
      </c>
      <c r="AG91" s="2">
        <f>_xlfn.IFNA(VLOOKUP(A91,'Jun 2019'!$A$1:$M$133,5,FALSE),0)</f>
        <v>0</v>
      </c>
      <c r="AH91" s="2">
        <f>_xlfn.IFNA(VLOOKUP(A91,'Jul 2019'!$A$1:$M$96,5,FALSE),0)</f>
        <v>0</v>
      </c>
      <c r="AI91" s="2">
        <f>_xlfn.IFNA(VLOOKUP(A91,'Aug 2019'!$A$1:$M$96,5,FALSE),0)</f>
        <v>0</v>
      </c>
      <c r="AJ91" s="2">
        <f>_xlfn.IFNA(VLOOKUP(A91,'Sep 2019'!$A$1:$M$98,5,FALSE),0)</f>
        <v>0</v>
      </c>
      <c r="AK91" s="2">
        <f>_xlfn.IFNA(VLOOKUP(A91,'Oct 2019'!$A$1:$M$100,5,FALSE),0)</f>
        <v>0</v>
      </c>
      <c r="AL91" s="2">
        <f>_xlfn.IFNA(VLOOKUP(Summary_2019!A91,'Nov 2019'!$A$1:$M$110,5,FALSE),0)</f>
        <v>0</v>
      </c>
      <c r="AM91" s="2">
        <f>_xlfn.IFNA(VLOOKUP(A91,'Dec 2019'!$A$1:$M$124,5,FALSE),0)</f>
        <v>142</v>
      </c>
    </row>
    <row r="92" spans="1:39" x14ac:dyDescent="0.35">
      <c r="A92" s="4" t="s">
        <v>30</v>
      </c>
      <c r="B92" s="4" t="s">
        <v>119</v>
      </c>
      <c r="C92" s="6">
        <f>VLOOKUP(A92,[0]!raw,5,FALSE)/VLOOKUP(A92,[0]!raw,4,FALSE)</f>
        <v>1.8</v>
      </c>
      <c r="D92" s="4">
        <f>_xlfn.IFNA(VLOOKUP(A92,'Jan 2019'!$A$1:$M$57,4,FALSE),0)</f>
        <v>53</v>
      </c>
      <c r="E92" s="4">
        <f>_xlfn.IFNA(VLOOKUP(Summary_2019!A26,'Feb 2019'!$A$1:$M$55,4,FALSE),0)</f>
        <v>0</v>
      </c>
      <c r="F92" s="4">
        <f>_xlfn.IFNA(VLOOKUP(A92,'Mar 2019'!$A$1:$M$53,4,FALSE),0)</f>
        <v>53</v>
      </c>
      <c r="G92" s="4">
        <f>_xlfn.IFNA(VLOOKUP(A92,'Apr 2019'!$A$1:$M$57,4,FALSE),0)</f>
        <v>50</v>
      </c>
      <c r="H92" s="4">
        <f>_xlfn.IFNA(VLOOKUP(A92,'May 2019'!$A$1:$M$54,4,FALSE),0)</f>
        <v>42</v>
      </c>
      <c r="I92" s="4">
        <f>_xlfn.IFNA(VLOOKUP(A92,'Jun 2019'!$A$1:$M$133,4,FALSE),0)</f>
        <v>36</v>
      </c>
      <c r="J92" s="4">
        <f>_xlfn.IFNA(VLOOKUP(A92,'Jul 2019'!$A$1:$M$96,4,FALSE),0)</f>
        <v>0</v>
      </c>
      <c r="K92" s="4">
        <f>_xlfn.IFNA(VLOOKUP(A92,'Aug 2019'!$A$1:$M$96,4,FALSE),0)</f>
        <v>0</v>
      </c>
      <c r="L92" s="4">
        <f>_xlfn.IFNA(VLOOKUP(A92,'Sep 2019'!$A$1:$M$98,4,FALSE),0)</f>
        <v>0</v>
      </c>
      <c r="M92" s="4">
        <f>_xlfn.IFNA(VLOOKUP(A92,'Oct 2019'!$A$1:$M$100,4,FALSE),0)</f>
        <v>0</v>
      </c>
      <c r="N92" s="4">
        <f>_xlfn.IFNA(VLOOKUP(Summary_2019!A26,'Nov 2019'!$A$1:$M$110,4,FALSE),0)</f>
        <v>82</v>
      </c>
      <c r="O92" s="5">
        <f>_xlfn.IFNA(VLOOKUP(A92,'Dec 2019'!$A$1:$M$124,4,FALSE),0)</f>
        <v>0</v>
      </c>
      <c r="P92" s="9">
        <f>_xlfn.IFNA(VLOOKUP(A92,'Jan 2019'!$A$1:$M$57,8,FALSE),0)</f>
        <v>2.79</v>
      </c>
      <c r="Q92" s="9">
        <f>_xlfn.IFNA(VLOOKUP(Summary_2019!A26,'Feb 2019'!$A$1:$M$55,8,FALSE),0)</f>
        <v>0</v>
      </c>
      <c r="R92" s="9">
        <f>_xlfn.IFNA(VLOOKUP(A92,'Mar 2019'!$A$1:$M$53,8,FALSE),0)</f>
        <v>3.11</v>
      </c>
      <c r="S92" s="9">
        <f>_xlfn.IFNA(VLOOKUP(A92,'Apr 2019'!$A$1:$M$57,8,FALSE),0)</f>
        <v>0.14000000000000001</v>
      </c>
      <c r="T92" s="9">
        <f>_xlfn.IFNA(VLOOKUP(A92,'May 2019'!$A$1:$M$54,8,FALSE),0)</f>
        <v>1.96</v>
      </c>
      <c r="U92" s="9">
        <f>_xlfn.IFNA(VLOOKUP(A92,'Jun 2019'!$A$1:$M$133,8,FALSE),0)</f>
        <v>0.18</v>
      </c>
      <c r="V92" s="9">
        <f>_xlfn.IFNA(VLOOKUP(A92,'Jul 2019'!$A$1:$M$96,8,FALSE),0)</f>
        <v>0</v>
      </c>
      <c r="W92" s="9">
        <f>_xlfn.IFNA(VLOOKUP(A92,'Aug 2019'!$A$1:$M$96,8,FALSE),0)</f>
        <v>0</v>
      </c>
      <c r="X92" s="9">
        <f>_xlfn.IFNA(VLOOKUP(A92,'Sep 2019'!$A$1:$M$98,8,FALSE),0)</f>
        <v>0</v>
      </c>
      <c r="Y92" s="9">
        <f>_xlfn.IFNA(VLOOKUP(A92,'Oct 2019'!$A$1:$M$100,8,FALSE),0)</f>
        <v>0</v>
      </c>
      <c r="Z92" s="9">
        <f>_xlfn.IFNA(VLOOKUP(Summary_2019!A26,'Nov 2019'!$A$1:$M$110,8,FALSE),0)</f>
        <v>0.47</v>
      </c>
      <c r="AA92" s="6">
        <f>_xlfn.IFNA(VLOOKUP(A92,'Dec 2019'!$A$1:$M$124,8,FALSE),0)</f>
        <v>0</v>
      </c>
      <c r="AB92" s="2">
        <f>_xlfn.IFNA(VLOOKUP(A92,'Jan 2019'!$A$1:$M$57,5,FALSE),0)</f>
        <v>95.4</v>
      </c>
      <c r="AC92" s="2">
        <f>_xlfn.IFNA(VLOOKUP(Summary_2019!A92,'Feb 2019'!$A$1:$M$55,5,FALSE),0)</f>
        <v>88.2</v>
      </c>
      <c r="AD92" s="2">
        <f>_xlfn.IFNA(VLOOKUP(A92,'Mar 2019'!$A$1:$M$53,5,FALSE),0)</f>
        <v>95.4</v>
      </c>
      <c r="AE92" s="2">
        <f>_xlfn.IFNA(VLOOKUP(A92,'Apr 2019'!$A$1:$M$57,5,FALSE),0)</f>
        <v>90</v>
      </c>
      <c r="AF92" s="2">
        <f>_xlfn.IFNA(VLOOKUP(A92,'May 2019'!$A$1:$M$54,5,FALSE),0)</f>
        <v>75.599999999999994</v>
      </c>
      <c r="AG92" s="2">
        <f>_xlfn.IFNA(VLOOKUP(A92,'Jun 2019'!$A$1:$M$133,5,FALSE),0)</f>
        <v>64.8</v>
      </c>
      <c r="AH92" s="2">
        <f>_xlfn.IFNA(VLOOKUP(A92,'Jul 2019'!$A$1:$M$96,5,FALSE),0)</f>
        <v>0</v>
      </c>
      <c r="AI92" s="2">
        <f>_xlfn.IFNA(VLOOKUP(A92,'Aug 2019'!$A$1:$M$96,5,FALSE),0)</f>
        <v>0</v>
      </c>
      <c r="AJ92" s="2">
        <f>_xlfn.IFNA(VLOOKUP(A92,'Sep 2019'!$A$1:$M$98,5,FALSE),0)</f>
        <v>0</v>
      </c>
      <c r="AK92" s="2">
        <f>_xlfn.IFNA(VLOOKUP(A92,'Oct 2019'!$A$1:$M$100,5,FALSE),0)</f>
        <v>0</v>
      </c>
      <c r="AL92" s="2">
        <f>_xlfn.IFNA(VLOOKUP(Summary_2019!A92,'Nov 2019'!$A$1:$M$110,5,FALSE),0)</f>
        <v>0</v>
      </c>
      <c r="AM92" s="2">
        <f>_xlfn.IFNA(VLOOKUP(A92,'Dec 2019'!$A$1:$M$124,5,FALSE),0)</f>
        <v>0</v>
      </c>
    </row>
    <row r="93" spans="1:39" x14ac:dyDescent="0.35">
      <c r="A93" s="4" t="s">
        <v>215</v>
      </c>
      <c r="B93" s="4" t="s">
        <v>119</v>
      </c>
      <c r="C93" s="6">
        <f>VLOOKUP(A93,[0]!raw,5,FALSE)/VLOOKUP(A93,[0]!raw,4,FALSE)</f>
        <v>2</v>
      </c>
      <c r="D93" s="4">
        <f>_xlfn.IFNA(VLOOKUP(A93,'Jan 2019'!$A$1:$M$57,4,FALSE),0)</f>
        <v>0</v>
      </c>
      <c r="E93" s="4">
        <f>_xlfn.IFNA(VLOOKUP(Summary_2019!A204,'Feb 2019'!$A$1:$M$55,4,FALSE),0)</f>
        <v>0</v>
      </c>
      <c r="F93" s="4">
        <f>_xlfn.IFNA(VLOOKUP(A93,'Mar 2019'!$A$1:$M$53,4,FALSE),0)</f>
        <v>0</v>
      </c>
      <c r="G93" s="4">
        <f>_xlfn.IFNA(VLOOKUP(A93,'Apr 2019'!$A$1:$M$57,4,FALSE),0)</f>
        <v>0</v>
      </c>
      <c r="H93" s="4">
        <f>_xlfn.IFNA(VLOOKUP(A93,'May 2019'!$A$1:$M$54,4,FALSE),0)</f>
        <v>0</v>
      </c>
      <c r="I93" s="4">
        <f>_xlfn.IFNA(VLOOKUP(A93,'Jun 2019'!$A$1:$M$133,4,FALSE),0)</f>
        <v>0</v>
      </c>
      <c r="J93" s="4">
        <f>_xlfn.IFNA(VLOOKUP(A93,'Jul 2019'!$A$1:$M$96,4,FALSE),0)</f>
        <v>0</v>
      </c>
      <c r="K93" s="4">
        <f>_xlfn.IFNA(VLOOKUP(A93,'Aug 2019'!$A$1:$M$96,4,FALSE),0)</f>
        <v>0</v>
      </c>
      <c r="L93" s="4">
        <f>_xlfn.IFNA(VLOOKUP(A93,'Sep 2019'!$A$1:$M$98,4,FALSE),0)</f>
        <v>0</v>
      </c>
      <c r="M93" s="4">
        <f>_xlfn.IFNA(VLOOKUP(A93,'Oct 2019'!$A$1:$M$100,4,FALSE),0)</f>
        <v>0</v>
      </c>
      <c r="N93" s="4">
        <f>_xlfn.IFNA(VLOOKUP(Summary_2019!A204,'Nov 2019'!$A$1:$M$110,4,FALSE),0)</f>
        <v>53</v>
      </c>
      <c r="O93" s="5">
        <f>_xlfn.IFNA(VLOOKUP(A93,'Dec 2019'!$A$1:$M$124,4,FALSE),0)</f>
        <v>2</v>
      </c>
      <c r="P93" s="9">
        <f>_xlfn.IFNA(VLOOKUP(A93,'Jan 2019'!$A$1:$M$57,8,FALSE),0)</f>
        <v>0</v>
      </c>
      <c r="Q93" s="9">
        <f>_xlfn.IFNA(VLOOKUP(Summary_2019!A204,'Feb 2019'!$A$1:$M$55,8,FALSE),0)</f>
        <v>0</v>
      </c>
      <c r="R93" s="9">
        <f>_xlfn.IFNA(VLOOKUP(A93,'Mar 2019'!$A$1:$M$53,8,FALSE),0)</f>
        <v>0</v>
      </c>
      <c r="S93" s="9">
        <f>_xlfn.IFNA(VLOOKUP(A93,'Apr 2019'!$A$1:$M$57,8,FALSE),0)</f>
        <v>0</v>
      </c>
      <c r="T93" s="9">
        <f>_xlfn.IFNA(VLOOKUP(A93,'May 2019'!$A$1:$M$54,8,FALSE),0)</f>
        <v>0</v>
      </c>
      <c r="U93" s="9">
        <f>_xlfn.IFNA(VLOOKUP(A93,'Jun 2019'!$A$1:$M$133,8,FALSE),0)</f>
        <v>0</v>
      </c>
      <c r="V93" s="9">
        <f>_xlfn.IFNA(VLOOKUP(A93,'Jul 2019'!$A$1:$M$96,8,FALSE),0)</f>
        <v>0</v>
      </c>
      <c r="W93" s="9">
        <f>_xlfn.IFNA(VLOOKUP(A93,'Aug 2019'!$A$1:$M$96,8,FALSE),0)</f>
        <v>0</v>
      </c>
      <c r="X93" s="9">
        <f>_xlfn.IFNA(VLOOKUP(A93,'Sep 2019'!$A$1:$M$98,8,FALSE),0)</f>
        <v>0</v>
      </c>
      <c r="Y93" s="9">
        <f>_xlfn.IFNA(VLOOKUP(A93,'Oct 2019'!$A$1:$M$100,8,FALSE),0)</f>
        <v>0</v>
      </c>
      <c r="Z93" s="9">
        <f>_xlfn.IFNA(VLOOKUP(Summary_2019!A204,'Nov 2019'!$A$1:$M$110,8,FALSE),0)</f>
        <v>0.97</v>
      </c>
      <c r="AA93" s="6">
        <f>_xlfn.IFNA(VLOOKUP(A93,'Dec 2019'!$A$1:$M$124,8,FALSE),0)</f>
        <v>0</v>
      </c>
      <c r="AB93" s="2">
        <f>_xlfn.IFNA(VLOOKUP(A93,'Jan 2019'!$A$1:$M$57,5,FALSE),0)</f>
        <v>0</v>
      </c>
      <c r="AC93" s="2">
        <f>_xlfn.IFNA(VLOOKUP(Summary_2019!A93,'Feb 2019'!$A$1:$M$55,5,FALSE),0)</f>
        <v>0</v>
      </c>
      <c r="AD93" s="2">
        <f>_xlfn.IFNA(VLOOKUP(A93,'Mar 2019'!$A$1:$M$53,5,FALSE),0)</f>
        <v>0</v>
      </c>
      <c r="AE93" s="2">
        <f>_xlfn.IFNA(VLOOKUP(A93,'Apr 2019'!$A$1:$M$57,5,FALSE),0)</f>
        <v>0</v>
      </c>
      <c r="AF93" s="2">
        <f>_xlfn.IFNA(VLOOKUP(A93,'May 2019'!$A$1:$M$54,5,FALSE),0)</f>
        <v>0</v>
      </c>
      <c r="AG93" s="2">
        <f>_xlfn.IFNA(VLOOKUP(A93,'Jun 2019'!$A$1:$M$133,5,FALSE),0)</f>
        <v>0</v>
      </c>
      <c r="AH93" s="2">
        <f>_xlfn.IFNA(VLOOKUP(A93,'Jul 2019'!$A$1:$M$96,5,FALSE),0)</f>
        <v>0</v>
      </c>
      <c r="AI93" s="2">
        <f>_xlfn.IFNA(VLOOKUP(A93,'Aug 2019'!$A$1:$M$96,5,FALSE),0)</f>
        <v>0</v>
      </c>
      <c r="AJ93" s="2">
        <f>_xlfn.IFNA(VLOOKUP(A93,'Sep 2019'!$A$1:$M$98,5,FALSE),0)</f>
        <v>0</v>
      </c>
      <c r="AK93" s="2">
        <f>_xlfn.IFNA(VLOOKUP(A93,'Oct 2019'!$A$1:$M$100,5,FALSE),0)</f>
        <v>0</v>
      </c>
      <c r="AL93" s="2">
        <f>_xlfn.IFNA(VLOOKUP(Summary_2019!A93,'Nov 2019'!$A$1:$M$110,5,FALSE),0)</f>
        <v>0</v>
      </c>
      <c r="AM93" s="2">
        <f>_xlfn.IFNA(VLOOKUP(A93,'Dec 2019'!$A$1:$M$124,5,FALSE),0)</f>
        <v>4</v>
      </c>
    </row>
    <row r="94" spans="1:39" x14ac:dyDescent="0.35">
      <c r="A94" s="4" t="s">
        <v>31</v>
      </c>
      <c r="B94" s="4" t="s">
        <v>119</v>
      </c>
      <c r="C94" s="6">
        <f>VLOOKUP(A94,[0]!raw,5,FALSE)/VLOOKUP(A94,[0]!raw,4,FALSE)</f>
        <v>1.8</v>
      </c>
      <c r="D94" s="4">
        <f>_xlfn.IFNA(VLOOKUP(A94,'Jan 2019'!$A$1:$M$57,4,FALSE),0)</f>
        <v>98</v>
      </c>
      <c r="E94" s="4">
        <f>_xlfn.IFNA(VLOOKUP(Summary_2019!A27,'Feb 2019'!$A$1:$M$55,4,FALSE),0)</f>
        <v>0</v>
      </c>
      <c r="F94" s="4">
        <f>_xlfn.IFNA(VLOOKUP(A94,'Mar 2019'!$A$1:$M$53,4,FALSE),0)</f>
        <v>94</v>
      </c>
      <c r="G94" s="4">
        <f>_xlfn.IFNA(VLOOKUP(A94,'Apr 2019'!$A$1:$M$57,4,FALSE),0)</f>
        <v>56</v>
      </c>
      <c r="H94" s="4">
        <f>_xlfn.IFNA(VLOOKUP(A94,'May 2019'!$A$1:$M$54,4,FALSE),0)</f>
        <v>85</v>
      </c>
      <c r="I94" s="4">
        <f>_xlfn.IFNA(VLOOKUP(A94,'Jun 2019'!$A$1:$M$133,4,FALSE),0)</f>
        <v>79</v>
      </c>
      <c r="J94" s="4">
        <f>_xlfn.IFNA(VLOOKUP(A94,'Jul 2019'!$A$1:$M$96,4,FALSE),0)</f>
        <v>0</v>
      </c>
      <c r="K94" s="4">
        <f>_xlfn.IFNA(VLOOKUP(A94,'Aug 2019'!$A$1:$M$96,4,FALSE),0)</f>
        <v>0</v>
      </c>
      <c r="L94" s="4">
        <f>_xlfn.IFNA(VLOOKUP(A94,'Sep 2019'!$A$1:$M$98,4,FALSE),0)</f>
        <v>0</v>
      </c>
      <c r="M94" s="4">
        <f>_xlfn.IFNA(VLOOKUP(A94,'Oct 2019'!$A$1:$M$100,4,FALSE),0)</f>
        <v>0</v>
      </c>
      <c r="N94" s="4">
        <f>_xlfn.IFNA(VLOOKUP(Summary_2019!A27,'Nov 2019'!$A$1:$M$110,4,FALSE),0)</f>
        <v>445</v>
      </c>
      <c r="O94" s="5">
        <f>_xlfn.IFNA(VLOOKUP(A94,'Dec 2019'!$A$1:$M$124,4,FALSE),0)</f>
        <v>0</v>
      </c>
      <c r="P94" s="9">
        <f>_xlfn.IFNA(VLOOKUP(A94,'Jan 2019'!$A$1:$M$57,8,FALSE),0)</f>
        <v>7.83</v>
      </c>
      <c r="Q94" s="9">
        <f>_xlfn.IFNA(VLOOKUP(Summary_2019!A27,'Feb 2019'!$A$1:$M$55,8,FALSE),0)</f>
        <v>0</v>
      </c>
      <c r="R94" s="9">
        <f>_xlfn.IFNA(VLOOKUP(A94,'Mar 2019'!$A$1:$M$53,8,FALSE),0)</f>
        <v>10.08</v>
      </c>
      <c r="S94" s="9">
        <f>_xlfn.IFNA(VLOOKUP(A94,'Apr 2019'!$A$1:$M$57,8,FALSE),0)</f>
        <v>1.71</v>
      </c>
      <c r="T94" s="9">
        <f>_xlfn.IFNA(VLOOKUP(A94,'May 2019'!$A$1:$M$54,8,FALSE),0)</f>
        <v>4.04</v>
      </c>
      <c r="U94" s="9">
        <f>_xlfn.IFNA(VLOOKUP(A94,'Jun 2019'!$A$1:$M$133,8,FALSE),0)</f>
        <v>4.1399999999999997</v>
      </c>
      <c r="V94" s="9">
        <f>_xlfn.IFNA(VLOOKUP(A94,'Jul 2019'!$A$1:$M$96,8,FALSE),0)</f>
        <v>0</v>
      </c>
      <c r="W94" s="9">
        <f>_xlfn.IFNA(VLOOKUP(A94,'Aug 2019'!$A$1:$M$96,8,FALSE),0)</f>
        <v>0</v>
      </c>
      <c r="X94" s="9">
        <f>_xlfn.IFNA(VLOOKUP(A94,'Sep 2019'!$A$1:$M$98,8,FALSE),0)</f>
        <v>0</v>
      </c>
      <c r="Y94" s="9">
        <f>_xlfn.IFNA(VLOOKUP(A94,'Oct 2019'!$A$1:$M$100,8,FALSE),0)</f>
        <v>0</v>
      </c>
      <c r="Z94" s="9">
        <f>_xlfn.IFNA(VLOOKUP(Summary_2019!A27,'Nov 2019'!$A$1:$M$110,8,FALSE),0)</f>
        <v>12.07</v>
      </c>
      <c r="AA94" s="6">
        <f>_xlfn.IFNA(VLOOKUP(A94,'Dec 2019'!$A$1:$M$124,8,FALSE),0)</f>
        <v>0</v>
      </c>
      <c r="AB94" s="2">
        <f>_xlfn.IFNA(VLOOKUP(A94,'Jan 2019'!$A$1:$M$57,5,FALSE),0)</f>
        <v>176.4</v>
      </c>
      <c r="AC94" s="2">
        <f>_xlfn.IFNA(VLOOKUP(Summary_2019!A94,'Feb 2019'!$A$1:$M$55,5,FALSE),0)</f>
        <v>194.4</v>
      </c>
      <c r="AD94" s="2">
        <f>_xlfn.IFNA(VLOOKUP(A94,'Mar 2019'!$A$1:$M$53,5,FALSE),0)</f>
        <v>169.2</v>
      </c>
      <c r="AE94" s="2">
        <f>_xlfn.IFNA(VLOOKUP(A94,'Apr 2019'!$A$1:$M$57,5,FALSE),0)</f>
        <v>100.8</v>
      </c>
      <c r="AF94" s="2">
        <f>_xlfn.IFNA(VLOOKUP(A94,'May 2019'!$A$1:$M$54,5,FALSE),0)</f>
        <v>153</v>
      </c>
      <c r="AG94" s="2">
        <f>_xlfn.IFNA(VLOOKUP(A94,'Jun 2019'!$A$1:$M$133,5,FALSE),0)</f>
        <v>142.19999999999999</v>
      </c>
      <c r="AH94" s="2">
        <f>_xlfn.IFNA(VLOOKUP(A94,'Jul 2019'!$A$1:$M$96,5,FALSE),0)</f>
        <v>0</v>
      </c>
      <c r="AI94" s="2">
        <f>_xlfn.IFNA(VLOOKUP(A94,'Aug 2019'!$A$1:$M$96,5,FALSE),0)</f>
        <v>0</v>
      </c>
      <c r="AJ94" s="2">
        <f>_xlfn.IFNA(VLOOKUP(A94,'Sep 2019'!$A$1:$M$98,5,FALSE),0)</f>
        <v>0</v>
      </c>
      <c r="AK94" s="2">
        <f>_xlfn.IFNA(VLOOKUP(A94,'Oct 2019'!$A$1:$M$100,5,FALSE),0)</f>
        <v>0</v>
      </c>
      <c r="AL94" s="2">
        <f>_xlfn.IFNA(VLOOKUP(Summary_2019!A94,'Nov 2019'!$A$1:$M$110,5,FALSE),0)</f>
        <v>0</v>
      </c>
      <c r="AM94" s="2">
        <f>_xlfn.IFNA(VLOOKUP(A94,'Dec 2019'!$A$1:$M$124,5,FALSE),0)</f>
        <v>0</v>
      </c>
    </row>
    <row r="95" spans="1:39" x14ac:dyDescent="0.35">
      <c r="A95" s="4" t="s">
        <v>32</v>
      </c>
      <c r="B95" s="4" t="s">
        <v>119</v>
      </c>
      <c r="C95" s="6">
        <f>VLOOKUP(A95,[0]!raw,5,FALSE)/VLOOKUP(A95,[0]!raw,4,FALSE)</f>
        <v>1.8</v>
      </c>
      <c r="D95" s="4">
        <f>_xlfn.IFNA(VLOOKUP(A95,'Jan 2019'!$A$1:$M$57,4,FALSE),0)</f>
        <v>93</v>
      </c>
      <c r="E95" s="4">
        <f>_xlfn.IFNA(VLOOKUP(Summary_2019!A28,'Feb 2019'!$A$1:$M$55,4,FALSE),0)</f>
        <v>0</v>
      </c>
      <c r="F95" s="4">
        <f>_xlfn.IFNA(VLOOKUP(A95,'Mar 2019'!$A$1:$M$53,4,FALSE),0)</f>
        <v>77</v>
      </c>
      <c r="G95" s="4">
        <f>_xlfn.IFNA(VLOOKUP(A95,'Apr 2019'!$A$1:$M$57,4,FALSE),0)</f>
        <v>86</v>
      </c>
      <c r="H95" s="4">
        <f>_xlfn.IFNA(VLOOKUP(A95,'May 2019'!$A$1:$M$54,4,FALSE),0)</f>
        <v>93</v>
      </c>
      <c r="I95" s="4">
        <f>_xlfn.IFNA(VLOOKUP(A95,'Jun 2019'!$A$1:$M$133,4,FALSE),0)</f>
        <v>61</v>
      </c>
      <c r="J95" s="4">
        <f>_xlfn.IFNA(VLOOKUP(A95,'Jul 2019'!$A$1:$M$96,4,FALSE),0)</f>
        <v>0</v>
      </c>
      <c r="K95" s="4">
        <f>_xlfn.IFNA(VLOOKUP(A95,'Aug 2019'!$A$1:$M$96,4,FALSE),0)</f>
        <v>0</v>
      </c>
      <c r="L95" s="4">
        <f>_xlfn.IFNA(VLOOKUP(A95,'Sep 2019'!$A$1:$M$98,4,FALSE),0)</f>
        <v>0</v>
      </c>
      <c r="M95" s="4">
        <f>_xlfn.IFNA(VLOOKUP(A95,'Oct 2019'!$A$1:$M$100,4,FALSE),0)</f>
        <v>0</v>
      </c>
      <c r="N95" s="4">
        <f>_xlfn.IFNA(VLOOKUP(Summary_2019!A28,'Nov 2019'!$A$1:$M$110,4,FALSE),0)</f>
        <v>6</v>
      </c>
      <c r="O95" s="5">
        <f>_xlfn.IFNA(VLOOKUP(A95,'Dec 2019'!$A$1:$M$124,4,FALSE),0)</f>
        <v>0</v>
      </c>
      <c r="P95" s="9">
        <f>_xlfn.IFNA(VLOOKUP(A95,'Jan 2019'!$A$1:$M$57,8,FALSE),0)</f>
        <v>7.29</v>
      </c>
      <c r="Q95" s="9">
        <f>_xlfn.IFNA(VLOOKUP(Summary_2019!A28,'Feb 2019'!$A$1:$M$55,8,FALSE),0)</f>
        <v>0</v>
      </c>
      <c r="R95" s="9">
        <f>_xlfn.IFNA(VLOOKUP(A95,'Mar 2019'!$A$1:$M$53,8,FALSE),0)</f>
        <v>1.79</v>
      </c>
      <c r="S95" s="9">
        <f>_xlfn.IFNA(VLOOKUP(A95,'Apr 2019'!$A$1:$M$57,8,FALSE),0)</f>
        <v>0.4</v>
      </c>
      <c r="T95" s="9">
        <f>_xlfn.IFNA(VLOOKUP(A95,'May 2019'!$A$1:$M$54,8,FALSE),0)</f>
        <v>6.3</v>
      </c>
      <c r="U95" s="9">
        <f>_xlfn.IFNA(VLOOKUP(A95,'Jun 2019'!$A$1:$M$133,8,FALSE),0)</f>
        <v>0</v>
      </c>
      <c r="V95" s="9">
        <f>_xlfn.IFNA(VLOOKUP(A95,'Jul 2019'!$A$1:$M$96,8,FALSE),0)</f>
        <v>0</v>
      </c>
      <c r="W95" s="9">
        <f>_xlfn.IFNA(VLOOKUP(A95,'Aug 2019'!$A$1:$M$96,8,FALSE),0)</f>
        <v>0</v>
      </c>
      <c r="X95" s="9">
        <f>_xlfn.IFNA(VLOOKUP(A95,'Sep 2019'!$A$1:$M$98,8,FALSE),0)</f>
        <v>0</v>
      </c>
      <c r="Y95" s="9">
        <f>_xlfn.IFNA(VLOOKUP(A95,'Oct 2019'!$A$1:$M$100,8,FALSE),0)</f>
        <v>0</v>
      </c>
      <c r="Z95" s="9">
        <f>_xlfn.IFNA(VLOOKUP(Summary_2019!A28,'Nov 2019'!$A$1:$M$110,8,FALSE),0)</f>
        <v>0</v>
      </c>
      <c r="AA95" s="6">
        <f>_xlfn.IFNA(VLOOKUP(A95,'Dec 2019'!$A$1:$M$124,8,FALSE),0)</f>
        <v>0</v>
      </c>
      <c r="AB95" s="2">
        <f>_xlfn.IFNA(VLOOKUP(A95,'Jan 2019'!$A$1:$M$57,5,FALSE),0)</f>
        <v>167.4</v>
      </c>
      <c r="AC95" s="2">
        <f>_xlfn.IFNA(VLOOKUP(Summary_2019!A95,'Feb 2019'!$A$1:$M$55,5,FALSE),0)</f>
        <v>124.2</v>
      </c>
      <c r="AD95" s="2">
        <f>_xlfn.IFNA(VLOOKUP(A95,'Mar 2019'!$A$1:$M$53,5,FALSE),0)</f>
        <v>138.6</v>
      </c>
      <c r="AE95" s="2">
        <f>_xlfn.IFNA(VLOOKUP(A95,'Apr 2019'!$A$1:$M$57,5,FALSE),0)</f>
        <v>154.80000000000001</v>
      </c>
      <c r="AF95" s="2">
        <f>_xlfn.IFNA(VLOOKUP(A95,'May 2019'!$A$1:$M$54,5,FALSE),0)</f>
        <v>167.4</v>
      </c>
      <c r="AG95" s="2">
        <f>_xlfn.IFNA(VLOOKUP(A95,'Jun 2019'!$A$1:$M$133,5,FALSE),0)</f>
        <v>109.8</v>
      </c>
      <c r="AH95" s="2">
        <f>_xlfn.IFNA(VLOOKUP(A95,'Jul 2019'!$A$1:$M$96,5,FALSE),0)</f>
        <v>0</v>
      </c>
      <c r="AI95" s="2">
        <f>_xlfn.IFNA(VLOOKUP(A95,'Aug 2019'!$A$1:$M$96,5,FALSE),0)</f>
        <v>0</v>
      </c>
      <c r="AJ95" s="2">
        <f>_xlfn.IFNA(VLOOKUP(A95,'Sep 2019'!$A$1:$M$98,5,FALSE),0)</f>
        <v>0</v>
      </c>
      <c r="AK95" s="2">
        <f>_xlfn.IFNA(VLOOKUP(A95,'Oct 2019'!$A$1:$M$100,5,FALSE),0)</f>
        <v>0</v>
      </c>
      <c r="AL95" s="2">
        <f>_xlfn.IFNA(VLOOKUP(Summary_2019!A95,'Nov 2019'!$A$1:$M$110,5,FALSE),0)</f>
        <v>0</v>
      </c>
      <c r="AM95" s="2">
        <f>_xlfn.IFNA(VLOOKUP(A95,'Dec 2019'!$A$1:$M$124,5,FALSE),0)</f>
        <v>0</v>
      </c>
    </row>
    <row r="96" spans="1:39" x14ac:dyDescent="0.35">
      <c r="A96" s="4" t="s">
        <v>54</v>
      </c>
      <c r="B96" s="4" t="s">
        <v>119</v>
      </c>
      <c r="C96" s="6">
        <f>VLOOKUP(A96,[0]!raw,5,FALSE)/VLOOKUP(A96,[0]!raw,4,FALSE)</f>
        <v>3.4891304347826089</v>
      </c>
      <c r="D96" s="4">
        <f>_xlfn.IFNA(VLOOKUP(A96,'Jan 2019'!$A$1:$M$57,4,FALSE),0)</f>
        <v>117</v>
      </c>
      <c r="E96" s="4">
        <f>_xlfn.IFNA(VLOOKUP(Summary_2019!A49,'Feb 2019'!$A$1:$M$55,4,FALSE),0)</f>
        <v>0</v>
      </c>
      <c r="F96" s="4">
        <f>_xlfn.IFNA(VLOOKUP(A96,'Mar 2019'!$A$1:$M$53,4,FALSE),0)</f>
        <v>104</v>
      </c>
      <c r="G96" s="4">
        <f>_xlfn.IFNA(VLOOKUP(A96,'Apr 2019'!$A$1:$M$57,4,FALSE),0)</f>
        <v>92</v>
      </c>
      <c r="H96" s="4">
        <f>_xlfn.IFNA(VLOOKUP(A96,'May 2019'!$A$1:$M$54,4,FALSE),0)</f>
        <v>80</v>
      </c>
      <c r="I96" s="4">
        <f>_xlfn.IFNA(VLOOKUP(A96,'Jun 2019'!$A$1:$M$133,4,FALSE),0)</f>
        <v>65</v>
      </c>
      <c r="J96" s="4">
        <f>_xlfn.IFNA(VLOOKUP(A96,'Jul 2019'!$A$1:$M$96,4,FALSE),0)</f>
        <v>0</v>
      </c>
      <c r="K96" s="4">
        <f>_xlfn.IFNA(VLOOKUP(A96,'Aug 2019'!$A$1:$M$96,4,FALSE),0)</f>
        <v>0</v>
      </c>
      <c r="L96" s="4">
        <f>_xlfn.IFNA(VLOOKUP(A96,'Sep 2019'!$A$1:$M$98,4,FALSE),0)</f>
        <v>0</v>
      </c>
      <c r="M96" s="4">
        <f>_xlfn.IFNA(VLOOKUP(A96,'Oct 2019'!$A$1:$M$100,4,FALSE),0)</f>
        <v>0</v>
      </c>
      <c r="N96" s="4">
        <f>_xlfn.IFNA(VLOOKUP(Summary_2019!A49,'Nov 2019'!$A$1:$M$110,4,FALSE),0)</f>
        <v>0</v>
      </c>
      <c r="O96" s="5">
        <f>_xlfn.IFNA(VLOOKUP(A96,'Dec 2019'!$A$1:$M$124,4,FALSE),0)</f>
        <v>0</v>
      </c>
      <c r="P96" s="9">
        <f>_xlfn.IFNA(VLOOKUP(A96,'Jan 2019'!$A$1:$M$57,8,FALSE),0)</f>
        <v>11.4</v>
      </c>
      <c r="Q96" s="9">
        <f>_xlfn.IFNA(VLOOKUP(Summary_2019!A49,'Feb 2019'!$A$1:$M$55,8,FALSE),0)</f>
        <v>0</v>
      </c>
      <c r="R96" s="9">
        <f>_xlfn.IFNA(VLOOKUP(A96,'Mar 2019'!$A$1:$M$53,8,FALSE),0)</f>
        <v>4.92</v>
      </c>
      <c r="S96" s="9">
        <f>_xlfn.IFNA(VLOOKUP(A96,'Apr 2019'!$A$1:$M$57,8,FALSE),0)</f>
        <v>2.79</v>
      </c>
      <c r="T96" s="9">
        <f>_xlfn.IFNA(VLOOKUP(A96,'May 2019'!$A$1:$M$54,8,FALSE),0)</f>
        <v>4.17</v>
      </c>
      <c r="U96" s="9">
        <f>_xlfn.IFNA(VLOOKUP(A96,'Jun 2019'!$A$1:$M$133,8,FALSE),0)</f>
        <v>0.7</v>
      </c>
      <c r="V96" s="9">
        <f>_xlfn.IFNA(VLOOKUP(A96,'Jul 2019'!$A$1:$M$96,8,FALSE),0)</f>
        <v>0</v>
      </c>
      <c r="W96" s="9">
        <f>_xlfn.IFNA(VLOOKUP(A96,'Aug 2019'!$A$1:$M$96,8,FALSE),0)</f>
        <v>0</v>
      </c>
      <c r="X96" s="9">
        <f>_xlfn.IFNA(VLOOKUP(A96,'Sep 2019'!$A$1:$M$98,8,FALSE),0)</f>
        <v>0</v>
      </c>
      <c r="Y96" s="9">
        <f>_xlfn.IFNA(VLOOKUP(A96,'Oct 2019'!$A$1:$M$100,8,FALSE),0)</f>
        <v>0</v>
      </c>
      <c r="Z96" s="9">
        <f>_xlfn.IFNA(VLOOKUP(Summary_2019!A49,'Nov 2019'!$A$1:$M$110,8,FALSE),0)</f>
        <v>0</v>
      </c>
      <c r="AA96" s="6">
        <f>_xlfn.IFNA(VLOOKUP(A96,'Dec 2019'!$A$1:$M$124,8,FALSE),0)</f>
        <v>0</v>
      </c>
      <c r="AB96" s="2">
        <f>_xlfn.IFNA(VLOOKUP(A96,'Jan 2019'!$A$1:$M$57,5,FALSE),0)</f>
        <v>410</v>
      </c>
      <c r="AC96" s="2">
        <f>_xlfn.IFNA(VLOOKUP(Summary_2019!A96,'Feb 2019'!$A$1:$M$55,5,FALSE),0)</f>
        <v>343</v>
      </c>
      <c r="AD96" s="2">
        <f>_xlfn.IFNA(VLOOKUP(A96,'Mar 2019'!$A$1:$M$53,5,FALSE),0)</f>
        <v>364</v>
      </c>
      <c r="AE96" s="2">
        <f>_xlfn.IFNA(VLOOKUP(A96,'Apr 2019'!$A$1:$M$57,5,FALSE),0)</f>
        <v>321</v>
      </c>
      <c r="AF96" s="2">
        <f>_xlfn.IFNA(VLOOKUP(A96,'May 2019'!$A$1:$M$54,5,FALSE),0)</f>
        <v>279</v>
      </c>
      <c r="AG96" s="2">
        <f>_xlfn.IFNA(VLOOKUP(A96,'Jun 2019'!$A$1:$M$133,5,FALSE),0)</f>
        <v>221</v>
      </c>
      <c r="AH96" s="2">
        <f>_xlfn.IFNA(VLOOKUP(A96,'Jul 2019'!$A$1:$M$96,5,FALSE),0)</f>
        <v>0</v>
      </c>
      <c r="AI96" s="2">
        <f>_xlfn.IFNA(VLOOKUP(A96,'Aug 2019'!$A$1:$M$96,5,FALSE),0)</f>
        <v>0</v>
      </c>
      <c r="AJ96" s="2">
        <f>_xlfn.IFNA(VLOOKUP(A96,'Sep 2019'!$A$1:$M$98,5,FALSE),0)</f>
        <v>0</v>
      </c>
      <c r="AK96" s="2">
        <f>_xlfn.IFNA(VLOOKUP(A96,'Oct 2019'!$A$1:$M$100,5,FALSE),0)</f>
        <v>0</v>
      </c>
      <c r="AL96" s="2">
        <f>_xlfn.IFNA(VLOOKUP(Summary_2019!A96,'Nov 2019'!$A$1:$M$110,5,FALSE),0)</f>
        <v>0</v>
      </c>
      <c r="AM96" s="2">
        <f>_xlfn.IFNA(VLOOKUP(A96,'Dec 2019'!$A$1:$M$124,5,FALSE),0)</f>
        <v>0</v>
      </c>
    </row>
    <row r="97" spans="1:39" x14ac:dyDescent="0.35">
      <c r="A97" s="4" t="s">
        <v>63</v>
      </c>
      <c r="B97" s="4" t="s">
        <v>119</v>
      </c>
      <c r="C97" s="6">
        <f>VLOOKUP(A97,[0]!raw,5,FALSE)/VLOOKUP(A97,[0]!raw,4,FALSE)</f>
        <v>0</v>
      </c>
      <c r="D97" s="4">
        <f>_xlfn.IFNA(VLOOKUP(A97,'Jan 2019'!$A$1:$M$57,4,FALSE),0)</f>
        <v>1</v>
      </c>
      <c r="E97" s="4">
        <f>_xlfn.IFNA(VLOOKUP(Summary_2019!A58,'Feb 2019'!$A$1:$M$55,4,FALSE),0)</f>
        <v>0</v>
      </c>
      <c r="F97" s="4">
        <f>_xlfn.IFNA(VLOOKUP(A97,'Mar 2019'!$A$1:$M$53,4,FALSE),0)</f>
        <v>0</v>
      </c>
      <c r="G97" s="4">
        <f>_xlfn.IFNA(VLOOKUP(A97,'Apr 2019'!$A$1:$M$57,4,FALSE),0)</f>
        <v>3</v>
      </c>
      <c r="H97" s="4">
        <f>_xlfn.IFNA(VLOOKUP(A97,'May 2019'!$A$1:$M$54,4,FALSE),0)</f>
        <v>2</v>
      </c>
      <c r="I97" s="4">
        <f>_xlfn.IFNA(VLOOKUP(A97,'Jun 2019'!$A$1:$M$133,4,FALSE),0)</f>
        <v>0</v>
      </c>
      <c r="J97" s="4">
        <f>_xlfn.IFNA(VLOOKUP(A97,'Jul 2019'!$A$1:$M$96,4,FALSE),0)</f>
        <v>0</v>
      </c>
      <c r="K97" s="4">
        <f>_xlfn.IFNA(VLOOKUP(A97,'Aug 2019'!$A$1:$M$96,4,FALSE),0)</f>
        <v>0</v>
      </c>
      <c r="L97" s="4">
        <f>_xlfn.IFNA(VLOOKUP(A97,'Sep 2019'!$A$1:$M$98,4,FALSE),0)</f>
        <v>0</v>
      </c>
      <c r="M97" s="4">
        <f>_xlfn.IFNA(VLOOKUP(A97,'Oct 2019'!$A$1:$M$100,4,FALSE),0)</f>
        <v>0</v>
      </c>
      <c r="N97" s="4">
        <f>_xlfn.IFNA(VLOOKUP(Summary_2019!A58,'Nov 2019'!$A$1:$M$110,4,FALSE),0)</f>
        <v>0</v>
      </c>
      <c r="O97" s="5">
        <f>_xlfn.IFNA(VLOOKUP(A97,'Dec 2019'!$A$1:$M$124,4,FALSE),0)</f>
        <v>0</v>
      </c>
      <c r="P97" s="9">
        <f>_xlfn.IFNA(VLOOKUP(A97,'Jan 2019'!$A$1:$M$57,8,FALSE),0)</f>
        <v>0</v>
      </c>
      <c r="Q97" s="9">
        <f>_xlfn.IFNA(VLOOKUP(Summary_2019!A58,'Feb 2019'!$A$1:$M$55,8,FALSE),0)</f>
        <v>0</v>
      </c>
      <c r="R97" s="9">
        <f>_xlfn.IFNA(VLOOKUP(A97,'Mar 2019'!$A$1:$M$53,8,FALSE),0)</f>
        <v>0</v>
      </c>
      <c r="S97" s="9">
        <f>_xlfn.IFNA(VLOOKUP(A97,'Apr 2019'!$A$1:$M$57,8,FALSE),0)</f>
        <v>0</v>
      </c>
      <c r="T97" s="9">
        <f>_xlfn.IFNA(VLOOKUP(A97,'May 2019'!$A$1:$M$54,8,FALSE),0)</f>
        <v>0</v>
      </c>
      <c r="U97" s="9">
        <f>_xlfn.IFNA(VLOOKUP(A97,'Jun 2019'!$A$1:$M$133,8,FALSE),0)</f>
        <v>0</v>
      </c>
      <c r="V97" s="9">
        <f>_xlfn.IFNA(VLOOKUP(A97,'Jul 2019'!$A$1:$M$96,8,FALSE),0)</f>
        <v>0</v>
      </c>
      <c r="W97" s="9">
        <f>_xlfn.IFNA(VLOOKUP(A97,'Aug 2019'!$A$1:$M$96,8,FALSE),0)</f>
        <v>0</v>
      </c>
      <c r="X97" s="9">
        <f>_xlfn.IFNA(VLOOKUP(A97,'Sep 2019'!$A$1:$M$98,8,FALSE),0)</f>
        <v>0</v>
      </c>
      <c r="Y97" s="9">
        <f>_xlfn.IFNA(VLOOKUP(A97,'Oct 2019'!$A$1:$M$100,8,FALSE),0)</f>
        <v>0</v>
      </c>
      <c r="Z97" s="9">
        <f>_xlfn.IFNA(VLOOKUP(Summary_2019!A58,'Nov 2019'!$A$1:$M$110,8,FALSE),0)</f>
        <v>0</v>
      </c>
      <c r="AA97" s="6">
        <f>_xlfn.IFNA(VLOOKUP(A97,'Dec 2019'!$A$1:$M$124,8,FALSE),0)</f>
        <v>0</v>
      </c>
      <c r="AB97" s="2">
        <f>_xlfn.IFNA(VLOOKUP(A97,'Jan 2019'!$A$1:$M$57,5,FALSE),0)</f>
        <v>0</v>
      </c>
      <c r="AC97" s="2">
        <f>_xlfn.IFNA(VLOOKUP(Summary_2019!A97,'Feb 2019'!$A$1:$M$55,5,FALSE),0)</f>
        <v>0</v>
      </c>
      <c r="AD97" s="2">
        <f>_xlfn.IFNA(VLOOKUP(A97,'Mar 2019'!$A$1:$M$53,5,FALSE),0)</f>
        <v>0</v>
      </c>
      <c r="AE97" s="2">
        <f>_xlfn.IFNA(VLOOKUP(A97,'Apr 2019'!$A$1:$M$57,5,FALSE),0)</f>
        <v>0</v>
      </c>
      <c r="AF97" s="2">
        <f>_xlfn.IFNA(VLOOKUP(A97,'May 2019'!$A$1:$M$54,5,FALSE),0)</f>
        <v>0</v>
      </c>
      <c r="AG97" s="2">
        <f>_xlfn.IFNA(VLOOKUP(A97,'Jun 2019'!$A$1:$M$133,5,FALSE),0)</f>
        <v>0</v>
      </c>
      <c r="AH97" s="2">
        <f>_xlfn.IFNA(VLOOKUP(A97,'Jul 2019'!$A$1:$M$96,5,FALSE),0)</f>
        <v>0</v>
      </c>
      <c r="AI97" s="2">
        <f>_xlfn.IFNA(VLOOKUP(A97,'Aug 2019'!$A$1:$M$96,5,FALSE),0)</f>
        <v>0</v>
      </c>
      <c r="AJ97" s="2">
        <f>_xlfn.IFNA(VLOOKUP(A97,'Sep 2019'!$A$1:$M$98,5,FALSE),0)</f>
        <v>0</v>
      </c>
      <c r="AK97" s="2">
        <f>_xlfn.IFNA(VLOOKUP(A97,'Oct 2019'!$A$1:$M$100,5,FALSE),0)</f>
        <v>0</v>
      </c>
      <c r="AL97" s="2">
        <f>_xlfn.IFNA(VLOOKUP(Summary_2019!A97,'Nov 2019'!$A$1:$M$110,5,FALSE),0)</f>
        <v>0</v>
      </c>
      <c r="AM97" s="2">
        <f>_xlfn.IFNA(VLOOKUP(A97,'Dec 2019'!$A$1:$M$124,5,FALSE),0)</f>
        <v>0</v>
      </c>
    </row>
    <row r="98" spans="1:39" x14ac:dyDescent="0.35">
      <c r="A98" s="4" t="s">
        <v>62</v>
      </c>
      <c r="B98" s="4" t="s">
        <v>119</v>
      </c>
      <c r="C98" s="6">
        <f>VLOOKUP(A98,[0]!raw,5,FALSE)/VLOOKUP(A98,[0]!raw,4,FALSE)</f>
        <v>0</v>
      </c>
      <c r="D98" s="4">
        <f>_xlfn.IFNA(VLOOKUP(A98,'Jan 2019'!$A$1:$M$57,4,FALSE),0)</f>
        <v>2</v>
      </c>
      <c r="E98" s="4">
        <f>_xlfn.IFNA(VLOOKUP(Summary_2019!A57,'Feb 2019'!$A$1:$M$55,4,FALSE),0)</f>
        <v>0</v>
      </c>
      <c r="F98" s="4">
        <f>_xlfn.IFNA(VLOOKUP(A98,'Mar 2019'!$A$1:$M$53,4,FALSE),0)</f>
        <v>8</v>
      </c>
      <c r="G98" s="4">
        <f>_xlfn.IFNA(VLOOKUP(A98,'Apr 2019'!$A$1:$M$57,4,FALSE),0)</f>
        <v>10</v>
      </c>
      <c r="H98" s="4">
        <f>_xlfn.IFNA(VLOOKUP(A98,'May 2019'!$A$1:$M$54,4,FALSE),0)</f>
        <v>9</v>
      </c>
      <c r="I98" s="4">
        <f>_xlfn.IFNA(VLOOKUP(A98,'Jun 2019'!$A$1:$M$133,4,FALSE),0)</f>
        <v>4</v>
      </c>
      <c r="J98" s="4">
        <f>_xlfn.IFNA(VLOOKUP(A98,'Jul 2019'!$A$1:$M$96,4,FALSE),0)</f>
        <v>0</v>
      </c>
      <c r="K98" s="4">
        <f>_xlfn.IFNA(VLOOKUP(A98,'Aug 2019'!$A$1:$M$96,4,FALSE),0)</f>
        <v>0</v>
      </c>
      <c r="L98" s="4">
        <f>_xlfn.IFNA(VLOOKUP(A98,'Sep 2019'!$A$1:$M$98,4,FALSE),0)</f>
        <v>0</v>
      </c>
      <c r="M98" s="4">
        <f>_xlfn.IFNA(VLOOKUP(A98,'Oct 2019'!$A$1:$M$100,4,FALSE),0)</f>
        <v>0</v>
      </c>
      <c r="N98" s="4">
        <f>_xlfn.IFNA(VLOOKUP(Summary_2019!A57,'Nov 2019'!$A$1:$M$110,4,FALSE),0)</f>
        <v>69</v>
      </c>
      <c r="O98" s="5">
        <f>_xlfn.IFNA(VLOOKUP(A98,'Dec 2019'!$A$1:$M$124,4,FALSE),0)</f>
        <v>0</v>
      </c>
      <c r="P98" s="9">
        <f>_xlfn.IFNA(VLOOKUP(A98,'Jan 2019'!$A$1:$M$57,8,FALSE),0)</f>
        <v>0</v>
      </c>
      <c r="Q98" s="9">
        <f>_xlfn.IFNA(VLOOKUP(Summary_2019!A57,'Feb 2019'!$A$1:$M$55,8,FALSE),0)</f>
        <v>0</v>
      </c>
      <c r="R98" s="9">
        <f>_xlfn.IFNA(VLOOKUP(A98,'Mar 2019'!$A$1:$M$53,8,FALSE),0)</f>
        <v>0</v>
      </c>
      <c r="S98" s="9">
        <f>_xlfn.IFNA(VLOOKUP(A98,'Apr 2019'!$A$1:$M$57,8,FALSE),0)</f>
        <v>0</v>
      </c>
      <c r="T98" s="9">
        <f>_xlfn.IFNA(VLOOKUP(A98,'May 2019'!$A$1:$M$54,8,FALSE),0)</f>
        <v>0</v>
      </c>
      <c r="U98" s="9">
        <f>_xlfn.IFNA(VLOOKUP(A98,'Jun 2019'!$A$1:$M$133,8,FALSE),0)</f>
        <v>0</v>
      </c>
      <c r="V98" s="9">
        <f>_xlfn.IFNA(VLOOKUP(A98,'Jul 2019'!$A$1:$M$96,8,FALSE),0)</f>
        <v>0</v>
      </c>
      <c r="W98" s="9">
        <f>_xlfn.IFNA(VLOOKUP(A98,'Aug 2019'!$A$1:$M$96,8,FALSE),0)</f>
        <v>0</v>
      </c>
      <c r="X98" s="9">
        <f>_xlfn.IFNA(VLOOKUP(A98,'Sep 2019'!$A$1:$M$98,8,FALSE),0)</f>
        <v>0</v>
      </c>
      <c r="Y98" s="9">
        <f>_xlfn.IFNA(VLOOKUP(A98,'Oct 2019'!$A$1:$M$100,8,FALSE),0)</f>
        <v>0</v>
      </c>
      <c r="Z98" s="9">
        <f>_xlfn.IFNA(VLOOKUP(Summary_2019!A57,'Nov 2019'!$A$1:$M$110,8,FALSE),0)</f>
        <v>0.84</v>
      </c>
      <c r="AA98" s="6">
        <f>_xlfn.IFNA(VLOOKUP(A98,'Dec 2019'!$A$1:$M$124,8,FALSE),0)</f>
        <v>0</v>
      </c>
      <c r="AB98" s="2">
        <f>_xlfn.IFNA(VLOOKUP(A98,'Jan 2019'!$A$1:$M$57,5,FALSE),0)</f>
        <v>0</v>
      </c>
      <c r="AC98" s="2">
        <f>_xlfn.IFNA(VLOOKUP(Summary_2019!A98,'Feb 2019'!$A$1:$M$55,5,FALSE),0)</f>
        <v>0</v>
      </c>
      <c r="AD98" s="2">
        <f>_xlfn.IFNA(VLOOKUP(A98,'Mar 2019'!$A$1:$M$53,5,FALSE),0)</f>
        <v>0</v>
      </c>
      <c r="AE98" s="2">
        <f>_xlfn.IFNA(VLOOKUP(A98,'Apr 2019'!$A$1:$M$57,5,FALSE),0)</f>
        <v>0</v>
      </c>
      <c r="AF98" s="2">
        <f>_xlfn.IFNA(VLOOKUP(A98,'May 2019'!$A$1:$M$54,5,FALSE),0)</f>
        <v>0</v>
      </c>
      <c r="AG98" s="2">
        <f>_xlfn.IFNA(VLOOKUP(A98,'Jun 2019'!$A$1:$M$133,5,FALSE),0)</f>
        <v>0</v>
      </c>
      <c r="AH98" s="2">
        <f>_xlfn.IFNA(VLOOKUP(A98,'Jul 2019'!$A$1:$M$96,5,FALSE),0)</f>
        <v>0</v>
      </c>
      <c r="AI98" s="2">
        <f>_xlfn.IFNA(VLOOKUP(A98,'Aug 2019'!$A$1:$M$96,5,FALSE),0)</f>
        <v>0</v>
      </c>
      <c r="AJ98" s="2">
        <f>_xlfn.IFNA(VLOOKUP(A98,'Sep 2019'!$A$1:$M$98,5,FALSE),0)</f>
        <v>0</v>
      </c>
      <c r="AK98" s="2">
        <f>_xlfn.IFNA(VLOOKUP(A98,'Oct 2019'!$A$1:$M$100,5,FALSE),0)</f>
        <v>0</v>
      </c>
      <c r="AL98" s="2">
        <f>_xlfn.IFNA(VLOOKUP(Summary_2019!A98,'Nov 2019'!$A$1:$M$110,5,FALSE),0)</f>
        <v>0</v>
      </c>
      <c r="AM98" s="2">
        <f>_xlfn.IFNA(VLOOKUP(A98,'Dec 2019'!$A$1:$M$124,5,FALSE),0)</f>
        <v>0</v>
      </c>
    </row>
    <row r="99" spans="1:39" x14ac:dyDescent="0.35">
      <c r="A99" s="4" t="s">
        <v>161</v>
      </c>
      <c r="B99" s="4" t="s">
        <v>13</v>
      </c>
      <c r="C99" s="6">
        <f>VLOOKUP(A99,[0]!raw,5,FALSE)/VLOOKUP(A99,[0]!raw,4,FALSE)</f>
        <v>6</v>
      </c>
      <c r="D99" s="4">
        <f>_xlfn.IFNA(VLOOKUP(A99,'Jan 2019'!$A$1:$M$57,4,FALSE),0)</f>
        <v>0</v>
      </c>
      <c r="E99" s="4">
        <f>_xlfn.IFNA(VLOOKUP(Summary_2019!A151,'Feb 2019'!$A$1:$M$55,4,FALSE),0)</f>
        <v>0</v>
      </c>
      <c r="F99" s="4">
        <f>_xlfn.IFNA(VLOOKUP(A99,'Mar 2019'!$A$1:$M$53,4,FALSE),0)</f>
        <v>0</v>
      </c>
      <c r="G99" s="4">
        <f>_xlfn.IFNA(VLOOKUP(A99,'Apr 2019'!$A$1:$M$57,4,FALSE),0)</f>
        <v>0</v>
      </c>
      <c r="H99" s="4">
        <f>_xlfn.IFNA(VLOOKUP(A99,'May 2019'!$A$1:$M$54,4,FALSE),0)</f>
        <v>0</v>
      </c>
      <c r="I99" s="4">
        <f>_xlfn.IFNA(VLOOKUP(A99,'Jun 2019'!$A$1:$M$133,4,FALSE),0)</f>
        <v>0</v>
      </c>
      <c r="J99" s="4">
        <f>_xlfn.IFNA(VLOOKUP(A99,'Jul 2019'!$A$1:$M$96,4,FALSE),0)</f>
        <v>0</v>
      </c>
      <c r="K99" s="4">
        <f>_xlfn.IFNA(VLOOKUP(A99,'Aug 2019'!$A$1:$M$96,4,FALSE),0)</f>
        <v>0</v>
      </c>
      <c r="L99" s="4">
        <f>_xlfn.IFNA(VLOOKUP(A99,'Sep 2019'!$A$1:$M$98,4,FALSE),0)</f>
        <v>0</v>
      </c>
      <c r="M99" s="4">
        <f>_xlfn.IFNA(VLOOKUP(A99,'Oct 2019'!$A$1:$M$100,4,FALSE),0)</f>
        <v>0</v>
      </c>
      <c r="N99" s="4">
        <f>_xlfn.IFNA(VLOOKUP(Summary_2019!A151,'Nov 2019'!$A$1:$M$110,4,FALSE),0)</f>
        <v>1</v>
      </c>
      <c r="O99" s="5">
        <f>_xlfn.IFNA(VLOOKUP(A99,'Dec 2019'!$A$1:$M$124,4,FALSE),0)</f>
        <v>0</v>
      </c>
      <c r="P99" s="9">
        <f>_xlfn.IFNA(VLOOKUP(A99,'Jan 2019'!$A$1:$M$57,8,FALSE),0)</f>
        <v>0</v>
      </c>
      <c r="Q99" s="9">
        <f>_xlfn.IFNA(VLOOKUP(Summary_2019!A151,'Feb 2019'!$A$1:$M$55,8,FALSE),0)</f>
        <v>0</v>
      </c>
      <c r="R99" s="9">
        <f>_xlfn.IFNA(VLOOKUP(A99,'Mar 2019'!$A$1:$M$53,8,FALSE),0)</f>
        <v>0</v>
      </c>
      <c r="S99" s="9">
        <f>_xlfn.IFNA(VLOOKUP(A99,'Apr 2019'!$A$1:$M$57,8,FALSE),0)</f>
        <v>0</v>
      </c>
      <c r="T99" s="9">
        <f>_xlfn.IFNA(VLOOKUP(A99,'May 2019'!$A$1:$M$54,8,FALSE),0)</f>
        <v>0</v>
      </c>
      <c r="U99" s="9">
        <f>_xlfn.IFNA(VLOOKUP(A99,'Jun 2019'!$A$1:$M$133,8,FALSE),0)</f>
        <v>0</v>
      </c>
      <c r="V99" s="9">
        <f>_xlfn.IFNA(VLOOKUP(A99,'Jul 2019'!$A$1:$M$96,8,FALSE),0)</f>
        <v>0</v>
      </c>
      <c r="W99" s="9">
        <f>_xlfn.IFNA(VLOOKUP(A99,'Aug 2019'!$A$1:$M$96,8,FALSE),0)</f>
        <v>0</v>
      </c>
      <c r="X99" s="9">
        <f>_xlfn.IFNA(VLOOKUP(A99,'Sep 2019'!$A$1:$M$98,8,FALSE),0)</f>
        <v>0</v>
      </c>
      <c r="Y99" s="9">
        <f>_xlfn.IFNA(VLOOKUP(A99,'Oct 2019'!$A$1:$M$100,8,FALSE),0)</f>
        <v>0</v>
      </c>
      <c r="Z99" s="9">
        <f>_xlfn.IFNA(VLOOKUP(Summary_2019!A151,'Nov 2019'!$A$1:$M$110,8,FALSE),0)</f>
        <v>0</v>
      </c>
      <c r="AA99" s="6">
        <f>_xlfn.IFNA(VLOOKUP(A99,'Dec 2019'!$A$1:$M$124,8,FALSE),0)</f>
        <v>0</v>
      </c>
      <c r="AB99" s="2">
        <f>_xlfn.IFNA(VLOOKUP(A99,'Jan 2019'!$A$1:$M$57,5,FALSE),0)</f>
        <v>0</v>
      </c>
      <c r="AC99" s="2">
        <f>_xlfn.IFNA(VLOOKUP(Summary_2019!A99,'Feb 2019'!$A$1:$M$55,5,FALSE),0)</f>
        <v>0</v>
      </c>
      <c r="AD99" s="2">
        <f>_xlfn.IFNA(VLOOKUP(A99,'Mar 2019'!$A$1:$M$53,5,FALSE),0)</f>
        <v>0</v>
      </c>
      <c r="AE99" s="2">
        <f>_xlfn.IFNA(VLOOKUP(A99,'Apr 2019'!$A$1:$M$57,5,FALSE),0)</f>
        <v>0</v>
      </c>
      <c r="AF99" s="2">
        <f>_xlfn.IFNA(VLOOKUP(A99,'May 2019'!$A$1:$M$54,5,FALSE),0)</f>
        <v>0</v>
      </c>
      <c r="AG99" s="2">
        <f>_xlfn.IFNA(VLOOKUP(A99,'Jun 2019'!$A$1:$M$133,5,FALSE),0)</f>
        <v>0</v>
      </c>
      <c r="AH99" s="2">
        <f>_xlfn.IFNA(VLOOKUP(A99,'Jul 2019'!$A$1:$M$96,5,FALSE),0)</f>
        <v>0</v>
      </c>
      <c r="AI99" s="2">
        <f>_xlfn.IFNA(VLOOKUP(A99,'Aug 2019'!$A$1:$M$96,5,FALSE),0)</f>
        <v>0</v>
      </c>
      <c r="AJ99" s="2">
        <f>_xlfn.IFNA(VLOOKUP(A99,'Sep 2019'!$A$1:$M$98,5,FALSE),0)</f>
        <v>0</v>
      </c>
      <c r="AK99" s="2">
        <f>_xlfn.IFNA(VLOOKUP(A99,'Oct 2019'!$A$1:$M$100,5,FALSE),0)</f>
        <v>0</v>
      </c>
      <c r="AL99" s="2">
        <f>_xlfn.IFNA(VLOOKUP(Summary_2019!A99,'Nov 2019'!$A$1:$M$110,5,FALSE),0)</f>
        <v>0</v>
      </c>
      <c r="AM99" s="2">
        <f>_xlfn.IFNA(VLOOKUP(A99,'Dec 2019'!$A$1:$M$124,5,FALSE),0)</f>
        <v>0</v>
      </c>
    </row>
    <row r="100" spans="1:39" x14ac:dyDescent="0.35">
      <c r="A100" s="4" t="s">
        <v>152</v>
      </c>
      <c r="B100" s="4" t="s">
        <v>13</v>
      </c>
      <c r="C100" s="6">
        <f>VLOOKUP(A100,[0]!raw,5,FALSE)/VLOOKUP(A100,[0]!raw,4,FALSE)</f>
        <v>400</v>
      </c>
      <c r="D100" s="4">
        <f>_xlfn.IFNA(VLOOKUP(A100,'Jan 2019'!$A$1:$M$57,4,FALSE),0)</f>
        <v>0</v>
      </c>
      <c r="E100" s="4">
        <f>_xlfn.IFNA(VLOOKUP(Summary_2019!A142,'Feb 2019'!$A$1:$M$55,4,FALSE),0)</f>
        <v>0</v>
      </c>
      <c r="F100" s="4">
        <f>_xlfn.IFNA(VLOOKUP(A100,'Mar 2019'!$A$1:$M$53,4,FALSE),0)</f>
        <v>0</v>
      </c>
      <c r="G100" s="4">
        <f>_xlfn.IFNA(VLOOKUP(A100,'Apr 2019'!$A$1:$M$57,4,FALSE),0)</f>
        <v>0</v>
      </c>
      <c r="H100" s="4">
        <f>_xlfn.IFNA(VLOOKUP(A100,'May 2019'!$A$1:$M$54,4,FALSE),0)</f>
        <v>0</v>
      </c>
      <c r="I100" s="4">
        <f>_xlfn.IFNA(VLOOKUP(A100,'Jun 2019'!$A$1:$M$133,4,FALSE),0)</f>
        <v>0</v>
      </c>
      <c r="J100" s="4">
        <f>_xlfn.IFNA(VLOOKUP(A100,'Jul 2019'!$A$1:$M$96,4,FALSE),0)</f>
        <v>0</v>
      </c>
      <c r="K100" s="4">
        <f>_xlfn.IFNA(VLOOKUP(A100,'Aug 2019'!$A$1:$M$96,4,FALSE),0)</f>
        <v>1</v>
      </c>
      <c r="L100" s="4">
        <f>_xlfn.IFNA(VLOOKUP(A100,'Sep 2019'!$A$1:$M$98,4,FALSE),0)</f>
        <v>0</v>
      </c>
      <c r="M100" s="4">
        <f>_xlfn.IFNA(VLOOKUP(A100,'Oct 2019'!$A$1:$M$100,4,FALSE),0)</f>
        <v>0</v>
      </c>
      <c r="N100" s="4">
        <f>_xlfn.IFNA(VLOOKUP(Summary_2019!A142,'Nov 2019'!$A$1:$M$110,4,FALSE),0)</f>
        <v>80</v>
      </c>
      <c r="O100" s="5">
        <f>_xlfn.IFNA(VLOOKUP(A100,'Dec 2019'!$A$1:$M$124,4,FALSE),0)</f>
        <v>0</v>
      </c>
      <c r="P100" s="9">
        <f>_xlfn.IFNA(VLOOKUP(A100,'Jan 2019'!$A$1:$M$57,8,FALSE),0)</f>
        <v>0</v>
      </c>
      <c r="Q100" s="9">
        <f>_xlfn.IFNA(VLOOKUP(Summary_2019!A142,'Feb 2019'!$A$1:$M$55,8,FALSE),0)</f>
        <v>0</v>
      </c>
      <c r="R100" s="9">
        <f>_xlfn.IFNA(VLOOKUP(A100,'Mar 2019'!$A$1:$M$53,8,FALSE),0)</f>
        <v>0</v>
      </c>
      <c r="S100" s="9">
        <f>_xlfn.IFNA(VLOOKUP(A100,'Apr 2019'!$A$1:$M$57,8,FALSE),0)</f>
        <v>0</v>
      </c>
      <c r="T100" s="9">
        <f>_xlfn.IFNA(VLOOKUP(A100,'May 2019'!$A$1:$M$54,8,FALSE),0)</f>
        <v>0</v>
      </c>
      <c r="U100" s="9">
        <f>_xlfn.IFNA(VLOOKUP(A100,'Jun 2019'!$A$1:$M$133,8,FALSE),0)</f>
        <v>0</v>
      </c>
      <c r="V100" s="9">
        <f>_xlfn.IFNA(VLOOKUP(A100,'Jul 2019'!$A$1:$M$96,8,FALSE),0)</f>
        <v>0</v>
      </c>
      <c r="W100" s="9">
        <f>_xlfn.IFNA(VLOOKUP(A100,'Aug 2019'!$A$1:$M$96,8,FALSE),0)</f>
        <v>0</v>
      </c>
      <c r="X100" s="9">
        <f>_xlfn.IFNA(VLOOKUP(A100,'Sep 2019'!$A$1:$M$98,8,FALSE),0)</f>
        <v>0</v>
      </c>
      <c r="Y100" s="9">
        <f>_xlfn.IFNA(VLOOKUP(A100,'Oct 2019'!$A$1:$M$100,8,FALSE),0)</f>
        <v>0</v>
      </c>
      <c r="Z100" s="9">
        <f>_xlfn.IFNA(VLOOKUP(Summary_2019!A142,'Nov 2019'!$A$1:$M$110,8,FALSE),0)</f>
        <v>6.09</v>
      </c>
      <c r="AA100" s="6">
        <f>_xlfn.IFNA(VLOOKUP(A100,'Dec 2019'!$A$1:$M$124,8,FALSE),0)</f>
        <v>0</v>
      </c>
      <c r="AB100" s="2">
        <f>_xlfn.IFNA(VLOOKUP(A100,'Jan 2019'!$A$1:$M$57,5,FALSE),0)</f>
        <v>0</v>
      </c>
      <c r="AC100" s="2">
        <f>_xlfn.IFNA(VLOOKUP(Summary_2019!A100,'Feb 2019'!$A$1:$M$55,5,FALSE),0)</f>
        <v>0</v>
      </c>
      <c r="AD100" s="2">
        <f>_xlfn.IFNA(VLOOKUP(A100,'Mar 2019'!$A$1:$M$53,5,FALSE),0)</f>
        <v>0</v>
      </c>
      <c r="AE100" s="2">
        <f>_xlfn.IFNA(VLOOKUP(A100,'Apr 2019'!$A$1:$M$57,5,FALSE),0)</f>
        <v>0</v>
      </c>
      <c r="AF100" s="2">
        <f>_xlfn.IFNA(VLOOKUP(A100,'May 2019'!$A$1:$M$54,5,FALSE),0)</f>
        <v>0</v>
      </c>
      <c r="AG100" s="2">
        <f>_xlfn.IFNA(VLOOKUP(A100,'Jun 2019'!$A$1:$M$133,5,FALSE),0)</f>
        <v>0</v>
      </c>
      <c r="AH100" s="2">
        <f>_xlfn.IFNA(VLOOKUP(A100,'Jul 2019'!$A$1:$M$96,5,FALSE),0)</f>
        <v>0</v>
      </c>
      <c r="AI100" s="2">
        <f>_xlfn.IFNA(VLOOKUP(A100,'Aug 2019'!$A$1:$M$96,5,FALSE),0)</f>
        <v>400</v>
      </c>
      <c r="AJ100" s="2">
        <f>_xlfn.IFNA(VLOOKUP(A100,'Sep 2019'!$A$1:$M$98,5,FALSE),0)</f>
        <v>0</v>
      </c>
      <c r="AK100" s="2">
        <f>_xlfn.IFNA(VLOOKUP(A100,'Oct 2019'!$A$1:$M$100,5,FALSE),0)</f>
        <v>0</v>
      </c>
      <c r="AL100" s="2">
        <f>_xlfn.IFNA(VLOOKUP(Summary_2019!A100,'Nov 2019'!$A$1:$M$110,5,FALSE),0)</f>
        <v>0</v>
      </c>
      <c r="AM100" s="2">
        <f>_xlfn.IFNA(VLOOKUP(A100,'Dec 2019'!$A$1:$M$124,5,FALSE),0)</f>
        <v>0</v>
      </c>
    </row>
    <row r="101" spans="1:39" x14ac:dyDescent="0.35">
      <c r="A101" s="4" t="s">
        <v>12</v>
      </c>
      <c r="B101" s="4" t="s">
        <v>67</v>
      </c>
      <c r="C101" s="6">
        <f>VLOOKUP(A101,[0]!raw,5,FALSE)/VLOOKUP(A101,[0]!raw,4,FALSE)</f>
        <v>4.3</v>
      </c>
      <c r="D101" s="4">
        <f>_xlfn.IFNA(VLOOKUP(A101,'Jan 2019'!$A$1:$M$57,4,FALSE),0)</f>
        <v>24</v>
      </c>
      <c r="E101" s="4">
        <f>_xlfn.IFNA(VLOOKUP(Summary_2019!A10,'Feb 2019'!$A$1:$M$55,4,FALSE),0)</f>
        <v>95</v>
      </c>
      <c r="F101" s="4">
        <f>_xlfn.IFNA(VLOOKUP(A101,'Mar 2019'!$A$1:$M$53,4,FALSE),0)</f>
        <v>51</v>
      </c>
      <c r="G101" s="4">
        <f>_xlfn.IFNA(VLOOKUP(A101,'Apr 2019'!$A$1:$M$57,4,FALSE),0)</f>
        <v>26</v>
      </c>
      <c r="H101" s="4">
        <f>_xlfn.IFNA(VLOOKUP(A101,'May 2019'!$A$1:$M$54,4,FALSE),0)</f>
        <v>22</v>
      </c>
      <c r="I101" s="4">
        <f>_xlfn.IFNA(VLOOKUP(A101,'Jun 2019'!$A$1:$M$133,4,FALSE),0)</f>
        <v>13</v>
      </c>
      <c r="J101" s="4">
        <f>_xlfn.IFNA(VLOOKUP(A101,'Jul 2019'!$A$1:$M$96,4,FALSE),0)</f>
        <v>0</v>
      </c>
      <c r="K101" s="4">
        <f>_xlfn.IFNA(VLOOKUP(A101,'Aug 2019'!$A$1:$M$96,4,FALSE),0)</f>
        <v>0</v>
      </c>
      <c r="L101" s="4">
        <f>_xlfn.IFNA(VLOOKUP(A101,'Sep 2019'!$A$1:$M$98,4,FALSE),0)</f>
        <v>0</v>
      </c>
      <c r="M101" s="4">
        <f>_xlfn.IFNA(VLOOKUP(A101,'Oct 2019'!$A$1:$M$100,4,FALSE),0)</f>
        <v>0</v>
      </c>
      <c r="N101" s="4">
        <f>_xlfn.IFNA(VLOOKUP(Summary_2019!A10,'Nov 2019'!$A$1:$M$110,4,FALSE),0)</f>
        <v>0</v>
      </c>
      <c r="O101" s="5">
        <f>_xlfn.IFNA(VLOOKUP(A101,'Dec 2019'!$A$1:$M$124,4,FALSE),0)</f>
        <v>0</v>
      </c>
      <c r="P101" s="9">
        <f>_xlfn.IFNA(VLOOKUP(A101,'Jan 2019'!$A$1:$M$57,8,FALSE),0)</f>
        <v>4.3</v>
      </c>
      <c r="Q101" s="9">
        <f>_xlfn.IFNA(VLOOKUP(Summary_2019!A10,'Feb 2019'!$A$1:$M$55,8,FALSE),0)</f>
        <v>7</v>
      </c>
      <c r="R101" s="9">
        <f>_xlfn.IFNA(VLOOKUP(A101,'Mar 2019'!$A$1:$M$53,8,FALSE),0)</f>
        <v>10.98</v>
      </c>
      <c r="S101" s="9">
        <f>_xlfn.IFNA(VLOOKUP(A101,'Apr 2019'!$A$1:$M$57,8,FALSE),0)</f>
        <v>0.92</v>
      </c>
      <c r="T101" s="9">
        <f>_xlfn.IFNA(VLOOKUP(A101,'May 2019'!$A$1:$M$54,8,FALSE),0)</f>
        <v>0.86</v>
      </c>
      <c r="U101" s="9">
        <f>_xlfn.IFNA(VLOOKUP(A101,'Jun 2019'!$A$1:$M$133,8,FALSE),0)</f>
        <v>4.7300000000000004</v>
      </c>
      <c r="V101" s="9">
        <f>_xlfn.IFNA(VLOOKUP(A101,'Jul 2019'!$A$1:$M$96,8,FALSE),0)</f>
        <v>0</v>
      </c>
      <c r="W101" s="9">
        <f>_xlfn.IFNA(VLOOKUP(A101,'Aug 2019'!$A$1:$M$96,8,FALSE),0)</f>
        <v>0</v>
      </c>
      <c r="X101" s="9">
        <f>_xlfn.IFNA(VLOOKUP(A101,'Sep 2019'!$A$1:$M$98,8,FALSE),0)</f>
        <v>0</v>
      </c>
      <c r="Y101" s="9">
        <f>_xlfn.IFNA(VLOOKUP(A101,'Oct 2019'!$A$1:$M$100,8,FALSE),0)</f>
        <v>0</v>
      </c>
      <c r="Z101" s="9">
        <f>_xlfn.IFNA(VLOOKUP(Summary_2019!A10,'Nov 2019'!$A$1:$M$110,8,FALSE),0)</f>
        <v>0</v>
      </c>
      <c r="AA101" s="6">
        <f>_xlfn.IFNA(VLOOKUP(A101,'Dec 2019'!$A$1:$M$124,8,FALSE),0)</f>
        <v>0</v>
      </c>
      <c r="AB101" s="2">
        <f>_xlfn.IFNA(VLOOKUP(A101,'Jan 2019'!$A$1:$M$57,5,FALSE),0)</f>
        <v>103.7</v>
      </c>
      <c r="AC101" s="2">
        <f>_xlfn.IFNA(VLOOKUP(Summary_2019!A101,'Feb 2019'!$A$1:$M$55,5,FALSE),0)</f>
        <v>113.8</v>
      </c>
      <c r="AD101" s="2">
        <f>_xlfn.IFNA(VLOOKUP(A101,'Mar 2019'!$A$1:$M$53,5,FALSE),0)</f>
        <v>219.3</v>
      </c>
      <c r="AE101" s="2">
        <f>_xlfn.IFNA(VLOOKUP(A101,'Apr 2019'!$A$1:$M$57,5,FALSE),0)</f>
        <v>111.8</v>
      </c>
      <c r="AF101" s="2">
        <f>_xlfn.IFNA(VLOOKUP(A101,'May 2019'!$A$1:$M$54,5,FALSE),0)</f>
        <v>94.6</v>
      </c>
      <c r="AG101" s="2">
        <f>_xlfn.IFNA(VLOOKUP(A101,'Jun 2019'!$A$1:$M$133,5,FALSE),0)</f>
        <v>57.9</v>
      </c>
      <c r="AH101" s="2">
        <f>_xlfn.IFNA(VLOOKUP(A101,'Jul 2019'!$A$1:$M$96,5,FALSE),0)</f>
        <v>0</v>
      </c>
      <c r="AI101" s="2">
        <f>_xlfn.IFNA(VLOOKUP(A101,'Aug 2019'!$A$1:$M$96,5,FALSE),0)</f>
        <v>0</v>
      </c>
      <c r="AJ101" s="2">
        <f>_xlfn.IFNA(VLOOKUP(A101,'Sep 2019'!$A$1:$M$98,5,FALSE),0)</f>
        <v>0</v>
      </c>
      <c r="AK101" s="2">
        <f>_xlfn.IFNA(VLOOKUP(A101,'Oct 2019'!$A$1:$M$100,5,FALSE),0)</f>
        <v>0</v>
      </c>
      <c r="AL101" s="2">
        <f>_xlfn.IFNA(VLOOKUP(Summary_2019!A101,'Nov 2019'!$A$1:$M$110,5,FALSE),0)</f>
        <v>0</v>
      </c>
      <c r="AM101" s="2">
        <f>_xlfn.IFNA(VLOOKUP(A101,'Dec 2019'!$A$1:$M$124,5,FALSE),0)</f>
        <v>0</v>
      </c>
    </row>
    <row r="102" spans="1:39" x14ac:dyDescent="0.35">
      <c r="A102" s="4" t="s">
        <v>15</v>
      </c>
      <c r="B102" s="4" t="s">
        <v>67</v>
      </c>
      <c r="C102" s="6">
        <f>VLOOKUP(A102,[0]!raw,5,FALSE)/VLOOKUP(A102,[0]!raw,4,FALSE)</f>
        <v>4.8571428571428568</v>
      </c>
      <c r="D102" s="4">
        <f>_xlfn.IFNA(VLOOKUP(A102,'Jan 2019'!$A$1:$M$57,4,FALSE),0)</f>
        <v>43</v>
      </c>
      <c r="E102" s="4">
        <f>_xlfn.IFNA(VLOOKUP(Summary_2019!A12,'Feb 2019'!$A$1:$M$55,4,FALSE),0)</f>
        <v>0</v>
      </c>
      <c r="F102" s="4">
        <f>_xlfn.IFNA(VLOOKUP(A102,'Mar 2019'!$A$1:$M$53,4,FALSE),0)</f>
        <v>53</v>
      </c>
      <c r="G102" s="4">
        <f>_xlfn.IFNA(VLOOKUP(A102,'Apr 2019'!$A$1:$M$57,4,FALSE),0)</f>
        <v>35</v>
      </c>
      <c r="H102" s="4">
        <f>_xlfn.IFNA(VLOOKUP(A102,'May 2019'!$A$1:$M$54,4,FALSE),0)</f>
        <v>34</v>
      </c>
      <c r="I102" s="4">
        <f>_xlfn.IFNA(VLOOKUP(A102,'Jun 2019'!$A$1:$M$133,4,FALSE),0)</f>
        <v>20</v>
      </c>
      <c r="J102" s="4">
        <f>_xlfn.IFNA(VLOOKUP(A102,'Jul 2019'!$A$1:$M$96,4,FALSE),0)</f>
        <v>0</v>
      </c>
      <c r="K102" s="4">
        <f>_xlfn.IFNA(VLOOKUP(A102,'Aug 2019'!$A$1:$M$96,4,FALSE),0)</f>
        <v>0</v>
      </c>
      <c r="L102" s="4">
        <f>_xlfn.IFNA(VLOOKUP(A102,'Sep 2019'!$A$1:$M$98,4,FALSE),0)</f>
        <v>0</v>
      </c>
      <c r="M102" s="4">
        <f>_xlfn.IFNA(VLOOKUP(A102,'Oct 2019'!$A$1:$M$100,4,FALSE),0)</f>
        <v>0</v>
      </c>
      <c r="N102" s="4">
        <f>_xlfn.IFNA(VLOOKUP(Summary_2019!A12,'Nov 2019'!$A$1:$M$110,4,FALSE),0)</f>
        <v>128</v>
      </c>
      <c r="O102" s="5">
        <f>_xlfn.IFNA(VLOOKUP(A102,'Dec 2019'!$A$1:$M$124,4,FALSE),0)</f>
        <v>0</v>
      </c>
      <c r="P102" s="9">
        <f>_xlfn.IFNA(VLOOKUP(A102,'Jan 2019'!$A$1:$M$57,8,FALSE),0)</f>
        <v>11.52</v>
      </c>
      <c r="Q102" s="9">
        <f>_xlfn.IFNA(VLOOKUP(Summary_2019!A12,'Feb 2019'!$A$1:$M$55,8,FALSE),0)</f>
        <v>0</v>
      </c>
      <c r="R102" s="9">
        <f>_xlfn.IFNA(VLOOKUP(A102,'Mar 2019'!$A$1:$M$53,8,FALSE),0)</f>
        <v>11.62</v>
      </c>
      <c r="S102" s="9">
        <f>_xlfn.IFNA(VLOOKUP(A102,'Apr 2019'!$A$1:$M$57,8,FALSE),0)</f>
        <v>0.48</v>
      </c>
      <c r="T102" s="9">
        <f>_xlfn.IFNA(VLOOKUP(A102,'May 2019'!$A$1:$M$54,8,FALSE),0)</f>
        <v>1.93</v>
      </c>
      <c r="U102" s="9">
        <f>_xlfn.IFNA(VLOOKUP(A102,'Jun 2019'!$A$1:$M$133,8,FALSE),0)</f>
        <v>28.22</v>
      </c>
      <c r="V102" s="9">
        <f>_xlfn.IFNA(VLOOKUP(A102,'Jul 2019'!$A$1:$M$96,8,FALSE),0)</f>
        <v>0</v>
      </c>
      <c r="W102" s="9">
        <f>_xlfn.IFNA(VLOOKUP(A102,'Aug 2019'!$A$1:$M$96,8,FALSE),0)</f>
        <v>0</v>
      </c>
      <c r="X102" s="9">
        <f>_xlfn.IFNA(VLOOKUP(A102,'Sep 2019'!$A$1:$M$98,8,FALSE),0)</f>
        <v>0</v>
      </c>
      <c r="Y102" s="9">
        <f>_xlfn.IFNA(VLOOKUP(A102,'Oct 2019'!$A$1:$M$100,8,FALSE),0)</f>
        <v>0</v>
      </c>
      <c r="Z102" s="9">
        <f>_xlfn.IFNA(VLOOKUP(Summary_2019!A12,'Nov 2019'!$A$1:$M$110,8,FALSE),0)</f>
        <v>5.75</v>
      </c>
      <c r="AA102" s="6">
        <f>_xlfn.IFNA(VLOOKUP(A102,'Dec 2019'!$A$1:$M$124,8,FALSE),0)</f>
        <v>0</v>
      </c>
      <c r="AB102" s="2">
        <f>_xlfn.IFNA(VLOOKUP(A102,'Jan 2019'!$A$1:$M$57,5,FALSE),0)</f>
        <v>206.4</v>
      </c>
      <c r="AC102" s="2">
        <f>_xlfn.IFNA(VLOOKUP(Summary_2019!A102,'Feb 2019'!$A$1:$M$55,5,FALSE),0)</f>
        <v>144</v>
      </c>
      <c r="AD102" s="2">
        <f>_xlfn.IFNA(VLOOKUP(A102,'Mar 2019'!$A$1:$M$53,5,FALSE),0)</f>
        <v>256.39999999999998</v>
      </c>
      <c r="AE102" s="2">
        <f>_xlfn.IFNA(VLOOKUP(A102,'Apr 2019'!$A$1:$M$57,5,FALSE),0)</f>
        <v>170</v>
      </c>
      <c r="AF102" s="2">
        <f>_xlfn.IFNA(VLOOKUP(A102,'May 2019'!$A$1:$M$54,5,FALSE),0)</f>
        <v>163.19999999999999</v>
      </c>
      <c r="AG102" s="2">
        <f>_xlfn.IFNA(VLOOKUP(A102,'Jun 2019'!$A$1:$M$133,5,FALSE),0)</f>
        <v>100</v>
      </c>
      <c r="AH102" s="2">
        <f>_xlfn.IFNA(VLOOKUP(A102,'Jul 2019'!$A$1:$M$96,5,FALSE),0)</f>
        <v>0</v>
      </c>
      <c r="AI102" s="2">
        <f>_xlfn.IFNA(VLOOKUP(A102,'Aug 2019'!$A$1:$M$96,5,FALSE),0)</f>
        <v>0</v>
      </c>
      <c r="AJ102" s="2">
        <f>_xlfn.IFNA(VLOOKUP(A102,'Sep 2019'!$A$1:$M$98,5,FALSE),0)</f>
        <v>0</v>
      </c>
      <c r="AK102" s="2">
        <f>_xlfn.IFNA(VLOOKUP(A102,'Oct 2019'!$A$1:$M$100,5,FALSE),0)</f>
        <v>0</v>
      </c>
      <c r="AL102" s="2">
        <f>_xlfn.IFNA(VLOOKUP(Summary_2019!A102,'Nov 2019'!$A$1:$M$110,5,FALSE),0)</f>
        <v>0</v>
      </c>
      <c r="AM102" s="2">
        <f>_xlfn.IFNA(VLOOKUP(A102,'Dec 2019'!$A$1:$M$124,5,FALSE),0)</f>
        <v>0</v>
      </c>
    </row>
    <row r="103" spans="1:39" x14ac:dyDescent="0.35">
      <c r="A103" s="4" t="s">
        <v>16</v>
      </c>
      <c r="B103" s="4" t="s">
        <v>67</v>
      </c>
      <c r="C103" s="6">
        <f>VLOOKUP(A103,[0]!raw,5,FALSE)/VLOOKUP(A103,[0]!raw,4,FALSE)</f>
        <v>5.5</v>
      </c>
      <c r="D103" s="4">
        <f>_xlfn.IFNA(VLOOKUP(A103,'Jan 2019'!$A$1:$M$57,4,FALSE),0)</f>
        <v>91</v>
      </c>
      <c r="E103" s="4">
        <f>_xlfn.IFNA(VLOOKUP(Summary_2019!A13,'Feb 2019'!$A$1:$M$55,4,FALSE),0)</f>
        <v>0</v>
      </c>
      <c r="F103" s="4">
        <f>_xlfn.IFNA(VLOOKUP(A103,'Mar 2019'!$A$1:$M$53,4,FALSE),0)</f>
        <v>140</v>
      </c>
      <c r="G103" s="4">
        <f>_xlfn.IFNA(VLOOKUP(A103,'Apr 2019'!$A$1:$M$57,4,FALSE),0)</f>
        <v>76</v>
      </c>
      <c r="H103" s="4">
        <f>_xlfn.IFNA(VLOOKUP(A103,'May 2019'!$A$1:$M$54,4,FALSE),0)</f>
        <v>86</v>
      </c>
      <c r="I103" s="4">
        <f>_xlfn.IFNA(VLOOKUP(A103,'Jun 2019'!$A$1:$M$133,4,FALSE),0)</f>
        <v>53</v>
      </c>
      <c r="J103" s="4">
        <f>_xlfn.IFNA(VLOOKUP(A103,'Jul 2019'!$A$1:$M$96,4,FALSE),0)</f>
        <v>0</v>
      </c>
      <c r="K103" s="4">
        <f>_xlfn.IFNA(VLOOKUP(A103,'Aug 2019'!$A$1:$M$96,4,FALSE),0)</f>
        <v>0</v>
      </c>
      <c r="L103" s="4">
        <f>_xlfn.IFNA(VLOOKUP(A103,'Sep 2019'!$A$1:$M$98,4,FALSE),0)</f>
        <v>0</v>
      </c>
      <c r="M103" s="4">
        <f>_xlfn.IFNA(VLOOKUP(A103,'Oct 2019'!$A$1:$M$100,4,FALSE),0)</f>
        <v>0</v>
      </c>
      <c r="N103" s="4">
        <f>_xlfn.IFNA(VLOOKUP(Summary_2019!A13,'Nov 2019'!$A$1:$M$110,4,FALSE),0)</f>
        <v>2</v>
      </c>
      <c r="O103" s="5">
        <f>_xlfn.IFNA(VLOOKUP(A103,'Dec 2019'!$A$1:$M$124,4,FALSE),0)</f>
        <v>0</v>
      </c>
      <c r="P103" s="9">
        <f>_xlfn.IFNA(VLOOKUP(A103,'Jan 2019'!$A$1:$M$57,8,FALSE),0)</f>
        <v>23.03</v>
      </c>
      <c r="Q103" s="9">
        <f>_xlfn.IFNA(VLOOKUP(Summary_2019!A13,'Feb 2019'!$A$1:$M$55,8,FALSE),0)</f>
        <v>0</v>
      </c>
      <c r="R103" s="9">
        <f>_xlfn.IFNA(VLOOKUP(A103,'Mar 2019'!$A$1:$M$53,8,FALSE),0)</f>
        <v>13.85</v>
      </c>
      <c r="S103" s="9">
        <f>_xlfn.IFNA(VLOOKUP(A103,'Apr 2019'!$A$1:$M$57,8,FALSE),0)</f>
        <v>2.66</v>
      </c>
      <c r="T103" s="9">
        <f>_xlfn.IFNA(VLOOKUP(A103,'May 2019'!$A$1:$M$54,8,FALSE),0)</f>
        <v>3.87</v>
      </c>
      <c r="U103" s="9">
        <f>_xlfn.IFNA(VLOOKUP(A103,'Jun 2019'!$A$1:$M$133,8,FALSE),0)</f>
        <v>1.1000000000000001</v>
      </c>
      <c r="V103" s="9">
        <f>_xlfn.IFNA(VLOOKUP(A103,'Jul 2019'!$A$1:$M$96,8,FALSE),0)</f>
        <v>0</v>
      </c>
      <c r="W103" s="9">
        <f>_xlfn.IFNA(VLOOKUP(A103,'Aug 2019'!$A$1:$M$96,8,FALSE),0)</f>
        <v>0</v>
      </c>
      <c r="X103" s="9">
        <f>_xlfn.IFNA(VLOOKUP(A103,'Sep 2019'!$A$1:$M$98,8,FALSE),0)</f>
        <v>0</v>
      </c>
      <c r="Y103" s="9">
        <f>_xlfn.IFNA(VLOOKUP(A103,'Oct 2019'!$A$1:$M$100,8,FALSE),0)</f>
        <v>0</v>
      </c>
      <c r="Z103" s="9">
        <f>_xlfn.IFNA(VLOOKUP(Summary_2019!A13,'Nov 2019'!$A$1:$M$110,8,FALSE),0)</f>
        <v>0</v>
      </c>
      <c r="AA103" s="6">
        <f>_xlfn.IFNA(VLOOKUP(A103,'Dec 2019'!$A$1:$M$124,8,FALSE),0)</f>
        <v>0</v>
      </c>
      <c r="AB103" s="2">
        <f>_xlfn.IFNA(VLOOKUP(A103,'Jan 2019'!$A$1:$M$57,5,FALSE),0)</f>
        <v>504.5</v>
      </c>
      <c r="AC103" s="2">
        <f>_xlfn.IFNA(VLOOKUP(Summary_2019!A103,'Feb 2019'!$A$1:$M$55,5,FALSE),0)</f>
        <v>451</v>
      </c>
      <c r="AD103" s="2">
        <f>_xlfn.IFNA(VLOOKUP(A103,'Mar 2019'!$A$1:$M$53,5,FALSE),0)</f>
        <v>774.5</v>
      </c>
      <c r="AE103" s="2">
        <f>_xlfn.IFNA(VLOOKUP(A103,'Apr 2019'!$A$1:$M$57,5,FALSE),0)</f>
        <v>418</v>
      </c>
      <c r="AF103" s="2">
        <f>_xlfn.IFNA(VLOOKUP(A103,'May 2019'!$A$1:$M$54,5,FALSE),0)</f>
        <v>473</v>
      </c>
      <c r="AG103" s="2">
        <f>_xlfn.IFNA(VLOOKUP(A103,'Jun 2019'!$A$1:$M$133,5,FALSE),0)</f>
        <v>293.5</v>
      </c>
      <c r="AH103" s="2">
        <f>_xlfn.IFNA(VLOOKUP(A103,'Jul 2019'!$A$1:$M$96,5,FALSE),0)</f>
        <v>0</v>
      </c>
      <c r="AI103" s="2">
        <f>_xlfn.IFNA(VLOOKUP(A103,'Aug 2019'!$A$1:$M$96,5,FALSE),0)</f>
        <v>0</v>
      </c>
      <c r="AJ103" s="2">
        <f>_xlfn.IFNA(VLOOKUP(A103,'Sep 2019'!$A$1:$M$98,5,FALSE),0)</f>
        <v>0</v>
      </c>
      <c r="AK103" s="2">
        <f>_xlfn.IFNA(VLOOKUP(A103,'Oct 2019'!$A$1:$M$100,5,FALSE),0)</f>
        <v>0</v>
      </c>
      <c r="AL103" s="2">
        <f>_xlfn.IFNA(VLOOKUP(Summary_2019!A103,'Nov 2019'!$A$1:$M$110,5,FALSE),0)</f>
        <v>0</v>
      </c>
      <c r="AM103" s="2">
        <f>_xlfn.IFNA(VLOOKUP(A103,'Dec 2019'!$A$1:$M$124,5,FALSE),0)</f>
        <v>0</v>
      </c>
    </row>
    <row r="104" spans="1:39" x14ac:dyDescent="0.35">
      <c r="A104" s="4" t="s">
        <v>17</v>
      </c>
      <c r="B104" s="4" t="s">
        <v>67</v>
      </c>
      <c r="C104" s="6">
        <f>VLOOKUP(A104,[0]!raw,5,FALSE)/VLOOKUP(A104,[0]!raw,4,FALSE)</f>
        <v>4.3581395348837209</v>
      </c>
      <c r="D104" s="4">
        <f>_xlfn.IFNA(VLOOKUP(A104,'Jan 2019'!$A$1:$M$57,4,FALSE),0)</f>
        <v>36</v>
      </c>
      <c r="E104" s="4">
        <f>_xlfn.IFNA(VLOOKUP(Summary_2019!A14,'Feb 2019'!$A$1:$M$55,4,FALSE),0)</f>
        <v>0</v>
      </c>
      <c r="F104" s="4">
        <f>_xlfn.IFNA(VLOOKUP(A104,'Mar 2019'!$A$1:$M$53,4,FALSE),0)</f>
        <v>37</v>
      </c>
      <c r="G104" s="4">
        <f>_xlfn.IFNA(VLOOKUP(A104,'Apr 2019'!$A$1:$M$57,4,FALSE),0)</f>
        <v>43</v>
      </c>
      <c r="H104" s="4">
        <f>_xlfn.IFNA(VLOOKUP(A104,'May 2019'!$A$1:$M$54,4,FALSE),0)</f>
        <v>25</v>
      </c>
      <c r="I104" s="4">
        <f>_xlfn.IFNA(VLOOKUP(A104,'Jun 2019'!$A$1:$M$133,4,FALSE),0)</f>
        <v>20</v>
      </c>
      <c r="J104" s="4">
        <f>_xlfn.IFNA(VLOOKUP(A104,'Jul 2019'!$A$1:$M$96,4,FALSE),0)</f>
        <v>0</v>
      </c>
      <c r="K104" s="4">
        <f>_xlfn.IFNA(VLOOKUP(A104,'Aug 2019'!$A$1:$M$96,4,FALSE),0)</f>
        <v>0</v>
      </c>
      <c r="L104" s="4">
        <f>_xlfn.IFNA(VLOOKUP(A104,'Sep 2019'!$A$1:$M$98,4,FALSE),0)</f>
        <v>0</v>
      </c>
      <c r="M104" s="4">
        <f>_xlfn.IFNA(VLOOKUP(A104,'Oct 2019'!$A$1:$M$100,4,FALSE),0)</f>
        <v>0</v>
      </c>
      <c r="N104" s="4">
        <f>_xlfn.IFNA(VLOOKUP(Summary_2019!A14,'Nov 2019'!$A$1:$M$110,4,FALSE),0)</f>
        <v>24</v>
      </c>
      <c r="O104" s="5">
        <f>_xlfn.IFNA(VLOOKUP(A104,'Dec 2019'!$A$1:$M$124,4,FALSE),0)</f>
        <v>0</v>
      </c>
      <c r="P104" s="9">
        <f>_xlfn.IFNA(VLOOKUP(A104,'Jan 2019'!$A$1:$M$57,8,FALSE),0)</f>
        <v>7.54</v>
      </c>
      <c r="Q104" s="9">
        <f>_xlfn.IFNA(VLOOKUP(Summary_2019!A14,'Feb 2019'!$A$1:$M$55,8,FALSE),0)</f>
        <v>0</v>
      </c>
      <c r="R104" s="9">
        <f>_xlfn.IFNA(VLOOKUP(A104,'Mar 2019'!$A$1:$M$53,8,FALSE),0)</f>
        <v>18.57</v>
      </c>
      <c r="S104" s="9">
        <f>_xlfn.IFNA(VLOOKUP(A104,'Apr 2019'!$A$1:$M$57,8,FALSE),0)</f>
        <v>5.16</v>
      </c>
      <c r="T104" s="9">
        <f>_xlfn.IFNA(VLOOKUP(A104,'May 2019'!$A$1:$M$54,8,FALSE),0)</f>
        <v>0</v>
      </c>
      <c r="U104" s="9">
        <f>_xlfn.IFNA(VLOOKUP(A104,'Jun 2019'!$A$1:$M$133,8,FALSE),0)</f>
        <v>4.7300000000000004</v>
      </c>
      <c r="V104" s="9">
        <f>_xlfn.IFNA(VLOOKUP(A104,'Jul 2019'!$A$1:$M$96,8,FALSE),0)</f>
        <v>0</v>
      </c>
      <c r="W104" s="9">
        <f>_xlfn.IFNA(VLOOKUP(A104,'Aug 2019'!$A$1:$M$96,8,FALSE),0)</f>
        <v>0</v>
      </c>
      <c r="X104" s="9">
        <f>_xlfn.IFNA(VLOOKUP(A104,'Sep 2019'!$A$1:$M$98,8,FALSE),0)</f>
        <v>0</v>
      </c>
      <c r="Y104" s="9">
        <f>_xlfn.IFNA(VLOOKUP(A104,'Oct 2019'!$A$1:$M$100,8,FALSE),0)</f>
        <v>0</v>
      </c>
      <c r="Z104" s="9">
        <f>_xlfn.IFNA(VLOOKUP(Summary_2019!A14,'Nov 2019'!$A$1:$M$110,8,FALSE),0)</f>
        <v>0.9</v>
      </c>
      <c r="AA104" s="6">
        <f>_xlfn.IFNA(VLOOKUP(A104,'Dec 2019'!$A$1:$M$124,8,FALSE),0)</f>
        <v>0</v>
      </c>
      <c r="AB104" s="2">
        <f>_xlfn.IFNA(VLOOKUP(A104,'Jan 2019'!$A$1:$M$57,5,FALSE),0)</f>
        <v>156.30000000000001</v>
      </c>
      <c r="AC104" s="2">
        <f>_xlfn.IFNA(VLOOKUP(Summary_2019!A104,'Feb 2019'!$A$1:$M$55,5,FALSE),0)</f>
        <v>137.6</v>
      </c>
      <c r="AD104" s="2">
        <f>_xlfn.IFNA(VLOOKUP(A104,'Mar 2019'!$A$1:$M$53,5,FALSE),0)</f>
        <v>161.1</v>
      </c>
      <c r="AE104" s="2">
        <f>_xlfn.IFNA(VLOOKUP(A104,'Apr 2019'!$A$1:$M$57,5,FALSE),0)</f>
        <v>187.4</v>
      </c>
      <c r="AF104" s="2">
        <f>_xlfn.IFNA(VLOOKUP(A104,'May 2019'!$A$1:$M$54,5,FALSE),0)</f>
        <v>107.5</v>
      </c>
      <c r="AG104" s="2">
        <f>_xlfn.IFNA(VLOOKUP(A104,'Jun 2019'!$A$1:$M$133,5,FALSE),0)</f>
        <v>86</v>
      </c>
      <c r="AH104" s="2">
        <f>_xlfn.IFNA(VLOOKUP(A104,'Jul 2019'!$A$1:$M$96,5,FALSE),0)</f>
        <v>0</v>
      </c>
      <c r="AI104" s="2">
        <f>_xlfn.IFNA(VLOOKUP(A104,'Aug 2019'!$A$1:$M$96,5,FALSE),0)</f>
        <v>0</v>
      </c>
      <c r="AJ104" s="2">
        <f>_xlfn.IFNA(VLOOKUP(A104,'Sep 2019'!$A$1:$M$98,5,FALSE),0)</f>
        <v>0</v>
      </c>
      <c r="AK104" s="2">
        <f>_xlfn.IFNA(VLOOKUP(A104,'Oct 2019'!$A$1:$M$100,5,FALSE),0)</f>
        <v>0</v>
      </c>
      <c r="AL104" s="2">
        <f>_xlfn.IFNA(VLOOKUP(Summary_2019!A104,'Nov 2019'!$A$1:$M$110,5,FALSE),0)</f>
        <v>0</v>
      </c>
      <c r="AM104" s="2">
        <f>_xlfn.IFNA(VLOOKUP(A104,'Dec 2019'!$A$1:$M$124,5,FALSE),0)</f>
        <v>0</v>
      </c>
    </row>
    <row r="105" spans="1:39" x14ac:dyDescent="0.35">
      <c r="A105" s="4" t="s">
        <v>169</v>
      </c>
      <c r="B105" s="4" t="s">
        <v>67</v>
      </c>
      <c r="C105" s="6">
        <f>VLOOKUP(A105,[0]!raw,5,FALSE)/VLOOKUP(A105,[0]!raw,4,FALSE)</f>
        <v>9</v>
      </c>
      <c r="D105" s="4">
        <f>_xlfn.IFNA(VLOOKUP(A105,'Jan 2019'!$A$1:$M$57,4,FALSE),0)</f>
        <v>0</v>
      </c>
      <c r="E105" s="4">
        <f>_xlfn.IFNA(VLOOKUP(Summary_2019!A159,'Feb 2019'!$A$1:$M$55,4,FALSE),0)</f>
        <v>11</v>
      </c>
      <c r="F105" s="4">
        <f>_xlfn.IFNA(VLOOKUP(A105,'Mar 2019'!$A$1:$M$53,4,FALSE),0)</f>
        <v>0</v>
      </c>
      <c r="G105" s="4">
        <f>_xlfn.IFNA(VLOOKUP(A105,'Apr 2019'!$A$1:$M$57,4,FALSE),0)</f>
        <v>0</v>
      </c>
      <c r="H105" s="4">
        <f>_xlfn.IFNA(VLOOKUP(A105,'May 2019'!$A$1:$M$54,4,FALSE),0)</f>
        <v>0</v>
      </c>
      <c r="I105" s="4">
        <f>_xlfn.IFNA(VLOOKUP(A105,'Jun 2019'!$A$1:$M$133,4,FALSE),0)</f>
        <v>0</v>
      </c>
      <c r="J105" s="4">
        <f>_xlfn.IFNA(VLOOKUP(A105,'Jul 2019'!$A$1:$M$96,4,FALSE),0)</f>
        <v>0</v>
      </c>
      <c r="K105" s="4">
        <f>_xlfn.IFNA(VLOOKUP(A105,'Aug 2019'!$A$1:$M$96,4,FALSE),0)</f>
        <v>0</v>
      </c>
      <c r="L105" s="4">
        <f>_xlfn.IFNA(VLOOKUP(A105,'Sep 2019'!$A$1:$M$98,4,FALSE),0)</f>
        <v>0</v>
      </c>
      <c r="M105" s="4">
        <f>_xlfn.IFNA(VLOOKUP(A105,'Oct 2019'!$A$1:$M$100,4,FALSE),0)</f>
        <v>0</v>
      </c>
      <c r="N105" s="4">
        <f>_xlfn.IFNA(VLOOKUP(Summary_2019!A159,'Nov 2019'!$A$1:$M$110,4,FALSE),0)</f>
        <v>0</v>
      </c>
      <c r="O105" s="5">
        <f>_xlfn.IFNA(VLOOKUP(A105,'Dec 2019'!$A$1:$M$124,4,FALSE),0)</f>
        <v>1</v>
      </c>
      <c r="P105" s="9">
        <f>_xlfn.IFNA(VLOOKUP(A105,'Jan 2019'!$A$1:$M$57,8,FALSE),0)</f>
        <v>0</v>
      </c>
      <c r="Q105" s="9">
        <f>_xlfn.IFNA(VLOOKUP(Summary_2019!A159,'Feb 2019'!$A$1:$M$55,8,FALSE),0)</f>
        <v>0.1</v>
      </c>
      <c r="R105" s="9">
        <f>_xlfn.IFNA(VLOOKUP(A105,'Mar 2019'!$A$1:$M$53,8,FALSE),0)</f>
        <v>0</v>
      </c>
      <c r="S105" s="9">
        <f>_xlfn.IFNA(VLOOKUP(A105,'Apr 2019'!$A$1:$M$57,8,FALSE),0)</f>
        <v>0</v>
      </c>
      <c r="T105" s="9">
        <f>_xlfn.IFNA(VLOOKUP(A105,'May 2019'!$A$1:$M$54,8,FALSE),0)</f>
        <v>0</v>
      </c>
      <c r="U105" s="9">
        <f>_xlfn.IFNA(VLOOKUP(A105,'Jun 2019'!$A$1:$M$133,8,FALSE),0)</f>
        <v>0</v>
      </c>
      <c r="V105" s="9">
        <f>_xlfn.IFNA(VLOOKUP(A105,'Jul 2019'!$A$1:$M$96,8,FALSE),0)</f>
        <v>0</v>
      </c>
      <c r="W105" s="9">
        <f>_xlfn.IFNA(VLOOKUP(A105,'Aug 2019'!$A$1:$M$96,8,FALSE),0)</f>
        <v>0</v>
      </c>
      <c r="X105" s="9">
        <f>_xlfn.IFNA(VLOOKUP(A105,'Sep 2019'!$A$1:$M$98,8,FALSE),0)</f>
        <v>0</v>
      </c>
      <c r="Y105" s="9">
        <f>_xlfn.IFNA(VLOOKUP(A105,'Oct 2019'!$A$1:$M$100,8,FALSE),0)</f>
        <v>0</v>
      </c>
      <c r="Z105" s="9">
        <f>_xlfn.IFNA(VLOOKUP(Summary_2019!A159,'Nov 2019'!$A$1:$M$110,8,FALSE),0)</f>
        <v>0</v>
      </c>
      <c r="AA105" s="6">
        <f>_xlfn.IFNA(VLOOKUP(A105,'Dec 2019'!$A$1:$M$124,8,FALSE),0)</f>
        <v>0</v>
      </c>
      <c r="AB105" s="2">
        <f>_xlfn.IFNA(VLOOKUP(A105,'Jan 2019'!$A$1:$M$57,5,FALSE),0)</f>
        <v>0</v>
      </c>
      <c r="AC105" s="2">
        <f>_xlfn.IFNA(VLOOKUP(Summary_2019!A105,'Feb 2019'!$A$1:$M$55,5,FALSE),0)</f>
        <v>0</v>
      </c>
      <c r="AD105" s="2">
        <f>_xlfn.IFNA(VLOOKUP(A105,'Mar 2019'!$A$1:$M$53,5,FALSE),0)</f>
        <v>0</v>
      </c>
      <c r="AE105" s="2">
        <f>_xlfn.IFNA(VLOOKUP(A105,'Apr 2019'!$A$1:$M$57,5,FALSE),0)</f>
        <v>0</v>
      </c>
      <c r="AF105" s="2">
        <f>_xlfn.IFNA(VLOOKUP(A105,'May 2019'!$A$1:$M$54,5,FALSE),0)</f>
        <v>0</v>
      </c>
      <c r="AG105" s="2">
        <f>_xlfn.IFNA(VLOOKUP(A105,'Jun 2019'!$A$1:$M$133,5,FALSE),0)</f>
        <v>0</v>
      </c>
      <c r="AH105" s="2">
        <f>_xlfn.IFNA(VLOOKUP(A105,'Jul 2019'!$A$1:$M$96,5,FALSE),0)</f>
        <v>0</v>
      </c>
      <c r="AI105" s="2">
        <f>_xlfn.IFNA(VLOOKUP(A105,'Aug 2019'!$A$1:$M$96,5,FALSE),0)</f>
        <v>0</v>
      </c>
      <c r="AJ105" s="2">
        <f>_xlfn.IFNA(VLOOKUP(A105,'Sep 2019'!$A$1:$M$98,5,FALSE),0)</f>
        <v>0</v>
      </c>
      <c r="AK105" s="2">
        <f>_xlfn.IFNA(VLOOKUP(A105,'Oct 2019'!$A$1:$M$100,5,FALSE),0)</f>
        <v>0</v>
      </c>
      <c r="AL105" s="2">
        <f>_xlfn.IFNA(VLOOKUP(Summary_2019!A105,'Nov 2019'!$A$1:$M$110,5,FALSE),0)</f>
        <v>0</v>
      </c>
      <c r="AM105" s="2">
        <f>_xlfn.IFNA(VLOOKUP(A105,'Dec 2019'!$A$1:$M$124,5,FALSE),0)</f>
        <v>9</v>
      </c>
    </row>
    <row r="106" spans="1:39" x14ac:dyDescent="0.35">
      <c r="A106" s="4" t="s">
        <v>66</v>
      </c>
      <c r="B106" s="4" t="s">
        <v>67</v>
      </c>
      <c r="C106" s="6">
        <f>VLOOKUP(A106,[0]!raw,5,FALSE)/VLOOKUP(A106,[0]!raw,4,FALSE)</f>
        <v>8</v>
      </c>
      <c r="D106" s="4">
        <f>_xlfn.IFNA(VLOOKUP(A106,'Jan 2019'!$A$1:$M$57,4,FALSE),0)</f>
        <v>0</v>
      </c>
      <c r="E106" s="4">
        <f>_xlfn.IFNA(VLOOKUP(Summary_2019!A60,'Feb 2019'!$A$1:$M$55,4,FALSE),0)</f>
        <v>0</v>
      </c>
      <c r="F106" s="4">
        <f>_xlfn.IFNA(VLOOKUP(A106,'Mar 2019'!$A$1:$M$53,4,FALSE),0)</f>
        <v>0</v>
      </c>
      <c r="G106" s="4">
        <f>_xlfn.IFNA(VLOOKUP(A106,'Apr 2019'!$A$1:$M$57,4,FALSE),0)</f>
        <v>0</v>
      </c>
      <c r="H106" s="4">
        <f>_xlfn.IFNA(VLOOKUP(A106,'May 2019'!$A$1:$M$54,4,FALSE),0)</f>
        <v>0</v>
      </c>
      <c r="I106" s="4">
        <f>_xlfn.IFNA(VLOOKUP(A106,'Jun 2019'!$A$1:$M$133,4,FALSE),0)</f>
        <v>1</v>
      </c>
      <c r="J106" s="4">
        <f>_xlfn.IFNA(VLOOKUP(A106,'Jul 2019'!$A$1:$M$96,4,FALSE),0)</f>
        <v>6</v>
      </c>
      <c r="K106" s="4">
        <f>_xlfn.IFNA(VLOOKUP(A106,'Aug 2019'!$A$1:$M$96,4,FALSE),0)</f>
        <v>4</v>
      </c>
      <c r="L106" s="4">
        <f>_xlfn.IFNA(VLOOKUP(A106,'Sep 2019'!$A$1:$M$98,4,FALSE),0)</f>
        <v>5</v>
      </c>
      <c r="M106" s="4">
        <f>_xlfn.IFNA(VLOOKUP(A106,'Oct 2019'!$A$1:$M$100,4,FALSE),0)</f>
        <v>3</v>
      </c>
      <c r="N106" s="4">
        <f>_xlfn.IFNA(VLOOKUP(Summary_2019!A60,'Nov 2019'!$A$1:$M$110,4,FALSE),0)</f>
        <v>29</v>
      </c>
      <c r="O106" s="5">
        <f>_xlfn.IFNA(VLOOKUP(A106,'Dec 2019'!$A$1:$M$124,4,FALSE),0)</f>
        <v>5</v>
      </c>
      <c r="P106" s="9">
        <f>_xlfn.IFNA(VLOOKUP(A106,'Jan 2019'!$A$1:$M$57,8,FALSE),0)</f>
        <v>0</v>
      </c>
      <c r="Q106" s="9">
        <f>_xlfn.IFNA(VLOOKUP(Summary_2019!A60,'Feb 2019'!$A$1:$M$55,8,FALSE),0)</f>
        <v>0</v>
      </c>
      <c r="R106" s="9">
        <f>_xlfn.IFNA(VLOOKUP(A106,'Mar 2019'!$A$1:$M$53,8,FALSE),0)</f>
        <v>0</v>
      </c>
      <c r="S106" s="9">
        <f>_xlfn.IFNA(VLOOKUP(A106,'Apr 2019'!$A$1:$M$57,8,FALSE),0)</f>
        <v>0</v>
      </c>
      <c r="T106" s="9">
        <f>_xlfn.IFNA(VLOOKUP(A106,'May 2019'!$A$1:$M$54,8,FALSE),0)</f>
        <v>0</v>
      </c>
      <c r="U106" s="9">
        <f>_xlfn.IFNA(VLOOKUP(A106,'Jun 2019'!$A$1:$M$133,8,FALSE),0)</f>
        <v>0</v>
      </c>
      <c r="V106" s="9">
        <f>_xlfn.IFNA(VLOOKUP(A106,'Jul 2019'!$A$1:$M$96,8,FALSE),0)</f>
        <v>0</v>
      </c>
      <c r="W106" s="9">
        <f>_xlfn.IFNA(VLOOKUP(A106,'Aug 2019'!$A$1:$M$96,8,FALSE),0)</f>
        <v>0</v>
      </c>
      <c r="X106" s="9">
        <f>_xlfn.IFNA(VLOOKUP(A106,'Sep 2019'!$A$1:$M$98,8,FALSE),0)</f>
        <v>1.88</v>
      </c>
      <c r="Y106" s="9">
        <f>_xlfn.IFNA(VLOOKUP(A106,'Oct 2019'!$A$1:$M$100,8,FALSE),0)</f>
        <v>0</v>
      </c>
      <c r="Z106" s="9">
        <f>_xlfn.IFNA(VLOOKUP(Summary_2019!A60,'Nov 2019'!$A$1:$M$110,8,FALSE),0)</f>
        <v>0</v>
      </c>
      <c r="AA106" s="6">
        <f>_xlfn.IFNA(VLOOKUP(A106,'Dec 2019'!$A$1:$M$124,8,FALSE),0)</f>
        <v>0</v>
      </c>
      <c r="AB106" s="2">
        <f>_xlfn.IFNA(VLOOKUP(A106,'Jan 2019'!$A$1:$M$57,5,FALSE),0)</f>
        <v>0</v>
      </c>
      <c r="AC106" s="2">
        <f>_xlfn.IFNA(VLOOKUP(Summary_2019!A106,'Feb 2019'!$A$1:$M$55,5,FALSE),0)</f>
        <v>0</v>
      </c>
      <c r="AD106" s="2">
        <f>_xlfn.IFNA(VLOOKUP(A106,'Mar 2019'!$A$1:$M$53,5,FALSE),0)</f>
        <v>0</v>
      </c>
      <c r="AE106" s="2">
        <f>_xlfn.IFNA(VLOOKUP(A106,'Apr 2019'!$A$1:$M$57,5,FALSE),0)</f>
        <v>0</v>
      </c>
      <c r="AF106" s="2">
        <f>_xlfn.IFNA(VLOOKUP(A106,'May 2019'!$A$1:$M$54,5,FALSE),0)</f>
        <v>0</v>
      </c>
      <c r="AG106" s="2">
        <f>_xlfn.IFNA(VLOOKUP(A106,'Jun 2019'!$A$1:$M$133,5,FALSE),0)</f>
        <v>8</v>
      </c>
      <c r="AH106" s="2">
        <f>_xlfn.IFNA(VLOOKUP(A106,'Jul 2019'!$A$1:$M$96,5,FALSE),0)</f>
        <v>48</v>
      </c>
      <c r="AI106" s="2">
        <f>_xlfn.IFNA(VLOOKUP(A106,'Aug 2019'!$A$1:$M$96,5,FALSE),0)</f>
        <v>32</v>
      </c>
      <c r="AJ106" s="2">
        <f>_xlfn.IFNA(VLOOKUP(A106,'Sep 2019'!$A$1:$M$98,5,FALSE),0)</f>
        <v>40.700000000000003</v>
      </c>
      <c r="AK106" s="2">
        <f>_xlfn.IFNA(VLOOKUP(A106,'Oct 2019'!$A$1:$M$100,5,FALSE),0)</f>
        <v>24</v>
      </c>
      <c r="AL106" s="2">
        <f>_xlfn.IFNA(VLOOKUP(Summary_2019!A106,'Nov 2019'!$A$1:$M$110,5,FALSE),0)</f>
        <v>40</v>
      </c>
      <c r="AM106" s="2">
        <f>_xlfn.IFNA(VLOOKUP(A106,'Dec 2019'!$A$1:$M$124,5,FALSE),0)</f>
        <v>40</v>
      </c>
    </row>
    <row r="107" spans="1:39" x14ac:dyDescent="0.35">
      <c r="A107" s="4" t="s">
        <v>68</v>
      </c>
      <c r="B107" s="4" t="s">
        <v>67</v>
      </c>
      <c r="C107" s="6">
        <f>VLOOKUP(A107,[0]!raw,5,FALSE)/VLOOKUP(A107,[0]!raw,4,FALSE)</f>
        <v>6.0454545454545459</v>
      </c>
      <c r="D107" s="4">
        <f>_xlfn.IFNA(VLOOKUP(A107,'Jan 2019'!$A$1:$M$57,4,FALSE),0)</f>
        <v>0</v>
      </c>
      <c r="E107" s="4">
        <f>_xlfn.IFNA(VLOOKUP(Summary_2019!A61,'Feb 2019'!$A$1:$M$55,4,FALSE),0)</f>
        <v>0</v>
      </c>
      <c r="F107" s="4">
        <f>_xlfn.IFNA(VLOOKUP(A107,'Mar 2019'!$A$1:$M$53,4,FALSE),0)</f>
        <v>0</v>
      </c>
      <c r="G107" s="4">
        <f>_xlfn.IFNA(VLOOKUP(A107,'Apr 2019'!$A$1:$M$57,4,FALSE),0)</f>
        <v>0</v>
      </c>
      <c r="H107" s="4">
        <f>_xlfn.IFNA(VLOOKUP(A107,'May 2019'!$A$1:$M$54,4,FALSE),0)</f>
        <v>0</v>
      </c>
      <c r="I107" s="4">
        <f>_xlfn.IFNA(VLOOKUP(A107,'Jun 2019'!$A$1:$M$133,4,FALSE),0)</f>
        <v>17</v>
      </c>
      <c r="J107" s="4">
        <f>_xlfn.IFNA(VLOOKUP(A107,'Jul 2019'!$A$1:$M$96,4,FALSE),0)</f>
        <v>83</v>
      </c>
      <c r="K107" s="4">
        <f>_xlfn.IFNA(VLOOKUP(A107,'Aug 2019'!$A$1:$M$96,4,FALSE),0)</f>
        <v>88</v>
      </c>
      <c r="L107" s="4">
        <f>_xlfn.IFNA(VLOOKUP(A107,'Sep 2019'!$A$1:$M$98,4,FALSE),0)</f>
        <v>91</v>
      </c>
      <c r="M107" s="4">
        <f>_xlfn.IFNA(VLOOKUP(A107,'Oct 2019'!$A$1:$M$100,4,FALSE),0)</f>
        <v>90</v>
      </c>
      <c r="N107" s="4">
        <f>_xlfn.IFNA(VLOOKUP(Summary_2019!A61,'Nov 2019'!$A$1:$M$110,4,FALSE),0)</f>
        <v>1</v>
      </c>
      <c r="O107" s="5">
        <f>_xlfn.IFNA(VLOOKUP(A107,'Dec 2019'!$A$1:$M$124,4,FALSE),0)</f>
        <v>82</v>
      </c>
      <c r="P107" s="9">
        <f>_xlfn.IFNA(VLOOKUP(A107,'Jan 2019'!$A$1:$M$57,8,FALSE),0)</f>
        <v>0</v>
      </c>
      <c r="Q107" s="9">
        <f>_xlfn.IFNA(VLOOKUP(Summary_2019!A61,'Feb 2019'!$A$1:$M$55,8,FALSE),0)</f>
        <v>0</v>
      </c>
      <c r="R107" s="9">
        <f>_xlfn.IFNA(VLOOKUP(A107,'Mar 2019'!$A$1:$M$53,8,FALSE),0)</f>
        <v>0</v>
      </c>
      <c r="S107" s="9">
        <f>_xlfn.IFNA(VLOOKUP(A107,'Apr 2019'!$A$1:$M$57,8,FALSE),0)</f>
        <v>0</v>
      </c>
      <c r="T107" s="9">
        <f>_xlfn.IFNA(VLOOKUP(A107,'May 2019'!$A$1:$M$54,8,FALSE),0)</f>
        <v>0</v>
      </c>
      <c r="U107" s="9">
        <f>_xlfn.IFNA(VLOOKUP(A107,'Jun 2019'!$A$1:$M$133,8,FALSE),0)</f>
        <v>0.6</v>
      </c>
      <c r="V107" s="9">
        <f>_xlfn.IFNA(VLOOKUP(A107,'Jul 2019'!$A$1:$M$96,8,FALSE),0)</f>
        <v>1.8</v>
      </c>
      <c r="W107" s="9">
        <f>_xlfn.IFNA(VLOOKUP(A107,'Aug 2019'!$A$1:$M$96,8,FALSE),0)</f>
        <v>1.43</v>
      </c>
      <c r="X107" s="9">
        <f>_xlfn.IFNA(VLOOKUP(A107,'Sep 2019'!$A$1:$M$98,8,FALSE),0)</f>
        <v>12.85</v>
      </c>
      <c r="Y107" s="9">
        <f>_xlfn.IFNA(VLOOKUP(A107,'Oct 2019'!$A$1:$M$100,8,FALSE),0)</f>
        <v>0.56999999999999995</v>
      </c>
      <c r="Z107" s="9">
        <f>_xlfn.IFNA(VLOOKUP(Summary_2019!A61,'Nov 2019'!$A$1:$M$110,8,FALSE),0)</f>
        <v>0</v>
      </c>
      <c r="AA107" s="6">
        <f>_xlfn.IFNA(VLOOKUP(A107,'Dec 2019'!$A$1:$M$124,8,FALSE),0)</f>
        <v>2.1</v>
      </c>
      <c r="AB107" s="2">
        <f>_xlfn.IFNA(VLOOKUP(A107,'Jan 2019'!$A$1:$M$57,5,FALSE),0)</f>
        <v>0</v>
      </c>
      <c r="AC107" s="2">
        <f>_xlfn.IFNA(VLOOKUP(Summary_2019!A107,'Feb 2019'!$A$1:$M$55,5,FALSE),0)</f>
        <v>0</v>
      </c>
      <c r="AD107" s="2">
        <f>_xlfn.IFNA(VLOOKUP(A107,'Mar 2019'!$A$1:$M$53,5,FALSE),0)</f>
        <v>0</v>
      </c>
      <c r="AE107" s="2">
        <f>_xlfn.IFNA(VLOOKUP(A107,'Apr 2019'!$A$1:$M$57,5,FALSE),0)</f>
        <v>0</v>
      </c>
      <c r="AF107" s="2">
        <f>_xlfn.IFNA(VLOOKUP(A107,'May 2019'!$A$1:$M$54,5,FALSE),0)</f>
        <v>0</v>
      </c>
      <c r="AG107" s="2">
        <f>_xlfn.IFNA(VLOOKUP(A107,'Jun 2019'!$A$1:$M$133,5,FALSE),0)</f>
        <v>102</v>
      </c>
      <c r="AH107" s="2">
        <f>_xlfn.IFNA(VLOOKUP(A107,'Jul 2019'!$A$1:$M$96,5,FALSE),0)</f>
        <v>500</v>
      </c>
      <c r="AI107" s="2">
        <f>_xlfn.IFNA(VLOOKUP(A107,'Aug 2019'!$A$1:$M$96,5,FALSE),0)</f>
        <v>532</v>
      </c>
      <c r="AJ107" s="2">
        <f>_xlfn.IFNA(VLOOKUP(A107,'Sep 2019'!$A$1:$M$98,5,FALSE),0)</f>
        <v>546.70000000000005</v>
      </c>
      <c r="AK107" s="2">
        <f>_xlfn.IFNA(VLOOKUP(A107,'Oct 2019'!$A$1:$M$100,5,FALSE),0)</f>
        <v>545.70000000000005</v>
      </c>
      <c r="AL107" s="2">
        <f>_xlfn.IFNA(VLOOKUP(Summary_2019!A107,'Nov 2019'!$A$1:$M$110,5,FALSE),0)</f>
        <v>539</v>
      </c>
      <c r="AM107" s="2">
        <f>_xlfn.IFNA(VLOOKUP(A107,'Dec 2019'!$A$1:$M$124,5,FALSE),0)</f>
        <v>494</v>
      </c>
    </row>
    <row r="108" spans="1:39" x14ac:dyDescent="0.35">
      <c r="A108" s="4" t="s">
        <v>69</v>
      </c>
      <c r="B108" s="4" t="s">
        <v>67</v>
      </c>
      <c r="C108" s="6">
        <f>VLOOKUP(A108,[0]!raw,5,FALSE)/VLOOKUP(A108,[0]!raw,4,FALSE)</f>
        <v>3</v>
      </c>
      <c r="D108" s="4">
        <f>_xlfn.IFNA(VLOOKUP(A108,'Jan 2019'!$A$1:$M$57,4,FALSE),0)</f>
        <v>0</v>
      </c>
      <c r="E108" s="4">
        <f>_xlfn.IFNA(VLOOKUP(Summary_2019!A62,'Feb 2019'!$A$1:$M$55,4,FALSE),0)</f>
        <v>0</v>
      </c>
      <c r="F108" s="4">
        <f>_xlfn.IFNA(VLOOKUP(A108,'Mar 2019'!$A$1:$M$53,4,FALSE),0)</f>
        <v>0</v>
      </c>
      <c r="G108" s="4">
        <f>_xlfn.IFNA(VLOOKUP(A108,'Apr 2019'!$A$1:$M$57,4,FALSE),0)</f>
        <v>0</v>
      </c>
      <c r="H108" s="4">
        <f>_xlfn.IFNA(VLOOKUP(A108,'May 2019'!$A$1:$M$54,4,FALSE),0)</f>
        <v>0</v>
      </c>
      <c r="I108" s="4">
        <f>_xlfn.IFNA(VLOOKUP(A108,'Jun 2019'!$A$1:$M$133,4,FALSE),0)</f>
        <v>0</v>
      </c>
      <c r="J108" s="4">
        <f>_xlfn.IFNA(VLOOKUP(A108,'Jul 2019'!$A$1:$M$96,4,FALSE),0)</f>
        <v>14</v>
      </c>
      <c r="K108" s="4">
        <f>_xlfn.IFNA(VLOOKUP(A108,'Aug 2019'!$A$1:$M$96,4,FALSE),0)</f>
        <v>22</v>
      </c>
      <c r="L108" s="4">
        <f>_xlfn.IFNA(VLOOKUP(A108,'Sep 2019'!$A$1:$M$98,4,FALSE),0)</f>
        <v>10</v>
      </c>
      <c r="M108" s="4">
        <f>_xlfn.IFNA(VLOOKUP(A108,'Oct 2019'!$A$1:$M$100,4,FALSE),0)</f>
        <v>13</v>
      </c>
      <c r="N108" s="4">
        <f>_xlfn.IFNA(VLOOKUP(Summary_2019!A62,'Nov 2019'!$A$1:$M$110,4,FALSE),0)</f>
        <v>33</v>
      </c>
      <c r="O108" s="5">
        <f>_xlfn.IFNA(VLOOKUP(A108,'Dec 2019'!$A$1:$M$124,4,FALSE),0)</f>
        <v>13</v>
      </c>
      <c r="P108" s="9">
        <f>_xlfn.IFNA(VLOOKUP(A108,'Jan 2019'!$A$1:$M$57,8,FALSE),0)</f>
        <v>0</v>
      </c>
      <c r="Q108" s="9">
        <f>_xlfn.IFNA(VLOOKUP(Summary_2019!A62,'Feb 2019'!$A$1:$M$55,8,FALSE),0)</f>
        <v>0</v>
      </c>
      <c r="R108" s="9">
        <f>_xlfn.IFNA(VLOOKUP(A108,'Mar 2019'!$A$1:$M$53,8,FALSE),0)</f>
        <v>0</v>
      </c>
      <c r="S108" s="9">
        <f>_xlfn.IFNA(VLOOKUP(A108,'Apr 2019'!$A$1:$M$57,8,FALSE),0)</f>
        <v>0</v>
      </c>
      <c r="T108" s="9">
        <f>_xlfn.IFNA(VLOOKUP(A108,'May 2019'!$A$1:$M$54,8,FALSE),0)</f>
        <v>0</v>
      </c>
      <c r="U108" s="9">
        <f>_xlfn.IFNA(VLOOKUP(A108,'Jun 2019'!$A$1:$M$133,8,FALSE),0)</f>
        <v>0</v>
      </c>
      <c r="V108" s="9">
        <f>_xlfn.IFNA(VLOOKUP(A108,'Jul 2019'!$A$1:$M$96,8,FALSE),0)</f>
        <v>0</v>
      </c>
      <c r="W108" s="9">
        <f>_xlfn.IFNA(VLOOKUP(A108,'Aug 2019'!$A$1:$M$96,8,FALSE),0)</f>
        <v>0.6</v>
      </c>
      <c r="X108" s="9">
        <f>_xlfn.IFNA(VLOOKUP(A108,'Sep 2019'!$A$1:$M$98,8,FALSE),0)</f>
        <v>0.57999999999999996</v>
      </c>
      <c r="Y108" s="9">
        <f>_xlfn.IFNA(VLOOKUP(A108,'Oct 2019'!$A$1:$M$100,8,FALSE),0)</f>
        <v>0.9</v>
      </c>
      <c r="Z108" s="9">
        <f>_xlfn.IFNA(VLOOKUP(Summary_2019!A62,'Nov 2019'!$A$1:$M$110,8,FALSE),0)</f>
        <v>0.36</v>
      </c>
      <c r="AA108" s="6">
        <f>_xlfn.IFNA(VLOOKUP(A108,'Dec 2019'!$A$1:$M$124,8,FALSE),0)</f>
        <v>0</v>
      </c>
      <c r="AB108" s="2">
        <f>_xlfn.IFNA(VLOOKUP(A108,'Jan 2019'!$A$1:$M$57,5,FALSE),0)</f>
        <v>0</v>
      </c>
      <c r="AC108" s="2">
        <f>_xlfn.IFNA(VLOOKUP(Summary_2019!A108,'Feb 2019'!$A$1:$M$55,5,FALSE),0)</f>
        <v>0</v>
      </c>
      <c r="AD108" s="2">
        <f>_xlfn.IFNA(VLOOKUP(A108,'Mar 2019'!$A$1:$M$53,5,FALSE),0)</f>
        <v>0</v>
      </c>
      <c r="AE108" s="2">
        <f>_xlfn.IFNA(VLOOKUP(A108,'Apr 2019'!$A$1:$M$57,5,FALSE),0)</f>
        <v>0</v>
      </c>
      <c r="AF108" s="2">
        <f>_xlfn.IFNA(VLOOKUP(A108,'May 2019'!$A$1:$M$54,5,FALSE),0)</f>
        <v>0</v>
      </c>
      <c r="AG108" s="2">
        <f>_xlfn.IFNA(VLOOKUP(A108,'Jun 2019'!$A$1:$M$133,5,FALSE),0)</f>
        <v>0</v>
      </c>
      <c r="AH108" s="2">
        <f>_xlfn.IFNA(VLOOKUP(A108,'Jul 2019'!$A$1:$M$96,5,FALSE),0)</f>
        <v>42</v>
      </c>
      <c r="AI108" s="2">
        <f>_xlfn.IFNA(VLOOKUP(A108,'Aug 2019'!$A$1:$M$96,5,FALSE),0)</f>
        <v>66</v>
      </c>
      <c r="AJ108" s="2">
        <f>_xlfn.IFNA(VLOOKUP(A108,'Sep 2019'!$A$1:$M$98,5,FALSE),0)</f>
        <v>30</v>
      </c>
      <c r="AK108" s="2">
        <f>_xlfn.IFNA(VLOOKUP(A108,'Oct 2019'!$A$1:$M$100,5,FALSE),0)</f>
        <v>39</v>
      </c>
      <c r="AL108" s="2">
        <f>_xlfn.IFNA(VLOOKUP(Summary_2019!A108,'Nov 2019'!$A$1:$M$110,5,FALSE),0)</f>
        <v>25</v>
      </c>
      <c r="AM108" s="2">
        <f>_xlfn.IFNA(VLOOKUP(A108,'Dec 2019'!$A$1:$M$124,5,FALSE),0)</f>
        <v>39</v>
      </c>
    </row>
    <row r="109" spans="1:39" x14ac:dyDescent="0.35">
      <c r="A109" s="4" t="s">
        <v>72</v>
      </c>
      <c r="B109" s="4" t="s">
        <v>67</v>
      </c>
      <c r="C109" s="6">
        <f>VLOOKUP(A109,[0]!raw,5,FALSE)/VLOOKUP(A109,[0]!raw,4,FALSE)</f>
        <v>8</v>
      </c>
      <c r="D109" s="4">
        <f>_xlfn.IFNA(VLOOKUP(A109,'Jan 2019'!$A$1:$M$57,4,FALSE),0)</f>
        <v>0</v>
      </c>
      <c r="E109" s="4">
        <f>_xlfn.IFNA(VLOOKUP(Summary_2019!A65,'Feb 2019'!$A$1:$M$55,4,FALSE),0)</f>
        <v>0</v>
      </c>
      <c r="F109" s="4">
        <f>_xlfn.IFNA(VLOOKUP(A109,'Mar 2019'!$A$1:$M$53,4,FALSE),0)</f>
        <v>0</v>
      </c>
      <c r="G109" s="4">
        <f>_xlfn.IFNA(VLOOKUP(A109,'Apr 2019'!$A$1:$M$57,4,FALSE),0)</f>
        <v>0</v>
      </c>
      <c r="H109" s="4">
        <f>_xlfn.IFNA(VLOOKUP(A109,'May 2019'!$A$1:$M$54,4,FALSE),0)</f>
        <v>0</v>
      </c>
      <c r="I109" s="4">
        <f>_xlfn.IFNA(VLOOKUP(A109,'Jun 2019'!$A$1:$M$133,4,FALSE),0)</f>
        <v>1</v>
      </c>
      <c r="J109" s="4">
        <f>_xlfn.IFNA(VLOOKUP(A109,'Jul 2019'!$A$1:$M$96,4,FALSE),0)</f>
        <v>2</v>
      </c>
      <c r="K109" s="4">
        <f>_xlfn.IFNA(VLOOKUP(A109,'Aug 2019'!$A$1:$M$96,4,FALSE),0)</f>
        <v>3</v>
      </c>
      <c r="L109" s="4">
        <f>_xlfn.IFNA(VLOOKUP(A109,'Sep 2019'!$A$1:$M$98,4,FALSE),0)</f>
        <v>6</v>
      </c>
      <c r="M109" s="4">
        <f>_xlfn.IFNA(VLOOKUP(A109,'Oct 2019'!$A$1:$M$100,4,FALSE),0)</f>
        <v>4</v>
      </c>
      <c r="N109" s="4">
        <f>_xlfn.IFNA(VLOOKUP(Summary_2019!A65,'Nov 2019'!$A$1:$M$110,4,FALSE),0)</f>
        <v>18</v>
      </c>
      <c r="O109" s="5">
        <f>_xlfn.IFNA(VLOOKUP(A109,'Dec 2019'!$A$1:$M$124,4,FALSE),0)</f>
        <v>4</v>
      </c>
      <c r="P109" s="9">
        <f>_xlfn.IFNA(VLOOKUP(A109,'Jan 2019'!$A$1:$M$57,8,FALSE),0)</f>
        <v>0</v>
      </c>
      <c r="Q109" s="9">
        <f>_xlfn.IFNA(VLOOKUP(Summary_2019!A65,'Feb 2019'!$A$1:$M$55,8,FALSE),0)</f>
        <v>0</v>
      </c>
      <c r="R109" s="9">
        <f>_xlfn.IFNA(VLOOKUP(A109,'Mar 2019'!$A$1:$M$53,8,FALSE),0)</f>
        <v>0</v>
      </c>
      <c r="S109" s="9">
        <f>_xlfn.IFNA(VLOOKUP(A109,'Apr 2019'!$A$1:$M$57,8,FALSE),0)</f>
        <v>0</v>
      </c>
      <c r="T109" s="9">
        <f>_xlfn.IFNA(VLOOKUP(A109,'May 2019'!$A$1:$M$54,8,FALSE),0)</f>
        <v>0</v>
      </c>
      <c r="U109" s="9">
        <f>_xlfn.IFNA(VLOOKUP(A109,'Jun 2019'!$A$1:$M$133,8,FALSE),0)</f>
        <v>0</v>
      </c>
      <c r="V109" s="9">
        <f>_xlfn.IFNA(VLOOKUP(A109,'Jul 2019'!$A$1:$M$96,8,FALSE),0)</f>
        <v>0</v>
      </c>
      <c r="W109" s="9">
        <f>_xlfn.IFNA(VLOOKUP(A109,'Aug 2019'!$A$1:$M$96,8,FALSE),0)</f>
        <v>0</v>
      </c>
      <c r="X109" s="9">
        <f>_xlfn.IFNA(VLOOKUP(A109,'Sep 2019'!$A$1:$M$98,8,FALSE),0)</f>
        <v>0.84</v>
      </c>
      <c r="Y109" s="9">
        <f>_xlfn.IFNA(VLOOKUP(A109,'Oct 2019'!$A$1:$M$100,8,FALSE),0)</f>
        <v>0</v>
      </c>
      <c r="Z109" s="9">
        <f>_xlfn.IFNA(VLOOKUP(Summary_2019!A65,'Nov 2019'!$A$1:$M$110,8,FALSE),0)</f>
        <v>0.48</v>
      </c>
      <c r="AA109" s="6">
        <f>_xlfn.IFNA(VLOOKUP(A109,'Dec 2019'!$A$1:$M$124,8,FALSE),0)</f>
        <v>0.8</v>
      </c>
      <c r="AB109" s="2">
        <f>_xlfn.IFNA(VLOOKUP(A109,'Jan 2019'!$A$1:$M$57,5,FALSE),0)</f>
        <v>0</v>
      </c>
      <c r="AC109" s="2">
        <f>_xlfn.IFNA(VLOOKUP(Summary_2019!A109,'Feb 2019'!$A$1:$M$55,5,FALSE),0)</f>
        <v>0</v>
      </c>
      <c r="AD109" s="2">
        <f>_xlfn.IFNA(VLOOKUP(A109,'Mar 2019'!$A$1:$M$53,5,FALSE),0)</f>
        <v>0</v>
      </c>
      <c r="AE109" s="2">
        <f>_xlfn.IFNA(VLOOKUP(A109,'Apr 2019'!$A$1:$M$57,5,FALSE),0)</f>
        <v>0</v>
      </c>
      <c r="AF109" s="2">
        <f>_xlfn.IFNA(VLOOKUP(A109,'May 2019'!$A$1:$M$54,5,FALSE),0)</f>
        <v>0</v>
      </c>
      <c r="AG109" s="2">
        <f>_xlfn.IFNA(VLOOKUP(A109,'Jun 2019'!$A$1:$M$133,5,FALSE),0)</f>
        <v>8</v>
      </c>
      <c r="AH109" s="2">
        <f>_xlfn.IFNA(VLOOKUP(A109,'Jul 2019'!$A$1:$M$96,5,FALSE),0)</f>
        <v>16</v>
      </c>
      <c r="AI109" s="2">
        <f>_xlfn.IFNA(VLOOKUP(A109,'Aug 2019'!$A$1:$M$96,5,FALSE),0)</f>
        <v>24</v>
      </c>
      <c r="AJ109" s="2">
        <f>_xlfn.IFNA(VLOOKUP(A109,'Sep 2019'!$A$1:$M$98,5,FALSE),0)</f>
        <v>48</v>
      </c>
      <c r="AK109" s="2">
        <f>_xlfn.IFNA(VLOOKUP(A109,'Oct 2019'!$A$1:$M$100,5,FALSE),0)</f>
        <v>32</v>
      </c>
      <c r="AL109" s="2">
        <f>_xlfn.IFNA(VLOOKUP(Summary_2019!A109,'Nov 2019'!$A$1:$M$110,5,FALSE),0)</f>
        <v>32</v>
      </c>
      <c r="AM109" s="2">
        <f>_xlfn.IFNA(VLOOKUP(A109,'Dec 2019'!$A$1:$M$124,5,FALSE),0)</f>
        <v>32</v>
      </c>
    </row>
    <row r="110" spans="1:39" x14ac:dyDescent="0.35">
      <c r="A110" s="4" t="s">
        <v>71</v>
      </c>
      <c r="B110" s="4" t="s">
        <v>67</v>
      </c>
      <c r="C110" s="6">
        <f>VLOOKUP(A110,[0]!raw,5,FALSE)/VLOOKUP(A110,[0]!raw,4,FALSE)</f>
        <v>6.1904761904761907</v>
      </c>
      <c r="D110" s="4">
        <f>_xlfn.IFNA(VLOOKUP(A110,'Jan 2019'!$A$1:$M$57,4,FALSE),0)</f>
        <v>0</v>
      </c>
      <c r="E110" s="4">
        <f>_xlfn.IFNA(VLOOKUP(Summary_2019!A64,'Feb 2019'!$A$1:$M$55,4,FALSE),0)</f>
        <v>0</v>
      </c>
      <c r="F110" s="4">
        <f>_xlfn.IFNA(VLOOKUP(A110,'Mar 2019'!$A$1:$M$53,4,FALSE),0)</f>
        <v>0</v>
      </c>
      <c r="G110" s="4">
        <f>_xlfn.IFNA(VLOOKUP(A110,'Apr 2019'!$A$1:$M$57,4,FALSE),0)</f>
        <v>0</v>
      </c>
      <c r="H110" s="4">
        <f>_xlfn.IFNA(VLOOKUP(A110,'May 2019'!$A$1:$M$54,4,FALSE),0)</f>
        <v>0</v>
      </c>
      <c r="I110" s="4">
        <f>_xlfn.IFNA(VLOOKUP(A110,'Jun 2019'!$A$1:$M$133,4,FALSE),0)</f>
        <v>7</v>
      </c>
      <c r="J110" s="4">
        <f>_xlfn.IFNA(VLOOKUP(A110,'Jul 2019'!$A$1:$M$96,4,FALSE),0)</f>
        <v>34</v>
      </c>
      <c r="K110" s="4">
        <f>_xlfn.IFNA(VLOOKUP(A110,'Aug 2019'!$A$1:$M$96,4,FALSE),0)</f>
        <v>42</v>
      </c>
      <c r="L110" s="4">
        <f>_xlfn.IFNA(VLOOKUP(A110,'Sep 2019'!$A$1:$M$98,4,FALSE),0)</f>
        <v>29</v>
      </c>
      <c r="M110" s="4">
        <f>_xlfn.IFNA(VLOOKUP(A110,'Oct 2019'!$A$1:$M$100,4,FALSE),0)</f>
        <v>26</v>
      </c>
      <c r="N110" s="4">
        <f>_xlfn.IFNA(VLOOKUP(Summary_2019!A64,'Nov 2019'!$A$1:$M$110,4,FALSE),0)</f>
        <v>0</v>
      </c>
      <c r="O110" s="5">
        <f>_xlfn.IFNA(VLOOKUP(A110,'Dec 2019'!$A$1:$M$124,4,FALSE),0)</f>
        <v>30</v>
      </c>
      <c r="P110" s="9">
        <f>_xlfn.IFNA(VLOOKUP(A110,'Jan 2019'!$A$1:$M$57,8,FALSE),0)</f>
        <v>0</v>
      </c>
      <c r="Q110" s="9">
        <f>_xlfn.IFNA(VLOOKUP(Summary_2019!A64,'Feb 2019'!$A$1:$M$55,8,FALSE),0)</f>
        <v>0</v>
      </c>
      <c r="R110" s="9">
        <f>_xlfn.IFNA(VLOOKUP(A110,'Mar 2019'!$A$1:$M$53,8,FALSE),0)</f>
        <v>0</v>
      </c>
      <c r="S110" s="9">
        <f>_xlfn.IFNA(VLOOKUP(A110,'Apr 2019'!$A$1:$M$57,8,FALSE),0)</f>
        <v>0</v>
      </c>
      <c r="T110" s="9">
        <f>_xlfn.IFNA(VLOOKUP(A110,'May 2019'!$A$1:$M$54,8,FALSE),0)</f>
        <v>0</v>
      </c>
      <c r="U110" s="9">
        <f>_xlfn.IFNA(VLOOKUP(A110,'Jun 2019'!$A$1:$M$133,8,FALSE),0)</f>
        <v>6</v>
      </c>
      <c r="V110" s="9">
        <f>_xlfn.IFNA(VLOOKUP(A110,'Jul 2019'!$A$1:$M$96,8,FALSE),0)</f>
        <v>2.4</v>
      </c>
      <c r="W110" s="9">
        <f>_xlfn.IFNA(VLOOKUP(A110,'Aug 2019'!$A$1:$M$96,8,FALSE),0)</f>
        <v>1.3</v>
      </c>
      <c r="X110" s="9">
        <f>_xlfn.IFNA(VLOOKUP(A110,'Sep 2019'!$A$1:$M$98,8,FALSE),0)</f>
        <v>5.24</v>
      </c>
      <c r="Y110" s="9">
        <f>_xlfn.IFNA(VLOOKUP(A110,'Oct 2019'!$A$1:$M$100,8,FALSE),0)</f>
        <v>1.2</v>
      </c>
      <c r="Z110" s="9">
        <f>_xlfn.IFNA(VLOOKUP(Summary_2019!A64,'Nov 2019'!$A$1:$M$110,8,FALSE),0)</f>
        <v>0</v>
      </c>
      <c r="AA110" s="6">
        <f>_xlfn.IFNA(VLOOKUP(A110,'Dec 2019'!$A$1:$M$124,8,FALSE),0)</f>
        <v>0.6</v>
      </c>
      <c r="AB110" s="2">
        <f>_xlfn.IFNA(VLOOKUP(A110,'Jan 2019'!$A$1:$M$57,5,FALSE),0)</f>
        <v>0</v>
      </c>
      <c r="AC110" s="2">
        <f>_xlfn.IFNA(VLOOKUP(Summary_2019!A110,'Feb 2019'!$A$1:$M$55,5,FALSE),0)</f>
        <v>0</v>
      </c>
      <c r="AD110" s="2">
        <f>_xlfn.IFNA(VLOOKUP(A110,'Mar 2019'!$A$1:$M$53,5,FALSE),0)</f>
        <v>0</v>
      </c>
      <c r="AE110" s="2">
        <f>_xlfn.IFNA(VLOOKUP(A110,'Apr 2019'!$A$1:$M$57,5,FALSE),0)</f>
        <v>0</v>
      </c>
      <c r="AF110" s="2">
        <f>_xlfn.IFNA(VLOOKUP(A110,'May 2019'!$A$1:$M$54,5,FALSE),0)</f>
        <v>0</v>
      </c>
      <c r="AG110" s="2">
        <f>_xlfn.IFNA(VLOOKUP(A110,'Jun 2019'!$A$1:$M$133,5,FALSE),0)</f>
        <v>42</v>
      </c>
      <c r="AH110" s="2">
        <f>_xlfn.IFNA(VLOOKUP(A110,'Jul 2019'!$A$1:$M$96,5,FALSE),0)</f>
        <v>210</v>
      </c>
      <c r="AI110" s="2">
        <f>_xlfn.IFNA(VLOOKUP(A110,'Aug 2019'!$A$1:$M$96,5,FALSE),0)</f>
        <v>260</v>
      </c>
      <c r="AJ110" s="2">
        <f>_xlfn.IFNA(VLOOKUP(A110,'Sep 2019'!$A$1:$M$98,5,FALSE),0)</f>
        <v>180</v>
      </c>
      <c r="AK110" s="2">
        <f>_xlfn.IFNA(VLOOKUP(A110,'Oct 2019'!$A$1:$M$100,5,FALSE),0)</f>
        <v>160</v>
      </c>
      <c r="AL110" s="2">
        <f>_xlfn.IFNA(VLOOKUP(Summary_2019!A110,'Nov 2019'!$A$1:$M$110,5,FALSE),0)</f>
        <v>185</v>
      </c>
      <c r="AM110" s="2">
        <f>_xlfn.IFNA(VLOOKUP(A110,'Dec 2019'!$A$1:$M$124,5,FALSE),0)</f>
        <v>185</v>
      </c>
    </row>
    <row r="111" spans="1:39" x14ac:dyDescent="0.35">
      <c r="A111" s="4" t="s">
        <v>70</v>
      </c>
      <c r="B111" s="4" t="s">
        <v>67</v>
      </c>
      <c r="C111" s="6">
        <f>VLOOKUP(A111,[0]!raw,5,FALSE)/VLOOKUP(A111,[0]!raw,4,FALSE)</f>
        <v>3</v>
      </c>
      <c r="D111" s="4">
        <f>_xlfn.IFNA(VLOOKUP(A111,'Jan 2019'!$A$1:$M$57,4,FALSE),0)</f>
        <v>0</v>
      </c>
      <c r="E111" s="4">
        <f>_xlfn.IFNA(VLOOKUP(Summary_2019!A63,'Feb 2019'!$A$1:$M$55,4,FALSE),0)</f>
        <v>0</v>
      </c>
      <c r="F111" s="4">
        <f>_xlfn.IFNA(VLOOKUP(A111,'Mar 2019'!$A$1:$M$53,4,FALSE),0)</f>
        <v>0</v>
      </c>
      <c r="G111" s="4">
        <f>_xlfn.IFNA(VLOOKUP(A111,'Apr 2019'!$A$1:$M$57,4,FALSE),0)</f>
        <v>0</v>
      </c>
      <c r="H111" s="4">
        <f>_xlfn.IFNA(VLOOKUP(A111,'May 2019'!$A$1:$M$54,4,FALSE),0)</f>
        <v>0</v>
      </c>
      <c r="I111" s="4">
        <f>_xlfn.IFNA(VLOOKUP(A111,'Jun 2019'!$A$1:$M$133,4,FALSE),0)</f>
        <v>1</v>
      </c>
      <c r="J111" s="4">
        <f>_xlfn.IFNA(VLOOKUP(A111,'Jul 2019'!$A$1:$M$96,4,FALSE),0)</f>
        <v>0</v>
      </c>
      <c r="K111" s="4">
        <f>_xlfn.IFNA(VLOOKUP(A111,'Aug 2019'!$A$1:$M$96,4,FALSE),0)</f>
        <v>3</v>
      </c>
      <c r="L111" s="4">
        <f>_xlfn.IFNA(VLOOKUP(A111,'Sep 2019'!$A$1:$M$98,4,FALSE),0)</f>
        <v>1</v>
      </c>
      <c r="M111" s="4">
        <f>_xlfn.IFNA(VLOOKUP(A111,'Oct 2019'!$A$1:$M$100,4,FALSE),0)</f>
        <v>2</v>
      </c>
      <c r="N111" s="4">
        <f>_xlfn.IFNA(VLOOKUP(Summary_2019!A63,'Nov 2019'!$A$1:$M$110,4,FALSE),0)</f>
        <v>60</v>
      </c>
      <c r="O111" s="5">
        <f>_xlfn.IFNA(VLOOKUP(A111,'Dec 2019'!$A$1:$M$124,4,FALSE),0)</f>
        <v>5</v>
      </c>
      <c r="P111" s="9">
        <f>_xlfn.IFNA(VLOOKUP(A111,'Jan 2019'!$A$1:$M$57,8,FALSE),0)</f>
        <v>0</v>
      </c>
      <c r="Q111" s="9">
        <f>_xlfn.IFNA(VLOOKUP(Summary_2019!A63,'Feb 2019'!$A$1:$M$55,8,FALSE),0)</f>
        <v>0</v>
      </c>
      <c r="R111" s="9">
        <f>_xlfn.IFNA(VLOOKUP(A111,'Mar 2019'!$A$1:$M$53,8,FALSE),0)</f>
        <v>0</v>
      </c>
      <c r="S111" s="9">
        <f>_xlfn.IFNA(VLOOKUP(A111,'Apr 2019'!$A$1:$M$57,8,FALSE),0)</f>
        <v>0</v>
      </c>
      <c r="T111" s="9">
        <f>_xlfn.IFNA(VLOOKUP(A111,'May 2019'!$A$1:$M$54,8,FALSE),0)</f>
        <v>0</v>
      </c>
      <c r="U111" s="9">
        <f>_xlfn.IFNA(VLOOKUP(A111,'Jun 2019'!$A$1:$M$133,8,FALSE),0)</f>
        <v>3</v>
      </c>
      <c r="V111" s="9">
        <f>_xlfn.IFNA(VLOOKUP(A111,'Jul 2019'!$A$1:$M$96,8,FALSE),0)</f>
        <v>0</v>
      </c>
      <c r="W111" s="9">
        <f>_xlfn.IFNA(VLOOKUP(A111,'Aug 2019'!$A$1:$M$96,8,FALSE),0)</f>
        <v>0</v>
      </c>
      <c r="X111" s="9">
        <f>_xlfn.IFNA(VLOOKUP(A111,'Sep 2019'!$A$1:$M$98,8,FALSE),0)</f>
        <v>0</v>
      </c>
      <c r="Y111" s="9">
        <f>_xlfn.IFNA(VLOOKUP(A111,'Oct 2019'!$A$1:$M$100,8,FALSE),0)</f>
        <v>6</v>
      </c>
      <c r="Z111" s="9">
        <f>_xlfn.IFNA(VLOOKUP(Summary_2019!A63,'Nov 2019'!$A$1:$M$110,8,FALSE),0)</f>
        <v>1.31</v>
      </c>
      <c r="AA111" s="6">
        <f>_xlfn.IFNA(VLOOKUP(A111,'Dec 2019'!$A$1:$M$124,8,FALSE),0)</f>
        <v>0.6</v>
      </c>
      <c r="AB111" s="2">
        <f>_xlfn.IFNA(VLOOKUP(A111,'Jan 2019'!$A$1:$M$57,5,FALSE),0)</f>
        <v>0</v>
      </c>
      <c r="AC111" s="2">
        <f>_xlfn.IFNA(VLOOKUP(Summary_2019!A111,'Feb 2019'!$A$1:$M$55,5,FALSE),0)</f>
        <v>0</v>
      </c>
      <c r="AD111" s="2">
        <f>_xlfn.IFNA(VLOOKUP(A111,'Mar 2019'!$A$1:$M$53,5,FALSE),0)</f>
        <v>0</v>
      </c>
      <c r="AE111" s="2">
        <f>_xlfn.IFNA(VLOOKUP(A111,'Apr 2019'!$A$1:$M$57,5,FALSE),0)</f>
        <v>0</v>
      </c>
      <c r="AF111" s="2">
        <f>_xlfn.IFNA(VLOOKUP(A111,'May 2019'!$A$1:$M$54,5,FALSE),0)</f>
        <v>0</v>
      </c>
      <c r="AG111" s="2">
        <f>_xlfn.IFNA(VLOOKUP(A111,'Jun 2019'!$A$1:$M$133,5,FALSE),0)</f>
        <v>3</v>
      </c>
      <c r="AH111" s="2">
        <f>_xlfn.IFNA(VLOOKUP(A111,'Jul 2019'!$A$1:$M$96,5,FALSE),0)</f>
        <v>0</v>
      </c>
      <c r="AI111" s="2">
        <f>_xlfn.IFNA(VLOOKUP(A111,'Aug 2019'!$A$1:$M$96,5,FALSE),0)</f>
        <v>9</v>
      </c>
      <c r="AJ111" s="2">
        <f>_xlfn.IFNA(VLOOKUP(A111,'Sep 2019'!$A$1:$M$98,5,FALSE),0)</f>
        <v>3</v>
      </c>
      <c r="AK111" s="2">
        <f>_xlfn.IFNA(VLOOKUP(A111,'Oct 2019'!$A$1:$M$100,5,FALSE),0)</f>
        <v>6</v>
      </c>
      <c r="AL111" s="2">
        <f>_xlfn.IFNA(VLOOKUP(Summary_2019!A111,'Nov 2019'!$A$1:$M$110,5,FALSE),0)</f>
        <v>18</v>
      </c>
      <c r="AM111" s="2">
        <f>_xlfn.IFNA(VLOOKUP(A111,'Dec 2019'!$A$1:$M$124,5,FALSE),0)</f>
        <v>15</v>
      </c>
    </row>
    <row r="112" spans="1:39" x14ac:dyDescent="0.35">
      <c r="A112" s="4" t="s">
        <v>179</v>
      </c>
      <c r="B112" s="4" t="s">
        <v>67</v>
      </c>
      <c r="C112" s="6">
        <f>VLOOKUP(A112,[0]!raw,5,FALSE)/VLOOKUP(A112,[0]!raw,4,FALSE)</f>
        <v>9</v>
      </c>
      <c r="D112" s="4">
        <f>_xlfn.IFNA(VLOOKUP(A112,'Jan 2019'!$A$1:$M$57,4,FALSE),0)</f>
        <v>0</v>
      </c>
      <c r="E112" s="4">
        <f>_xlfn.IFNA(VLOOKUP(Summary_2019!A168,'Feb 2019'!$A$1:$M$55,4,FALSE),0)</f>
        <v>0</v>
      </c>
      <c r="F112" s="4">
        <f>_xlfn.IFNA(VLOOKUP(A112,'Mar 2019'!$A$1:$M$53,4,FALSE),0)</f>
        <v>0</v>
      </c>
      <c r="G112" s="4">
        <f>_xlfn.IFNA(VLOOKUP(A112,'Apr 2019'!$A$1:$M$57,4,FALSE),0)</f>
        <v>0</v>
      </c>
      <c r="H112" s="4">
        <f>_xlfn.IFNA(VLOOKUP(A112,'May 2019'!$A$1:$M$54,4,FALSE),0)</f>
        <v>0</v>
      </c>
      <c r="I112" s="4">
        <f>_xlfn.IFNA(VLOOKUP(A112,'Jun 2019'!$A$1:$M$133,4,FALSE),0)</f>
        <v>0</v>
      </c>
      <c r="J112" s="4">
        <f>_xlfn.IFNA(VLOOKUP(A112,'Jul 2019'!$A$1:$M$96,4,FALSE),0)</f>
        <v>0</v>
      </c>
      <c r="K112" s="4">
        <f>_xlfn.IFNA(VLOOKUP(A112,'Aug 2019'!$A$1:$M$96,4,FALSE),0)</f>
        <v>0</v>
      </c>
      <c r="L112" s="4">
        <f>_xlfn.IFNA(VLOOKUP(A112,'Sep 2019'!$A$1:$M$98,4,FALSE),0)</f>
        <v>0</v>
      </c>
      <c r="M112" s="4">
        <f>_xlfn.IFNA(VLOOKUP(A112,'Oct 2019'!$A$1:$M$100,4,FALSE),0)</f>
        <v>0</v>
      </c>
      <c r="N112" s="4">
        <f>_xlfn.IFNA(VLOOKUP(Summary_2019!A168,'Nov 2019'!$A$1:$M$110,4,FALSE),0)</f>
        <v>0</v>
      </c>
      <c r="O112" s="5">
        <f>_xlfn.IFNA(VLOOKUP(A112,'Dec 2019'!$A$1:$M$124,4,FALSE),0)</f>
        <v>1</v>
      </c>
      <c r="P112" s="9">
        <f>_xlfn.IFNA(VLOOKUP(A112,'Jan 2019'!$A$1:$M$57,8,FALSE),0)</f>
        <v>0</v>
      </c>
      <c r="Q112" s="9">
        <f>_xlfn.IFNA(VLOOKUP(Summary_2019!A168,'Feb 2019'!$A$1:$M$55,8,FALSE),0)</f>
        <v>0</v>
      </c>
      <c r="R112" s="9">
        <f>_xlfn.IFNA(VLOOKUP(A112,'Mar 2019'!$A$1:$M$53,8,FALSE),0)</f>
        <v>0</v>
      </c>
      <c r="S112" s="9">
        <f>_xlfn.IFNA(VLOOKUP(A112,'Apr 2019'!$A$1:$M$57,8,FALSE),0)</f>
        <v>0</v>
      </c>
      <c r="T112" s="9">
        <f>_xlfn.IFNA(VLOOKUP(A112,'May 2019'!$A$1:$M$54,8,FALSE),0)</f>
        <v>0</v>
      </c>
      <c r="U112" s="9">
        <f>_xlfn.IFNA(VLOOKUP(A112,'Jun 2019'!$A$1:$M$133,8,FALSE),0)</f>
        <v>0</v>
      </c>
      <c r="V112" s="9">
        <f>_xlfn.IFNA(VLOOKUP(A112,'Jul 2019'!$A$1:$M$96,8,FALSE),0)</f>
        <v>0</v>
      </c>
      <c r="W112" s="9">
        <f>_xlfn.IFNA(VLOOKUP(A112,'Aug 2019'!$A$1:$M$96,8,FALSE),0)</f>
        <v>0</v>
      </c>
      <c r="X112" s="9">
        <f>_xlfn.IFNA(VLOOKUP(A112,'Sep 2019'!$A$1:$M$98,8,FALSE),0)</f>
        <v>0</v>
      </c>
      <c r="Y112" s="9">
        <f>_xlfn.IFNA(VLOOKUP(A112,'Oct 2019'!$A$1:$M$100,8,FALSE),0)</f>
        <v>0</v>
      </c>
      <c r="Z112" s="9">
        <f>_xlfn.IFNA(VLOOKUP(Summary_2019!A168,'Nov 2019'!$A$1:$M$110,8,FALSE),0)</f>
        <v>0</v>
      </c>
      <c r="AA112" s="6">
        <f>_xlfn.IFNA(VLOOKUP(A112,'Dec 2019'!$A$1:$M$124,8,FALSE),0)</f>
        <v>1.59</v>
      </c>
      <c r="AB112" s="2">
        <f>_xlfn.IFNA(VLOOKUP(A112,'Jan 2019'!$A$1:$M$57,5,FALSE),0)</f>
        <v>0</v>
      </c>
      <c r="AC112" s="2">
        <f>_xlfn.IFNA(VLOOKUP(Summary_2019!A112,'Feb 2019'!$A$1:$M$55,5,FALSE),0)</f>
        <v>0</v>
      </c>
      <c r="AD112" s="2">
        <f>_xlfn.IFNA(VLOOKUP(A112,'Mar 2019'!$A$1:$M$53,5,FALSE),0)</f>
        <v>0</v>
      </c>
      <c r="AE112" s="2">
        <f>_xlfn.IFNA(VLOOKUP(A112,'Apr 2019'!$A$1:$M$57,5,FALSE),0)</f>
        <v>0</v>
      </c>
      <c r="AF112" s="2">
        <f>_xlfn.IFNA(VLOOKUP(A112,'May 2019'!$A$1:$M$54,5,FALSE),0)</f>
        <v>0</v>
      </c>
      <c r="AG112" s="2">
        <f>_xlfn.IFNA(VLOOKUP(A112,'Jun 2019'!$A$1:$M$133,5,FALSE),0)</f>
        <v>0</v>
      </c>
      <c r="AH112" s="2">
        <f>_xlfn.IFNA(VLOOKUP(A112,'Jul 2019'!$A$1:$M$96,5,FALSE),0)</f>
        <v>0</v>
      </c>
      <c r="AI112" s="2">
        <f>_xlfn.IFNA(VLOOKUP(A112,'Aug 2019'!$A$1:$M$96,5,FALSE),0)</f>
        <v>0</v>
      </c>
      <c r="AJ112" s="2">
        <f>_xlfn.IFNA(VLOOKUP(A112,'Sep 2019'!$A$1:$M$98,5,FALSE),0)</f>
        <v>0</v>
      </c>
      <c r="AK112" s="2">
        <f>_xlfn.IFNA(VLOOKUP(A112,'Oct 2019'!$A$1:$M$100,5,FALSE),0)</f>
        <v>0</v>
      </c>
      <c r="AL112" s="2">
        <f>_xlfn.IFNA(VLOOKUP(Summary_2019!A112,'Nov 2019'!$A$1:$M$110,5,FALSE),0)</f>
        <v>0</v>
      </c>
      <c r="AM112" s="2">
        <f>_xlfn.IFNA(VLOOKUP(A112,'Dec 2019'!$A$1:$M$124,5,FALSE),0)</f>
        <v>9</v>
      </c>
    </row>
    <row r="113" spans="1:39" x14ac:dyDescent="0.35">
      <c r="A113" s="4" t="s">
        <v>90</v>
      </c>
      <c r="B113" s="4" t="s">
        <v>67</v>
      </c>
      <c r="C113" s="6">
        <f>VLOOKUP(A113,[0]!raw,5,FALSE)/VLOOKUP(A113,[0]!raw,4,FALSE)</f>
        <v>8.4500000000000011</v>
      </c>
      <c r="D113" s="4">
        <f>_xlfn.IFNA(VLOOKUP(A113,'Jan 2019'!$A$1:$M$57,4,FALSE),0)</f>
        <v>0</v>
      </c>
      <c r="E113" s="4">
        <f>_xlfn.IFNA(VLOOKUP(Summary_2019!A83,'Feb 2019'!$A$1:$M$55,4,FALSE),0)</f>
        <v>0</v>
      </c>
      <c r="F113" s="4">
        <f>_xlfn.IFNA(VLOOKUP(A113,'Mar 2019'!$A$1:$M$53,4,FALSE),0)</f>
        <v>0</v>
      </c>
      <c r="G113" s="4">
        <f>_xlfn.IFNA(VLOOKUP(A113,'Apr 2019'!$A$1:$M$57,4,FALSE),0)</f>
        <v>0</v>
      </c>
      <c r="H113" s="4">
        <f>_xlfn.IFNA(VLOOKUP(A113,'May 2019'!$A$1:$M$54,4,FALSE),0)</f>
        <v>0</v>
      </c>
      <c r="I113" s="4">
        <f>_xlfn.IFNA(VLOOKUP(A113,'Jun 2019'!$A$1:$M$133,4,FALSE),0)</f>
        <v>0</v>
      </c>
      <c r="J113" s="4">
        <f>_xlfn.IFNA(VLOOKUP(A113,'Jul 2019'!$A$1:$M$96,4,FALSE),0)</f>
        <v>2</v>
      </c>
      <c r="K113" s="4">
        <f>_xlfn.IFNA(VLOOKUP(A113,'Aug 2019'!$A$1:$M$96,4,FALSE),0)</f>
        <v>6</v>
      </c>
      <c r="L113" s="4">
        <f>_xlfn.IFNA(VLOOKUP(A113,'Sep 2019'!$A$1:$M$98,4,FALSE),0)</f>
        <v>3</v>
      </c>
      <c r="M113" s="4">
        <f>_xlfn.IFNA(VLOOKUP(A113,'Oct 2019'!$A$1:$M$100,4,FALSE),0)</f>
        <v>2</v>
      </c>
      <c r="N113" s="4">
        <f>_xlfn.IFNA(VLOOKUP(Summary_2019!A83,'Nov 2019'!$A$1:$M$110,4,FALSE),0)</f>
        <v>0</v>
      </c>
      <c r="O113" s="5">
        <f>_xlfn.IFNA(VLOOKUP(A113,'Dec 2019'!$A$1:$M$124,4,FALSE),0)</f>
        <v>3</v>
      </c>
      <c r="P113" s="9">
        <f>_xlfn.IFNA(VLOOKUP(A113,'Jan 2019'!$A$1:$M$57,8,FALSE),0)</f>
        <v>0</v>
      </c>
      <c r="Q113" s="9">
        <f>_xlfn.IFNA(VLOOKUP(Summary_2019!A83,'Feb 2019'!$A$1:$M$55,8,FALSE),0)</f>
        <v>0</v>
      </c>
      <c r="R113" s="9">
        <f>_xlfn.IFNA(VLOOKUP(A113,'Mar 2019'!$A$1:$M$53,8,FALSE),0)</f>
        <v>0</v>
      </c>
      <c r="S113" s="9">
        <f>_xlfn.IFNA(VLOOKUP(A113,'Apr 2019'!$A$1:$M$57,8,FALSE),0)</f>
        <v>0</v>
      </c>
      <c r="T113" s="9">
        <f>_xlfn.IFNA(VLOOKUP(A113,'May 2019'!$A$1:$M$54,8,FALSE),0)</f>
        <v>0</v>
      </c>
      <c r="U113" s="9">
        <f>_xlfn.IFNA(VLOOKUP(A113,'Jun 2019'!$A$1:$M$133,8,FALSE),0)</f>
        <v>0</v>
      </c>
      <c r="V113" s="9">
        <f>_xlfn.IFNA(VLOOKUP(A113,'Jul 2019'!$A$1:$M$96,8,FALSE),0)</f>
        <v>0</v>
      </c>
      <c r="W113" s="9">
        <f>_xlfn.IFNA(VLOOKUP(A113,'Aug 2019'!$A$1:$M$96,8,FALSE),0)</f>
        <v>0.8</v>
      </c>
      <c r="X113" s="9">
        <f>_xlfn.IFNA(VLOOKUP(A113,'Sep 2019'!$A$1:$M$98,8,FALSE),0)</f>
        <v>1.1599999999999999</v>
      </c>
      <c r="Y113" s="9">
        <f>_xlfn.IFNA(VLOOKUP(A113,'Oct 2019'!$A$1:$M$100,8,FALSE),0)</f>
        <v>0</v>
      </c>
      <c r="Z113" s="9">
        <f>_xlfn.IFNA(VLOOKUP(Summary_2019!A83,'Nov 2019'!$A$1:$M$110,8,FALSE),0)</f>
        <v>0</v>
      </c>
      <c r="AA113" s="6">
        <f>_xlfn.IFNA(VLOOKUP(A113,'Dec 2019'!$A$1:$M$124,8,FALSE),0)</f>
        <v>0</v>
      </c>
      <c r="AB113" s="2">
        <f>_xlfn.IFNA(VLOOKUP(A113,'Jan 2019'!$A$1:$M$57,5,FALSE),0)</f>
        <v>0</v>
      </c>
      <c r="AC113" s="2">
        <f>_xlfn.IFNA(VLOOKUP(Summary_2019!A113,'Feb 2019'!$A$1:$M$55,5,FALSE),0)</f>
        <v>0</v>
      </c>
      <c r="AD113" s="2">
        <f>_xlfn.IFNA(VLOOKUP(A113,'Mar 2019'!$A$1:$M$53,5,FALSE),0)</f>
        <v>0</v>
      </c>
      <c r="AE113" s="2">
        <f>_xlfn.IFNA(VLOOKUP(A113,'Apr 2019'!$A$1:$M$57,5,FALSE),0)</f>
        <v>0</v>
      </c>
      <c r="AF113" s="2">
        <f>_xlfn.IFNA(VLOOKUP(A113,'May 2019'!$A$1:$M$54,5,FALSE),0)</f>
        <v>0</v>
      </c>
      <c r="AG113" s="2">
        <f>_xlfn.IFNA(VLOOKUP(A113,'Jun 2019'!$A$1:$M$133,5,FALSE),0)</f>
        <v>0</v>
      </c>
      <c r="AH113" s="2">
        <f>_xlfn.IFNA(VLOOKUP(A113,'Jul 2019'!$A$1:$M$96,5,FALSE),0)</f>
        <v>16</v>
      </c>
      <c r="AI113" s="2">
        <f>_xlfn.IFNA(VLOOKUP(A113,'Aug 2019'!$A$1:$M$96,5,FALSE),0)</f>
        <v>50.7</v>
      </c>
      <c r="AJ113" s="2">
        <f>_xlfn.IFNA(VLOOKUP(A113,'Sep 2019'!$A$1:$M$98,5,FALSE),0)</f>
        <v>24</v>
      </c>
      <c r="AK113" s="2">
        <f>_xlfn.IFNA(VLOOKUP(A113,'Oct 2019'!$A$1:$M$100,5,FALSE),0)</f>
        <v>16</v>
      </c>
      <c r="AL113" s="2">
        <f>_xlfn.IFNA(VLOOKUP(Summary_2019!A113,'Nov 2019'!$A$1:$M$110,5,FALSE),0)</f>
        <v>32</v>
      </c>
      <c r="AM113" s="2">
        <f>_xlfn.IFNA(VLOOKUP(A113,'Dec 2019'!$A$1:$M$124,5,FALSE),0)</f>
        <v>24</v>
      </c>
    </row>
    <row r="114" spans="1:39" x14ac:dyDescent="0.35">
      <c r="A114" s="4" t="s">
        <v>92</v>
      </c>
      <c r="B114" s="4" t="s">
        <v>67</v>
      </c>
      <c r="C114" s="6">
        <f>VLOOKUP(A114,[0]!raw,5,FALSE)/VLOOKUP(A114,[0]!raw,4,FALSE)</f>
        <v>6.0120481927710845</v>
      </c>
      <c r="D114" s="4">
        <f>_xlfn.IFNA(VLOOKUP(A114,'Jan 2019'!$A$1:$M$57,4,FALSE),0)</f>
        <v>0</v>
      </c>
      <c r="E114" s="4">
        <f>_xlfn.IFNA(VLOOKUP(Summary_2019!A85,'Feb 2019'!$A$1:$M$55,4,FALSE),0)</f>
        <v>0</v>
      </c>
      <c r="F114" s="4">
        <f>_xlfn.IFNA(VLOOKUP(A114,'Mar 2019'!$A$1:$M$53,4,FALSE),0)</f>
        <v>0</v>
      </c>
      <c r="G114" s="4">
        <f>_xlfn.IFNA(VLOOKUP(A114,'Apr 2019'!$A$1:$M$57,4,FALSE),0)</f>
        <v>0</v>
      </c>
      <c r="H114" s="4">
        <f>_xlfn.IFNA(VLOOKUP(A114,'May 2019'!$A$1:$M$54,4,FALSE),0)</f>
        <v>0</v>
      </c>
      <c r="I114" s="4">
        <f>_xlfn.IFNA(VLOOKUP(A114,'Jun 2019'!$A$1:$M$133,4,FALSE),0)</f>
        <v>15</v>
      </c>
      <c r="J114" s="4">
        <f>_xlfn.IFNA(VLOOKUP(A114,'Jul 2019'!$A$1:$M$96,4,FALSE),0)</f>
        <v>83</v>
      </c>
      <c r="K114" s="4">
        <f>_xlfn.IFNA(VLOOKUP(A114,'Aug 2019'!$A$1:$M$96,4,FALSE),0)</f>
        <v>83</v>
      </c>
      <c r="L114" s="4">
        <f>_xlfn.IFNA(VLOOKUP(A114,'Sep 2019'!$A$1:$M$98,4,FALSE),0)</f>
        <v>105</v>
      </c>
      <c r="M114" s="4">
        <f>_xlfn.IFNA(VLOOKUP(A114,'Oct 2019'!$A$1:$M$100,4,FALSE),0)</f>
        <v>78</v>
      </c>
      <c r="N114" s="4">
        <f>_xlfn.IFNA(VLOOKUP(Summary_2019!A85,'Nov 2019'!$A$1:$M$110,4,FALSE),0)</f>
        <v>0</v>
      </c>
      <c r="O114" s="5">
        <f>_xlfn.IFNA(VLOOKUP(A114,'Dec 2019'!$A$1:$M$124,4,FALSE),0)</f>
        <v>67</v>
      </c>
      <c r="P114" s="9">
        <f>_xlfn.IFNA(VLOOKUP(A114,'Jan 2019'!$A$1:$M$57,8,FALSE),0)</f>
        <v>0</v>
      </c>
      <c r="Q114" s="9">
        <f>_xlfn.IFNA(VLOOKUP(Summary_2019!A85,'Feb 2019'!$A$1:$M$55,8,FALSE),0)</f>
        <v>0</v>
      </c>
      <c r="R114" s="9">
        <f>_xlfn.IFNA(VLOOKUP(A114,'Mar 2019'!$A$1:$M$53,8,FALSE),0)</f>
        <v>0</v>
      </c>
      <c r="S114" s="9">
        <f>_xlfn.IFNA(VLOOKUP(A114,'Apr 2019'!$A$1:$M$57,8,FALSE),0)</f>
        <v>0</v>
      </c>
      <c r="T114" s="9">
        <f>_xlfn.IFNA(VLOOKUP(A114,'May 2019'!$A$1:$M$54,8,FALSE),0)</f>
        <v>0</v>
      </c>
      <c r="U114" s="9">
        <f>_xlfn.IFNA(VLOOKUP(A114,'Jun 2019'!$A$1:$M$133,8,FALSE),0)</f>
        <v>0</v>
      </c>
      <c r="V114" s="9">
        <f>_xlfn.IFNA(VLOOKUP(A114,'Jul 2019'!$A$1:$M$96,8,FALSE),0)</f>
        <v>6.4</v>
      </c>
      <c r="W114" s="9">
        <f>_xlfn.IFNA(VLOOKUP(A114,'Aug 2019'!$A$1:$M$96,8,FALSE),0)</f>
        <v>6</v>
      </c>
      <c r="X114" s="9">
        <f>_xlfn.IFNA(VLOOKUP(A114,'Sep 2019'!$A$1:$M$98,8,FALSE),0)</f>
        <v>17.84</v>
      </c>
      <c r="Y114" s="9">
        <f>_xlfn.IFNA(VLOOKUP(A114,'Oct 2019'!$A$1:$M$100,8,FALSE),0)</f>
        <v>4.2699999999999996</v>
      </c>
      <c r="Z114" s="9">
        <f>_xlfn.IFNA(VLOOKUP(Summary_2019!A85,'Nov 2019'!$A$1:$M$110,8,FALSE),0)</f>
        <v>0</v>
      </c>
      <c r="AA114" s="6">
        <f>_xlfn.IFNA(VLOOKUP(A114,'Dec 2019'!$A$1:$M$124,8,FALSE),0)</f>
        <v>2.19</v>
      </c>
      <c r="AB114" s="2">
        <f>_xlfn.IFNA(VLOOKUP(A114,'Jan 2019'!$A$1:$M$57,5,FALSE),0)</f>
        <v>0</v>
      </c>
      <c r="AC114" s="2">
        <f>_xlfn.IFNA(VLOOKUP(Summary_2019!A114,'Feb 2019'!$A$1:$M$55,5,FALSE),0)</f>
        <v>0</v>
      </c>
      <c r="AD114" s="2">
        <f>_xlfn.IFNA(VLOOKUP(A114,'Mar 2019'!$A$1:$M$53,5,FALSE),0)</f>
        <v>0</v>
      </c>
      <c r="AE114" s="2">
        <f>_xlfn.IFNA(VLOOKUP(A114,'Apr 2019'!$A$1:$M$57,5,FALSE),0)</f>
        <v>0</v>
      </c>
      <c r="AF114" s="2">
        <f>_xlfn.IFNA(VLOOKUP(A114,'May 2019'!$A$1:$M$54,5,FALSE),0)</f>
        <v>0</v>
      </c>
      <c r="AG114" s="2">
        <f>_xlfn.IFNA(VLOOKUP(A114,'Jun 2019'!$A$1:$M$133,5,FALSE),0)</f>
        <v>90</v>
      </c>
      <c r="AH114" s="2">
        <f>_xlfn.IFNA(VLOOKUP(A114,'Jul 2019'!$A$1:$M$96,5,FALSE),0)</f>
        <v>499.7</v>
      </c>
      <c r="AI114" s="2">
        <f>_xlfn.IFNA(VLOOKUP(A114,'Aug 2019'!$A$1:$M$96,5,FALSE),0)</f>
        <v>499</v>
      </c>
      <c r="AJ114" s="2">
        <f>_xlfn.IFNA(VLOOKUP(A114,'Sep 2019'!$A$1:$M$98,5,FALSE),0)</f>
        <v>633.70000000000005</v>
      </c>
      <c r="AK114" s="2">
        <f>_xlfn.IFNA(VLOOKUP(A114,'Oct 2019'!$A$1:$M$100,5,FALSE),0)</f>
        <v>469.4</v>
      </c>
      <c r="AL114" s="2">
        <f>_xlfn.IFNA(VLOOKUP(Summary_2019!A114,'Nov 2019'!$A$1:$M$110,5,FALSE),0)</f>
        <v>419.1</v>
      </c>
      <c r="AM114" s="2">
        <f>_xlfn.IFNA(VLOOKUP(A114,'Dec 2019'!$A$1:$M$124,5,FALSE),0)</f>
        <v>402.7</v>
      </c>
    </row>
    <row r="115" spans="1:39" x14ac:dyDescent="0.35">
      <c r="A115" s="4" t="s">
        <v>91</v>
      </c>
      <c r="B115" s="4" t="s">
        <v>67</v>
      </c>
      <c r="C115" s="6">
        <f>VLOOKUP(A115,[0]!raw,5,FALSE)/VLOOKUP(A115,[0]!raw,4,FALSE)</f>
        <v>3.1666666666666665</v>
      </c>
      <c r="D115" s="4">
        <f>_xlfn.IFNA(VLOOKUP(A115,'Jan 2019'!$A$1:$M$57,4,FALSE),0)</f>
        <v>0</v>
      </c>
      <c r="E115" s="4">
        <f>_xlfn.IFNA(VLOOKUP(Summary_2019!A84,'Feb 2019'!$A$1:$M$55,4,FALSE),0)</f>
        <v>0</v>
      </c>
      <c r="F115" s="4">
        <f>_xlfn.IFNA(VLOOKUP(A115,'Mar 2019'!$A$1:$M$53,4,FALSE),0)</f>
        <v>0</v>
      </c>
      <c r="G115" s="4">
        <f>_xlfn.IFNA(VLOOKUP(A115,'Apr 2019'!$A$1:$M$57,4,FALSE),0)</f>
        <v>0</v>
      </c>
      <c r="H115" s="4">
        <f>_xlfn.IFNA(VLOOKUP(A115,'May 2019'!$A$1:$M$54,4,FALSE),0)</f>
        <v>0</v>
      </c>
      <c r="I115" s="4">
        <f>_xlfn.IFNA(VLOOKUP(A115,'Jun 2019'!$A$1:$M$133,4,FALSE),0)</f>
        <v>2</v>
      </c>
      <c r="J115" s="4">
        <f>_xlfn.IFNA(VLOOKUP(A115,'Jul 2019'!$A$1:$M$96,4,FALSE),0)</f>
        <v>16</v>
      </c>
      <c r="K115" s="4">
        <f>_xlfn.IFNA(VLOOKUP(A115,'Aug 2019'!$A$1:$M$96,4,FALSE),0)</f>
        <v>12</v>
      </c>
      <c r="L115" s="4">
        <f>_xlfn.IFNA(VLOOKUP(A115,'Sep 2019'!$A$1:$M$98,4,FALSE),0)</f>
        <v>8</v>
      </c>
      <c r="M115" s="4">
        <f>_xlfn.IFNA(VLOOKUP(A115,'Oct 2019'!$A$1:$M$100,4,FALSE),0)</f>
        <v>9</v>
      </c>
      <c r="N115" s="4">
        <f>_xlfn.IFNA(VLOOKUP(Summary_2019!A84,'Nov 2019'!$A$1:$M$110,4,FALSE),0)</f>
        <v>8</v>
      </c>
      <c r="O115" s="5">
        <f>_xlfn.IFNA(VLOOKUP(A115,'Dec 2019'!$A$1:$M$124,4,FALSE),0)</f>
        <v>11</v>
      </c>
      <c r="P115" s="9">
        <f>_xlfn.IFNA(VLOOKUP(A115,'Jan 2019'!$A$1:$M$57,8,FALSE),0)</f>
        <v>0</v>
      </c>
      <c r="Q115" s="9">
        <f>_xlfn.IFNA(VLOOKUP(Summary_2019!A84,'Feb 2019'!$A$1:$M$55,8,FALSE),0)</f>
        <v>0</v>
      </c>
      <c r="R115" s="9">
        <f>_xlfn.IFNA(VLOOKUP(A115,'Mar 2019'!$A$1:$M$53,8,FALSE),0)</f>
        <v>0</v>
      </c>
      <c r="S115" s="9">
        <f>_xlfn.IFNA(VLOOKUP(A115,'Apr 2019'!$A$1:$M$57,8,FALSE),0)</f>
        <v>0</v>
      </c>
      <c r="T115" s="9">
        <f>_xlfn.IFNA(VLOOKUP(A115,'May 2019'!$A$1:$M$54,8,FALSE),0)</f>
        <v>0</v>
      </c>
      <c r="U115" s="9">
        <f>_xlfn.IFNA(VLOOKUP(A115,'Jun 2019'!$A$1:$M$133,8,FALSE),0)</f>
        <v>0</v>
      </c>
      <c r="V115" s="9">
        <f>_xlfn.IFNA(VLOOKUP(A115,'Jul 2019'!$A$1:$M$96,8,FALSE),0)</f>
        <v>0</v>
      </c>
      <c r="W115" s="9">
        <f>_xlfn.IFNA(VLOOKUP(A115,'Aug 2019'!$A$1:$M$96,8,FALSE),0)</f>
        <v>0</v>
      </c>
      <c r="X115" s="9">
        <f>_xlfn.IFNA(VLOOKUP(A115,'Sep 2019'!$A$1:$M$98,8,FALSE),0)</f>
        <v>0</v>
      </c>
      <c r="Y115" s="9">
        <f>_xlfn.IFNA(VLOOKUP(A115,'Oct 2019'!$A$1:$M$100,8,FALSE),0)</f>
        <v>0.38</v>
      </c>
      <c r="Z115" s="9">
        <f>_xlfn.IFNA(VLOOKUP(Summary_2019!A84,'Nov 2019'!$A$1:$M$110,8,FALSE),0)</f>
        <v>0</v>
      </c>
      <c r="AA115" s="6">
        <f>_xlfn.IFNA(VLOOKUP(A115,'Dec 2019'!$A$1:$M$124,8,FALSE),0)</f>
        <v>0</v>
      </c>
      <c r="AB115" s="2">
        <f>_xlfn.IFNA(VLOOKUP(A115,'Jan 2019'!$A$1:$M$57,5,FALSE),0)</f>
        <v>0</v>
      </c>
      <c r="AC115" s="2">
        <f>_xlfn.IFNA(VLOOKUP(Summary_2019!A115,'Feb 2019'!$A$1:$M$55,5,FALSE),0)</f>
        <v>0</v>
      </c>
      <c r="AD115" s="2">
        <f>_xlfn.IFNA(VLOOKUP(A115,'Mar 2019'!$A$1:$M$53,5,FALSE),0)</f>
        <v>0</v>
      </c>
      <c r="AE115" s="2">
        <f>_xlfn.IFNA(VLOOKUP(A115,'Apr 2019'!$A$1:$M$57,5,FALSE),0)</f>
        <v>0</v>
      </c>
      <c r="AF115" s="2">
        <f>_xlfn.IFNA(VLOOKUP(A115,'May 2019'!$A$1:$M$54,5,FALSE),0)</f>
        <v>0</v>
      </c>
      <c r="AG115" s="2">
        <f>_xlfn.IFNA(VLOOKUP(A115,'Jun 2019'!$A$1:$M$133,5,FALSE),0)</f>
        <v>6</v>
      </c>
      <c r="AH115" s="2">
        <f>_xlfn.IFNA(VLOOKUP(A115,'Jul 2019'!$A$1:$M$96,5,FALSE),0)</f>
        <v>48</v>
      </c>
      <c r="AI115" s="2">
        <f>_xlfn.IFNA(VLOOKUP(A115,'Aug 2019'!$A$1:$M$96,5,FALSE),0)</f>
        <v>38</v>
      </c>
      <c r="AJ115" s="2">
        <f>_xlfn.IFNA(VLOOKUP(A115,'Sep 2019'!$A$1:$M$98,5,FALSE),0)</f>
        <v>24</v>
      </c>
      <c r="AK115" s="2">
        <f>_xlfn.IFNA(VLOOKUP(A115,'Oct 2019'!$A$1:$M$100,5,FALSE),0)</f>
        <v>27</v>
      </c>
      <c r="AL115" s="2">
        <f>_xlfn.IFNA(VLOOKUP(Summary_2019!A115,'Nov 2019'!$A$1:$M$110,5,FALSE),0)</f>
        <v>69</v>
      </c>
      <c r="AM115" s="2">
        <f>_xlfn.IFNA(VLOOKUP(A115,'Dec 2019'!$A$1:$M$124,5,FALSE),0)</f>
        <v>33</v>
      </c>
    </row>
    <row r="116" spans="1:39" x14ac:dyDescent="0.35">
      <c r="A116" s="4" t="s">
        <v>180</v>
      </c>
      <c r="B116" s="4" t="s">
        <v>67</v>
      </c>
      <c r="C116" s="6">
        <f>VLOOKUP(A116,[0]!raw,5,FALSE)/VLOOKUP(A116,[0]!raw,4,FALSE)</f>
        <v>9</v>
      </c>
      <c r="D116" s="4">
        <f>_xlfn.IFNA(VLOOKUP(A116,'Jan 2019'!$A$1:$M$57,4,FALSE),0)</f>
        <v>0</v>
      </c>
      <c r="E116" s="4">
        <f>_xlfn.IFNA(VLOOKUP(Summary_2019!A169,'Feb 2019'!$A$1:$M$55,4,FALSE),0)</f>
        <v>1</v>
      </c>
      <c r="F116" s="4">
        <f>_xlfn.IFNA(VLOOKUP(A116,'Mar 2019'!$A$1:$M$53,4,FALSE),0)</f>
        <v>0</v>
      </c>
      <c r="G116" s="4">
        <f>_xlfn.IFNA(VLOOKUP(A116,'Apr 2019'!$A$1:$M$57,4,FALSE),0)</f>
        <v>0</v>
      </c>
      <c r="H116" s="4">
        <f>_xlfn.IFNA(VLOOKUP(A116,'May 2019'!$A$1:$M$54,4,FALSE),0)</f>
        <v>0</v>
      </c>
      <c r="I116" s="4">
        <f>_xlfn.IFNA(VLOOKUP(A116,'Jun 2019'!$A$1:$M$133,4,FALSE),0)</f>
        <v>0</v>
      </c>
      <c r="J116" s="4">
        <f>_xlfn.IFNA(VLOOKUP(A116,'Jul 2019'!$A$1:$M$96,4,FALSE),0)</f>
        <v>0</v>
      </c>
      <c r="K116" s="4">
        <f>_xlfn.IFNA(VLOOKUP(A116,'Aug 2019'!$A$1:$M$96,4,FALSE),0)</f>
        <v>0</v>
      </c>
      <c r="L116" s="4">
        <f>_xlfn.IFNA(VLOOKUP(A116,'Sep 2019'!$A$1:$M$98,4,FALSE),0)</f>
        <v>0</v>
      </c>
      <c r="M116" s="4">
        <f>_xlfn.IFNA(VLOOKUP(A116,'Oct 2019'!$A$1:$M$100,4,FALSE),0)</f>
        <v>0</v>
      </c>
      <c r="N116" s="4">
        <f>_xlfn.IFNA(VLOOKUP(Summary_2019!A169,'Nov 2019'!$A$1:$M$110,4,FALSE),0)</f>
        <v>0</v>
      </c>
      <c r="O116" s="5">
        <f>_xlfn.IFNA(VLOOKUP(A116,'Dec 2019'!$A$1:$M$124,4,FALSE),0)</f>
        <v>7</v>
      </c>
      <c r="P116" s="9">
        <f>_xlfn.IFNA(VLOOKUP(A116,'Jan 2019'!$A$1:$M$57,8,FALSE),0)</f>
        <v>0</v>
      </c>
      <c r="Q116" s="9">
        <f>_xlfn.IFNA(VLOOKUP(Summary_2019!A169,'Feb 2019'!$A$1:$M$55,8,FALSE),0)</f>
        <v>0</v>
      </c>
      <c r="R116" s="9">
        <f>_xlfn.IFNA(VLOOKUP(A116,'Mar 2019'!$A$1:$M$53,8,FALSE),0)</f>
        <v>0</v>
      </c>
      <c r="S116" s="9">
        <f>_xlfn.IFNA(VLOOKUP(A116,'Apr 2019'!$A$1:$M$57,8,FALSE),0)</f>
        <v>0</v>
      </c>
      <c r="T116" s="9">
        <f>_xlfn.IFNA(VLOOKUP(A116,'May 2019'!$A$1:$M$54,8,FALSE),0)</f>
        <v>0</v>
      </c>
      <c r="U116" s="9">
        <f>_xlfn.IFNA(VLOOKUP(A116,'Jun 2019'!$A$1:$M$133,8,FALSE),0)</f>
        <v>0</v>
      </c>
      <c r="V116" s="9">
        <f>_xlfn.IFNA(VLOOKUP(A116,'Jul 2019'!$A$1:$M$96,8,FALSE),0)</f>
        <v>0</v>
      </c>
      <c r="W116" s="9">
        <f>_xlfn.IFNA(VLOOKUP(A116,'Aug 2019'!$A$1:$M$96,8,FALSE),0)</f>
        <v>0</v>
      </c>
      <c r="X116" s="9">
        <f>_xlfn.IFNA(VLOOKUP(A116,'Sep 2019'!$A$1:$M$98,8,FALSE),0)</f>
        <v>0</v>
      </c>
      <c r="Y116" s="9">
        <f>_xlfn.IFNA(VLOOKUP(A116,'Oct 2019'!$A$1:$M$100,8,FALSE),0)</f>
        <v>0</v>
      </c>
      <c r="Z116" s="9">
        <f>_xlfn.IFNA(VLOOKUP(Summary_2019!A169,'Nov 2019'!$A$1:$M$110,8,FALSE),0)</f>
        <v>0</v>
      </c>
      <c r="AA116" s="6">
        <f>_xlfn.IFNA(VLOOKUP(A116,'Dec 2019'!$A$1:$M$124,8,FALSE),0)</f>
        <v>0</v>
      </c>
      <c r="AB116" s="2">
        <f>_xlfn.IFNA(VLOOKUP(A116,'Jan 2019'!$A$1:$M$57,5,FALSE),0)</f>
        <v>0</v>
      </c>
      <c r="AC116" s="2">
        <f>_xlfn.IFNA(VLOOKUP(Summary_2019!A116,'Feb 2019'!$A$1:$M$55,5,FALSE),0)</f>
        <v>0</v>
      </c>
      <c r="AD116" s="2">
        <f>_xlfn.IFNA(VLOOKUP(A116,'Mar 2019'!$A$1:$M$53,5,FALSE),0)</f>
        <v>0</v>
      </c>
      <c r="AE116" s="2">
        <f>_xlfn.IFNA(VLOOKUP(A116,'Apr 2019'!$A$1:$M$57,5,FALSE),0)</f>
        <v>0</v>
      </c>
      <c r="AF116" s="2">
        <f>_xlfn.IFNA(VLOOKUP(A116,'May 2019'!$A$1:$M$54,5,FALSE),0)</f>
        <v>0</v>
      </c>
      <c r="AG116" s="2">
        <f>_xlfn.IFNA(VLOOKUP(A116,'Jun 2019'!$A$1:$M$133,5,FALSE),0)</f>
        <v>0</v>
      </c>
      <c r="AH116" s="2">
        <f>_xlfn.IFNA(VLOOKUP(A116,'Jul 2019'!$A$1:$M$96,5,FALSE),0)</f>
        <v>0</v>
      </c>
      <c r="AI116" s="2">
        <f>_xlfn.IFNA(VLOOKUP(A116,'Aug 2019'!$A$1:$M$96,5,FALSE),0)</f>
        <v>0</v>
      </c>
      <c r="AJ116" s="2">
        <f>_xlfn.IFNA(VLOOKUP(A116,'Sep 2019'!$A$1:$M$98,5,FALSE),0)</f>
        <v>0</v>
      </c>
      <c r="AK116" s="2">
        <f>_xlfn.IFNA(VLOOKUP(A116,'Oct 2019'!$A$1:$M$100,5,FALSE),0)</f>
        <v>0</v>
      </c>
      <c r="AL116" s="2">
        <f>_xlfn.IFNA(VLOOKUP(Summary_2019!A116,'Nov 2019'!$A$1:$M$110,5,FALSE),0)</f>
        <v>0</v>
      </c>
      <c r="AM116" s="2">
        <f>_xlfn.IFNA(VLOOKUP(A116,'Dec 2019'!$A$1:$M$124,5,FALSE),0)</f>
        <v>63</v>
      </c>
    </row>
    <row r="117" spans="1:39" x14ac:dyDescent="0.35">
      <c r="A117" s="4" t="s">
        <v>95</v>
      </c>
      <c r="B117" s="4" t="s">
        <v>67</v>
      </c>
      <c r="C117" s="6">
        <f>VLOOKUP(A117,[0]!raw,5,FALSE)/VLOOKUP(A117,[0]!raw,4,FALSE)</f>
        <v>8</v>
      </c>
      <c r="D117" s="4">
        <f>_xlfn.IFNA(VLOOKUP(A117,'Jan 2019'!$A$1:$M$57,4,FALSE),0)</f>
        <v>0</v>
      </c>
      <c r="E117" s="4">
        <f>_xlfn.IFNA(VLOOKUP(Summary_2019!A88,'Feb 2019'!$A$1:$M$55,4,FALSE),0)</f>
        <v>0</v>
      </c>
      <c r="F117" s="4">
        <f>_xlfn.IFNA(VLOOKUP(A117,'Mar 2019'!$A$1:$M$53,4,FALSE),0)</f>
        <v>0</v>
      </c>
      <c r="G117" s="4">
        <f>_xlfn.IFNA(VLOOKUP(A117,'Apr 2019'!$A$1:$M$57,4,FALSE),0)</f>
        <v>0</v>
      </c>
      <c r="H117" s="4">
        <f>_xlfn.IFNA(VLOOKUP(A117,'May 2019'!$A$1:$M$54,4,FALSE),0)</f>
        <v>0</v>
      </c>
      <c r="I117" s="4">
        <f>_xlfn.IFNA(VLOOKUP(A117,'Jun 2019'!$A$1:$M$133,4,FALSE),0)</f>
        <v>0</v>
      </c>
      <c r="J117" s="4">
        <f>_xlfn.IFNA(VLOOKUP(A117,'Jul 2019'!$A$1:$M$96,4,FALSE),0)</f>
        <v>0</v>
      </c>
      <c r="K117" s="4">
        <f>_xlfn.IFNA(VLOOKUP(A117,'Aug 2019'!$A$1:$M$96,4,FALSE),0)</f>
        <v>2</v>
      </c>
      <c r="L117" s="4">
        <f>_xlfn.IFNA(VLOOKUP(A117,'Sep 2019'!$A$1:$M$98,4,FALSE),0)</f>
        <v>2</v>
      </c>
      <c r="M117" s="4">
        <f>_xlfn.IFNA(VLOOKUP(A117,'Oct 2019'!$A$1:$M$100,4,FALSE),0)</f>
        <v>1</v>
      </c>
      <c r="N117" s="4">
        <f>_xlfn.IFNA(VLOOKUP(Summary_2019!A88,'Nov 2019'!$A$1:$M$110,4,FALSE),0)</f>
        <v>3</v>
      </c>
      <c r="O117" s="5">
        <f>_xlfn.IFNA(VLOOKUP(A117,'Dec 2019'!$A$1:$M$124,4,FALSE),0)</f>
        <v>0</v>
      </c>
      <c r="P117" s="9">
        <f>_xlfn.IFNA(VLOOKUP(A117,'Jan 2019'!$A$1:$M$57,8,FALSE),0)</f>
        <v>0</v>
      </c>
      <c r="Q117" s="9">
        <f>_xlfn.IFNA(VLOOKUP(Summary_2019!A88,'Feb 2019'!$A$1:$M$55,8,FALSE),0)</f>
        <v>0</v>
      </c>
      <c r="R117" s="9">
        <f>_xlfn.IFNA(VLOOKUP(A117,'Mar 2019'!$A$1:$M$53,8,FALSE),0)</f>
        <v>0</v>
      </c>
      <c r="S117" s="9">
        <f>_xlfn.IFNA(VLOOKUP(A117,'Apr 2019'!$A$1:$M$57,8,FALSE),0)</f>
        <v>0</v>
      </c>
      <c r="T117" s="9">
        <f>_xlfn.IFNA(VLOOKUP(A117,'May 2019'!$A$1:$M$54,8,FALSE),0)</f>
        <v>0</v>
      </c>
      <c r="U117" s="9">
        <f>_xlfn.IFNA(VLOOKUP(A117,'Jun 2019'!$A$1:$M$133,8,FALSE),0)</f>
        <v>0</v>
      </c>
      <c r="V117" s="9">
        <f>_xlfn.IFNA(VLOOKUP(A117,'Jul 2019'!$A$1:$M$96,8,FALSE),0)</f>
        <v>0</v>
      </c>
      <c r="W117" s="9">
        <f>_xlfn.IFNA(VLOOKUP(A117,'Aug 2019'!$A$1:$M$96,8,FALSE),0)</f>
        <v>0</v>
      </c>
      <c r="X117" s="9">
        <f>_xlfn.IFNA(VLOOKUP(A117,'Sep 2019'!$A$1:$M$98,8,FALSE),0)</f>
        <v>0</v>
      </c>
      <c r="Y117" s="9">
        <f>_xlfn.IFNA(VLOOKUP(A117,'Oct 2019'!$A$1:$M$100,8,FALSE),0)</f>
        <v>0</v>
      </c>
      <c r="Z117" s="9">
        <f>_xlfn.IFNA(VLOOKUP(Summary_2019!A88,'Nov 2019'!$A$1:$M$110,8,FALSE),0)</f>
        <v>0</v>
      </c>
      <c r="AA117" s="6">
        <f>_xlfn.IFNA(VLOOKUP(A117,'Dec 2019'!$A$1:$M$124,8,FALSE),0)</f>
        <v>0</v>
      </c>
      <c r="AB117" s="2">
        <f>_xlfn.IFNA(VLOOKUP(A117,'Jan 2019'!$A$1:$M$57,5,FALSE),0)</f>
        <v>0</v>
      </c>
      <c r="AC117" s="2">
        <f>_xlfn.IFNA(VLOOKUP(Summary_2019!A117,'Feb 2019'!$A$1:$M$55,5,FALSE),0)</f>
        <v>0</v>
      </c>
      <c r="AD117" s="2">
        <f>_xlfn.IFNA(VLOOKUP(A117,'Mar 2019'!$A$1:$M$53,5,FALSE),0)</f>
        <v>0</v>
      </c>
      <c r="AE117" s="2">
        <f>_xlfn.IFNA(VLOOKUP(A117,'Apr 2019'!$A$1:$M$57,5,FALSE),0)</f>
        <v>0</v>
      </c>
      <c r="AF117" s="2">
        <f>_xlfn.IFNA(VLOOKUP(A117,'May 2019'!$A$1:$M$54,5,FALSE),0)</f>
        <v>0</v>
      </c>
      <c r="AG117" s="2">
        <f>_xlfn.IFNA(VLOOKUP(A117,'Jun 2019'!$A$1:$M$133,5,FALSE),0)</f>
        <v>0</v>
      </c>
      <c r="AH117" s="2">
        <f>_xlfn.IFNA(VLOOKUP(A117,'Jul 2019'!$A$1:$M$96,5,FALSE),0)</f>
        <v>0</v>
      </c>
      <c r="AI117" s="2">
        <f>_xlfn.IFNA(VLOOKUP(A117,'Aug 2019'!$A$1:$M$96,5,FALSE),0)</f>
        <v>16</v>
      </c>
      <c r="AJ117" s="2">
        <f>_xlfn.IFNA(VLOOKUP(A117,'Sep 2019'!$A$1:$M$98,5,FALSE),0)</f>
        <v>16</v>
      </c>
      <c r="AK117" s="2">
        <f>_xlfn.IFNA(VLOOKUP(A117,'Oct 2019'!$A$1:$M$100,5,FALSE),0)</f>
        <v>8</v>
      </c>
      <c r="AL117" s="2">
        <f>_xlfn.IFNA(VLOOKUP(Summary_2019!A117,'Nov 2019'!$A$1:$M$110,5,FALSE),0)</f>
        <v>16</v>
      </c>
      <c r="AM117" s="2">
        <f>_xlfn.IFNA(VLOOKUP(A117,'Dec 2019'!$A$1:$M$124,5,FALSE),0)</f>
        <v>0</v>
      </c>
    </row>
    <row r="118" spans="1:39" x14ac:dyDescent="0.35">
      <c r="A118" s="4" t="s">
        <v>94</v>
      </c>
      <c r="B118" s="4" t="s">
        <v>67</v>
      </c>
      <c r="C118" s="6">
        <f>VLOOKUP(A118,[0]!raw,5,FALSE)/VLOOKUP(A118,[0]!raw,4,FALSE)</f>
        <v>6.0307692307692307</v>
      </c>
      <c r="D118" s="4">
        <f>_xlfn.IFNA(VLOOKUP(A118,'Jan 2019'!$A$1:$M$57,4,FALSE),0)</f>
        <v>0</v>
      </c>
      <c r="E118" s="4">
        <f>_xlfn.IFNA(VLOOKUP(Summary_2019!A87,'Feb 2019'!$A$1:$M$55,4,FALSE),0)</f>
        <v>0</v>
      </c>
      <c r="F118" s="4">
        <f>_xlfn.IFNA(VLOOKUP(A118,'Mar 2019'!$A$1:$M$53,4,FALSE),0)</f>
        <v>0</v>
      </c>
      <c r="G118" s="4">
        <f>_xlfn.IFNA(VLOOKUP(A118,'Apr 2019'!$A$1:$M$57,4,FALSE),0)</f>
        <v>0</v>
      </c>
      <c r="H118" s="4">
        <f>_xlfn.IFNA(VLOOKUP(A118,'May 2019'!$A$1:$M$54,4,FALSE),0)</f>
        <v>0</v>
      </c>
      <c r="I118" s="4">
        <f>_xlfn.IFNA(VLOOKUP(A118,'Jun 2019'!$A$1:$M$133,4,FALSE),0)</f>
        <v>9</v>
      </c>
      <c r="J118" s="4">
        <f>_xlfn.IFNA(VLOOKUP(A118,'Jul 2019'!$A$1:$M$96,4,FALSE),0)</f>
        <v>47</v>
      </c>
      <c r="K118" s="4">
        <f>_xlfn.IFNA(VLOOKUP(A118,'Aug 2019'!$A$1:$M$96,4,FALSE),0)</f>
        <v>65</v>
      </c>
      <c r="L118" s="4">
        <f>_xlfn.IFNA(VLOOKUP(A118,'Sep 2019'!$A$1:$M$98,4,FALSE),0)</f>
        <v>35</v>
      </c>
      <c r="M118" s="4">
        <f>_xlfn.IFNA(VLOOKUP(A118,'Oct 2019'!$A$1:$M$100,4,FALSE),0)</f>
        <v>57</v>
      </c>
      <c r="N118" s="4">
        <f>_xlfn.IFNA(VLOOKUP(Summary_2019!A87,'Nov 2019'!$A$1:$M$110,4,FALSE),0)</f>
        <v>3</v>
      </c>
      <c r="O118" s="5">
        <f>_xlfn.IFNA(VLOOKUP(A118,'Dec 2019'!$A$1:$M$124,4,FALSE),0)</f>
        <v>38</v>
      </c>
      <c r="P118" s="9">
        <f>_xlfn.IFNA(VLOOKUP(A118,'Jan 2019'!$A$1:$M$57,8,FALSE),0)</f>
        <v>0</v>
      </c>
      <c r="Q118" s="9">
        <f>_xlfn.IFNA(VLOOKUP(Summary_2019!A87,'Feb 2019'!$A$1:$M$55,8,FALSE),0)</f>
        <v>0</v>
      </c>
      <c r="R118" s="9">
        <f>_xlfn.IFNA(VLOOKUP(A118,'Mar 2019'!$A$1:$M$53,8,FALSE),0)</f>
        <v>0</v>
      </c>
      <c r="S118" s="9">
        <f>_xlfn.IFNA(VLOOKUP(A118,'Apr 2019'!$A$1:$M$57,8,FALSE),0)</f>
        <v>0</v>
      </c>
      <c r="T118" s="9">
        <f>_xlfn.IFNA(VLOOKUP(A118,'May 2019'!$A$1:$M$54,8,FALSE),0)</f>
        <v>0</v>
      </c>
      <c r="U118" s="9">
        <f>_xlfn.IFNA(VLOOKUP(A118,'Jun 2019'!$A$1:$M$133,8,FALSE),0)</f>
        <v>0.6</v>
      </c>
      <c r="V118" s="9">
        <f>_xlfn.IFNA(VLOOKUP(A118,'Jul 2019'!$A$1:$M$96,8,FALSE),0)</f>
        <v>1.2</v>
      </c>
      <c r="W118" s="9">
        <f>_xlfn.IFNA(VLOOKUP(A118,'Aug 2019'!$A$1:$M$96,8,FALSE),0)</f>
        <v>6.51</v>
      </c>
      <c r="X118" s="9">
        <f>_xlfn.IFNA(VLOOKUP(A118,'Sep 2019'!$A$1:$M$98,8,FALSE),0)</f>
        <v>3.74</v>
      </c>
      <c r="Y118" s="9">
        <f>_xlfn.IFNA(VLOOKUP(A118,'Oct 2019'!$A$1:$M$100,8,FALSE),0)</f>
        <v>5.08</v>
      </c>
      <c r="Z118" s="9">
        <f>_xlfn.IFNA(VLOOKUP(Summary_2019!A87,'Nov 2019'!$A$1:$M$110,8,FALSE),0)</f>
        <v>0</v>
      </c>
      <c r="AA118" s="6">
        <f>_xlfn.IFNA(VLOOKUP(A118,'Dec 2019'!$A$1:$M$124,8,FALSE),0)</f>
        <v>1.8</v>
      </c>
      <c r="AB118" s="2">
        <f>_xlfn.IFNA(VLOOKUP(A118,'Jan 2019'!$A$1:$M$57,5,FALSE),0)</f>
        <v>0</v>
      </c>
      <c r="AC118" s="2">
        <f>_xlfn.IFNA(VLOOKUP(Summary_2019!A118,'Feb 2019'!$A$1:$M$55,5,FALSE),0)</f>
        <v>0</v>
      </c>
      <c r="AD118" s="2">
        <f>_xlfn.IFNA(VLOOKUP(A118,'Mar 2019'!$A$1:$M$53,5,FALSE),0)</f>
        <v>0</v>
      </c>
      <c r="AE118" s="2">
        <f>_xlfn.IFNA(VLOOKUP(A118,'Apr 2019'!$A$1:$M$57,5,FALSE),0)</f>
        <v>0</v>
      </c>
      <c r="AF118" s="2">
        <f>_xlfn.IFNA(VLOOKUP(A118,'May 2019'!$A$1:$M$54,5,FALSE),0)</f>
        <v>0</v>
      </c>
      <c r="AG118" s="2">
        <f>_xlfn.IFNA(VLOOKUP(A118,'Jun 2019'!$A$1:$M$133,5,FALSE),0)</f>
        <v>54</v>
      </c>
      <c r="AH118" s="2">
        <f>_xlfn.IFNA(VLOOKUP(A118,'Jul 2019'!$A$1:$M$96,5,FALSE),0)</f>
        <v>286</v>
      </c>
      <c r="AI118" s="2">
        <f>_xlfn.IFNA(VLOOKUP(A118,'Aug 2019'!$A$1:$M$96,5,FALSE),0)</f>
        <v>392</v>
      </c>
      <c r="AJ118" s="2">
        <f>_xlfn.IFNA(VLOOKUP(A118,'Sep 2019'!$A$1:$M$98,5,FALSE),0)</f>
        <v>211</v>
      </c>
      <c r="AK118" s="2">
        <f>_xlfn.IFNA(VLOOKUP(A118,'Oct 2019'!$A$1:$M$100,5,FALSE),0)</f>
        <v>346</v>
      </c>
      <c r="AL118" s="2">
        <f>_xlfn.IFNA(VLOOKUP(Summary_2019!A118,'Nov 2019'!$A$1:$M$110,5,FALSE),0)</f>
        <v>408</v>
      </c>
      <c r="AM118" s="2">
        <f>_xlfn.IFNA(VLOOKUP(A118,'Dec 2019'!$A$1:$M$124,5,FALSE),0)</f>
        <v>231</v>
      </c>
    </row>
    <row r="119" spans="1:39" x14ac:dyDescent="0.35">
      <c r="A119" s="4" t="s">
        <v>93</v>
      </c>
      <c r="B119" s="4" t="s">
        <v>67</v>
      </c>
      <c r="C119" s="6">
        <f>VLOOKUP(A119,[0]!raw,5,FALSE)/VLOOKUP(A119,[0]!raw,4,FALSE)</f>
        <v>3.0538461538461541</v>
      </c>
      <c r="D119" s="4">
        <f>_xlfn.IFNA(VLOOKUP(A119,'Jan 2019'!$A$1:$M$57,4,FALSE),0)</f>
        <v>0</v>
      </c>
      <c r="E119" s="4">
        <f>_xlfn.IFNA(VLOOKUP(Summary_2019!A86,'Feb 2019'!$A$1:$M$55,4,FALSE),0)</f>
        <v>0</v>
      </c>
      <c r="F119" s="4">
        <f>_xlfn.IFNA(VLOOKUP(A119,'Mar 2019'!$A$1:$M$53,4,FALSE),0)</f>
        <v>0</v>
      </c>
      <c r="G119" s="4">
        <f>_xlfn.IFNA(VLOOKUP(A119,'Apr 2019'!$A$1:$M$57,4,FALSE),0)</f>
        <v>0</v>
      </c>
      <c r="H119" s="4">
        <f>_xlfn.IFNA(VLOOKUP(A119,'May 2019'!$A$1:$M$54,4,FALSE),0)</f>
        <v>0</v>
      </c>
      <c r="I119" s="4">
        <f>_xlfn.IFNA(VLOOKUP(A119,'Jun 2019'!$A$1:$M$133,4,FALSE),0)</f>
        <v>3</v>
      </c>
      <c r="J119" s="4">
        <f>_xlfn.IFNA(VLOOKUP(A119,'Jul 2019'!$A$1:$M$96,4,FALSE),0)</f>
        <v>10</v>
      </c>
      <c r="K119" s="4">
        <f>_xlfn.IFNA(VLOOKUP(A119,'Aug 2019'!$A$1:$M$96,4,FALSE),0)</f>
        <v>13</v>
      </c>
      <c r="L119" s="4">
        <f>_xlfn.IFNA(VLOOKUP(A119,'Sep 2019'!$A$1:$M$98,4,FALSE),0)</f>
        <v>13</v>
      </c>
      <c r="M119" s="4">
        <f>_xlfn.IFNA(VLOOKUP(A119,'Oct 2019'!$A$1:$M$100,4,FALSE),0)</f>
        <v>16</v>
      </c>
      <c r="N119" s="4">
        <f>_xlfn.IFNA(VLOOKUP(Summary_2019!A86,'Nov 2019'!$A$1:$M$110,4,FALSE),0)</f>
        <v>0</v>
      </c>
      <c r="O119" s="5">
        <f>_xlfn.IFNA(VLOOKUP(A119,'Dec 2019'!$A$1:$M$124,4,FALSE),0)</f>
        <v>20</v>
      </c>
      <c r="P119" s="9">
        <f>_xlfn.IFNA(VLOOKUP(A119,'Jan 2019'!$A$1:$M$57,8,FALSE),0)</f>
        <v>0</v>
      </c>
      <c r="Q119" s="9">
        <f>_xlfn.IFNA(VLOOKUP(Summary_2019!A86,'Feb 2019'!$A$1:$M$55,8,FALSE),0)</f>
        <v>0</v>
      </c>
      <c r="R119" s="9">
        <f>_xlfn.IFNA(VLOOKUP(A119,'Mar 2019'!$A$1:$M$53,8,FALSE),0)</f>
        <v>0</v>
      </c>
      <c r="S119" s="9">
        <f>_xlfn.IFNA(VLOOKUP(A119,'Apr 2019'!$A$1:$M$57,8,FALSE),0)</f>
        <v>0</v>
      </c>
      <c r="T119" s="9">
        <f>_xlfn.IFNA(VLOOKUP(A119,'May 2019'!$A$1:$M$54,8,FALSE),0)</f>
        <v>0</v>
      </c>
      <c r="U119" s="9">
        <f>_xlfn.IFNA(VLOOKUP(A119,'Jun 2019'!$A$1:$M$133,8,FALSE),0)</f>
        <v>0</v>
      </c>
      <c r="V119" s="9">
        <f>_xlfn.IFNA(VLOOKUP(A119,'Jul 2019'!$A$1:$M$96,8,FALSE),0)</f>
        <v>0</v>
      </c>
      <c r="W119" s="9">
        <f>_xlfn.IFNA(VLOOKUP(A119,'Aug 2019'!$A$1:$M$96,8,FALSE),0)</f>
        <v>0</v>
      </c>
      <c r="X119" s="9">
        <f>_xlfn.IFNA(VLOOKUP(A119,'Sep 2019'!$A$1:$M$98,8,FALSE),0)</f>
        <v>0</v>
      </c>
      <c r="Y119" s="9">
        <f>_xlfn.IFNA(VLOOKUP(A119,'Oct 2019'!$A$1:$M$100,8,FALSE),0)</f>
        <v>0.9</v>
      </c>
      <c r="Z119" s="9">
        <f>_xlfn.IFNA(VLOOKUP(Summary_2019!A86,'Nov 2019'!$A$1:$M$110,8,FALSE),0)</f>
        <v>0</v>
      </c>
      <c r="AA119" s="6">
        <f>_xlfn.IFNA(VLOOKUP(A119,'Dec 2019'!$A$1:$M$124,8,FALSE),0)</f>
        <v>2.1</v>
      </c>
      <c r="AB119" s="2">
        <f>_xlfn.IFNA(VLOOKUP(A119,'Jan 2019'!$A$1:$M$57,5,FALSE),0)</f>
        <v>0</v>
      </c>
      <c r="AC119" s="2">
        <f>_xlfn.IFNA(VLOOKUP(Summary_2019!A119,'Feb 2019'!$A$1:$M$55,5,FALSE),0)</f>
        <v>0</v>
      </c>
      <c r="AD119" s="2">
        <f>_xlfn.IFNA(VLOOKUP(A119,'Mar 2019'!$A$1:$M$53,5,FALSE),0)</f>
        <v>0</v>
      </c>
      <c r="AE119" s="2">
        <f>_xlfn.IFNA(VLOOKUP(A119,'Apr 2019'!$A$1:$M$57,5,FALSE),0)</f>
        <v>0</v>
      </c>
      <c r="AF119" s="2">
        <f>_xlfn.IFNA(VLOOKUP(A119,'May 2019'!$A$1:$M$54,5,FALSE),0)</f>
        <v>0</v>
      </c>
      <c r="AG119" s="2">
        <f>_xlfn.IFNA(VLOOKUP(A119,'Jun 2019'!$A$1:$M$133,5,FALSE),0)</f>
        <v>9</v>
      </c>
      <c r="AH119" s="2">
        <f>_xlfn.IFNA(VLOOKUP(A119,'Jul 2019'!$A$1:$M$96,5,FALSE),0)</f>
        <v>30</v>
      </c>
      <c r="AI119" s="2">
        <f>_xlfn.IFNA(VLOOKUP(A119,'Aug 2019'!$A$1:$M$96,5,FALSE),0)</f>
        <v>39.700000000000003</v>
      </c>
      <c r="AJ119" s="2">
        <f>_xlfn.IFNA(VLOOKUP(A119,'Sep 2019'!$A$1:$M$98,5,FALSE),0)</f>
        <v>39</v>
      </c>
      <c r="AK119" s="2">
        <f>_xlfn.IFNA(VLOOKUP(A119,'Oct 2019'!$A$1:$M$100,5,FALSE),0)</f>
        <v>48</v>
      </c>
      <c r="AL119" s="2">
        <f>_xlfn.IFNA(VLOOKUP(Summary_2019!A119,'Nov 2019'!$A$1:$M$110,5,FALSE),0)</f>
        <v>60</v>
      </c>
      <c r="AM119" s="2">
        <f>_xlfn.IFNA(VLOOKUP(A119,'Dec 2019'!$A$1:$M$124,5,FALSE),0)</f>
        <v>60</v>
      </c>
    </row>
    <row r="120" spans="1:39" x14ac:dyDescent="0.35">
      <c r="A120" s="4" t="s">
        <v>23</v>
      </c>
      <c r="B120" s="4" t="s">
        <v>67</v>
      </c>
      <c r="C120" s="6">
        <f>VLOOKUP(A120,[0]!raw,5,FALSE)/VLOOKUP(A120,[0]!raw,4,FALSE)</f>
        <v>5.3344827586206902</v>
      </c>
      <c r="D120" s="4">
        <f>_xlfn.IFNA(VLOOKUP(A120,'Jan 2019'!$A$1:$M$57,4,FALSE),0)</f>
        <v>94</v>
      </c>
      <c r="E120" s="4">
        <f>_xlfn.IFNA(VLOOKUP(Summary_2019!A20,'Feb 2019'!$A$1:$M$55,4,FALSE),0)</f>
        <v>0</v>
      </c>
      <c r="F120" s="4">
        <f>_xlfn.IFNA(VLOOKUP(A120,'Mar 2019'!$A$1:$M$53,4,FALSE),0)</f>
        <v>85</v>
      </c>
      <c r="G120" s="4">
        <f>_xlfn.IFNA(VLOOKUP(A120,'Apr 2019'!$A$1:$M$57,4,FALSE),0)</f>
        <v>87</v>
      </c>
      <c r="H120" s="4">
        <f>_xlfn.IFNA(VLOOKUP(A120,'May 2019'!$A$1:$M$54,4,FALSE),0)</f>
        <v>79</v>
      </c>
      <c r="I120" s="4">
        <f>_xlfn.IFNA(VLOOKUP(A120,'Jun 2019'!$A$1:$M$133,4,FALSE),0)</f>
        <v>53</v>
      </c>
      <c r="J120" s="4">
        <f>_xlfn.IFNA(VLOOKUP(A120,'Jul 2019'!$A$1:$M$96,4,FALSE),0)</f>
        <v>0</v>
      </c>
      <c r="K120" s="4">
        <f>_xlfn.IFNA(VLOOKUP(A120,'Aug 2019'!$A$1:$M$96,4,FALSE),0)</f>
        <v>0</v>
      </c>
      <c r="L120" s="4">
        <f>_xlfn.IFNA(VLOOKUP(A120,'Sep 2019'!$A$1:$M$98,4,FALSE),0)</f>
        <v>0</v>
      </c>
      <c r="M120" s="4">
        <f>_xlfn.IFNA(VLOOKUP(A120,'Oct 2019'!$A$1:$M$100,4,FALSE),0)</f>
        <v>0</v>
      </c>
      <c r="N120" s="4">
        <f>_xlfn.IFNA(VLOOKUP(Summary_2019!A20,'Nov 2019'!$A$1:$M$110,4,FALSE),0)</f>
        <v>5</v>
      </c>
      <c r="O120" s="5">
        <f>_xlfn.IFNA(VLOOKUP(A120,'Dec 2019'!$A$1:$M$124,4,FALSE),0)</f>
        <v>0</v>
      </c>
      <c r="P120" s="9">
        <f>_xlfn.IFNA(VLOOKUP(A120,'Jan 2019'!$A$1:$M$57,8,FALSE),0)</f>
        <v>30.21</v>
      </c>
      <c r="Q120" s="9">
        <f>_xlfn.IFNA(VLOOKUP(Summary_2019!A20,'Feb 2019'!$A$1:$M$55,8,FALSE),0)</f>
        <v>0</v>
      </c>
      <c r="R120" s="9">
        <f>_xlfn.IFNA(VLOOKUP(A120,'Mar 2019'!$A$1:$M$53,8,FALSE),0)</f>
        <v>4.34</v>
      </c>
      <c r="S120" s="9">
        <f>_xlfn.IFNA(VLOOKUP(A120,'Apr 2019'!$A$1:$M$57,8,FALSE),0)</f>
        <v>2.0099999999999998</v>
      </c>
      <c r="T120" s="9">
        <f>_xlfn.IFNA(VLOOKUP(A120,'May 2019'!$A$1:$M$54,8,FALSE),0)</f>
        <v>6.75</v>
      </c>
      <c r="U120" s="9">
        <f>_xlfn.IFNA(VLOOKUP(A120,'Jun 2019'!$A$1:$M$133,8,FALSE),0)</f>
        <v>5.3</v>
      </c>
      <c r="V120" s="9">
        <f>_xlfn.IFNA(VLOOKUP(A120,'Jul 2019'!$A$1:$M$96,8,FALSE),0)</f>
        <v>0</v>
      </c>
      <c r="W120" s="9">
        <f>_xlfn.IFNA(VLOOKUP(A120,'Aug 2019'!$A$1:$M$96,8,FALSE),0)</f>
        <v>0</v>
      </c>
      <c r="X120" s="9">
        <f>_xlfn.IFNA(VLOOKUP(A120,'Sep 2019'!$A$1:$M$98,8,FALSE),0)</f>
        <v>0</v>
      </c>
      <c r="Y120" s="9">
        <f>_xlfn.IFNA(VLOOKUP(A120,'Oct 2019'!$A$1:$M$100,8,FALSE),0)</f>
        <v>0</v>
      </c>
      <c r="Z120" s="9">
        <f>_xlfn.IFNA(VLOOKUP(Summary_2019!A20,'Nov 2019'!$A$1:$M$110,8,FALSE),0)</f>
        <v>0</v>
      </c>
      <c r="AA120" s="6">
        <f>_xlfn.IFNA(VLOOKUP(A120,'Dec 2019'!$A$1:$M$124,8,FALSE),0)</f>
        <v>0</v>
      </c>
      <c r="AB120" s="2">
        <f>_xlfn.IFNA(VLOOKUP(A120,'Jan 2019'!$A$1:$M$57,5,FALSE),0)</f>
        <v>501.2</v>
      </c>
      <c r="AC120" s="2">
        <f>_xlfn.IFNA(VLOOKUP(Summary_2019!A120,'Feb 2019'!$A$1:$M$55,5,FALSE),0)</f>
        <v>519.1</v>
      </c>
      <c r="AD120" s="2">
        <f>_xlfn.IFNA(VLOOKUP(A120,'Mar 2019'!$A$1:$M$53,5,FALSE),0)</f>
        <v>450.5</v>
      </c>
      <c r="AE120" s="2">
        <f>_xlfn.IFNA(VLOOKUP(A120,'Apr 2019'!$A$1:$M$57,5,FALSE),0)</f>
        <v>464.1</v>
      </c>
      <c r="AF120" s="2">
        <f>_xlfn.IFNA(VLOOKUP(A120,'May 2019'!$A$1:$M$54,5,FALSE),0)</f>
        <v>421.7</v>
      </c>
      <c r="AG120" s="2">
        <f>_xlfn.IFNA(VLOOKUP(A120,'Jun 2019'!$A$1:$M$133,5,FALSE),0)</f>
        <v>280.89999999999998</v>
      </c>
      <c r="AH120" s="2">
        <f>_xlfn.IFNA(VLOOKUP(A120,'Jul 2019'!$A$1:$M$96,5,FALSE),0)</f>
        <v>0</v>
      </c>
      <c r="AI120" s="2">
        <f>_xlfn.IFNA(VLOOKUP(A120,'Aug 2019'!$A$1:$M$96,5,FALSE),0)</f>
        <v>0</v>
      </c>
      <c r="AJ120" s="2">
        <f>_xlfn.IFNA(VLOOKUP(A120,'Sep 2019'!$A$1:$M$98,5,FALSE),0)</f>
        <v>0</v>
      </c>
      <c r="AK120" s="2">
        <f>_xlfn.IFNA(VLOOKUP(A120,'Oct 2019'!$A$1:$M$100,5,FALSE),0)</f>
        <v>0</v>
      </c>
      <c r="AL120" s="2">
        <f>_xlfn.IFNA(VLOOKUP(Summary_2019!A120,'Nov 2019'!$A$1:$M$110,5,FALSE),0)</f>
        <v>0</v>
      </c>
      <c r="AM120" s="2">
        <f>_xlfn.IFNA(VLOOKUP(A120,'Dec 2019'!$A$1:$M$124,5,FALSE),0)</f>
        <v>0</v>
      </c>
    </row>
    <row r="121" spans="1:39" x14ac:dyDescent="0.35">
      <c r="A121" s="4" t="s">
        <v>24</v>
      </c>
      <c r="B121" s="4" t="s">
        <v>67</v>
      </c>
      <c r="C121" s="6">
        <f>VLOOKUP(A121,[0]!raw,5,FALSE)/VLOOKUP(A121,[0]!raw,4,FALSE)</f>
        <v>5.8862944162436541</v>
      </c>
      <c r="D121" s="4">
        <f>_xlfn.IFNA(VLOOKUP(A121,'Jan 2019'!$A$1:$M$57,4,FALSE),0)</f>
        <v>171</v>
      </c>
      <c r="E121" s="4">
        <f>_xlfn.IFNA(VLOOKUP(Summary_2019!A21,'Feb 2019'!$A$1:$M$55,4,FALSE),0)</f>
        <v>0</v>
      </c>
      <c r="F121" s="4">
        <f>_xlfn.IFNA(VLOOKUP(A121,'Mar 2019'!$A$1:$M$53,4,FALSE),0)</f>
        <v>234</v>
      </c>
      <c r="G121" s="4">
        <f>_xlfn.IFNA(VLOOKUP(A121,'Apr 2019'!$A$1:$M$57,4,FALSE),0)</f>
        <v>197</v>
      </c>
      <c r="H121" s="4">
        <f>_xlfn.IFNA(VLOOKUP(A121,'May 2019'!$A$1:$M$54,4,FALSE),0)</f>
        <v>182</v>
      </c>
      <c r="I121" s="4">
        <f>_xlfn.IFNA(VLOOKUP(A121,'Jun 2019'!$A$1:$M$133,4,FALSE),0)</f>
        <v>114</v>
      </c>
      <c r="J121" s="4">
        <f>_xlfn.IFNA(VLOOKUP(A121,'Jul 2019'!$A$1:$M$96,4,FALSE),0)</f>
        <v>0</v>
      </c>
      <c r="K121" s="4">
        <f>_xlfn.IFNA(VLOOKUP(A121,'Aug 2019'!$A$1:$M$96,4,FALSE),0)</f>
        <v>0</v>
      </c>
      <c r="L121" s="4">
        <f>_xlfn.IFNA(VLOOKUP(A121,'Sep 2019'!$A$1:$M$98,4,FALSE),0)</f>
        <v>0</v>
      </c>
      <c r="M121" s="4">
        <f>_xlfn.IFNA(VLOOKUP(A121,'Oct 2019'!$A$1:$M$100,4,FALSE),0)</f>
        <v>0</v>
      </c>
      <c r="N121" s="4">
        <f>_xlfn.IFNA(VLOOKUP(Summary_2019!A21,'Nov 2019'!$A$1:$M$110,4,FALSE),0)</f>
        <v>0</v>
      </c>
      <c r="O121" s="5">
        <f>_xlfn.IFNA(VLOOKUP(A121,'Dec 2019'!$A$1:$M$124,4,FALSE),0)</f>
        <v>0</v>
      </c>
      <c r="P121" s="9">
        <f>_xlfn.IFNA(VLOOKUP(A121,'Jan 2019'!$A$1:$M$57,8,FALSE),0)</f>
        <v>78.86</v>
      </c>
      <c r="Q121" s="9">
        <f>_xlfn.IFNA(VLOOKUP(Summary_2019!A21,'Feb 2019'!$A$1:$M$55,8,FALSE),0)</f>
        <v>0</v>
      </c>
      <c r="R121" s="9">
        <f>_xlfn.IFNA(VLOOKUP(A121,'Mar 2019'!$A$1:$M$53,8,FALSE),0)</f>
        <v>93.8</v>
      </c>
      <c r="S121" s="9">
        <f>_xlfn.IFNA(VLOOKUP(A121,'Apr 2019'!$A$1:$M$57,8,FALSE),0)</f>
        <v>47.88</v>
      </c>
      <c r="T121" s="9">
        <f>_xlfn.IFNA(VLOOKUP(A121,'May 2019'!$A$1:$M$54,8,FALSE),0)</f>
        <v>32.590000000000003</v>
      </c>
      <c r="U121" s="9">
        <f>_xlfn.IFNA(VLOOKUP(A121,'Jun 2019'!$A$1:$M$133,8,FALSE),0)</f>
        <v>19.07</v>
      </c>
      <c r="V121" s="9">
        <f>_xlfn.IFNA(VLOOKUP(A121,'Jul 2019'!$A$1:$M$96,8,FALSE),0)</f>
        <v>0</v>
      </c>
      <c r="W121" s="9">
        <f>_xlfn.IFNA(VLOOKUP(A121,'Aug 2019'!$A$1:$M$96,8,FALSE),0)</f>
        <v>0</v>
      </c>
      <c r="X121" s="9">
        <f>_xlfn.IFNA(VLOOKUP(A121,'Sep 2019'!$A$1:$M$98,8,FALSE),0)</f>
        <v>0</v>
      </c>
      <c r="Y121" s="9">
        <f>_xlfn.IFNA(VLOOKUP(A121,'Oct 2019'!$A$1:$M$100,8,FALSE),0)</f>
        <v>0</v>
      </c>
      <c r="Z121" s="9">
        <f>_xlfn.IFNA(VLOOKUP(Summary_2019!A21,'Nov 2019'!$A$1:$M$110,8,FALSE),0)</f>
        <v>0</v>
      </c>
      <c r="AA121" s="6">
        <f>_xlfn.IFNA(VLOOKUP(A121,'Dec 2019'!$A$1:$M$124,8,FALSE),0)</f>
        <v>0</v>
      </c>
      <c r="AB121" s="2">
        <f>_xlfn.IFNA(VLOOKUP(A121,'Jan 2019'!$A$1:$M$57,5,FALSE),0)</f>
        <v>1009.8</v>
      </c>
      <c r="AC121" s="2">
        <f>_xlfn.IFNA(VLOOKUP(Summary_2019!A121,'Feb 2019'!$A$1:$M$55,5,FALSE),0)</f>
        <v>955</v>
      </c>
      <c r="AD121" s="2">
        <f>_xlfn.IFNA(VLOOKUP(A121,'Mar 2019'!$A$1:$M$53,5,FALSE),0)</f>
        <v>1378.2</v>
      </c>
      <c r="AE121" s="2">
        <f>_xlfn.IFNA(VLOOKUP(A121,'Apr 2019'!$A$1:$M$57,5,FALSE),0)</f>
        <v>1159.5999999999999</v>
      </c>
      <c r="AF121" s="2">
        <f>_xlfn.IFNA(VLOOKUP(A121,'May 2019'!$A$1:$M$54,5,FALSE),0)</f>
        <v>1079.5999999999999</v>
      </c>
      <c r="AG121" s="2">
        <f>_xlfn.IFNA(VLOOKUP(A121,'Jun 2019'!$A$1:$M$133,5,FALSE),0)</f>
        <v>679.2</v>
      </c>
      <c r="AH121" s="2">
        <f>_xlfn.IFNA(VLOOKUP(A121,'Jul 2019'!$A$1:$M$96,5,FALSE),0)</f>
        <v>0</v>
      </c>
      <c r="AI121" s="2">
        <f>_xlfn.IFNA(VLOOKUP(A121,'Aug 2019'!$A$1:$M$96,5,FALSE),0)</f>
        <v>0</v>
      </c>
      <c r="AJ121" s="2">
        <f>_xlfn.IFNA(VLOOKUP(A121,'Sep 2019'!$A$1:$M$98,5,FALSE),0)</f>
        <v>0</v>
      </c>
      <c r="AK121" s="2">
        <f>_xlfn.IFNA(VLOOKUP(A121,'Oct 2019'!$A$1:$M$100,5,FALSE),0)</f>
        <v>0</v>
      </c>
      <c r="AL121" s="2">
        <f>_xlfn.IFNA(VLOOKUP(Summary_2019!A121,'Nov 2019'!$A$1:$M$110,5,FALSE),0)</f>
        <v>0</v>
      </c>
      <c r="AM121" s="2">
        <f>_xlfn.IFNA(VLOOKUP(A121,'Dec 2019'!$A$1:$M$124,5,FALSE),0)</f>
        <v>0</v>
      </c>
    </row>
    <row r="122" spans="1:39" x14ac:dyDescent="0.35">
      <c r="A122" s="4" t="s">
        <v>39</v>
      </c>
      <c r="B122" s="4" t="s">
        <v>67</v>
      </c>
      <c r="C122" s="6">
        <f>VLOOKUP(A122,[0]!raw,5,FALSE)/VLOOKUP(A122,[0]!raw,4,FALSE)</f>
        <v>6.8154639175257739</v>
      </c>
      <c r="D122" s="4">
        <f>_xlfn.IFNA(VLOOKUP(A122,'Jan 2019'!$A$1:$M$57,4,FALSE),0)</f>
        <v>350</v>
      </c>
      <c r="E122" s="4">
        <f>_xlfn.IFNA(VLOOKUP(Summary_2019!A35,'Feb 2019'!$A$1:$M$55,4,FALSE),0)</f>
        <v>0</v>
      </c>
      <c r="F122" s="4">
        <f>_xlfn.IFNA(VLOOKUP(A122,'Mar 2019'!$A$1:$M$53,4,FALSE),0)</f>
        <v>500</v>
      </c>
      <c r="G122" s="4">
        <f>_xlfn.IFNA(VLOOKUP(A122,'Apr 2019'!$A$1:$M$57,4,FALSE),0)</f>
        <v>388</v>
      </c>
      <c r="H122" s="4">
        <f>_xlfn.IFNA(VLOOKUP(A122,'May 2019'!$A$1:$M$54,4,FALSE),0)</f>
        <v>369</v>
      </c>
      <c r="I122" s="4">
        <f>_xlfn.IFNA(VLOOKUP(A122,'Jun 2019'!$A$1:$M$133,4,FALSE),0)</f>
        <v>326</v>
      </c>
      <c r="J122" s="4">
        <f>_xlfn.IFNA(VLOOKUP(A122,'Jul 2019'!$A$1:$M$96,4,FALSE),0)</f>
        <v>0</v>
      </c>
      <c r="K122" s="4">
        <f>_xlfn.IFNA(VLOOKUP(A122,'Aug 2019'!$A$1:$M$96,4,FALSE),0)</f>
        <v>0</v>
      </c>
      <c r="L122" s="4">
        <f>_xlfn.IFNA(VLOOKUP(A122,'Sep 2019'!$A$1:$M$98,4,FALSE),0)</f>
        <v>0</v>
      </c>
      <c r="M122" s="4">
        <f>_xlfn.IFNA(VLOOKUP(A122,'Oct 2019'!$A$1:$M$100,4,FALSE),0)</f>
        <v>0</v>
      </c>
      <c r="N122" s="4">
        <f>_xlfn.IFNA(VLOOKUP(Summary_2019!A35,'Nov 2019'!$A$1:$M$110,4,FALSE),0)</f>
        <v>18</v>
      </c>
      <c r="O122" s="5">
        <f>_xlfn.IFNA(VLOOKUP(A122,'Dec 2019'!$A$1:$M$124,4,FALSE),0)</f>
        <v>0</v>
      </c>
      <c r="P122" s="9">
        <f>_xlfn.IFNA(VLOOKUP(A122,'Jan 2019'!$A$1:$M$57,8,FALSE),0)</f>
        <v>70.790000000000006</v>
      </c>
      <c r="Q122" s="9">
        <f>_xlfn.IFNA(VLOOKUP(Summary_2019!A35,'Feb 2019'!$A$1:$M$55,8,FALSE),0)</f>
        <v>0</v>
      </c>
      <c r="R122" s="9">
        <f>_xlfn.IFNA(VLOOKUP(A122,'Mar 2019'!$A$1:$M$53,8,FALSE),0)</f>
        <v>126.51</v>
      </c>
      <c r="S122" s="9">
        <f>_xlfn.IFNA(VLOOKUP(A122,'Apr 2019'!$A$1:$M$57,8,FALSE),0)</f>
        <v>38.479999999999997</v>
      </c>
      <c r="T122" s="9">
        <f>_xlfn.IFNA(VLOOKUP(A122,'May 2019'!$A$1:$M$54,8,FALSE),0)</f>
        <v>37.36</v>
      </c>
      <c r="U122" s="9">
        <f>_xlfn.IFNA(VLOOKUP(A122,'Jun 2019'!$A$1:$M$133,8,FALSE),0)</f>
        <v>46.13</v>
      </c>
      <c r="V122" s="9">
        <f>_xlfn.IFNA(VLOOKUP(A122,'Jul 2019'!$A$1:$M$96,8,FALSE),0)</f>
        <v>0</v>
      </c>
      <c r="W122" s="9">
        <f>_xlfn.IFNA(VLOOKUP(A122,'Aug 2019'!$A$1:$M$96,8,FALSE),0)</f>
        <v>0</v>
      </c>
      <c r="X122" s="9">
        <f>_xlfn.IFNA(VLOOKUP(A122,'Sep 2019'!$A$1:$M$98,8,FALSE),0)</f>
        <v>0</v>
      </c>
      <c r="Y122" s="9">
        <f>_xlfn.IFNA(VLOOKUP(A122,'Oct 2019'!$A$1:$M$100,8,FALSE),0)</f>
        <v>0</v>
      </c>
      <c r="Z122" s="9">
        <f>_xlfn.IFNA(VLOOKUP(Summary_2019!A35,'Nov 2019'!$A$1:$M$110,8,FALSE),0)</f>
        <v>0.3</v>
      </c>
      <c r="AA122" s="6">
        <f>_xlfn.IFNA(VLOOKUP(A122,'Dec 2019'!$A$1:$M$124,8,FALSE),0)</f>
        <v>0</v>
      </c>
      <c r="AB122" s="2">
        <f>_xlfn.IFNA(VLOOKUP(A122,'Jan 2019'!$A$1:$M$57,5,FALSE),0)</f>
        <v>2400</v>
      </c>
      <c r="AC122" s="2">
        <f>_xlfn.IFNA(VLOOKUP(Summary_2019!A122,'Feb 2019'!$A$1:$M$55,5,FALSE),0)</f>
        <v>2589.5</v>
      </c>
      <c r="AD122" s="2">
        <f>_xlfn.IFNA(VLOOKUP(A122,'Mar 2019'!$A$1:$M$53,5,FALSE),0)</f>
        <v>3415</v>
      </c>
      <c r="AE122" s="2">
        <f>_xlfn.IFNA(VLOOKUP(A122,'Apr 2019'!$A$1:$M$57,5,FALSE),0)</f>
        <v>2644.4</v>
      </c>
      <c r="AF122" s="2">
        <f>_xlfn.IFNA(VLOOKUP(A122,'May 2019'!$A$1:$M$54,5,FALSE),0)</f>
        <v>2525.1999999999998</v>
      </c>
      <c r="AG122" s="2">
        <f>_xlfn.IFNA(VLOOKUP(A122,'Jun 2019'!$A$1:$M$133,5,FALSE),0)</f>
        <v>2230.5</v>
      </c>
      <c r="AH122" s="2">
        <f>_xlfn.IFNA(VLOOKUP(A122,'Jul 2019'!$A$1:$M$96,5,FALSE),0)</f>
        <v>0</v>
      </c>
      <c r="AI122" s="2">
        <f>_xlfn.IFNA(VLOOKUP(A122,'Aug 2019'!$A$1:$M$96,5,FALSE),0)</f>
        <v>0</v>
      </c>
      <c r="AJ122" s="2">
        <f>_xlfn.IFNA(VLOOKUP(A122,'Sep 2019'!$A$1:$M$98,5,FALSE),0)</f>
        <v>0</v>
      </c>
      <c r="AK122" s="2">
        <f>_xlfn.IFNA(VLOOKUP(A122,'Oct 2019'!$A$1:$M$100,5,FALSE),0)</f>
        <v>0</v>
      </c>
      <c r="AL122" s="2">
        <f>_xlfn.IFNA(VLOOKUP(Summary_2019!A122,'Nov 2019'!$A$1:$M$110,5,FALSE),0)</f>
        <v>0</v>
      </c>
      <c r="AM122" s="2">
        <f>_xlfn.IFNA(VLOOKUP(A122,'Dec 2019'!$A$1:$M$124,5,FALSE),0)</f>
        <v>0</v>
      </c>
    </row>
    <row r="123" spans="1:39" x14ac:dyDescent="0.35">
      <c r="A123" s="4" t="s">
        <v>52</v>
      </c>
      <c r="B123" s="4" t="s">
        <v>67</v>
      </c>
      <c r="C123" s="6">
        <f>VLOOKUP(A123,[0]!raw,5,FALSE)/VLOOKUP(A123,[0]!raw,4,FALSE)</f>
        <v>5.9249999999999998</v>
      </c>
      <c r="D123" s="4">
        <f>_xlfn.IFNA(VLOOKUP(A123,'Jan 2019'!$A$1:$M$57,4,FALSE),0)</f>
        <v>0</v>
      </c>
      <c r="E123" s="4">
        <f>_xlfn.IFNA(VLOOKUP(Summary_2019!A47,'Feb 2019'!$A$1:$M$55,4,FALSE),0)</f>
        <v>23</v>
      </c>
      <c r="F123" s="4">
        <f>_xlfn.IFNA(VLOOKUP(A123,'Mar 2019'!$A$1:$M$53,4,FALSE),0)</f>
        <v>20</v>
      </c>
      <c r="G123" s="4">
        <f>_xlfn.IFNA(VLOOKUP(A123,'Apr 2019'!$A$1:$M$57,4,FALSE),0)</f>
        <v>16</v>
      </c>
      <c r="H123" s="4">
        <f>_xlfn.IFNA(VLOOKUP(A123,'May 2019'!$A$1:$M$54,4,FALSE),0)</f>
        <v>2</v>
      </c>
      <c r="I123" s="4">
        <f>_xlfn.IFNA(VLOOKUP(A123,'Jun 2019'!$A$1:$M$133,4,FALSE),0)</f>
        <v>7</v>
      </c>
      <c r="J123" s="4">
        <f>_xlfn.IFNA(VLOOKUP(A123,'Jul 2019'!$A$1:$M$96,4,FALSE),0)</f>
        <v>0</v>
      </c>
      <c r="K123" s="4">
        <f>_xlfn.IFNA(VLOOKUP(A123,'Aug 2019'!$A$1:$M$96,4,FALSE),0)</f>
        <v>0</v>
      </c>
      <c r="L123" s="4">
        <f>_xlfn.IFNA(VLOOKUP(A123,'Sep 2019'!$A$1:$M$98,4,FALSE),0)</f>
        <v>0</v>
      </c>
      <c r="M123" s="4">
        <f>_xlfn.IFNA(VLOOKUP(A123,'Oct 2019'!$A$1:$M$100,4,FALSE),0)</f>
        <v>0</v>
      </c>
      <c r="N123" s="4">
        <f>_xlfn.IFNA(VLOOKUP(Summary_2019!A47,'Nov 2019'!$A$1:$M$110,4,FALSE),0)</f>
        <v>0</v>
      </c>
      <c r="O123" s="5">
        <f>_xlfn.IFNA(VLOOKUP(A123,'Dec 2019'!$A$1:$M$124,4,FALSE),0)</f>
        <v>0</v>
      </c>
      <c r="P123" s="9">
        <f>_xlfn.IFNA(VLOOKUP(A123,'Jan 2019'!$A$1:$M$57,8,FALSE),0)</f>
        <v>0</v>
      </c>
      <c r="Q123" s="9">
        <f>_xlfn.IFNA(VLOOKUP(Summary_2019!A47,'Feb 2019'!$A$1:$M$55,8,FALSE),0)</f>
        <v>0</v>
      </c>
      <c r="R123" s="9">
        <f>_xlfn.IFNA(VLOOKUP(A123,'Mar 2019'!$A$1:$M$53,8,FALSE),0)</f>
        <v>49.5</v>
      </c>
      <c r="S123" s="9">
        <f>_xlfn.IFNA(VLOOKUP(A123,'Apr 2019'!$A$1:$M$57,8,FALSE),0)</f>
        <v>6</v>
      </c>
      <c r="T123" s="9">
        <f>_xlfn.IFNA(VLOOKUP(A123,'May 2019'!$A$1:$M$54,8,FALSE),0)</f>
        <v>0.42</v>
      </c>
      <c r="U123" s="9">
        <f>_xlfn.IFNA(VLOOKUP(A123,'Jun 2019'!$A$1:$M$133,8,FALSE),0)</f>
        <v>5.8</v>
      </c>
      <c r="V123" s="9">
        <f>_xlfn.IFNA(VLOOKUP(A123,'Jul 2019'!$A$1:$M$96,8,FALSE),0)</f>
        <v>0</v>
      </c>
      <c r="W123" s="9">
        <f>_xlfn.IFNA(VLOOKUP(A123,'Aug 2019'!$A$1:$M$96,8,FALSE),0)</f>
        <v>0</v>
      </c>
      <c r="X123" s="9">
        <f>_xlfn.IFNA(VLOOKUP(A123,'Sep 2019'!$A$1:$M$98,8,FALSE),0)</f>
        <v>0</v>
      </c>
      <c r="Y123" s="9">
        <f>_xlfn.IFNA(VLOOKUP(A123,'Oct 2019'!$A$1:$M$100,8,FALSE),0)</f>
        <v>0</v>
      </c>
      <c r="Z123" s="9">
        <f>_xlfn.IFNA(VLOOKUP(Summary_2019!A47,'Nov 2019'!$A$1:$M$110,8,FALSE),0)</f>
        <v>0</v>
      </c>
      <c r="AA123" s="6">
        <f>_xlfn.IFNA(VLOOKUP(A123,'Dec 2019'!$A$1:$M$124,8,FALSE),0)</f>
        <v>0</v>
      </c>
      <c r="AB123" s="2">
        <f>_xlfn.IFNA(VLOOKUP(A123,'Jan 2019'!$A$1:$M$57,5,FALSE),0)</f>
        <v>0</v>
      </c>
      <c r="AC123" s="2">
        <f>_xlfn.IFNA(VLOOKUP(Summary_2019!A123,'Feb 2019'!$A$1:$M$55,5,FALSE),0)</f>
        <v>30</v>
      </c>
      <c r="AD123" s="2">
        <f>_xlfn.IFNA(VLOOKUP(A123,'Mar 2019'!$A$1:$M$53,5,FALSE),0)</f>
        <v>116</v>
      </c>
      <c r="AE123" s="2">
        <f>_xlfn.IFNA(VLOOKUP(A123,'Apr 2019'!$A$1:$M$57,5,FALSE),0)</f>
        <v>94.8</v>
      </c>
      <c r="AF123" s="2">
        <f>_xlfn.IFNA(VLOOKUP(A123,'May 2019'!$A$1:$M$54,5,FALSE),0)</f>
        <v>11.6</v>
      </c>
      <c r="AG123" s="2">
        <f>_xlfn.IFNA(VLOOKUP(A123,'Jun 2019'!$A$1:$M$133,5,FALSE),0)</f>
        <v>40.6</v>
      </c>
      <c r="AH123" s="2">
        <f>_xlfn.IFNA(VLOOKUP(A123,'Jul 2019'!$A$1:$M$96,5,FALSE),0)</f>
        <v>0</v>
      </c>
      <c r="AI123" s="2">
        <f>_xlfn.IFNA(VLOOKUP(A123,'Aug 2019'!$A$1:$M$96,5,FALSE),0)</f>
        <v>0</v>
      </c>
      <c r="AJ123" s="2">
        <f>_xlfn.IFNA(VLOOKUP(A123,'Sep 2019'!$A$1:$M$98,5,FALSE),0)</f>
        <v>0</v>
      </c>
      <c r="AK123" s="2">
        <f>_xlfn.IFNA(VLOOKUP(A123,'Oct 2019'!$A$1:$M$100,5,FALSE),0)</f>
        <v>0</v>
      </c>
      <c r="AL123" s="2">
        <f>_xlfn.IFNA(VLOOKUP(Summary_2019!A123,'Nov 2019'!$A$1:$M$110,5,FALSE),0)</f>
        <v>0</v>
      </c>
      <c r="AM123" s="2">
        <f>_xlfn.IFNA(VLOOKUP(A123,'Dec 2019'!$A$1:$M$124,5,FALSE),0)</f>
        <v>0</v>
      </c>
    </row>
    <row r="124" spans="1:39" x14ac:dyDescent="0.35">
      <c r="A124" s="4" t="s">
        <v>53</v>
      </c>
      <c r="B124" s="4" t="s">
        <v>67</v>
      </c>
      <c r="C124" s="6">
        <f>VLOOKUP(A124,[0]!raw,5,FALSE)/VLOOKUP(A124,[0]!raw,4,FALSE)</f>
        <v>4.8</v>
      </c>
      <c r="D124" s="4">
        <f>_xlfn.IFNA(VLOOKUP(A124,'Jan 2019'!$A$1:$M$57,4,FALSE),0)</f>
        <v>0</v>
      </c>
      <c r="E124" s="4">
        <f>_xlfn.IFNA(VLOOKUP(Summary_2019!A48,'Feb 2019'!$A$1:$M$55,4,FALSE),0)</f>
        <v>2</v>
      </c>
      <c r="F124" s="4">
        <f>_xlfn.IFNA(VLOOKUP(A124,'Mar 2019'!$A$1:$M$53,4,FALSE),0)</f>
        <v>14</v>
      </c>
      <c r="G124" s="4">
        <f>_xlfn.IFNA(VLOOKUP(A124,'Apr 2019'!$A$1:$M$57,4,FALSE),0)</f>
        <v>8</v>
      </c>
      <c r="H124" s="4">
        <f>_xlfn.IFNA(VLOOKUP(A124,'May 2019'!$A$1:$M$54,4,FALSE),0)</f>
        <v>2</v>
      </c>
      <c r="I124" s="4">
        <f>_xlfn.IFNA(VLOOKUP(A124,'Jun 2019'!$A$1:$M$133,4,FALSE),0)</f>
        <v>3</v>
      </c>
      <c r="J124" s="4">
        <f>_xlfn.IFNA(VLOOKUP(A124,'Jul 2019'!$A$1:$M$96,4,FALSE),0)</f>
        <v>0</v>
      </c>
      <c r="K124" s="4">
        <f>_xlfn.IFNA(VLOOKUP(A124,'Aug 2019'!$A$1:$M$96,4,FALSE),0)</f>
        <v>0</v>
      </c>
      <c r="L124" s="4">
        <f>_xlfn.IFNA(VLOOKUP(A124,'Sep 2019'!$A$1:$M$98,4,FALSE),0)</f>
        <v>0</v>
      </c>
      <c r="M124" s="4">
        <f>_xlfn.IFNA(VLOOKUP(A124,'Oct 2019'!$A$1:$M$100,4,FALSE),0)</f>
        <v>0</v>
      </c>
      <c r="N124" s="4">
        <f>_xlfn.IFNA(VLOOKUP(Summary_2019!A48,'Nov 2019'!$A$1:$M$110,4,FALSE),0)</f>
        <v>0</v>
      </c>
      <c r="O124" s="5">
        <f>_xlfn.IFNA(VLOOKUP(A124,'Dec 2019'!$A$1:$M$124,4,FALSE),0)</f>
        <v>0</v>
      </c>
      <c r="P124" s="9">
        <f>_xlfn.IFNA(VLOOKUP(A124,'Jan 2019'!$A$1:$M$57,8,FALSE),0)</f>
        <v>0</v>
      </c>
      <c r="Q124" s="9">
        <f>_xlfn.IFNA(VLOOKUP(Summary_2019!A48,'Feb 2019'!$A$1:$M$55,8,FALSE),0)</f>
        <v>0</v>
      </c>
      <c r="R124" s="9">
        <f>_xlfn.IFNA(VLOOKUP(A124,'Mar 2019'!$A$1:$M$53,8,FALSE),0)</f>
        <v>9.49</v>
      </c>
      <c r="S124" s="9">
        <f>_xlfn.IFNA(VLOOKUP(A124,'Apr 2019'!$A$1:$M$57,8,FALSE),0)</f>
        <v>12</v>
      </c>
      <c r="T124" s="9">
        <f>_xlfn.IFNA(VLOOKUP(A124,'May 2019'!$A$1:$M$54,8,FALSE),0)</f>
        <v>1.42</v>
      </c>
      <c r="U124" s="9">
        <f>_xlfn.IFNA(VLOOKUP(A124,'Jun 2019'!$A$1:$M$133,8,FALSE),0)</f>
        <v>4.8</v>
      </c>
      <c r="V124" s="9">
        <f>_xlfn.IFNA(VLOOKUP(A124,'Jul 2019'!$A$1:$M$96,8,FALSE),0)</f>
        <v>0</v>
      </c>
      <c r="W124" s="9">
        <f>_xlfn.IFNA(VLOOKUP(A124,'Aug 2019'!$A$1:$M$96,8,FALSE),0)</f>
        <v>0</v>
      </c>
      <c r="X124" s="9">
        <f>_xlfn.IFNA(VLOOKUP(A124,'Sep 2019'!$A$1:$M$98,8,FALSE),0)</f>
        <v>0</v>
      </c>
      <c r="Y124" s="9">
        <f>_xlfn.IFNA(VLOOKUP(A124,'Oct 2019'!$A$1:$M$100,8,FALSE),0)</f>
        <v>0</v>
      </c>
      <c r="Z124" s="9">
        <f>_xlfn.IFNA(VLOOKUP(Summary_2019!A48,'Nov 2019'!$A$1:$M$110,8,FALSE),0)</f>
        <v>0</v>
      </c>
      <c r="AA124" s="6">
        <f>_xlfn.IFNA(VLOOKUP(A124,'Dec 2019'!$A$1:$M$124,8,FALSE),0)</f>
        <v>0</v>
      </c>
      <c r="AB124" s="2">
        <f>_xlfn.IFNA(VLOOKUP(A124,'Jan 2019'!$A$1:$M$57,5,FALSE),0)</f>
        <v>0</v>
      </c>
      <c r="AC124" s="2">
        <f>_xlfn.IFNA(VLOOKUP(Summary_2019!A124,'Feb 2019'!$A$1:$M$55,5,FALSE),0)</f>
        <v>14.4</v>
      </c>
      <c r="AD124" s="2">
        <f>_xlfn.IFNA(VLOOKUP(A124,'Mar 2019'!$A$1:$M$53,5,FALSE),0)</f>
        <v>67.2</v>
      </c>
      <c r="AE124" s="2">
        <f>_xlfn.IFNA(VLOOKUP(A124,'Apr 2019'!$A$1:$M$57,5,FALSE),0)</f>
        <v>38.4</v>
      </c>
      <c r="AF124" s="2">
        <f>_xlfn.IFNA(VLOOKUP(A124,'May 2019'!$A$1:$M$54,5,FALSE),0)</f>
        <v>9.6</v>
      </c>
      <c r="AG124" s="2">
        <f>_xlfn.IFNA(VLOOKUP(A124,'Jun 2019'!$A$1:$M$133,5,FALSE),0)</f>
        <v>14.4</v>
      </c>
      <c r="AH124" s="2">
        <f>_xlfn.IFNA(VLOOKUP(A124,'Jul 2019'!$A$1:$M$96,5,FALSE),0)</f>
        <v>0</v>
      </c>
      <c r="AI124" s="2">
        <f>_xlfn.IFNA(VLOOKUP(A124,'Aug 2019'!$A$1:$M$96,5,FALSE),0)</f>
        <v>0</v>
      </c>
      <c r="AJ124" s="2">
        <f>_xlfn.IFNA(VLOOKUP(A124,'Sep 2019'!$A$1:$M$98,5,FALSE),0)</f>
        <v>0</v>
      </c>
      <c r="AK124" s="2">
        <f>_xlfn.IFNA(VLOOKUP(A124,'Oct 2019'!$A$1:$M$100,5,FALSE),0)</f>
        <v>0</v>
      </c>
      <c r="AL124" s="2">
        <f>_xlfn.IFNA(VLOOKUP(Summary_2019!A124,'Nov 2019'!$A$1:$M$110,5,FALSE),0)</f>
        <v>0</v>
      </c>
      <c r="AM124" s="2">
        <f>_xlfn.IFNA(VLOOKUP(A124,'Dec 2019'!$A$1:$M$124,5,FALSE),0)</f>
        <v>0</v>
      </c>
    </row>
    <row r="125" spans="1:39" x14ac:dyDescent="0.35">
      <c r="A125" s="4" t="s">
        <v>58</v>
      </c>
      <c r="B125" s="4" t="s">
        <v>67</v>
      </c>
      <c r="C125" s="6">
        <f>VLOOKUP(A125,[0]!raw,5,FALSE)/VLOOKUP(A125,[0]!raw,4,FALSE)</f>
        <v>5.3</v>
      </c>
      <c r="D125" s="4">
        <f>_xlfn.IFNA(VLOOKUP(A125,'Jan 2019'!$A$1:$M$57,4,FALSE),0)</f>
        <v>131</v>
      </c>
      <c r="E125" s="4">
        <f>_xlfn.IFNA(VLOOKUP(Summary_2019!A53,'Feb 2019'!$A$1:$M$55,4,FALSE),0)</f>
        <v>0</v>
      </c>
      <c r="F125" s="4">
        <f>_xlfn.IFNA(VLOOKUP(A125,'Mar 2019'!$A$1:$M$53,4,FALSE),0)</f>
        <v>140</v>
      </c>
      <c r="G125" s="4">
        <f>_xlfn.IFNA(VLOOKUP(A125,'Apr 2019'!$A$1:$M$57,4,FALSE),0)</f>
        <v>112</v>
      </c>
      <c r="H125" s="4">
        <f>_xlfn.IFNA(VLOOKUP(A125,'May 2019'!$A$1:$M$54,4,FALSE),0)</f>
        <v>98</v>
      </c>
      <c r="I125" s="4">
        <f>_xlfn.IFNA(VLOOKUP(A125,'Jun 2019'!$A$1:$M$133,4,FALSE),0)</f>
        <v>71</v>
      </c>
      <c r="J125" s="4">
        <f>_xlfn.IFNA(VLOOKUP(A125,'Jul 2019'!$A$1:$M$96,4,FALSE),0)</f>
        <v>0</v>
      </c>
      <c r="K125" s="4">
        <f>_xlfn.IFNA(VLOOKUP(A125,'Aug 2019'!$A$1:$M$96,4,FALSE),0)</f>
        <v>0</v>
      </c>
      <c r="L125" s="4">
        <f>_xlfn.IFNA(VLOOKUP(A125,'Sep 2019'!$A$1:$M$98,4,FALSE),0)</f>
        <v>0</v>
      </c>
      <c r="M125" s="4">
        <f>_xlfn.IFNA(VLOOKUP(A125,'Oct 2019'!$A$1:$M$100,4,FALSE),0)</f>
        <v>0</v>
      </c>
      <c r="N125" s="4">
        <f>_xlfn.IFNA(VLOOKUP(Summary_2019!A53,'Nov 2019'!$A$1:$M$110,4,FALSE),0)</f>
        <v>36</v>
      </c>
      <c r="O125" s="5">
        <f>_xlfn.IFNA(VLOOKUP(A125,'Dec 2019'!$A$1:$M$124,4,FALSE),0)</f>
        <v>0</v>
      </c>
      <c r="P125" s="9">
        <f>_xlfn.IFNA(VLOOKUP(A125,'Jan 2019'!$A$1:$M$57,8,FALSE),0)</f>
        <v>32.36</v>
      </c>
      <c r="Q125" s="9">
        <f>_xlfn.IFNA(VLOOKUP(Summary_2019!A53,'Feb 2019'!$A$1:$M$55,8,FALSE),0)</f>
        <v>0</v>
      </c>
      <c r="R125" s="9">
        <f>_xlfn.IFNA(VLOOKUP(A125,'Mar 2019'!$A$1:$M$53,8,FALSE),0)</f>
        <v>27.01</v>
      </c>
      <c r="S125" s="9">
        <f>_xlfn.IFNA(VLOOKUP(A125,'Apr 2019'!$A$1:$M$57,8,FALSE),0)</f>
        <v>27.57</v>
      </c>
      <c r="T125" s="9">
        <f>_xlfn.IFNA(VLOOKUP(A125,'May 2019'!$A$1:$M$54,8,FALSE),0)</f>
        <v>14.47</v>
      </c>
      <c r="U125" s="9">
        <f>_xlfn.IFNA(VLOOKUP(A125,'Jun 2019'!$A$1:$M$133,8,FALSE),0)</f>
        <v>6.36</v>
      </c>
      <c r="V125" s="9">
        <f>_xlfn.IFNA(VLOOKUP(A125,'Jul 2019'!$A$1:$M$96,8,FALSE),0)</f>
        <v>0</v>
      </c>
      <c r="W125" s="9">
        <f>_xlfn.IFNA(VLOOKUP(A125,'Aug 2019'!$A$1:$M$96,8,FALSE),0)</f>
        <v>0</v>
      </c>
      <c r="X125" s="9">
        <f>_xlfn.IFNA(VLOOKUP(A125,'Sep 2019'!$A$1:$M$98,8,FALSE),0)</f>
        <v>0</v>
      </c>
      <c r="Y125" s="9">
        <f>_xlfn.IFNA(VLOOKUP(A125,'Oct 2019'!$A$1:$M$100,8,FALSE),0)</f>
        <v>0</v>
      </c>
      <c r="Z125" s="9">
        <f>_xlfn.IFNA(VLOOKUP(Summary_2019!A53,'Nov 2019'!$A$1:$M$110,8,FALSE),0)</f>
        <v>0.2</v>
      </c>
      <c r="AA125" s="6">
        <f>_xlfn.IFNA(VLOOKUP(A125,'Dec 2019'!$A$1:$M$124,8,FALSE),0)</f>
        <v>0</v>
      </c>
      <c r="AB125" s="2">
        <f>_xlfn.IFNA(VLOOKUP(A125,'Jan 2019'!$A$1:$M$57,5,FALSE),0)</f>
        <v>700.3</v>
      </c>
      <c r="AC125" s="2">
        <f>_xlfn.IFNA(VLOOKUP(Summary_2019!A125,'Feb 2019'!$A$1:$M$55,5,FALSE),0)</f>
        <v>614.79999999999995</v>
      </c>
      <c r="AD125" s="2">
        <f>_xlfn.IFNA(VLOOKUP(A125,'Mar 2019'!$A$1:$M$53,5,FALSE),0)</f>
        <v>751.5</v>
      </c>
      <c r="AE125" s="2">
        <f>_xlfn.IFNA(VLOOKUP(A125,'Apr 2019'!$A$1:$M$57,5,FALSE),0)</f>
        <v>593.6</v>
      </c>
      <c r="AF125" s="2">
        <f>_xlfn.IFNA(VLOOKUP(A125,'May 2019'!$A$1:$M$54,5,FALSE),0)</f>
        <v>524.70000000000005</v>
      </c>
      <c r="AG125" s="2">
        <f>_xlfn.IFNA(VLOOKUP(A125,'Jun 2019'!$A$1:$M$133,5,FALSE),0)</f>
        <v>380.3</v>
      </c>
      <c r="AH125" s="2">
        <f>_xlfn.IFNA(VLOOKUP(A125,'Jul 2019'!$A$1:$M$96,5,FALSE),0)</f>
        <v>0</v>
      </c>
      <c r="AI125" s="2">
        <f>_xlfn.IFNA(VLOOKUP(A125,'Aug 2019'!$A$1:$M$96,5,FALSE),0)</f>
        <v>0</v>
      </c>
      <c r="AJ125" s="2">
        <f>_xlfn.IFNA(VLOOKUP(A125,'Sep 2019'!$A$1:$M$98,5,FALSE),0)</f>
        <v>0</v>
      </c>
      <c r="AK125" s="2">
        <f>_xlfn.IFNA(VLOOKUP(A125,'Oct 2019'!$A$1:$M$100,5,FALSE),0)</f>
        <v>0</v>
      </c>
      <c r="AL125" s="2">
        <f>_xlfn.IFNA(VLOOKUP(Summary_2019!A125,'Nov 2019'!$A$1:$M$110,5,FALSE),0)</f>
        <v>0</v>
      </c>
      <c r="AM125" s="2">
        <f>_xlfn.IFNA(VLOOKUP(A125,'Dec 2019'!$A$1:$M$124,5,FALSE),0)</f>
        <v>0</v>
      </c>
    </row>
    <row r="126" spans="1:39" x14ac:dyDescent="0.35">
      <c r="A126" s="4" t="s">
        <v>26</v>
      </c>
      <c r="B126" s="4" t="s">
        <v>27</v>
      </c>
      <c r="C126" s="6">
        <f>VLOOKUP(A126,[0]!raw,5,FALSE)/VLOOKUP(A126,[0]!raw,4,FALSE)</f>
        <v>7</v>
      </c>
      <c r="D126" s="4">
        <f>_xlfn.IFNA(VLOOKUP(A126,'Jan 2019'!$A$1:$M$57,4,FALSE),0)</f>
        <v>199</v>
      </c>
      <c r="E126" s="4">
        <f>_xlfn.IFNA(VLOOKUP(Summary_2019!A23,'Feb 2019'!$A$1:$M$55,4,FALSE),0)</f>
        <v>0</v>
      </c>
      <c r="F126" s="4">
        <f>_xlfn.IFNA(VLOOKUP(A126,'Mar 2019'!$A$1:$M$53,4,FALSE),0)</f>
        <v>138</v>
      </c>
      <c r="G126" s="4">
        <f>_xlfn.IFNA(VLOOKUP(A126,'Apr 2019'!$A$1:$M$57,4,FALSE),0)</f>
        <v>92</v>
      </c>
      <c r="H126" s="4">
        <f>_xlfn.IFNA(VLOOKUP(A126,'May 2019'!$A$1:$M$54,4,FALSE),0)</f>
        <v>51</v>
      </c>
      <c r="I126" s="4">
        <f>_xlfn.IFNA(VLOOKUP(A126,'Jun 2019'!$A$1:$M$133,4,FALSE),0)</f>
        <v>55</v>
      </c>
      <c r="J126" s="4">
        <f>_xlfn.IFNA(VLOOKUP(A126,'Jul 2019'!$A$1:$M$96,4,FALSE),0)</f>
        <v>34</v>
      </c>
      <c r="K126" s="4">
        <f>_xlfn.IFNA(VLOOKUP(A126,'Aug 2019'!$A$1:$M$96,4,FALSE),0)</f>
        <v>43</v>
      </c>
      <c r="L126" s="4">
        <f>_xlfn.IFNA(VLOOKUP(A126,'Sep 2019'!$A$1:$M$98,4,FALSE),0)</f>
        <v>34</v>
      </c>
      <c r="M126" s="4">
        <f>_xlfn.IFNA(VLOOKUP(A126,'Oct 2019'!$A$1:$M$100,4,FALSE),0)</f>
        <v>37</v>
      </c>
      <c r="N126" s="4">
        <f>_xlfn.IFNA(VLOOKUP(Summary_2019!A23,'Nov 2019'!$A$1:$M$110,4,FALSE),0)</f>
        <v>109</v>
      </c>
      <c r="O126" s="5">
        <f>_xlfn.IFNA(VLOOKUP(A126,'Dec 2019'!$A$1:$M$124,4,FALSE),0)</f>
        <v>34</v>
      </c>
      <c r="P126" s="9">
        <f>_xlfn.IFNA(VLOOKUP(A126,'Jan 2019'!$A$1:$M$57,8,FALSE),0)</f>
        <v>79.45</v>
      </c>
      <c r="Q126" s="9">
        <f>_xlfn.IFNA(VLOOKUP(Summary_2019!A23,'Feb 2019'!$A$1:$M$55,8,FALSE),0)</f>
        <v>0</v>
      </c>
      <c r="R126" s="9">
        <f>_xlfn.IFNA(VLOOKUP(A126,'Mar 2019'!$A$1:$M$53,8,FALSE),0)</f>
        <v>29.63</v>
      </c>
      <c r="S126" s="9">
        <f>_xlfn.IFNA(VLOOKUP(A126,'Apr 2019'!$A$1:$M$57,8,FALSE),0)</f>
        <v>16.239999999999998</v>
      </c>
      <c r="T126" s="9">
        <f>_xlfn.IFNA(VLOOKUP(A126,'May 2019'!$A$1:$M$54,8,FALSE),0)</f>
        <v>0.59</v>
      </c>
      <c r="U126" s="9">
        <f>_xlfn.IFNA(VLOOKUP(A126,'Jun 2019'!$A$1:$M$133,8,FALSE),0)</f>
        <v>0</v>
      </c>
      <c r="V126" s="9">
        <f>_xlfn.IFNA(VLOOKUP(A126,'Jul 2019'!$A$1:$M$96,8,FALSE),0)</f>
        <v>0.55000000000000004</v>
      </c>
      <c r="W126" s="9">
        <f>_xlfn.IFNA(VLOOKUP(A126,'Aug 2019'!$A$1:$M$96,8,FALSE),0)</f>
        <v>0</v>
      </c>
      <c r="X126" s="9">
        <f>_xlfn.IFNA(VLOOKUP(A126,'Sep 2019'!$A$1:$M$98,8,FALSE),0)</f>
        <v>0.62</v>
      </c>
      <c r="Y126" s="9">
        <f>_xlfn.IFNA(VLOOKUP(A126,'Oct 2019'!$A$1:$M$100,8,FALSE),0)</f>
        <v>4.13</v>
      </c>
      <c r="Z126" s="9">
        <f>_xlfn.IFNA(VLOOKUP(Summary_2019!A23,'Nov 2019'!$A$1:$M$110,8,FALSE),0)</f>
        <v>3.26</v>
      </c>
      <c r="AA126" s="6">
        <f>_xlfn.IFNA(VLOOKUP(A126,'Dec 2019'!$A$1:$M$124,8,FALSE),0)</f>
        <v>8.6</v>
      </c>
      <c r="AB126" s="2">
        <f>_xlfn.IFNA(VLOOKUP(A126,'Jan 2019'!$A$1:$M$57,5,FALSE),0)</f>
        <v>1393</v>
      </c>
      <c r="AC126" s="2">
        <f>_xlfn.IFNA(VLOOKUP(Summary_2019!A126,'Feb 2019'!$A$1:$M$55,5,FALSE),0)</f>
        <v>749</v>
      </c>
      <c r="AD126" s="2">
        <f>_xlfn.IFNA(VLOOKUP(A126,'Mar 2019'!$A$1:$M$53,5,FALSE),0)</f>
        <v>966</v>
      </c>
      <c r="AE126" s="2">
        <f>_xlfn.IFNA(VLOOKUP(A126,'Apr 2019'!$A$1:$M$57,5,FALSE),0)</f>
        <v>644</v>
      </c>
      <c r="AF126" s="2">
        <f>_xlfn.IFNA(VLOOKUP(A126,'May 2019'!$A$1:$M$54,5,FALSE),0)</f>
        <v>357</v>
      </c>
      <c r="AG126" s="2">
        <f>_xlfn.IFNA(VLOOKUP(A126,'Jun 2019'!$A$1:$M$133,5,FALSE),0)</f>
        <v>385</v>
      </c>
      <c r="AH126" s="2">
        <f>_xlfn.IFNA(VLOOKUP(A126,'Jul 2019'!$A$1:$M$96,5,FALSE),0)</f>
        <v>238</v>
      </c>
      <c r="AI126" s="2">
        <f>_xlfn.IFNA(VLOOKUP(A126,'Aug 2019'!$A$1:$M$96,5,FALSE),0)</f>
        <v>301</v>
      </c>
      <c r="AJ126" s="2">
        <f>_xlfn.IFNA(VLOOKUP(A126,'Sep 2019'!$A$1:$M$98,5,FALSE),0)</f>
        <v>238</v>
      </c>
      <c r="AK126" s="2">
        <f>_xlfn.IFNA(VLOOKUP(A126,'Oct 2019'!$A$1:$M$100,5,FALSE),0)</f>
        <v>259</v>
      </c>
      <c r="AL126" s="2">
        <f>_xlfn.IFNA(VLOOKUP(Summary_2019!A126,'Nov 2019'!$A$1:$M$110,5,FALSE),0)</f>
        <v>266</v>
      </c>
      <c r="AM126" s="2">
        <f>_xlfn.IFNA(VLOOKUP(A126,'Dec 2019'!$A$1:$M$124,5,FALSE),0)</f>
        <v>238</v>
      </c>
    </row>
    <row r="127" spans="1:39" x14ac:dyDescent="0.35">
      <c r="A127" s="4" t="s">
        <v>153</v>
      </c>
      <c r="B127" s="4" t="s">
        <v>27</v>
      </c>
      <c r="C127" s="6">
        <f>VLOOKUP(A127,[0]!raw,5,FALSE)/VLOOKUP(A127,[0]!raw,4,FALSE)</f>
        <v>7</v>
      </c>
      <c r="D127" s="4">
        <f>_xlfn.IFNA(VLOOKUP(A127,'Jan 2019'!$A$1:$M$57,4,FALSE),0)</f>
        <v>0</v>
      </c>
      <c r="E127" s="4">
        <f>_xlfn.IFNA(VLOOKUP(Summary_2019!A143,'Feb 2019'!$A$1:$M$55,4,FALSE),0)</f>
        <v>0</v>
      </c>
      <c r="F127" s="4">
        <f>_xlfn.IFNA(VLOOKUP(A127,'Mar 2019'!$A$1:$M$53,4,FALSE),0)</f>
        <v>0</v>
      </c>
      <c r="G127" s="4">
        <f>_xlfn.IFNA(VLOOKUP(A127,'Apr 2019'!$A$1:$M$57,4,FALSE),0)</f>
        <v>0</v>
      </c>
      <c r="H127" s="4">
        <f>_xlfn.IFNA(VLOOKUP(A127,'May 2019'!$A$1:$M$54,4,FALSE),0)</f>
        <v>0</v>
      </c>
      <c r="I127" s="4">
        <f>_xlfn.IFNA(VLOOKUP(A127,'Jun 2019'!$A$1:$M$133,4,FALSE),0)</f>
        <v>0</v>
      </c>
      <c r="J127" s="4">
        <f>_xlfn.IFNA(VLOOKUP(A127,'Jul 2019'!$A$1:$M$96,4,FALSE),0)</f>
        <v>0</v>
      </c>
      <c r="K127" s="4">
        <f>_xlfn.IFNA(VLOOKUP(A127,'Aug 2019'!$A$1:$M$96,4,FALSE),0)</f>
        <v>2</v>
      </c>
      <c r="L127" s="4">
        <f>_xlfn.IFNA(VLOOKUP(A127,'Sep 2019'!$A$1:$M$98,4,FALSE),0)</f>
        <v>1</v>
      </c>
      <c r="M127" s="4">
        <f>_xlfn.IFNA(VLOOKUP(A127,'Oct 2019'!$A$1:$M$100,4,FALSE),0)</f>
        <v>9</v>
      </c>
      <c r="N127" s="4">
        <f>_xlfn.IFNA(VLOOKUP(Summary_2019!A143,'Nov 2019'!$A$1:$M$110,4,FALSE),0)</f>
        <v>73</v>
      </c>
      <c r="O127" s="5">
        <f>_xlfn.IFNA(VLOOKUP(A127,'Dec 2019'!$A$1:$M$124,4,FALSE),0)</f>
        <v>5</v>
      </c>
      <c r="P127" s="9">
        <f>_xlfn.IFNA(VLOOKUP(A127,'Jan 2019'!$A$1:$M$57,8,FALSE),0)</f>
        <v>0</v>
      </c>
      <c r="Q127" s="9">
        <f>_xlfn.IFNA(VLOOKUP(Summary_2019!A143,'Feb 2019'!$A$1:$M$55,8,FALSE),0)</f>
        <v>0</v>
      </c>
      <c r="R127" s="9">
        <f>_xlfn.IFNA(VLOOKUP(A127,'Mar 2019'!$A$1:$M$53,8,FALSE),0)</f>
        <v>0</v>
      </c>
      <c r="S127" s="9">
        <f>_xlfn.IFNA(VLOOKUP(A127,'Apr 2019'!$A$1:$M$57,8,FALSE),0)</f>
        <v>0</v>
      </c>
      <c r="T127" s="9">
        <f>_xlfn.IFNA(VLOOKUP(A127,'May 2019'!$A$1:$M$54,8,FALSE),0)</f>
        <v>0</v>
      </c>
      <c r="U127" s="9">
        <f>_xlfn.IFNA(VLOOKUP(A127,'Jun 2019'!$A$1:$M$133,8,FALSE),0)</f>
        <v>0</v>
      </c>
      <c r="V127" s="9">
        <f>_xlfn.IFNA(VLOOKUP(A127,'Jul 2019'!$A$1:$M$96,8,FALSE),0)</f>
        <v>0</v>
      </c>
      <c r="W127" s="9">
        <f>_xlfn.IFNA(VLOOKUP(A127,'Aug 2019'!$A$1:$M$96,8,FALSE),0)</f>
        <v>0</v>
      </c>
      <c r="X127" s="9">
        <f>_xlfn.IFNA(VLOOKUP(A127,'Sep 2019'!$A$1:$M$98,8,FALSE),0)</f>
        <v>0.3</v>
      </c>
      <c r="Y127" s="9">
        <f>_xlfn.IFNA(VLOOKUP(A127,'Oct 2019'!$A$1:$M$100,8,FALSE),0)</f>
        <v>0.98</v>
      </c>
      <c r="Z127" s="9">
        <f>_xlfn.IFNA(VLOOKUP(Summary_2019!A143,'Nov 2019'!$A$1:$M$110,8,FALSE),0)</f>
        <v>7.74</v>
      </c>
      <c r="AA127" s="6">
        <f>_xlfn.IFNA(VLOOKUP(A127,'Dec 2019'!$A$1:$M$124,8,FALSE),0)</f>
        <v>1.87</v>
      </c>
      <c r="AB127" s="2">
        <f>_xlfn.IFNA(VLOOKUP(A127,'Jan 2019'!$A$1:$M$57,5,FALSE),0)</f>
        <v>0</v>
      </c>
      <c r="AC127" s="2">
        <f>_xlfn.IFNA(VLOOKUP(Summary_2019!A127,'Feb 2019'!$A$1:$M$55,5,FALSE),0)</f>
        <v>0</v>
      </c>
      <c r="AD127" s="2">
        <f>_xlfn.IFNA(VLOOKUP(A127,'Mar 2019'!$A$1:$M$53,5,FALSE),0)</f>
        <v>0</v>
      </c>
      <c r="AE127" s="2">
        <f>_xlfn.IFNA(VLOOKUP(A127,'Apr 2019'!$A$1:$M$57,5,FALSE),0)</f>
        <v>0</v>
      </c>
      <c r="AF127" s="2">
        <f>_xlfn.IFNA(VLOOKUP(A127,'May 2019'!$A$1:$M$54,5,FALSE),0)</f>
        <v>0</v>
      </c>
      <c r="AG127" s="2">
        <f>_xlfn.IFNA(VLOOKUP(A127,'Jun 2019'!$A$1:$M$133,5,FALSE),0)</f>
        <v>0</v>
      </c>
      <c r="AH127" s="2">
        <f>_xlfn.IFNA(VLOOKUP(A127,'Jul 2019'!$A$1:$M$96,5,FALSE),0)</f>
        <v>0</v>
      </c>
      <c r="AI127" s="2">
        <f>_xlfn.IFNA(VLOOKUP(A127,'Aug 2019'!$A$1:$M$96,5,FALSE),0)</f>
        <v>14</v>
      </c>
      <c r="AJ127" s="2">
        <f>_xlfn.IFNA(VLOOKUP(A127,'Sep 2019'!$A$1:$M$98,5,FALSE),0)</f>
        <v>7</v>
      </c>
      <c r="AK127" s="2">
        <f>_xlfn.IFNA(VLOOKUP(A127,'Oct 2019'!$A$1:$M$100,5,FALSE),0)</f>
        <v>63</v>
      </c>
      <c r="AL127" s="2">
        <f>_xlfn.IFNA(VLOOKUP(Summary_2019!A127,'Nov 2019'!$A$1:$M$110,5,FALSE),0)</f>
        <v>21</v>
      </c>
      <c r="AM127" s="2">
        <f>_xlfn.IFNA(VLOOKUP(A127,'Dec 2019'!$A$1:$M$124,5,FALSE),0)</f>
        <v>35</v>
      </c>
    </row>
    <row r="128" spans="1:39" x14ac:dyDescent="0.35">
      <c r="A128" s="4" t="s">
        <v>238</v>
      </c>
      <c r="B128" s="4" t="s">
        <v>27</v>
      </c>
      <c r="C128" s="6">
        <f>VLOOKUP(A128,[0]!raw,5,FALSE)/VLOOKUP(A128,[0]!raw,4,FALSE)</f>
        <v>4</v>
      </c>
      <c r="D128" s="4">
        <f>_xlfn.IFNA(VLOOKUP(A128,'Jan 2019'!$A$1:$M$57,4,FALSE),0)</f>
        <v>0</v>
      </c>
      <c r="E128" s="4">
        <f>_xlfn.IFNA(VLOOKUP(Summary_2019!A227,'Feb 2019'!$A$1:$M$55,4,FALSE),0)</f>
        <v>123</v>
      </c>
      <c r="F128" s="4">
        <f>_xlfn.IFNA(VLOOKUP(A128,'Mar 2019'!$A$1:$M$53,4,FALSE),0)</f>
        <v>0</v>
      </c>
      <c r="G128" s="4">
        <f>_xlfn.IFNA(VLOOKUP(A128,'Apr 2019'!$A$1:$M$57,4,FALSE),0)</f>
        <v>0</v>
      </c>
      <c r="H128" s="4">
        <f>_xlfn.IFNA(VLOOKUP(A128,'May 2019'!$A$1:$M$54,4,FALSE),0)</f>
        <v>0</v>
      </c>
      <c r="I128" s="4">
        <f>_xlfn.IFNA(VLOOKUP(A128,'Jun 2019'!$A$1:$M$133,4,FALSE),0)</f>
        <v>0</v>
      </c>
      <c r="J128" s="4">
        <f>_xlfn.IFNA(VLOOKUP(A128,'Jul 2019'!$A$1:$M$96,4,FALSE),0)</f>
        <v>0</v>
      </c>
      <c r="K128" s="4">
        <f>_xlfn.IFNA(VLOOKUP(A128,'Aug 2019'!$A$1:$M$96,4,FALSE),0)</f>
        <v>0</v>
      </c>
      <c r="L128" s="4">
        <f>_xlfn.IFNA(VLOOKUP(A128,'Sep 2019'!$A$1:$M$98,4,FALSE),0)</f>
        <v>0</v>
      </c>
      <c r="M128" s="4">
        <f>_xlfn.IFNA(VLOOKUP(A128,'Oct 2019'!$A$1:$M$100,4,FALSE),0)</f>
        <v>0</v>
      </c>
      <c r="N128" s="4">
        <f>_xlfn.IFNA(VLOOKUP(Summary_2019!A227,'Nov 2019'!$A$1:$M$110,4,FALSE),0)</f>
        <v>0</v>
      </c>
      <c r="O128" s="5">
        <f>_xlfn.IFNA(VLOOKUP(A128,'Dec 2019'!$A$1:$M$124,4,FALSE),0)</f>
        <v>0</v>
      </c>
      <c r="P128" s="9">
        <f>_xlfn.IFNA(VLOOKUP(A128,'Jan 2019'!$A$1:$M$57,8,FALSE),0)</f>
        <v>0</v>
      </c>
      <c r="Q128" s="9">
        <f>_xlfn.IFNA(VLOOKUP(Summary_2019!A227,'Feb 2019'!$A$1:$M$55,8,FALSE),0)</f>
        <v>18.690000000000001</v>
      </c>
      <c r="R128" s="9">
        <f>_xlfn.IFNA(VLOOKUP(A128,'Mar 2019'!$A$1:$M$53,8,FALSE),0)</f>
        <v>0</v>
      </c>
      <c r="S128" s="9">
        <f>_xlfn.IFNA(VLOOKUP(A128,'Apr 2019'!$A$1:$M$57,8,FALSE),0)</f>
        <v>0</v>
      </c>
      <c r="T128" s="9">
        <f>_xlfn.IFNA(VLOOKUP(A128,'May 2019'!$A$1:$M$54,8,FALSE),0)</f>
        <v>0</v>
      </c>
      <c r="U128" s="9">
        <f>_xlfn.IFNA(VLOOKUP(A128,'Jun 2019'!$A$1:$M$133,8,FALSE),0)</f>
        <v>0</v>
      </c>
      <c r="V128" s="9">
        <f>_xlfn.IFNA(VLOOKUP(A128,'Jul 2019'!$A$1:$M$96,8,FALSE),0)</f>
        <v>0</v>
      </c>
      <c r="W128" s="9">
        <f>_xlfn.IFNA(VLOOKUP(A128,'Aug 2019'!$A$1:$M$96,8,FALSE),0)</f>
        <v>0</v>
      </c>
      <c r="X128" s="9">
        <f>_xlfn.IFNA(VLOOKUP(A128,'Sep 2019'!$A$1:$M$98,8,FALSE),0)</f>
        <v>0</v>
      </c>
      <c r="Y128" s="9">
        <f>_xlfn.IFNA(VLOOKUP(A128,'Oct 2019'!$A$1:$M$100,8,FALSE),0)</f>
        <v>0</v>
      </c>
      <c r="Z128" s="9">
        <f>_xlfn.IFNA(VLOOKUP(Summary_2019!A227,'Nov 2019'!$A$1:$M$110,8,FALSE),0)</f>
        <v>0</v>
      </c>
      <c r="AA128" s="6">
        <f>_xlfn.IFNA(VLOOKUP(A128,'Dec 2019'!$A$1:$M$124,8,FALSE),0)</f>
        <v>0</v>
      </c>
      <c r="AB128" s="2">
        <f>_xlfn.IFNA(VLOOKUP(A128,'Jan 2019'!$A$1:$M$57,5,FALSE),0)</f>
        <v>0</v>
      </c>
      <c r="AC128" s="2">
        <f>_xlfn.IFNA(VLOOKUP(Summary_2019!A128,'Feb 2019'!$A$1:$M$55,5,FALSE),0)</f>
        <v>0</v>
      </c>
      <c r="AD128" s="2">
        <f>_xlfn.IFNA(VLOOKUP(A128,'Mar 2019'!$A$1:$M$53,5,FALSE),0)</f>
        <v>0</v>
      </c>
      <c r="AE128" s="2">
        <f>_xlfn.IFNA(VLOOKUP(A128,'Apr 2019'!$A$1:$M$57,5,FALSE),0)</f>
        <v>0</v>
      </c>
      <c r="AF128" s="2">
        <f>_xlfn.IFNA(VLOOKUP(A128,'May 2019'!$A$1:$M$54,5,FALSE),0)</f>
        <v>0</v>
      </c>
      <c r="AG128" s="2">
        <f>_xlfn.IFNA(VLOOKUP(A128,'Jun 2019'!$A$1:$M$133,5,FALSE),0)</f>
        <v>0</v>
      </c>
      <c r="AH128" s="2">
        <f>_xlfn.IFNA(VLOOKUP(A128,'Jul 2019'!$A$1:$M$96,5,FALSE),0)</f>
        <v>0</v>
      </c>
      <c r="AI128" s="2">
        <f>_xlfn.IFNA(VLOOKUP(A128,'Aug 2019'!$A$1:$M$96,5,FALSE),0)</f>
        <v>0</v>
      </c>
      <c r="AJ128" s="2">
        <f>_xlfn.IFNA(VLOOKUP(A128,'Sep 2019'!$A$1:$M$98,5,FALSE),0)</f>
        <v>0</v>
      </c>
      <c r="AK128" s="2">
        <f>_xlfn.IFNA(VLOOKUP(A128,'Oct 2019'!$A$1:$M$100,5,FALSE),0)</f>
        <v>0</v>
      </c>
      <c r="AL128" s="2">
        <f>_xlfn.IFNA(VLOOKUP(Summary_2019!A128,'Nov 2019'!$A$1:$M$110,5,FALSE),0)</f>
        <v>0</v>
      </c>
      <c r="AM128" s="2">
        <f>_xlfn.IFNA(VLOOKUP(A128,'Dec 2019'!$A$1:$M$124,5,FALSE),0)</f>
        <v>0</v>
      </c>
    </row>
    <row r="129" spans="1:39" x14ac:dyDescent="0.35">
      <c r="A129" s="4" t="s">
        <v>46</v>
      </c>
      <c r="B129" s="4" t="s">
        <v>27</v>
      </c>
      <c r="C129" s="6">
        <f>VLOOKUP(A129,[0]!raw,5,FALSE)/VLOOKUP(A129,[0]!raw,4,FALSE)</f>
        <v>6</v>
      </c>
      <c r="D129" s="4">
        <f>_xlfn.IFNA(VLOOKUP(A129,'Jan 2019'!$A$1:$M$57,4,FALSE),0)</f>
        <v>184</v>
      </c>
      <c r="E129" s="4">
        <f>_xlfn.IFNA(VLOOKUP(Summary_2019!A41,'Feb 2019'!$A$1:$M$55,4,FALSE),0)</f>
        <v>31</v>
      </c>
      <c r="F129" s="4">
        <f>_xlfn.IFNA(VLOOKUP(A129,'Mar 2019'!$A$1:$M$53,4,FALSE),0)</f>
        <v>97</v>
      </c>
      <c r="G129" s="4">
        <f>_xlfn.IFNA(VLOOKUP(A129,'Apr 2019'!$A$1:$M$57,4,FALSE),0)</f>
        <v>54</v>
      </c>
      <c r="H129" s="4">
        <f>_xlfn.IFNA(VLOOKUP(A129,'May 2019'!$A$1:$M$54,4,FALSE),0)</f>
        <v>44</v>
      </c>
      <c r="I129" s="4">
        <f>_xlfn.IFNA(VLOOKUP(A129,'Jun 2019'!$A$1:$M$133,4,FALSE),0)</f>
        <v>54</v>
      </c>
      <c r="J129" s="4">
        <f>_xlfn.IFNA(VLOOKUP(A129,'Jul 2019'!$A$1:$M$96,4,FALSE),0)</f>
        <v>30</v>
      </c>
      <c r="K129" s="4">
        <f>_xlfn.IFNA(VLOOKUP(A129,'Aug 2019'!$A$1:$M$96,4,FALSE),0)</f>
        <v>29</v>
      </c>
      <c r="L129" s="4">
        <f>_xlfn.IFNA(VLOOKUP(A129,'Sep 2019'!$A$1:$M$98,4,FALSE),0)</f>
        <v>24</v>
      </c>
      <c r="M129" s="4">
        <f>_xlfn.IFNA(VLOOKUP(A129,'Oct 2019'!$A$1:$M$100,4,FALSE),0)</f>
        <v>43</v>
      </c>
      <c r="N129" s="4">
        <f>_xlfn.IFNA(VLOOKUP(Summary_2019!A41,'Nov 2019'!$A$1:$M$110,4,FALSE),0)</f>
        <v>0</v>
      </c>
      <c r="O129" s="5">
        <f>_xlfn.IFNA(VLOOKUP(A129,'Dec 2019'!$A$1:$M$124,4,FALSE),0)</f>
        <v>34</v>
      </c>
      <c r="P129" s="9">
        <f>_xlfn.IFNA(VLOOKUP(A129,'Jan 2019'!$A$1:$M$57,8,FALSE),0)</f>
        <v>64.5</v>
      </c>
      <c r="Q129" s="9">
        <f>_xlfn.IFNA(VLOOKUP(Summary_2019!A41,'Feb 2019'!$A$1:$M$55,8,FALSE),0)</f>
        <v>2.09</v>
      </c>
      <c r="R129" s="9">
        <f>_xlfn.IFNA(VLOOKUP(A129,'Mar 2019'!$A$1:$M$53,8,FALSE),0)</f>
        <v>8.0299999999999994</v>
      </c>
      <c r="S129" s="9">
        <f>_xlfn.IFNA(VLOOKUP(A129,'Apr 2019'!$A$1:$M$57,8,FALSE),0)</f>
        <v>2.56</v>
      </c>
      <c r="T129" s="9">
        <f>_xlfn.IFNA(VLOOKUP(A129,'May 2019'!$A$1:$M$54,8,FALSE),0)</f>
        <v>2.16</v>
      </c>
      <c r="U129" s="9">
        <f>_xlfn.IFNA(VLOOKUP(A129,'Jun 2019'!$A$1:$M$133,8,FALSE),0)</f>
        <v>0</v>
      </c>
      <c r="V129" s="9">
        <f>_xlfn.IFNA(VLOOKUP(A129,'Jul 2019'!$A$1:$M$96,8,FALSE),0)</f>
        <v>0</v>
      </c>
      <c r="W129" s="9">
        <f>_xlfn.IFNA(VLOOKUP(A129,'Aug 2019'!$A$1:$M$96,8,FALSE),0)</f>
        <v>0</v>
      </c>
      <c r="X129" s="9">
        <f>_xlfn.IFNA(VLOOKUP(A129,'Sep 2019'!$A$1:$M$98,8,FALSE),0)</f>
        <v>1.07</v>
      </c>
      <c r="Y129" s="9">
        <f>_xlfn.IFNA(VLOOKUP(A129,'Oct 2019'!$A$1:$M$100,8,FALSE),0)</f>
        <v>13.02</v>
      </c>
      <c r="Z129" s="9">
        <f>_xlfn.IFNA(VLOOKUP(Summary_2019!A41,'Nov 2019'!$A$1:$M$110,8,FALSE),0)</f>
        <v>0</v>
      </c>
      <c r="AA129" s="6">
        <f>_xlfn.IFNA(VLOOKUP(A129,'Dec 2019'!$A$1:$M$124,8,FALSE),0)</f>
        <v>39.21</v>
      </c>
      <c r="AB129" s="2">
        <f>_xlfn.IFNA(VLOOKUP(A129,'Jan 2019'!$A$1:$M$57,5,FALSE),0)</f>
        <v>1104</v>
      </c>
      <c r="AC129" s="2">
        <f>_xlfn.IFNA(VLOOKUP(Summary_2019!A129,'Feb 2019'!$A$1:$M$55,5,FALSE),0)</f>
        <v>462</v>
      </c>
      <c r="AD129" s="2">
        <f>_xlfn.IFNA(VLOOKUP(A129,'Mar 2019'!$A$1:$M$53,5,FALSE),0)</f>
        <v>582</v>
      </c>
      <c r="AE129" s="2">
        <f>_xlfn.IFNA(VLOOKUP(A129,'Apr 2019'!$A$1:$M$57,5,FALSE),0)</f>
        <v>324</v>
      </c>
      <c r="AF129" s="2">
        <f>_xlfn.IFNA(VLOOKUP(A129,'May 2019'!$A$1:$M$54,5,FALSE),0)</f>
        <v>264</v>
      </c>
      <c r="AG129" s="2">
        <f>_xlfn.IFNA(VLOOKUP(A129,'Jun 2019'!$A$1:$M$133,5,FALSE),0)</f>
        <v>324</v>
      </c>
      <c r="AH129" s="2">
        <f>_xlfn.IFNA(VLOOKUP(A129,'Jul 2019'!$A$1:$M$96,5,FALSE),0)</f>
        <v>180</v>
      </c>
      <c r="AI129" s="2">
        <f>_xlfn.IFNA(VLOOKUP(A129,'Aug 2019'!$A$1:$M$96,5,FALSE),0)</f>
        <v>174</v>
      </c>
      <c r="AJ129" s="2">
        <f>_xlfn.IFNA(VLOOKUP(A129,'Sep 2019'!$A$1:$M$98,5,FALSE),0)</f>
        <v>144</v>
      </c>
      <c r="AK129" s="2">
        <f>_xlfn.IFNA(VLOOKUP(A129,'Oct 2019'!$A$1:$M$100,5,FALSE),0)</f>
        <v>258</v>
      </c>
      <c r="AL129" s="2">
        <f>_xlfn.IFNA(VLOOKUP(Summary_2019!A129,'Nov 2019'!$A$1:$M$110,5,FALSE),0)</f>
        <v>204</v>
      </c>
      <c r="AM129" s="2">
        <f>_xlfn.IFNA(VLOOKUP(A129,'Dec 2019'!$A$1:$M$124,5,FALSE),0)</f>
        <v>204</v>
      </c>
    </row>
    <row r="130" spans="1:39" x14ac:dyDescent="0.35">
      <c r="A130" s="4" t="s">
        <v>154</v>
      </c>
      <c r="B130" s="4" t="s">
        <v>27</v>
      </c>
      <c r="C130" s="6">
        <f>VLOOKUP(A130,[0]!raw,5,FALSE)/VLOOKUP(A130,[0]!raw,4,FALSE)</f>
        <v>6</v>
      </c>
      <c r="D130" s="4">
        <f>_xlfn.IFNA(VLOOKUP(A130,'Jan 2019'!$A$1:$M$57,4,FALSE),0)</f>
        <v>0</v>
      </c>
      <c r="E130" s="4">
        <f>_xlfn.IFNA(VLOOKUP(Summary_2019!A144,'Feb 2019'!$A$1:$M$55,4,FALSE),0)</f>
        <v>0</v>
      </c>
      <c r="F130" s="4">
        <f>_xlfn.IFNA(VLOOKUP(A130,'Mar 2019'!$A$1:$M$53,4,FALSE),0)</f>
        <v>0</v>
      </c>
      <c r="G130" s="4">
        <f>_xlfn.IFNA(VLOOKUP(A130,'Apr 2019'!$A$1:$M$57,4,FALSE),0)</f>
        <v>0</v>
      </c>
      <c r="H130" s="4">
        <f>_xlfn.IFNA(VLOOKUP(A130,'May 2019'!$A$1:$M$54,4,FALSE),0)</f>
        <v>0</v>
      </c>
      <c r="I130" s="4">
        <f>_xlfn.IFNA(VLOOKUP(A130,'Jun 2019'!$A$1:$M$133,4,FALSE),0)</f>
        <v>0</v>
      </c>
      <c r="J130" s="4">
        <f>_xlfn.IFNA(VLOOKUP(A130,'Jul 2019'!$A$1:$M$96,4,FALSE),0)</f>
        <v>0</v>
      </c>
      <c r="K130" s="4">
        <f>_xlfn.IFNA(VLOOKUP(A130,'Aug 2019'!$A$1:$M$96,4,FALSE),0)</f>
        <v>2</v>
      </c>
      <c r="L130" s="4">
        <f>_xlfn.IFNA(VLOOKUP(A130,'Sep 2019'!$A$1:$M$98,4,FALSE),0)</f>
        <v>0</v>
      </c>
      <c r="M130" s="4">
        <f>_xlfn.IFNA(VLOOKUP(A130,'Oct 2019'!$A$1:$M$100,4,FALSE),0)</f>
        <v>0</v>
      </c>
      <c r="N130" s="4">
        <f>_xlfn.IFNA(VLOOKUP(Summary_2019!A144,'Nov 2019'!$A$1:$M$110,4,FALSE),0)</f>
        <v>31</v>
      </c>
      <c r="O130" s="5">
        <f>_xlfn.IFNA(VLOOKUP(A130,'Dec 2019'!$A$1:$M$124,4,FALSE),0)</f>
        <v>0</v>
      </c>
      <c r="P130" s="9">
        <f>_xlfn.IFNA(VLOOKUP(A130,'Jan 2019'!$A$1:$M$57,8,FALSE),0)</f>
        <v>0</v>
      </c>
      <c r="Q130" s="9">
        <f>_xlfn.IFNA(VLOOKUP(Summary_2019!A144,'Feb 2019'!$A$1:$M$55,8,FALSE),0)</f>
        <v>0</v>
      </c>
      <c r="R130" s="9">
        <f>_xlfn.IFNA(VLOOKUP(A130,'Mar 2019'!$A$1:$M$53,8,FALSE),0)</f>
        <v>0</v>
      </c>
      <c r="S130" s="9">
        <f>_xlfn.IFNA(VLOOKUP(A130,'Apr 2019'!$A$1:$M$57,8,FALSE),0)</f>
        <v>0</v>
      </c>
      <c r="T130" s="9">
        <f>_xlfn.IFNA(VLOOKUP(A130,'May 2019'!$A$1:$M$54,8,FALSE),0)</f>
        <v>0</v>
      </c>
      <c r="U130" s="9">
        <f>_xlfn.IFNA(VLOOKUP(A130,'Jun 2019'!$A$1:$M$133,8,FALSE),0)</f>
        <v>0</v>
      </c>
      <c r="V130" s="9">
        <f>_xlfn.IFNA(VLOOKUP(A130,'Jul 2019'!$A$1:$M$96,8,FALSE),0)</f>
        <v>0</v>
      </c>
      <c r="W130" s="9">
        <f>_xlfn.IFNA(VLOOKUP(A130,'Aug 2019'!$A$1:$M$96,8,FALSE),0)</f>
        <v>0</v>
      </c>
      <c r="X130" s="9">
        <f>_xlfn.IFNA(VLOOKUP(A130,'Sep 2019'!$A$1:$M$98,8,FALSE),0)</f>
        <v>0</v>
      </c>
      <c r="Y130" s="9">
        <f>_xlfn.IFNA(VLOOKUP(A130,'Oct 2019'!$A$1:$M$100,8,FALSE),0)</f>
        <v>0</v>
      </c>
      <c r="Z130" s="9">
        <f>_xlfn.IFNA(VLOOKUP(Summary_2019!A144,'Nov 2019'!$A$1:$M$110,8,FALSE),0)</f>
        <v>5.29</v>
      </c>
      <c r="AA130" s="6">
        <f>_xlfn.IFNA(VLOOKUP(A130,'Dec 2019'!$A$1:$M$124,8,FALSE),0)</f>
        <v>0</v>
      </c>
      <c r="AB130" s="2">
        <f>_xlfn.IFNA(VLOOKUP(A130,'Jan 2019'!$A$1:$M$57,5,FALSE),0)</f>
        <v>0</v>
      </c>
      <c r="AC130" s="2">
        <f>_xlfn.IFNA(VLOOKUP(Summary_2019!A130,'Feb 2019'!$A$1:$M$55,5,FALSE),0)</f>
        <v>0</v>
      </c>
      <c r="AD130" s="2">
        <f>_xlfn.IFNA(VLOOKUP(A130,'Mar 2019'!$A$1:$M$53,5,FALSE),0)</f>
        <v>0</v>
      </c>
      <c r="AE130" s="2">
        <f>_xlfn.IFNA(VLOOKUP(A130,'Apr 2019'!$A$1:$M$57,5,FALSE),0)</f>
        <v>0</v>
      </c>
      <c r="AF130" s="2">
        <f>_xlfn.IFNA(VLOOKUP(A130,'May 2019'!$A$1:$M$54,5,FALSE),0)</f>
        <v>0</v>
      </c>
      <c r="AG130" s="2">
        <f>_xlfn.IFNA(VLOOKUP(A130,'Jun 2019'!$A$1:$M$133,5,FALSE),0)</f>
        <v>0</v>
      </c>
      <c r="AH130" s="2">
        <f>_xlfn.IFNA(VLOOKUP(A130,'Jul 2019'!$A$1:$M$96,5,FALSE),0)</f>
        <v>0</v>
      </c>
      <c r="AI130" s="2">
        <f>_xlfn.IFNA(VLOOKUP(A130,'Aug 2019'!$A$1:$M$96,5,FALSE),0)</f>
        <v>12</v>
      </c>
      <c r="AJ130" s="2">
        <f>_xlfn.IFNA(VLOOKUP(A130,'Sep 2019'!$A$1:$M$98,5,FALSE),0)</f>
        <v>0</v>
      </c>
      <c r="AK130" s="2">
        <f>_xlfn.IFNA(VLOOKUP(A130,'Oct 2019'!$A$1:$M$100,5,FALSE),0)</f>
        <v>0</v>
      </c>
      <c r="AL130" s="2">
        <f>_xlfn.IFNA(VLOOKUP(Summary_2019!A130,'Nov 2019'!$A$1:$M$110,5,FALSE),0)</f>
        <v>30</v>
      </c>
      <c r="AM130" s="2">
        <f>_xlfn.IFNA(VLOOKUP(A130,'Dec 2019'!$A$1:$M$124,5,FALSE),0)</f>
        <v>0</v>
      </c>
    </row>
    <row r="131" spans="1:39" x14ac:dyDescent="0.35">
      <c r="A131" s="4" t="s">
        <v>236</v>
      </c>
      <c r="B131" s="4" t="s">
        <v>27</v>
      </c>
      <c r="C131" s="6">
        <f>VLOOKUP(A131,[0]!raw,5,FALSE)/VLOOKUP(A131,[0]!raw,4,FALSE)</f>
        <v>1.5</v>
      </c>
      <c r="D131" s="4">
        <f>_xlfn.IFNA(VLOOKUP(A131,'Jan 2019'!$A$1:$M$57,4,FALSE),0)</f>
        <v>0</v>
      </c>
      <c r="E131" s="4">
        <f>_xlfn.IFNA(VLOOKUP(Summary_2019!A225,'Feb 2019'!$A$1:$M$55,4,FALSE),0)</f>
        <v>109</v>
      </c>
      <c r="F131" s="4">
        <f>_xlfn.IFNA(VLOOKUP(A131,'Mar 2019'!$A$1:$M$53,4,FALSE),0)</f>
        <v>0</v>
      </c>
      <c r="G131" s="4">
        <f>_xlfn.IFNA(VLOOKUP(A131,'Apr 2019'!$A$1:$M$57,4,FALSE),0)</f>
        <v>0</v>
      </c>
      <c r="H131" s="4">
        <f>_xlfn.IFNA(VLOOKUP(A131,'May 2019'!$A$1:$M$54,4,FALSE),0)</f>
        <v>0</v>
      </c>
      <c r="I131" s="4">
        <f>_xlfn.IFNA(VLOOKUP(A131,'Jun 2019'!$A$1:$M$133,4,FALSE),0)</f>
        <v>0</v>
      </c>
      <c r="J131" s="4">
        <f>_xlfn.IFNA(VLOOKUP(A131,'Jul 2019'!$A$1:$M$96,4,FALSE),0)</f>
        <v>0</v>
      </c>
      <c r="K131" s="4">
        <f>_xlfn.IFNA(VLOOKUP(A131,'Aug 2019'!$A$1:$M$96,4,FALSE),0)</f>
        <v>0</v>
      </c>
      <c r="L131" s="4">
        <f>_xlfn.IFNA(VLOOKUP(A131,'Sep 2019'!$A$1:$M$98,4,FALSE),0)</f>
        <v>0</v>
      </c>
      <c r="M131" s="4">
        <f>_xlfn.IFNA(VLOOKUP(A131,'Oct 2019'!$A$1:$M$100,4,FALSE),0)</f>
        <v>4</v>
      </c>
      <c r="N131" s="4">
        <f>_xlfn.IFNA(VLOOKUP(Summary_2019!A225,'Nov 2019'!$A$1:$M$110,4,FALSE),0)</f>
        <v>0</v>
      </c>
      <c r="O131" s="5">
        <f>_xlfn.IFNA(VLOOKUP(A131,'Dec 2019'!$A$1:$M$124,4,FALSE),0)</f>
        <v>0</v>
      </c>
      <c r="P131" s="9">
        <f>_xlfn.IFNA(VLOOKUP(A131,'Jan 2019'!$A$1:$M$57,8,FALSE),0)</f>
        <v>0</v>
      </c>
      <c r="Q131" s="9">
        <f>_xlfn.IFNA(VLOOKUP(Summary_2019!A225,'Feb 2019'!$A$1:$M$55,8,FALSE),0)</f>
        <v>61.56</v>
      </c>
      <c r="R131" s="9">
        <f>_xlfn.IFNA(VLOOKUP(A131,'Mar 2019'!$A$1:$M$53,8,FALSE),0)</f>
        <v>0</v>
      </c>
      <c r="S131" s="9">
        <f>_xlfn.IFNA(VLOOKUP(A131,'Apr 2019'!$A$1:$M$57,8,FALSE),0)</f>
        <v>0</v>
      </c>
      <c r="T131" s="9">
        <f>_xlfn.IFNA(VLOOKUP(A131,'May 2019'!$A$1:$M$54,8,FALSE),0)</f>
        <v>0</v>
      </c>
      <c r="U131" s="9">
        <f>_xlfn.IFNA(VLOOKUP(A131,'Jun 2019'!$A$1:$M$133,8,FALSE),0)</f>
        <v>0</v>
      </c>
      <c r="V131" s="9">
        <f>_xlfn.IFNA(VLOOKUP(A131,'Jul 2019'!$A$1:$M$96,8,FALSE),0)</f>
        <v>0</v>
      </c>
      <c r="W131" s="9">
        <f>_xlfn.IFNA(VLOOKUP(A131,'Aug 2019'!$A$1:$M$96,8,FALSE),0)</f>
        <v>0</v>
      </c>
      <c r="X131" s="9">
        <f>_xlfn.IFNA(VLOOKUP(A131,'Sep 2019'!$A$1:$M$98,8,FALSE),0)</f>
        <v>0</v>
      </c>
      <c r="Y131" s="9">
        <f>_xlfn.IFNA(VLOOKUP(A131,'Oct 2019'!$A$1:$M$100,8,FALSE),0)</f>
        <v>0</v>
      </c>
      <c r="Z131" s="9">
        <f>_xlfn.IFNA(VLOOKUP(Summary_2019!A225,'Nov 2019'!$A$1:$M$110,8,FALSE),0)</f>
        <v>0</v>
      </c>
      <c r="AA131" s="6">
        <f>_xlfn.IFNA(VLOOKUP(A131,'Dec 2019'!$A$1:$M$124,8,FALSE),0)</f>
        <v>0</v>
      </c>
      <c r="AB131" s="2">
        <f>_xlfn.IFNA(VLOOKUP(A131,'Jan 2019'!$A$1:$M$57,5,FALSE),0)</f>
        <v>0</v>
      </c>
      <c r="AC131" s="2">
        <f>_xlfn.IFNA(VLOOKUP(Summary_2019!A131,'Feb 2019'!$A$1:$M$55,5,FALSE),0)</f>
        <v>0</v>
      </c>
      <c r="AD131" s="2">
        <f>_xlfn.IFNA(VLOOKUP(A131,'Mar 2019'!$A$1:$M$53,5,FALSE),0)</f>
        <v>0</v>
      </c>
      <c r="AE131" s="2">
        <f>_xlfn.IFNA(VLOOKUP(A131,'Apr 2019'!$A$1:$M$57,5,FALSE),0)</f>
        <v>0</v>
      </c>
      <c r="AF131" s="2">
        <f>_xlfn.IFNA(VLOOKUP(A131,'May 2019'!$A$1:$M$54,5,FALSE),0)</f>
        <v>0</v>
      </c>
      <c r="AG131" s="2">
        <f>_xlfn.IFNA(VLOOKUP(A131,'Jun 2019'!$A$1:$M$133,5,FALSE),0)</f>
        <v>0</v>
      </c>
      <c r="AH131" s="2">
        <f>_xlfn.IFNA(VLOOKUP(A131,'Jul 2019'!$A$1:$M$96,5,FALSE),0)</f>
        <v>0</v>
      </c>
      <c r="AI131" s="2">
        <f>_xlfn.IFNA(VLOOKUP(A131,'Aug 2019'!$A$1:$M$96,5,FALSE),0)</f>
        <v>0</v>
      </c>
      <c r="AJ131" s="2">
        <f>_xlfn.IFNA(VLOOKUP(A131,'Sep 2019'!$A$1:$M$98,5,FALSE),0)</f>
        <v>0</v>
      </c>
      <c r="AK131" s="2">
        <f>_xlfn.IFNA(VLOOKUP(A131,'Oct 2019'!$A$1:$M$100,5,FALSE),0)</f>
        <v>6</v>
      </c>
      <c r="AL131" s="2">
        <f>_xlfn.IFNA(VLOOKUP(Summary_2019!A131,'Nov 2019'!$A$1:$M$110,5,FALSE),0)</f>
        <v>1.5</v>
      </c>
      <c r="AM131" s="2">
        <f>_xlfn.IFNA(VLOOKUP(A131,'Dec 2019'!$A$1:$M$124,5,FALSE),0)</f>
        <v>0</v>
      </c>
    </row>
    <row r="132" spans="1:39" x14ac:dyDescent="0.35">
      <c r="A132" s="4" t="s">
        <v>51</v>
      </c>
      <c r="B132" s="4" t="s">
        <v>27</v>
      </c>
      <c r="C132" s="6">
        <f>VLOOKUP(A132,[0]!raw,5,FALSE)/VLOOKUP(A132,[0]!raw,4,FALSE)</f>
        <v>4</v>
      </c>
      <c r="D132" s="4">
        <f>_xlfn.IFNA(VLOOKUP(A132,'Jan 2019'!$A$1:$M$57,4,FALSE),0)</f>
        <v>1</v>
      </c>
      <c r="E132" s="4">
        <f>_xlfn.IFNA(VLOOKUP(Summary_2019!A46,'Feb 2019'!$A$1:$M$55,4,FALSE),0)</f>
        <v>0</v>
      </c>
      <c r="F132" s="4">
        <f>_xlfn.IFNA(VLOOKUP(A132,'Mar 2019'!$A$1:$M$53,4,FALSE),0)</f>
        <v>0</v>
      </c>
      <c r="G132" s="4">
        <f>_xlfn.IFNA(VLOOKUP(A132,'Apr 2019'!$A$1:$M$57,4,FALSE),0)</f>
        <v>1</v>
      </c>
      <c r="H132" s="4">
        <f>_xlfn.IFNA(VLOOKUP(A132,'May 2019'!$A$1:$M$54,4,FALSE),0)</f>
        <v>0</v>
      </c>
      <c r="I132" s="4">
        <f>_xlfn.IFNA(VLOOKUP(A132,'Jun 2019'!$A$1:$M$133,4,FALSE),0)</f>
        <v>0</v>
      </c>
      <c r="J132" s="4">
        <f>_xlfn.IFNA(VLOOKUP(A132,'Jul 2019'!$A$1:$M$96,4,FALSE),0)</f>
        <v>0</v>
      </c>
      <c r="K132" s="4">
        <f>_xlfn.IFNA(VLOOKUP(A132,'Aug 2019'!$A$1:$M$96,4,FALSE),0)</f>
        <v>0</v>
      </c>
      <c r="L132" s="4">
        <f>_xlfn.IFNA(VLOOKUP(A132,'Sep 2019'!$A$1:$M$98,4,FALSE),0)</f>
        <v>0</v>
      </c>
      <c r="M132" s="4">
        <f>_xlfn.IFNA(VLOOKUP(A132,'Oct 2019'!$A$1:$M$100,4,FALSE),0)</f>
        <v>0</v>
      </c>
      <c r="N132" s="4">
        <f>_xlfn.IFNA(VLOOKUP(Summary_2019!A46,'Nov 2019'!$A$1:$M$110,4,FALSE),0)</f>
        <v>25</v>
      </c>
      <c r="O132" s="5">
        <f>_xlfn.IFNA(VLOOKUP(A132,'Dec 2019'!$A$1:$M$124,4,FALSE),0)</f>
        <v>0</v>
      </c>
      <c r="P132" s="9">
        <f>_xlfn.IFNA(VLOOKUP(A132,'Jan 2019'!$A$1:$M$57,8,FALSE),0)</f>
        <v>0</v>
      </c>
      <c r="Q132" s="9">
        <f>_xlfn.IFNA(VLOOKUP(Summary_2019!A46,'Feb 2019'!$A$1:$M$55,8,FALSE),0)</f>
        <v>0</v>
      </c>
      <c r="R132" s="9">
        <f>_xlfn.IFNA(VLOOKUP(A132,'Mar 2019'!$A$1:$M$53,8,FALSE),0)</f>
        <v>0</v>
      </c>
      <c r="S132" s="9">
        <f>_xlfn.IFNA(VLOOKUP(A132,'Apr 2019'!$A$1:$M$57,8,FALSE),0)</f>
        <v>0</v>
      </c>
      <c r="T132" s="9">
        <f>_xlfn.IFNA(VLOOKUP(A132,'May 2019'!$A$1:$M$54,8,FALSE),0)</f>
        <v>0</v>
      </c>
      <c r="U132" s="9">
        <f>_xlfn.IFNA(VLOOKUP(A132,'Jun 2019'!$A$1:$M$133,8,FALSE),0)</f>
        <v>0</v>
      </c>
      <c r="V132" s="9">
        <f>_xlfn.IFNA(VLOOKUP(A132,'Jul 2019'!$A$1:$M$96,8,FALSE),0)</f>
        <v>0</v>
      </c>
      <c r="W132" s="9">
        <f>_xlfn.IFNA(VLOOKUP(A132,'Aug 2019'!$A$1:$M$96,8,FALSE),0)</f>
        <v>0</v>
      </c>
      <c r="X132" s="9">
        <f>_xlfn.IFNA(VLOOKUP(A132,'Sep 2019'!$A$1:$M$98,8,FALSE),0)</f>
        <v>0</v>
      </c>
      <c r="Y132" s="9">
        <f>_xlfn.IFNA(VLOOKUP(A132,'Oct 2019'!$A$1:$M$100,8,FALSE),0)</f>
        <v>0</v>
      </c>
      <c r="Z132" s="9">
        <f>_xlfn.IFNA(VLOOKUP(Summary_2019!A46,'Nov 2019'!$A$1:$M$110,8,FALSE),0)</f>
        <v>0</v>
      </c>
      <c r="AA132" s="6">
        <f>_xlfn.IFNA(VLOOKUP(A132,'Dec 2019'!$A$1:$M$124,8,FALSE),0)</f>
        <v>0</v>
      </c>
      <c r="AB132" s="2">
        <f>_xlfn.IFNA(VLOOKUP(A132,'Jan 2019'!$A$1:$M$57,5,FALSE),0)</f>
        <v>4</v>
      </c>
      <c r="AC132" s="2">
        <f>_xlfn.IFNA(VLOOKUP(Summary_2019!A132,'Feb 2019'!$A$1:$M$55,5,FALSE),0)</f>
        <v>0</v>
      </c>
      <c r="AD132" s="2">
        <f>_xlfn.IFNA(VLOOKUP(A132,'Mar 2019'!$A$1:$M$53,5,FALSE),0)</f>
        <v>0</v>
      </c>
      <c r="AE132" s="2">
        <f>_xlfn.IFNA(VLOOKUP(A132,'Apr 2019'!$A$1:$M$57,5,FALSE),0)</f>
        <v>4</v>
      </c>
      <c r="AF132" s="2">
        <f>_xlfn.IFNA(VLOOKUP(A132,'May 2019'!$A$1:$M$54,5,FALSE),0)</f>
        <v>0</v>
      </c>
      <c r="AG132" s="2">
        <f>_xlfn.IFNA(VLOOKUP(A132,'Jun 2019'!$A$1:$M$133,5,FALSE),0)</f>
        <v>0</v>
      </c>
      <c r="AH132" s="2">
        <f>_xlfn.IFNA(VLOOKUP(A132,'Jul 2019'!$A$1:$M$96,5,FALSE),0)</f>
        <v>0</v>
      </c>
      <c r="AI132" s="2">
        <f>_xlfn.IFNA(VLOOKUP(A132,'Aug 2019'!$A$1:$M$96,5,FALSE),0)</f>
        <v>0</v>
      </c>
      <c r="AJ132" s="2">
        <f>_xlfn.IFNA(VLOOKUP(A132,'Sep 2019'!$A$1:$M$98,5,FALSE),0)</f>
        <v>0</v>
      </c>
      <c r="AK132" s="2">
        <f>_xlfn.IFNA(VLOOKUP(A132,'Oct 2019'!$A$1:$M$100,5,FALSE),0)</f>
        <v>0</v>
      </c>
      <c r="AL132" s="2">
        <f>_xlfn.IFNA(VLOOKUP(Summary_2019!A132,'Nov 2019'!$A$1:$M$110,5,FALSE),0)</f>
        <v>0</v>
      </c>
      <c r="AM132" s="2">
        <f>_xlfn.IFNA(VLOOKUP(A132,'Dec 2019'!$A$1:$M$124,5,FALSE),0)</f>
        <v>0</v>
      </c>
    </row>
    <row r="133" spans="1:39" x14ac:dyDescent="0.35">
      <c r="A133" s="4" t="s">
        <v>156</v>
      </c>
      <c r="B133" s="4" t="s">
        <v>27</v>
      </c>
      <c r="C133" s="6">
        <f>VLOOKUP(A133,[0]!raw,5,FALSE)/VLOOKUP(A133,[0]!raw,4,FALSE)</f>
        <v>10</v>
      </c>
      <c r="D133" s="4">
        <f>_xlfn.IFNA(VLOOKUP(A133,'Jan 2019'!$A$1:$M$57,4,FALSE),0)</f>
        <v>2</v>
      </c>
      <c r="E133" s="4">
        <f>_xlfn.IFNA(VLOOKUP(Summary_2019!A146,'Feb 2019'!$A$1:$M$55,4,FALSE),0)</f>
        <v>0</v>
      </c>
      <c r="F133" s="4">
        <f>_xlfn.IFNA(VLOOKUP(A133,'Mar 2019'!$A$1:$M$53,4,FALSE),0)</f>
        <v>0</v>
      </c>
      <c r="G133" s="4">
        <f>_xlfn.IFNA(VLOOKUP(A133,'Apr 2019'!$A$1:$M$57,4,FALSE),0)</f>
        <v>0</v>
      </c>
      <c r="H133" s="4">
        <f>_xlfn.IFNA(VLOOKUP(A133,'May 2019'!$A$1:$M$54,4,FALSE),0)</f>
        <v>0</v>
      </c>
      <c r="I133" s="4">
        <f>_xlfn.IFNA(VLOOKUP(A133,'Jun 2019'!$A$1:$M$133,4,FALSE),0)</f>
        <v>0</v>
      </c>
      <c r="J133" s="4">
        <f>_xlfn.IFNA(VLOOKUP(A133,'Jul 2019'!$A$1:$M$96,4,FALSE),0)</f>
        <v>0</v>
      </c>
      <c r="K133" s="4">
        <f>_xlfn.IFNA(VLOOKUP(A133,'Aug 2019'!$A$1:$M$96,4,FALSE),0)</f>
        <v>1</v>
      </c>
      <c r="L133" s="4">
        <f>_xlfn.IFNA(VLOOKUP(A133,'Sep 2019'!$A$1:$M$98,4,FALSE),0)</f>
        <v>0</v>
      </c>
      <c r="M133" s="4">
        <f>_xlfn.IFNA(VLOOKUP(A133,'Oct 2019'!$A$1:$M$100,4,FALSE),0)</f>
        <v>0</v>
      </c>
      <c r="N133" s="4">
        <f>_xlfn.IFNA(VLOOKUP(Summary_2019!A146,'Nov 2019'!$A$1:$M$110,4,FALSE),0)</f>
        <v>0</v>
      </c>
      <c r="O133" s="5">
        <f>_xlfn.IFNA(VLOOKUP(A133,'Dec 2019'!$A$1:$M$124,4,FALSE),0)</f>
        <v>0</v>
      </c>
      <c r="P133" s="9">
        <f>_xlfn.IFNA(VLOOKUP(A133,'Jan 2019'!$A$1:$M$57,8,FALSE),0)</f>
        <v>0</v>
      </c>
      <c r="Q133" s="9">
        <f>_xlfn.IFNA(VLOOKUP(Summary_2019!A146,'Feb 2019'!$A$1:$M$55,8,FALSE),0)</f>
        <v>0</v>
      </c>
      <c r="R133" s="9">
        <f>_xlfn.IFNA(VLOOKUP(A133,'Mar 2019'!$A$1:$M$53,8,FALSE),0)</f>
        <v>0</v>
      </c>
      <c r="S133" s="9">
        <f>_xlfn.IFNA(VLOOKUP(A133,'Apr 2019'!$A$1:$M$57,8,FALSE),0)</f>
        <v>0</v>
      </c>
      <c r="T133" s="9">
        <f>_xlfn.IFNA(VLOOKUP(A133,'May 2019'!$A$1:$M$54,8,FALSE),0)</f>
        <v>0</v>
      </c>
      <c r="U133" s="9">
        <f>_xlfn.IFNA(VLOOKUP(A133,'Jun 2019'!$A$1:$M$133,8,FALSE),0)</f>
        <v>0</v>
      </c>
      <c r="V133" s="9">
        <f>_xlfn.IFNA(VLOOKUP(A133,'Jul 2019'!$A$1:$M$96,8,FALSE),0)</f>
        <v>0</v>
      </c>
      <c r="W133" s="9">
        <f>_xlfn.IFNA(VLOOKUP(A133,'Aug 2019'!$A$1:$M$96,8,FALSE),0)</f>
        <v>0</v>
      </c>
      <c r="X133" s="9">
        <f>_xlfn.IFNA(VLOOKUP(A133,'Sep 2019'!$A$1:$M$98,8,FALSE),0)</f>
        <v>0</v>
      </c>
      <c r="Y133" s="9">
        <f>_xlfn.IFNA(VLOOKUP(A133,'Oct 2019'!$A$1:$M$100,8,FALSE),0)</f>
        <v>0</v>
      </c>
      <c r="Z133" s="9">
        <f>_xlfn.IFNA(VLOOKUP(Summary_2019!A146,'Nov 2019'!$A$1:$M$110,8,FALSE),0)</f>
        <v>0</v>
      </c>
      <c r="AA133" s="6">
        <f>_xlfn.IFNA(VLOOKUP(A133,'Dec 2019'!$A$1:$M$124,8,FALSE),0)</f>
        <v>0</v>
      </c>
      <c r="AB133" s="2">
        <f>_xlfn.IFNA(VLOOKUP(A133,'Jan 2019'!$A$1:$M$57,5,FALSE),0)</f>
        <v>20</v>
      </c>
      <c r="AC133" s="2">
        <f>_xlfn.IFNA(VLOOKUP(Summary_2019!A133,'Feb 2019'!$A$1:$M$55,5,FALSE),0)</f>
        <v>0</v>
      </c>
      <c r="AD133" s="2">
        <f>_xlfn.IFNA(VLOOKUP(A133,'Mar 2019'!$A$1:$M$53,5,FALSE),0)</f>
        <v>0</v>
      </c>
      <c r="AE133" s="2">
        <f>_xlfn.IFNA(VLOOKUP(A133,'Apr 2019'!$A$1:$M$57,5,FALSE),0)</f>
        <v>0</v>
      </c>
      <c r="AF133" s="2">
        <f>_xlfn.IFNA(VLOOKUP(A133,'May 2019'!$A$1:$M$54,5,FALSE),0)</f>
        <v>0</v>
      </c>
      <c r="AG133" s="2">
        <f>_xlfn.IFNA(VLOOKUP(A133,'Jun 2019'!$A$1:$M$133,5,FALSE),0)</f>
        <v>0</v>
      </c>
      <c r="AH133" s="2">
        <f>_xlfn.IFNA(VLOOKUP(A133,'Jul 2019'!$A$1:$M$96,5,FALSE),0)</f>
        <v>0</v>
      </c>
      <c r="AI133" s="2">
        <f>_xlfn.IFNA(VLOOKUP(A133,'Aug 2019'!$A$1:$M$96,5,FALSE),0)</f>
        <v>10</v>
      </c>
      <c r="AJ133" s="2">
        <f>_xlfn.IFNA(VLOOKUP(A133,'Sep 2019'!$A$1:$M$98,5,FALSE),0)</f>
        <v>0</v>
      </c>
      <c r="AK133" s="2">
        <f>_xlfn.IFNA(VLOOKUP(A133,'Oct 2019'!$A$1:$M$100,5,FALSE),0)</f>
        <v>0</v>
      </c>
      <c r="AL133" s="2">
        <f>_xlfn.IFNA(VLOOKUP(Summary_2019!A133,'Nov 2019'!$A$1:$M$110,5,FALSE),0)</f>
        <v>0</v>
      </c>
      <c r="AM133" s="2">
        <f>_xlfn.IFNA(VLOOKUP(A133,'Dec 2019'!$A$1:$M$124,5,FALSE),0)</f>
        <v>0</v>
      </c>
    </row>
    <row r="134" spans="1:39" x14ac:dyDescent="0.35">
      <c r="A134" s="4" t="s">
        <v>230</v>
      </c>
      <c r="B134" s="4" t="s">
        <v>27</v>
      </c>
      <c r="C134" s="6">
        <f>VLOOKUP(A134,[0]!raw,5,FALSE)/VLOOKUP(A134,[0]!raw,4,FALSE)</f>
        <v>3</v>
      </c>
      <c r="D134" s="4">
        <f>_xlfn.IFNA(VLOOKUP(A134,'Jan 2019'!$A$1:$M$57,4,FALSE),0)</f>
        <v>0</v>
      </c>
      <c r="E134" s="4">
        <f>_xlfn.IFNA(VLOOKUP(Summary_2019!A219,'Feb 2019'!$A$1:$M$55,4,FALSE),0)</f>
        <v>0</v>
      </c>
      <c r="F134" s="4">
        <f>_xlfn.IFNA(VLOOKUP(A134,'Mar 2019'!$A$1:$M$53,4,FALSE),0)</f>
        <v>0</v>
      </c>
      <c r="G134" s="4">
        <f>_xlfn.IFNA(VLOOKUP(A134,'Apr 2019'!$A$1:$M$57,4,FALSE),0)</f>
        <v>0</v>
      </c>
      <c r="H134" s="4">
        <f>_xlfn.IFNA(VLOOKUP(A134,'May 2019'!$A$1:$M$54,4,FALSE),0)</f>
        <v>0</v>
      </c>
      <c r="I134" s="4">
        <f>_xlfn.IFNA(VLOOKUP(A134,'Jun 2019'!$A$1:$M$133,4,FALSE),0)</f>
        <v>0</v>
      </c>
      <c r="J134" s="4">
        <f>_xlfn.IFNA(VLOOKUP(A134,'Jul 2019'!$A$1:$M$96,4,FALSE),0)</f>
        <v>0</v>
      </c>
      <c r="K134" s="4">
        <f>_xlfn.IFNA(VLOOKUP(A134,'Aug 2019'!$A$1:$M$96,4,FALSE),0)</f>
        <v>0</v>
      </c>
      <c r="L134" s="4">
        <f>_xlfn.IFNA(VLOOKUP(A134,'Sep 2019'!$A$1:$M$98,4,FALSE),0)</f>
        <v>0</v>
      </c>
      <c r="M134" s="4">
        <f>_xlfn.IFNA(VLOOKUP(A134,'Oct 2019'!$A$1:$M$100,4,FALSE),0)</f>
        <v>0</v>
      </c>
      <c r="N134" s="4">
        <f>_xlfn.IFNA(VLOOKUP(Summary_2019!A219,'Nov 2019'!$A$1:$M$110,4,FALSE),0)</f>
        <v>0</v>
      </c>
      <c r="O134" s="5">
        <f>_xlfn.IFNA(VLOOKUP(A134,'Dec 2019'!$A$1:$M$124,4,FALSE),0)</f>
        <v>0</v>
      </c>
      <c r="P134" s="9">
        <f>_xlfn.IFNA(VLOOKUP(A134,'Jan 2019'!$A$1:$M$57,8,FALSE),0)</f>
        <v>0</v>
      </c>
      <c r="Q134" s="9">
        <f>_xlfn.IFNA(VLOOKUP(Summary_2019!A219,'Feb 2019'!$A$1:$M$55,8,FALSE),0)</f>
        <v>0</v>
      </c>
      <c r="R134" s="9">
        <f>_xlfn.IFNA(VLOOKUP(A134,'Mar 2019'!$A$1:$M$53,8,FALSE),0)</f>
        <v>0</v>
      </c>
      <c r="S134" s="9">
        <f>_xlfn.IFNA(VLOOKUP(A134,'Apr 2019'!$A$1:$M$57,8,FALSE),0)</f>
        <v>0</v>
      </c>
      <c r="T134" s="9">
        <f>_xlfn.IFNA(VLOOKUP(A134,'May 2019'!$A$1:$M$54,8,FALSE),0)</f>
        <v>0</v>
      </c>
      <c r="U134" s="9">
        <f>_xlfn.IFNA(VLOOKUP(A134,'Jun 2019'!$A$1:$M$133,8,FALSE),0)</f>
        <v>0</v>
      </c>
      <c r="V134" s="9">
        <f>_xlfn.IFNA(VLOOKUP(A134,'Jul 2019'!$A$1:$M$96,8,FALSE),0)</f>
        <v>0</v>
      </c>
      <c r="W134" s="9">
        <f>_xlfn.IFNA(VLOOKUP(A134,'Aug 2019'!$A$1:$M$96,8,FALSE),0)</f>
        <v>0</v>
      </c>
      <c r="X134" s="9">
        <f>_xlfn.IFNA(VLOOKUP(A134,'Sep 2019'!$A$1:$M$98,8,FALSE),0)</f>
        <v>0</v>
      </c>
      <c r="Y134" s="9">
        <f>_xlfn.IFNA(VLOOKUP(A134,'Oct 2019'!$A$1:$M$100,8,FALSE),0)</f>
        <v>0</v>
      </c>
      <c r="Z134" s="9">
        <f>_xlfn.IFNA(VLOOKUP(Summary_2019!A219,'Nov 2019'!$A$1:$M$110,8,FALSE),0)</f>
        <v>0</v>
      </c>
      <c r="AA134" s="6">
        <f>_xlfn.IFNA(VLOOKUP(A134,'Dec 2019'!$A$1:$M$124,8,FALSE),0)</f>
        <v>0</v>
      </c>
      <c r="AB134" s="2">
        <f>_xlfn.IFNA(VLOOKUP(A134,'Jan 2019'!$A$1:$M$57,5,FALSE),0)</f>
        <v>0</v>
      </c>
      <c r="AC134" s="2">
        <f>_xlfn.IFNA(VLOOKUP(Summary_2019!A134,'Feb 2019'!$A$1:$M$55,5,FALSE),0)</f>
        <v>0</v>
      </c>
      <c r="AD134" s="2">
        <f>_xlfn.IFNA(VLOOKUP(A134,'Mar 2019'!$A$1:$M$53,5,FALSE),0)</f>
        <v>0</v>
      </c>
      <c r="AE134" s="2">
        <f>_xlfn.IFNA(VLOOKUP(A134,'Apr 2019'!$A$1:$M$57,5,FALSE),0)</f>
        <v>0</v>
      </c>
      <c r="AF134" s="2">
        <f>_xlfn.IFNA(VLOOKUP(A134,'May 2019'!$A$1:$M$54,5,FALSE),0)</f>
        <v>0</v>
      </c>
      <c r="AG134" s="2">
        <f>_xlfn.IFNA(VLOOKUP(A134,'Jun 2019'!$A$1:$M$133,5,FALSE),0)</f>
        <v>0</v>
      </c>
      <c r="AH134" s="2">
        <f>_xlfn.IFNA(VLOOKUP(A134,'Jul 2019'!$A$1:$M$96,5,FALSE),0)</f>
        <v>0</v>
      </c>
      <c r="AI134" s="2">
        <f>_xlfn.IFNA(VLOOKUP(A134,'Aug 2019'!$A$1:$M$96,5,FALSE),0)</f>
        <v>0</v>
      </c>
      <c r="AJ134" s="2">
        <f>_xlfn.IFNA(VLOOKUP(A134,'Sep 2019'!$A$1:$M$98,5,FALSE),0)</f>
        <v>0</v>
      </c>
      <c r="AK134" s="2">
        <f>_xlfn.IFNA(VLOOKUP(A134,'Oct 2019'!$A$1:$M$100,5,FALSE),0)</f>
        <v>0</v>
      </c>
      <c r="AL134" s="2">
        <f>_xlfn.IFNA(VLOOKUP(Summary_2019!A134,'Nov 2019'!$A$1:$M$110,5,FALSE),0)</f>
        <v>0</v>
      </c>
      <c r="AM134" s="2">
        <f>_xlfn.IFNA(VLOOKUP(A134,'Dec 2019'!$A$1:$M$124,5,FALSE),0)</f>
        <v>0</v>
      </c>
    </row>
    <row r="135" spans="1:39" x14ac:dyDescent="0.35">
      <c r="A135" s="4" t="s">
        <v>7</v>
      </c>
      <c r="B135" s="4" t="s">
        <v>8</v>
      </c>
      <c r="C135" s="6">
        <f>VLOOKUP(A135,[0]!raw,5,FALSE)/VLOOKUP(A135,[0]!raw,4,FALSE)</f>
        <v>6.8</v>
      </c>
      <c r="D135" s="4">
        <f>_xlfn.IFNA(VLOOKUP(A135,'Jan 2019'!$A$1:$M$57,4,FALSE),0)</f>
        <v>98</v>
      </c>
      <c r="E135" s="4">
        <f>_xlfn.IFNA(VLOOKUP(Summary_2019!A6,'Feb 2019'!$A$1:$M$55,4,FALSE),0)</f>
        <v>0</v>
      </c>
      <c r="F135" s="4">
        <f>_xlfn.IFNA(VLOOKUP(A135,'Mar 2019'!$A$1:$M$53,4,FALSE),0)</f>
        <v>135</v>
      </c>
      <c r="G135" s="4">
        <f>_xlfn.IFNA(VLOOKUP(A135,'Apr 2019'!$A$1:$M$57,4,FALSE),0)</f>
        <v>102</v>
      </c>
      <c r="H135" s="4">
        <f>_xlfn.IFNA(VLOOKUP(A135,'May 2019'!$A$1:$M$54,4,FALSE),0)</f>
        <v>94</v>
      </c>
      <c r="I135" s="4">
        <f>_xlfn.IFNA(VLOOKUP(A135,'Jun 2019'!$A$1:$M$133,4,FALSE),0)</f>
        <v>93</v>
      </c>
      <c r="J135" s="4">
        <f>_xlfn.IFNA(VLOOKUP(A135,'Jul 2019'!$A$1:$M$96,4,FALSE),0)</f>
        <v>0</v>
      </c>
      <c r="K135" s="4">
        <f>_xlfn.IFNA(VLOOKUP(A135,'Aug 2019'!$A$1:$M$96,4,FALSE),0)</f>
        <v>0</v>
      </c>
      <c r="L135" s="4">
        <f>_xlfn.IFNA(VLOOKUP(A135,'Sep 2019'!$A$1:$M$98,4,FALSE),0)</f>
        <v>0</v>
      </c>
      <c r="M135" s="4">
        <f>_xlfn.IFNA(VLOOKUP(A135,'Oct 2019'!$A$1:$M$100,4,FALSE),0)</f>
        <v>0</v>
      </c>
      <c r="N135" s="4">
        <f>_xlfn.IFNA(VLOOKUP(Summary_2019!A6,'Nov 2019'!$A$1:$M$110,4,FALSE),0)</f>
        <v>0</v>
      </c>
      <c r="O135" s="5">
        <f>_xlfn.IFNA(VLOOKUP(A135,'Dec 2019'!$A$1:$M$124,4,FALSE),0)</f>
        <v>0</v>
      </c>
      <c r="P135" s="9">
        <f>_xlfn.IFNA(VLOOKUP(A135,'Jan 2019'!$A$1:$M$57,8,FALSE),0)</f>
        <v>55.42</v>
      </c>
      <c r="Q135" s="9">
        <f>_xlfn.IFNA(VLOOKUP(Summary_2019!A6,'Feb 2019'!$A$1:$M$55,8,FALSE),0)</f>
        <v>0</v>
      </c>
      <c r="R135" s="9">
        <f>_xlfn.IFNA(VLOOKUP(A135,'Mar 2019'!$A$1:$M$53,8,FALSE),0)</f>
        <v>101.59</v>
      </c>
      <c r="S135" s="9">
        <f>_xlfn.IFNA(VLOOKUP(A135,'Apr 2019'!$A$1:$M$57,8,FALSE),0)</f>
        <v>41.32</v>
      </c>
      <c r="T135" s="9">
        <f>_xlfn.IFNA(VLOOKUP(A135,'May 2019'!$A$1:$M$54,8,FALSE),0)</f>
        <v>39.03</v>
      </c>
      <c r="U135" s="9">
        <f>_xlfn.IFNA(VLOOKUP(A135,'Jun 2019'!$A$1:$M$133,8,FALSE),0)</f>
        <v>11.99</v>
      </c>
      <c r="V135" s="9">
        <f>_xlfn.IFNA(VLOOKUP(A135,'Jul 2019'!$A$1:$M$96,8,FALSE),0)</f>
        <v>0</v>
      </c>
      <c r="W135" s="9">
        <f>_xlfn.IFNA(VLOOKUP(A135,'Aug 2019'!$A$1:$M$96,8,FALSE),0)</f>
        <v>0</v>
      </c>
      <c r="X135" s="9">
        <f>_xlfn.IFNA(VLOOKUP(A135,'Sep 2019'!$A$1:$M$98,8,FALSE),0)</f>
        <v>0</v>
      </c>
      <c r="Y135" s="9">
        <f>_xlfn.IFNA(VLOOKUP(A135,'Oct 2019'!$A$1:$M$100,8,FALSE),0)</f>
        <v>0</v>
      </c>
      <c r="Z135" s="9">
        <f>_xlfn.IFNA(VLOOKUP(Summary_2019!A6,'Nov 2019'!$A$1:$M$110,8,FALSE),0)</f>
        <v>0</v>
      </c>
      <c r="AA135" s="6">
        <f>_xlfn.IFNA(VLOOKUP(A135,'Dec 2019'!$A$1:$M$124,8,FALSE),0)</f>
        <v>0</v>
      </c>
      <c r="AB135" s="2">
        <f>_xlfn.IFNA(VLOOKUP(A135,'Jan 2019'!$A$1:$M$57,5,FALSE),0)</f>
        <v>666.4</v>
      </c>
      <c r="AC135" s="2">
        <f>_xlfn.IFNA(VLOOKUP(Summary_2019!A135,'Feb 2019'!$A$1:$M$55,5,FALSE),0)</f>
        <v>680</v>
      </c>
      <c r="AD135" s="2">
        <f>_xlfn.IFNA(VLOOKUP(A135,'Mar 2019'!$A$1:$M$53,5,FALSE),0)</f>
        <v>918</v>
      </c>
      <c r="AE135" s="2">
        <f>_xlfn.IFNA(VLOOKUP(A135,'Apr 2019'!$A$1:$M$57,5,FALSE),0)</f>
        <v>693.6</v>
      </c>
      <c r="AF135" s="2">
        <f>_xlfn.IFNA(VLOOKUP(A135,'May 2019'!$A$1:$M$54,5,FALSE),0)</f>
        <v>639.20000000000005</v>
      </c>
      <c r="AG135" s="2">
        <f>_xlfn.IFNA(VLOOKUP(A135,'Jun 2019'!$A$1:$M$133,5,FALSE),0)</f>
        <v>632.4</v>
      </c>
      <c r="AH135" s="2">
        <f>_xlfn.IFNA(VLOOKUP(A135,'Jul 2019'!$A$1:$M$96,5,FALSE),0)</f>
        <v>0</v>
      </c>
      <c r="AI135" s="2">
        <f>_xlfn.IFNA(VLOOKUP(A135,'Aug 2019'!$A$1:$M$96,5,FALSE),0)</f>
        <v>0</v>
      </c>
      <c r="AJ135" s="2">
        <f>_xlfn.IFNA(VLOOKUP(A135,'Sep 2019'!$A$1:$M$98,5,FALSE),0)</f>
        <v>0</v>
      </c>
      <c r="AK135" s="2">
        <f>_xlfn.IFNA(VLOOKUP(A135,'Oct 2019'!$A$1:$M$100,5,FALSE),0)</f>
        <v>0</v>
      </c>
      <c r="AL135" s="2">
        <f>_xlfn.IFNA(VLOOKUP(Summary_2019!A135,'Nov 2019'!$A$1:$M$110,5,FALSE),0)</f>
        <v>0</v>
      </c>
      <c r="AM135" s="2">
        <f>_xlfn.IFNA(VLOOKUP(A135,'Dec 2019'!$A$1:$M$124,5,FALSE),0)</f>
        <v>0</v>
      </c>
    </row>
    <row r="136" spans="1:39" x14ac:dyDescent="0.35">
      <c r="A136" s="4" t="s">
        <v>9</v>
      </c>
      <c r="B136" s="4" t="s">
        <v>8</v>
      </c>
      <c r="C136" s="6">
        <f>VLOOKUP(A136,[0]!raw,5,FALSE)/VLOOKUP(A136,[0]!raw,4,FALSE)</f>
        <v>5.8</v>
      </c>
      <c r="D136" s="4">
        <f>_xlfn.IFNA(VLOOKUP(A136,'Jan 2019'!$A$1:$M$57,4,FALSE),0)</f>
        <v>46</v>
      </c>
      <c r="E136" s="4">
        <f>_xlfn.IFNA(VLOOKUP(Summary_2019!A7,'Feb 2019'!$A$1:$M$55,4,FALSE),0)</f>
        <v>0</v>
      </c>
      <c r="F136" s="4">
        <f>_xlfn.IFNA(VLOOKUP(A136,'Mar 2019'!$A$1:$M$53,4,FALSE),0)</f>
        <v>46</v>
      </c>
      <c r="G136" s="4">
        <f>_xlfn.IFNA(VLOOKUP(A136,'Apr 2019'!$A$1:$M$57,4,FALSE),0)</f>
        <v>33</v>
      </c>
      <c r="H136" s="4">
        <f>_xlfn.IFNA(VLOOKUP(A136,'May 2019'!$A$1:$M$54,4,FALSE),0)</f>
        <v>27</v>
      </c>
      <c r="I136" s="4">
        <f>_xlfn.IFNA(VLOOKUP(A136,'Jun 2019'!$A$1:$M$133,4,FALSE),0)</f>
        <v>26</v>
      </c>
      <c r="J136" s="4">
        <f>_xlfn.IFNA(VLOOKUP(A136,'Jul 2019'!$A$1:$M$96,4,FALSE),0)</f>
        <v>0</v>
      </c>
      <c r="K136" s="4">
        <f>_xlfn.IFNA(VLOOKUP(A136,'Aug 2019'!$A$1:$M$96,4,FALSE),0)</f>
        <v>0</v>
      </c>
      <c r="L136" s="4">
        <f>_xlfn.IFNA(VLOOKUP(A136,'Sep 2019'!$A$1:$M$98,4,FALSE),0)</f>
        <v>0</v>
      </c>
      <c r="M136" s="4">
        <f>_xlfn.IFNA(VLOOKUP(A136,'Oct 2019'!$A$1:$M$100,4,FALSE),0)</f>
        <v>0</v>
      </c>
      <c r="N136" s="4">
        <f>_xlfn.IFNA(VLOOKUP(Summary_2019!A7,'Nov 2019'!$A$1:$M$110,4,FALSE),0)</f>
        <v>0</v>
      </c>
      <c r="O136" s="5">
        <f>_xlfn.IFNA(VLOOKUP(A136,'Dec 2019'!$A$1:$M$124,4,FALSE),0)</f>
        <v>0</v>
      </c>
      <c r="P136" s="9">
        <f>_xlfn.IFNA(VLOOKUP(A136,'Jan 2019'!$A$1:$M$57,8,FALSE),0)</f>
        <v>4.3499999999999996</v>
      </c>
      <c r="Q136" s="9">
        <f>_xlfn.IFNA(VLOOKUP(Summary_2019!A7,'Feb 2019'!$A$1:$M$55,8,FALSE),0)</f>
        <v>0</v>
      </c>
      <c r="R136" s="9">
        <f>_xlfn.IFNA(VLOOKUP(A136,'Mar 2019'!$A$1:$M$53,8,FALSE),0)</f>
        <v>19.329999999999998</v>
      </c>
      <c r="S136" s="9">
        <f>_xlfn.IFNA(VLOOKUP(A136,'Apr 2019'!$A$1:$M$57,8,FALSE),0)</f>
        <v>7.28</v>
      </c>
      <c r="T136" s="9">
        <f>_xlfn.IFNA(VLOOKUP(A136,'May 2019'!$A$1:$M$54,8,FALSE),0)</f>
        <v>6.38</v>
      </c>
      <c r="U136" s="9">
        <f>_xlfn.IFNA(VLOOKUP(A136,'Jun 2019'!$A$1:$M$133,8,FALSE),0)</f>
        <v>0.57999999999999996</v>
      </c>
      <c r="V136" s="9">
        <f>_xlfn.IFNA(VLOOKUP(A136,'Jul 2019'!$A$1:$M$96,8,FALSE),0)</f>
        <v>0</v>
      </c>
      <c r="W136" s="9">
        <f>_xlfn.IFNA(VLOOKUP(A136,'Aug 2019'!$A$1:$M$96,8,FALSE),0)</f>
        <v>0</v>
      </c>
      <c r="X136" s="9">
        <f>_xlfn.IFNA(VLOOKUP(A136,'Sep 2019'!$A$1:$M$98,8,FALSE),0)</f>
        <v>0</v>
      </c>
      <c r="Y136" s="9">
        <f>_xlfn.IFNA(VLOOKUP(A136,'Oct 2019'!$A$1:$M$100,8,FALSE),0)</f>
        <v>0</v>
      </c>
      <c r="Z136" s="9">
        <f>_xlfn.IFNA(VLOOKUP(Summary_2019!A7,'Nov 2019'!$A$1:$M$110,8,FALSE),0)</f>
        <v>0</v>
      </c>
      <c r="AA136" s="6">
        <f>_xlfn.IFNA(VLOOKUP(A136,'Dec 2019'!$A$1:$M$124,8,FALSE),0)</f>
        <v>0</v>
      </c>
      <c r="AB136" s="2">
        <f>_xlfn.IFNA(VLOOKUP(A136,'Jan 2019'!$A$1:$M$57,5,FALSE),0)</f>
        <v>266.8</v>
      </c>
      <c r="AC136" s="2">
        <f>_xlfn.IFNA(VLOOKUP(Summary_2019!A136,'Feb 2019'!$A$1:$M$55,5,FALSE),0)</f>
        <v>232</v>
      </c>
      <c r="AD136" s="2">
        <f>_xlfn.IFNA(VLOOKUP(A136,'Mar 2019'!$A$1:$M$53,5,FALSE),0)</f>
        <v>266.8</v>
      </c>
      <c r="AE136" s="2">
        <f>_xlfn.IFNA(VLOOKUP(A136,'Apr 2019'!$A$1:$M$57,5,FALSE),0)</f>
        <v>191.4</v>
      </c>
      <c r="AF136" s="2">
        <f>_xlfn.IFNA(VLOOKUP(A136,'May 2019'!$A$1:$M$54,5,FALSE),0)</f>
        <v>156.6</v>
      </c>
      <c r="AG136" s="2">
        <f>_xlfn.IFNA(VLOOKUP(A136,'Jun 2019'!$A$1:$M$133,5,FALSE),0)</f>
        <v>150.80000000000001</v>
      </c>
      <c r="AH136" s="2">
        <f>_xlfn.IFNA(VLOOKUP(A136,'Jul 2019'!$A$1:$M$96,5,FALSE),0)</f>
        <v>0</v>
      </c>
      <c r="AI136" s="2">
        <f>_xlfn.IFNA(VLOOKUP(A136,'Aug 2019'!$A$1:$M$96,5,FALSE),0)</f>
        <v>0</v>
      </c>
      <c r="AJ136" s="2">
        <f>_xlfn.IFNA(VLOOKUP(A136,'Sep 2019'!$A$1:$M$98,5,FALSE),0)</f>
        <v>0</v>
      </c>
      <c r="AK136" s="2">
        <f>_xlfn.IFNA(VLOOKUP(A136,'Oct 2019'!$A$1:$M$100,5,FALSE),0)</f>
        <v>0</v>
      </c>
      <c r="AL136" s="2">
        <f>_xlfn.IFNA(VLOOKUP(Summary_2019!A136,'Nov 2019'!$A$1:$M$110,5,FALSE),0)</f>
        <v>0</v>
      </c>
      <c r="AM136" s="2">
        <f>_xlfn.IFNA(VLOOKUP(A136,'Dec 2019'!$A$1:$M$124,5,FALSE),0)</f>
        <v>0</v>
      </c>
    </row>
    <row r="137" spans="1:39" x14ac:dyDescent="0.35">
      <c r="A137" s="4" t="s">
        <v>237</v>
      </c>
      <c r="B137" s="4" t="s">
        <v>8</v>
      </c>
      <c r="C137" s="6">
        <f>VLOOKUP(A137,[0]!raw,5,FALSE)/VLOOKUP(A137,[0]!raw,4,FALSE)</f>
        <v>4.8</v>
      </c>
      <c r="D137" s="4">
        <f>_xlfn.IFNA(VLOOKUP(A137,'Jan 2019'!$A$1:$M$57,4,FALSE),0)</f>
        <v>0</v>
      </c>
      <c r="E137" s="4">
        <f>_xlfn.IFNA(VLOOKUP(Summary_2019!A226,'Feb 2019'!$A$1:$M$55,4,FALSE),0)</f>
        <v>127</v>
      </c>
      <c r="F137" s="4">
        <f>_xlfn.IFNA(VLOOKUP(A137,'Mar 2019'!$A$1:$M$53,4,FALSE),0)</f>
        <v>0</v>
      </c>
      <c r="G137" s="4">
        <f>_xlfn.IFNA(VLOOKUP(A137,'Apr 2019'!$A$1:$M$57,4,FALSE),0)</f>
        <v>0</v>
      </c>
      <c r="H137" s="4">
        <f>_xlfn.IFNA(VLOOKUP(A137,'May 2019'!$A$1:$M$54,4,FALSE),0)</f>
        <v>0</v>
      </c>
      <c r="I137" s="4">
        <f>_xlfn.IFNA(VLOOKUP(A137,'Jun 2019'!$A$1:$M$133,4,FALSE),0)</f>
        <v>0</v>
      </c>
      <c r="J137" s="4">
        <f>_xlfn.IFNA(VLOOKUP(A137,'Jul 2019'!$A$1:$M$96,4,FALSE),0)</f>
        <v>0</v>
      </c>
      <c r="K137" s="4">
        <f>_xlfn.IFNA(VLOOKUP(A137,'Aug 2019'!$A$1:$M$96,4,FALSE),0)</f>
        <v>0</v>
      </c>
      <c r="L137" s="4">
        <f>_xlfn.IFNA(VLOOKUP(A137,'Sep 2019'!$A$1:$M$98,4,FALSE),0)</f>
        <v>0</v>
      </c>
      <c r="M137" s="4">
        <f>_xlfn.IFNA(VLOOKUP(A137,'Oct 2019'!$A$1:$M$100,4,FALSE),0)</f>
        <v>0</v>
      </c>
      <c r="N137" s="4">
        <f>_xlfn.IFNA(VLOOKUP(Summary_2019!A226,'Nov 2019'!$A$1:$M$110,4,FALSE),0)</f>
        <v>0</v>
      </c>
      <c r="O137" s="5">
        <f>_xlfn.IFNA(VLOOKUP(A137,'Dec 2019'!$A$1:$M$124,4,FALSE),0)</f>
        <v>0</v>
      </c>
      <c r="P137" s="9">
        <f>_xlfn.IFNA(VLOOKUP(A137,'Jan 2019'!$A$1:$M$57,8,FALSE),0)</f>
        <v>0</v>
      </c>
      <c r="Q137" s="9">
        <f>_xlfn.IFNA(VLOOKUP(Summary_2019!A226,'Feb 2019'!$A$1:$M$55,8,FALSE),0)</f>
        <v>17.09</v>
      </c>
      <c r="R137" s="9">
        <f>_xlfn.IFNA(VLOOKUP(A137,'Mar 2019'!$A$1:$M$53,8,FALSE),0)</f>
        <v>0</v>
      </c>
      <c r="S137" s="9">
        <f>_xlfn.IFNA(VLOOKUP(A137,'Apr 2019'!$A$1:$M$57,8,FALSE),0)</f>
        <v>0</v>
      </c>
      <c r="T137" s="9">
        <f>_xlfn.IFNA(VLOOKUP(A137,'May 2019'!$A$1:$M$54,8,FALSE),0)</f>
        <v>0</v>
      </c>
      <c r="U137" s="9">
        <f>_xlfn.IFNA(VLOOKUP(A137,'Jun 2019'!$A$1:$M$133,8,FALSE),0)</f>
        <v>0</v>
      </c>
      <c r="V137" s="9">
        <f>_xlfn.IFNA(VLOOKUP(A137,'Jul 2019'!$A$1:$M$96,8,FALSE),0)</f>
        <v>0</v>
      </c>
      <c r="W137" s="9">
        <f>_xlfn.IFNA(VLOOKUP(A137,'Aug 2019'!$A$1:$M$96,8,FALSE),0)</f>
        <v>0</v>
      </c>
      <c r="X137" s="9">
        <f>_xlfn.IFNA(VLOOKUP(A137,'Sep 2019'!$A$1:$M$98,8,FALSE),0)</f>
        <v>0</v>
      </c>
      <c r="Y137" s="9">
        <f>_xlfn.IFNA(VLOOKUP(A137,'Oct 2019'!$A$1:$M$100,8,FALSE),0)</f>
        <v>0</v>
      </c>
      <c r="Z137" s="9">
        <f>_xlfn.IFNA(VLOOKUP(Summary_2019!A226,'Nov 2019'!$A$1:$M$110,8,FALSE),0)</f>
        <v>0</v>
      </c>
      <c r="AA137" s="6">
        <f>_xlfn.IFNA(VLOOKUP(A137,'Dec 2019'!$A$1:$M$124,8,FALSE),0)</f>
        <v>0</v>
      </c>
      <c r="AB137" s="2">
        <f>_xlfn.IFNA(VLOOKUP(A137,'Jan 2019'!$A$1:$M$57,5,FALSE),0)</f>
        <v>0</v>
      </c>
      <c r="AC137" s="2">
        <f>_xlfn.IFNA(VLOOKUP(Summary_2019!A137,'Feb 2019'!$A$1:$M$55,5,FALSE),0)</f>
        <v>0</v>
      </c>
      <c r="AD137" s="2">
        <f>_xlfn.IFNA(VLOOKUP(A137,'Mar 2019'!$A$1:$M$53,5,FALSE),0)</f>
        <v>0</v>
      </c>
      <c r="AE137" s="2">
        <f>_xlfn.IFNA(VLOOKUP(A137,'Apr 2019'!$A$1:$M$57,5,FALSE),0)</f>
        <v>0</v>
      </c>
      <c r="AF137" s="2">
        <f>_xlfn.IFNA(VLOOKUP(A137,'May 2019'!$A$1:$M$54,5,FALSE),0)</f>
        <v>0</v>
      </c>
      <c r="AG137" s="2">
        <f>_xlfn.IFNA(VLOOKUP(A137,'Jun 2019'!$A$1:$M$133,5,FALSE),0)</f>
        <v>0</v>
      </c>
      <c r="AH137" s="2">
        <f>_xlfn.IFNA(VLOOKUP(A137,'Jul 2019'!$A$1:$M$96,5,FALSE),0)</f>
        <v>0</v>
      </c>
      <c r="AI137" s="2">
        <f>_xlfn.IFNA(VLOOKUP(A137,'Aug 2019'!$A$1:$M$96,5,FALSE),0)</f>
        <v>0</v>
      </c>
      <c r="AJ137" s="2">
        <f>_xlfn.IFNA(VLOOKUP(A137,'Sep 2019'!$A$1:$M$98,5,FALSE),0)</f>
        <v>0</v>
      </c>
      <c r="AK137" s="2">
        <f>_xlfn.IFNA(VLOOKUP(A137,'Oct 2019'!$A$1:$M$100,5,FALSE),0)</f>
        <v>0</v>
      </c>
      <c r="AL137" s="2">
        <f>_xlfn.IFNA(VLOOKUP(Summary_2019!A137,'Nov 2019'!$A$1:$M$110,5,FALSE),0)</f>
        <v>0</v>
      </c>
      <c r="AM137" s="2">
        <f>_xlfn.IFNA(VLOOKUP(A137,'Dec 2019'!$A$1:$M$124,5,FALSE),0)</f>
        <v>0</v>
      </c>
    </row>
    <row r="138" spans="1:39" x14ac:dyDescent="0.35">
      <c r="A138" s="4" t="s">
        <v>227</v>
      </c>
      <c r="B138" s="4" t="s">
        <v>8</v>
      </c>
      <c r="C138" s="6">
        <f>VLOOKUP(A138,[0]!raw,5,FALSE)/VLOOKUP(A138,[0]!raw,4,FALSE)</f>
        <v>12.8</v>
      </c>
      <c r="D138" s="4">
        <f>_xlfn.IFNA(VLOOKUP(A138,'Jan 2019'!$A$1:$M$57,4,FALSE),0)</f>
        <v>0</v>
      </c>
      <c r="E138" s="4">
        <f>_xlfn.IFNA(VLOOKUP(Summary_2019!A216,'Feb 2019'!$A$1:$M$55,4,FALSE),0)</f>
        <v>0</v>
      </c>
      <c r="F138" s="4">
        <f>_xlfn.IFNA(VLOOKUP(A138,'Mar 2019'!$A$1:$M$53,4,FALSE),0)</f>
        <v>0</v>
      </c>
      <c r="G138" s="4">
        <f>_xlfn.IFNA(VLOOKUP(A138,'Apr 2019'!$A$1:$M$57,4,FALSE),0)</f>
        <v>0</v>
      </c>
      <c r="H138" s="4">
        <f>_xlfn.IFNA(VLOOKUP(A138,'May 2019'!$A$1:$M$54,4,FALSE),0)</f>
        <v>0</v>
      </c>
      <c r="I138" s="4">
        <f>_xlfn.IFNA(VLOOKUP(A138,'Jun 2019'!$A$1:$M$133,4,FALSE),0)</f>
        <v>0</v>
      </c>
      <c r="J138" s="4">
        <f>_xlfn.IFNA(VLOOKUP(A138,'Jul 2019'!$A$1:$M$96,4,FALSE),0)</f>
        <v>0</v>
      </c>
      <c r="K138" s="4">
        <f>_xlfn.IFNA(VLOOKUP(A138,'Aug 2019'!$A$1:$M$96,4,FALSE),0)</f>
        <v>0</v>
      </c>
      <c r="L138" s="4">
        <f>_xlfn.IFNA(VLOOKUP(A138,'Sep 2019'!$A$1:$M$98,4,FALSE),0)</f>
        <v>0</v>
      </c>
      <c r="M138" s="4">
        <f>_xlfn.IFNA(VLOOKUP(A138,'Oct 2019'!$A$1:$M$100,4,FALSE),0)</f>
        <v>0</v>
      </c>
      <c r="N138" s="4">
        <f>_xlfn.IFNA(VLOOKUP(Summary_2019!A216,'Nov 2019'!$A$1:$M$110,4,FALSE),0)</f>
        <v>0</v>
      </c>
      <c r="O138" s="5">
        <f>_xlfn.IFNA(VLOOKUP(A138,'Dec 2019'!$A$1:$M$124,4,FALSE),0)</f>
        <v>0</v>
      </c>
      <c r="P138" s="9">
        <f>_xlfn.IFNA(VLOOKUP(A138,'Jan 2019'!$A$1:$M$57,8,FALSE),0)</f>
        <v>0</v>
      </c>
      <c r="Q138" s="9">
        <f>_xlfn.IFNA(VLOOKUP(Summary_2019!A216,'Feb 2019'!$A$1:$M$55,8,FALSE),0)</f>
        <v>0</v>
      </c>
      <c r="R138" s="9">
        <f>_xlfn.IFNA(VLOOKUP(A138,'Mar 2019'!$A$1:$M$53,8,FALSE),0)</f>
        <v>0</v>
      </c>
      <c r="S138" s="9">
        <f>_xlfn.IFNA(VLOOKUP(A138,'Apr 2019'!$A$1:$M$57,8,FALSE),0)</f>
        <v>0</v>
      </c>
      <c r="T138" s="9">
        <f>_xlfn.IFNA(VLOOKUP(A138,'May 2019'!$A$1:$M$54,8,FALSE),0)</f>
        <v>0</v>
      </c>
      <c r="U138" s="9">
        <f>_xlfn.IFNA(VLOOKUP(A138,'Jun 2019'!$A$1:$M$133,8,FALSE),0)</f>
        <v>0</v>
      </c>
      <c r="V138" s="9">
        <f>_xlfn.IFNA(VLOOKUP(A138,'Jul 2019'!$A$1:$M$96,8,FALSE),0)</f>
        <v>0</v>
      </c>
      <c r="W138" s="9">
        <f>_xlfn.IFNA(VLOOKUP(A138,'Aug 2019'!$A$1:$M$96,8,FALSE),0)</f>
        <v>0</v>
      </c>
      <c r="X138" s="9">
        <f>_xlfn.IFNA(VLOOKUP(A138,'Sep 2019'!$A$1:$M$98,8,FALSE),0)</f>
        <v>0</v>
      </c>
      <c r="Y138" s="9">
        <f>_xlfn.IFNA(VLOOKUP(A138,'Oct 2019'!$A$1:$M$100,8,FALSE),0)</f>
        <v>0</v>
      </c>
      <c r="Z138" s="9">
        <f>_xlfn.IFNA(VLOOKUP(Summary_2019!A216,'Nov 2019'!$A$1:$M$110,8,FALSE),0)</f>
        <v>0</v>
      </c>
      <c r="AA138" s="6">
        <f>_xlfn.IFNA(VLOOKUP(A138,'Dec 2019'!$A$1:$M$124,8,FALSE),0)</f>
        <v>0</v>
      </c>
      <c r="AB138" s="2">
        <f>_xlfn.IFNA(VLOOKUP(A138,'Jan 2019'!$A$1:$M$57,5,FALSE),0)</f>
        <v>0</v>
      </c>
      <c r="AC138" s="2">
        <f>_xlfn.IFNA(VLOOKUP(Summary_2019!A138,'Feb 2019'!$A$1:$M$55,5,FALSE),0)</f>
        <v>0</v>
      </c>
      <c r="AD138" s="2">
        <f>_xlfn.IFNA(VLOOKUP(A138,'Mar 2019'!$A$1:$M$53,5,FALSE),0)</f>
        <v>0</v>
      </c>
      <c r="AE138" s="2">
        <f>_xlfn.IFNA(VLOOKUP(A138,'Apr 2019'!$A$1:$M$57,5,FALSE),0)</f>
        <v>0</v>
      </c>
      <c r="AF138" s="2">
        <f>_xlfn.IFNA(VLOOKUP(A138,'May 2019'!$A$1:$M$54,5,FALSE),0)</f>
        <v>0</v>
      </c>
      <c r="AG138" s="2">
        <f>_xlfn.IFNA(VLOOKUP(A138,'Jun 2019'!$A$1:$M$133,5,FALSE),0)</f>
        <v>0</v>
      </c>
      <c r="AH138" s="2">
        <f>_xlfn.IFNA(VLOOKUP(A138,'Jul 2019'!$A$1:$M$96,5,FALSE),0)</f>
        <v>0</v>
      </c>
      <c r="AI138" s="2">
        <f>_xlfn.IFNA(VLOOKUP(A138,'Aug 2019'!$A$1:$M$96,5,FALSE),0)</f>
        <v>0</v>
      </c>
      <c r="AJ138" s="2">
        <f>_xlfn.IFNA(VLOOKUP(A138,'Sep 2019'!$A$1:$M$98,5,FALSE),0)</f>
        <v>0</v>
      </c>
      <c r="AK138" s="2">
        <f>_xlfn.IFNA(VLOOKUP(A138,'Oct 2019'!$A$1:$M$100,5,FALSE),0)</f>
        <v>0</v>
      </c>
      <c r="AL138" s="2">
        <f>_xlfn.IFNA(VLOOKUP(Summary_2019!A138,'Nov 2019'!$A$1:$M$110,5,FALSE),0)</f>
        <v>0</v>
      </c>
      <c r="AM138" s="2">
        <f>_xlfn.IFNA(VLOOKUP(A138,'Dec 2019'!$A$1:$M$124,5,FALSE),0)</f>
        <v>0</v>
      </c>
    </row>
    <row r="139" spans="1:39" x14ac:dyDescent="0.35">
      <c r="A139" s="4" t="s">
        <v>10</v>
      </c>
      <c r="B139" s="4" t="s">
        <v>8</v>
      </c>
      <c r="C139" s="6">
        <f>VLOOKUP(A139,[0]!raw,5,FALSE)/VLOOKUP(A139,[0]!raw,4,FALSE)</f>
        <v>4.2</v>
      </c>
      <c r="D139" s="4">
        <f>_xlfn.IFNA(VLOOKUP(A139,'Jan 2019'!$A$1:$M$57,4,FALSE),0)</f>
        <v>194</v>
      </c>
      <c r="E139" s="4">
        <f>_xlfn.IFNA(VLOOKUP(Summary_2019!A8,'Feb 2019'!$A$1:$M$55,4,FALSE),0)</f>
        <v>0</v>
      </c>
      <c r="F139" s="4">
        <f>_xlfn.IFNA(VLOOKUP(A139,'Mar 2019'!$A$1:$M$53,4,FALSE),0)</f>
        <v>239</v>
      </c>
      <c r="G139" s="4">
        <f>_xlfn.IFNA(VLOOKUP(A139,'Apr 2019'!$A$1:$M$57,4,FALSE),0)</f>
        <v>190</v>
      </c>
      <c r="H139" s="4">
        <f>_xlfn.IFNA(VLOOKUP(A139,'May 2019'!$A$1:$M$54,4,FALSE),0)</f>
        <v>151</v>
      </c>
      <c r="I139" s="4">
        <f>_xlfn.IFNA(VLOOKUP(A139,'Jun 2019'!$A$1:$M$133,4,FALSE),0)</f>
        <v>109</v>
      </c>
      <c r="J139" s="4">
        <f>_xlfn.IFNA(VLOOKUP(A139,'Jul 2019'!$A$1:$M$96,4,FALSE),0)</f>
        <v>0</v>
      </c>
      <c r="K139" s="4">
        <f>_xlfn.IFNA(VLOOKUP(A139,'Aug 2019'!$A$1:$M$96,4,FALSE),0)</f>
        <v>0</v>
      </c>
      <c r="L139" s="4">
        <f>_xlfn.IFNA(VLOOKUP(A139,'Sep 2019'!$A$1:$M$98,4,FALSE),0)</f>
        <v>0</v>
      </c>
      <c r="M139" s="4">
        <f>_xlfn.IFNA(VLOOKUP(A139,'Oct 2019'!$A$1:$M$100,4,FALSE),0)</f>
        <v>0</v>
      </c>
      <c r="N139" s="4">
        <f>_xlfn.IFNA(VLOOKUP(Summary_2019!A8,'Nov 2019'!$A$1:$M$110,4,FALSE),0)</f>
        <v>14</v>
      </c>
      <c r="O139" s="5">
        <f>_xlfn.IFNA(VLOOKUP(A139,'Dec 2019'!$A$1:$M$124,4,FALSE),0)</f>
        <v>0</v>
      </c>
      <c r="P139" s="9">
        <f>_xlfn.IFNA(VLOOKUP(A139,'Jan 2019'!$A$1:$M$57,8,FALSE),0)</f>
        <v>49.35</v>
      </c>
      <c r="Q139" s="9">
        <f>_xlfn.IFNA(VLOOKUP(Summary_2019!A8,'Feb 2019'!$A$1:$M$55,8,FALSE),0)</f>
        <v>0</v>
      </c>
      <c r="R139" s="9">
        <f>_xlfn.IFNA(VLOOKUP(A139,'Mar 2019'!$A$1:$M$53,8,FALSE),0)</f>
        <v>41.35</v>
      </c>
      <c r="S139" s="9">
        <f>_xlfn.IFNA(VLOOKUP(A139,'Apr 2019'!$A$1:$M$57,8,FALSE),0)</f>
        <v>18.690000000000001</v>
      </c>
      <c r="T139" s="9">
        <f>_xlfn.IFNA(VLOOKUP(A139,'May 2019'!$A$1:$M$54,8,FALSE),0)</f>
        <v>15.54</v>
      </c>
      <c r="U139" s="9">
        <f>_xlfn.IFNA(VLOOKUP(A139,'Jun 2019'!$A$1:$M$133,8,FALSE),0)</f>
        <v>19.32</v>
      </c>
      <c r="V139" s="9">
        <f>_xlfn.IFNA(VLOOKUP(A139,'Jul 2019'!$A$1:$M$96,8,FALSE),0)</f>
        <v>0</v>
      </c>
      <c r="W139" s="9">
        <f>_xlfn.IFNA(VLOOKUP(A139,'Aug 2019'!$A$1:$M$96,8,FALSE),0)</f>
        <v>0</v>
      </c>
      <c r="X139" s="9">
        <f>_xlfn.IFNA(VLOOKUP(A139,'Sep 2019'!$A$1:$M$98,8,FALSE),0)</f>
        <v>0</v>
      </c>
      <c r="Y139" s="9">
        <f>_xlfn.IFNA(VLOOKUP(A139,'Oct 2019'!$A$1:$M$100,8,FALSE),0)</f>
        <v>0</v>
      </c>
      <c r="Z139" s="9">
        <f>_xlfn.IFNA(VLOOKUP(Summary_2019!A8,'Nov 2019'!$A$1:$M$110,8,FALSE),0)</f>
        <v>1.1100000000000001</v>
      </c>
      <c r="AA139" s="6">
        <f>_xlfn.IFNA(VLOOKUP(A139,'Dec 2019'!$A$1:$M$124,8,FALSE),0)</f>
        <v>0</v>
      </c>
      <c r="AB139" s="2">
        <f>_xlfn.IFNA(VLOOKUP(A139,'Jan 2019'!$A$1:$M$57,5,FALSE),0)</f>
        <v>814.8</v>
      </c>
      <c r="AC139" s="2">
        <f>_xlfn.IFNA(VLOOKUP(Summary_2019!A139,'Feb 2019'!$A$1:$M$55,5,FALSE),0)</f>
        <v>865.2</v>
      </c>
      <c r="AD139" s="2">
        <f>_xlfn.IFNA(VLOOKUP(A139,'Mar 2019'!$A$1:$M$53,5,FALSE),0)</f>
        <v>1003.8</v>
      </c>
      <c r="AE139" s="2">
        <f>_xlfn.IFNA(VLOOKUP(A139,'Apr 2019'!$A$1:$M$57,5,FALSE),0)</f>
        <v>798</v>
      </c>
      <c r="AF139" s="2">
        <f>_xlfn.IFNA(VLOOKUP(A139,'May 2019'!$A$1:$M$54,5,FALSE),0)</f>
        <v>634.20000000000005</v>
      </c>
      <c r="AG139" s="2">
        <f>_xlfn.IFNA(VLOOKUP(A139,'Jun 2019'!$A$1:$M$133,5,FALSE),0)</f>
        <v>457.8</v>
      </c>
      <c r="AH139" s="2">
        <f>_xlfn.IFNA(VLOOKUP(A139,'Jul 2019'!$A$1:$M$96,5,FALSE),0)</f>
        <v>0</v>
      </c>
      <c r="AI139" s="2">
        <f>_xlfn.IFNA(VLOOKUP(A139,'Aug 2019'!$A$1:$M$96,5,FALSE),0)</f>
        <v>0</v>
      </c>
      <c r="AJ139" s="2">
        <f>_xlfn.IFNA(VLOOKUP(A139,'Sep 2019'!$A$1:$M$98,5,FALSE),0)</f>
        <v>0</v>
      </c>
      <c r="AK139" s="2">
        <f>_xlfn.IFNA(VLOOKUP(A139,'Oct 2019'!$A$1:$M$100,5,FALSE),0)</f>
        <v>0</v>
      </c>
      <c r="AL139" s="2">
        <f>_xlfn.IFNA(VLOOKUP(Summary_2019!A139,'Nov 2019'!$A$1:$M$110,5,FALSE),0)</f>
        <v>0</v>
      </c>
      <c r="AM139" s="2">
        <f>_xlfn.IFNA(VLOOKUP(A139,'Dec 2019'!$A$1:$M$124,5,FALSE),0)</f>
        <v>0</v>
      </c>
    </row>
    <row r="140" spans="1:39" x14ac:dyDescent="0.35">
      <c r="A140" s="4" t="s">
        <v>11</v>
      </c>
      <c r="B140" s="4" t="s">
        <v>8</v>
      </c>
      <c r="C140" s="6">
        <f>VLOOKUP(A140,[0]!raw,5,FALSE)/VLOOKUP(A140,[0]!raw,4,FALSE)</f>
        <v>3.5</v>
      </c>
      <c r="D140" s="4">
        <f>_xlfn.IFNA(VLOOKUP(A140,'Jan 2019'!$A$1:$M$57,4,FALSE),0)</f>
        <v>99</v>
      </c>
      <c r="E140" s="4">
        <f>_xlfn.IFNA(VLOOKUP(Summary_2019!A9,'Feb 2019'!$A$1:$M$55,4,FALSE),0)</f>
        <v>0</v>
      </c>
      <c r="F140" s="4">
        <f>_xlfn.IFNA(VLOOKUP(A140,'Mar 2019'!$A$1:$M$53,4,FALSE),0)</f>
        <v>81</v>
      </c>
      <c r="G140" s="4">
        <f>_xlfn.IFNA(VLOOKUP(A140,'Apr 2019'!$A$1:$M$57,4,FALSE),0)</f>
        <v>81</v>
      </c>
      <c r="H140" s="4">
        <f>_xlfn.IFNA(VLOOKUP(A140,'May 2019'!$A$1:$M$54,4,FALSE),0)</f>
        <v>66</v>
      </c>
      <c r="I140" s="4">
        <f>_xlfn.IFNA(VLOOKUP(A140,'Jun 2019'!$A$1:$M$133,4,FALSE),0)</f>
        <v>50</v>
      </c>
      <c r="J140" s="4">
        <f>_xlfn.IFNA(VLOOKUP(A140,'Jul 2019'!$A$1:$M$96,4,FALSE),0)</f>
        <v>0</v>
      </c>
      <c r="K140" s="4">
        <f>_xlfn.IFNA(VLOOKUP(A140,'Aug 2019'!$A$1:$M$96,4,FALSE),0)</f>
        <v>0</v>
      </c>
      <c r="L140" s="4">
        <f>_xlfn.IFNA(VLOOKUP(A140,'Sep 2019'!$A$1:$M$98,4,FALSE),0)</f>
        <v>0</v>
      </c>
      <c r="M140" s="4">
        <f>_xlfn.IFNA(VLOOKUP(A140,'Oct 2019'!$A$1:$M$100,4,FALSE),0)</f>
        <v>0</v>
      </c>
      <c r="N140" s="4">
        <f>_xlfn.IFNA(VLOOKUP(Summary_2019!A9,'Nov 2019'!$A$1:$M$110,4,FALSE),0)</f>
        <v>0</v>
      </c>
      <c r="O140" s="5">
        <f>_xlfn.IFNA(VLOOKUP(A140,'Dec 2019'!$A$1:$M$124,4,FALSE),0)</f>
        <v>0</v>
      </c>
      <c r="P140" s="9">
        <f>_xlfn.IFNA(VLOOKUP(A140,'Jan 2019'!$A$1:$M$57,8,FALSE),0)</f>
        <v>10.67</v>
      </c>
      <c r="Q140" s="9">
        <f>_xlfn.IFNA(VLOOKUP(Summary_2019!A9,'Feb 2019'!$A$1:$M$55,8,FALSE),0)</f>
        <v>0</v>
      </c>
      <c r="R140" s="9">
        <f>_xlfn.IFNA(VLOOKUP(A140,'Mar 2019'!$A$1:$M$53,8,FALSE),0)</f>
        <v>7.03</v>
      </c>
      <c r="S140" s="9">
        <f>_xlfn.IFNA(VLOOKUP(A140,'Apr 2019'!$A$1:$M$57,8,FALSE),0)</f>
        <v>2.09</v>
      </c>
      <c r="T140" s="9">
        <f>_xlfn.IFNA(VLOOKUP(A140,'May 2019'!$A$1:$M$54,8,FALSE),0)</f>
        <v>4.2</v>
      </c>
      <c r="U140" s="9">
        <f>_xlfn.IFNA(VLOOKUP(A140,'Jun 2019'!$A$1:$M$133,8,FALSE),0)</f>
        <v>4.01</v>
      </c>
      <c r="V140" s="9">
        <f>_xlfn.IFNA(VLOOKUP(A140,'Jul 2019'!$A$1:$M$96,8,FALSE),0)</f>
        <v>0</v>
      </c>
      <c r="W140" s="9">
        <f>_xlfn.IFNA(VLOOKUP(A140,'Aug 2019'!$A$1:$M$96,8,FALSE),0)</f>
        <v>0</v>
      </c>
      <c r="X140" s="9">
        <f>_xlfn.IFNA(VLOOKUP(A140,'Sep 2019'!$A$1:$M$98,8,FALSE),0)</f>
        <v>0</v>
      </c>
      <c r="Y140" s="9">
        <f>_xlfn.IFNA(VLOOKUP(A140,'Oct 2019'!$A$1:$M$100,8,FALSE),0)</f>
        <v>0</v>
      </c>
      <c r="Z140" s="9">
        <f>_xlfn.IFNA(VLOOKUP(Summary_2019!A9,'Nov 2019'!$A$1:$M$110,8,FALSE),0)</f>
        <v>0</v>
      </c>
      <c r="AA140" s="6">
        <f>_xlfn.IFNA(VLOOKUP(A140,'Dec 2019'!$A$1:$M$124,8,FALSE),0)</f>
        <v>0</v>
      </c>
      <c r="AB140" s="2">
        <f>_xlfn.IFNA(VLOOKUP(A140,'Jan 2019'!$A$1:$M$57,5,FALSE),0)</f>
        <v>346.5</v>
      </c>
      <c r="AC140" s="2">
        <f>_xlfn.IFNA(VLOOKUP(Summary_2019!A140,'Feb 2019'!$A$1:$M$55,5,FALSE),0)</f>
        <v>217</v>
      </c>
      <c r="AD140" s="2">
        <f>_xlfn.IFNA(VLOOKUP(A140,'Mar 2019'!$A$1:$M$53,5,FALSE),0)</f>
        <v>283.5</v>
      </c>
      <c r="AE140" s="2">
        <f>_xlfn.IFNA(VLOOKUP(A140,'Apr 2019'!$A$1:$M$57,5,FALSE),0)</f>
        <v>283.5</v>
      </c>
      <c r="AF140" s="2">
        <f>_xlfn.IFNA(VLOOKUP(A140,'May 2019'!$A$1:$M$54,5,FALSE),0)</f>
        <v>231</v>
      </c>
      <c r="AG140" s="2">
        <f>_xlfn.IFNA(VLOOKUP(A140,'Jun 2019'!$A$1:$M$133,5,FALSE),0)</f>
        <v>175</v>
      </c>
      <c r="AH140" s="2">
        <f>_xlfn.IFNA(VLOOKUP(A140,'Jul 2019'!$A$1:$M$96,5,FALSE),0)</f>
        <v>0</v>
      </c>
      <c r="AI140" s="2">
        <f>_xlfn.IFNA(VLOOKUP(A140,'Aug 2019'!$A$1:$M$96,5,FALSE),0)</f>
        <v>0</v>
      </c>
      <c r="AJ140" s="2">
        <f>_xlfn.IFNA(VLOOKUP(A140,'Sep 2019'!$A$1:$M$98,5,FALSE),0)</f>
        <v>0</v>
      </c>
      <c r="AK140" s="2">
        <f>_xlfn.IFNA(VLOOKUP(A140,'Oct 2019'!$A$1:$M$100,5,FALSE),0)</f>
        <v>0</v>
      </c>
      <c r="AL140" s="2">
        <f>_xlfn.IFNA(VLOOKUP(Summary_2019!A140,'Nov 2019'!$A$1:$M$110,5,FALSE),0)</f>
        <v>0</v>
      </c>
      <c r="AM140" s="2">
        <f>_xlfn.IFNA(VLOOKUP(A140,'Dec 2019'!$A$1:$M$124,5,FALSE),0)</f>
        <v>0</v>
      </c>
    </row>
    <row r="141" spans="1:39" x14ac:dyDescent="0.35">
      <c r="A141" s="4" t="s">
        <v>19</v>
      </c>
      <c r="B141" s="4" t="s">
        <v>8</v>
      </c>
      <c r="C141" s="6">
        <f>VLOOKUP(A141,[0]!raw,5,FALSE)/VLOOKUP(A141,[0]!raw,4,FALSE)</f>
        <v>8.8000000000000007</v>
      </c>
      <c r="D141" s="4">
        <f>_xlfn.IFNA(VLOOKUP(A141,'Jan 2019'!$A$1:$M$57,4,FALSE),0)</f>
        <v>0</v>
      </c>
      <c r="E141" s="4">
        <f>_xlfn.IFNA(VLOOKUP(Summary_2019!A16,'Feb 2019'!$A$1:$M$55,4,FALSE),0)</f>
        <v>0</v>
      </c>
      <c r="F141" s="4">
        <f>_xlfn.IFNA(VLOOKUP(A141,'Mar 2019'!$A$1:$M$53,4,FALSE),0)</f>
        <v>0</v>
      </c>
      <c r="G141" s="4">
        <f>_xlfn.IFNA(VLOOKUP(A141,'Apr 2019'!$A$1:$M$57,4,FALSE),0)</f>
        <v>1</v>
      </c>
      <c r="H141" s="4">
        <f>_xlfn.IFNA(VLOOKUP(A141,'May 2019'!$A$1:$M$54,4,FALSE),0)</f>
        <v>0</v>
      </c>
      <c r="I141" s="4">
        <f>_xlfn.IFNA(VLOOKUP(A141,'Jun 2019'!$A$1:$M$133,4,FALSE),0)</f>
        <v>0</v>
      </c>
      <c r="J141" s="4">
        <f>_xlfn.IFNA(VLOOKUP(A141,'Jul 2019'!$A$1:$M$96,4,FALSE),0)</f>
        <v>0</v>
      </c>
      <c r="K141" s="4">
        <f>_xlfn.IFNA(VLOOKUP(A141,'Aug 2019'!$A$1:$M$96,4,FALSE),0)</f>
        <v>0</v>
      </c>
      <c r="L141" s="4">
        <f>_xlfn.IFNA(VLOOKUP(A141,'Sep 2019'!$A$1:$M$98,4,FALSE),0)</f>
        <v>0</v>
      </c>
      <c r="M141" s="4">
        <f>_xlfn.IFNA(VLOOKUP(A141,'Oct 2019'!$A$1:$M$100,4,FALSE),0)</f>
        <v>0</v>
      </c>
      <c r="N141" s="4">
        <f>_xlfn.IFNA(VLOOKUP(Summary_2019!A16,'Nov 2019'!$A$1:$M$110,4,FALSE),0)</f>
        <v>24</v>
      </c>
      <c r="O141" s="5">
        <f>_xlfn.IFNA(VLOOKUP(A141,'Dec 2019'!$A$1:$M$124,4,FALSE),0)</f>
        <v>0</v>
      </c>
      <c r="P141" s="9">
        <f>_xlfn.IFNA(VLOOKUP(A141,'Jan 2019'!$A$1:$M$57,8,FALSE),0)</f>
        <v>0</v>
      </c>
      <c r="Q141" s="9">
        <f>_xlfn.IFNA(VLOOKUP(Summary_2019!A16,'Feb 2019'!$A$1:$M$55,8,FALSE),0)</f>
        <v>0</v>
      </c>
      <c r="R141" s="9">
        <f>_xlfn.IFNA(VLOOKUP(A141,'Mar 2019'!$A$1:$M$53,8,FALSE),0)</f>
        <v>0</v>
      </c>
      <c r="S141" s="9">
        <f>_xlfn.IFNA(VLOOKUP(A141,'Apr 2019'!$A$1:$M$57,8,FALSE),0)</f>
        <v>0</v>
      </c>
      <c r="T141" s="9">
        <f>_xlfn.IFNA(VLOOKUP(A141,'May 2019'!$A$1:$M$54,8,FALSE),0)</f>
        <v>0</v>
      </c>
      <c r="U141" s="9">
        <f>_xlfn.IFNA(VLOOKUP(A141,'Jun 2019'!$A$1:$M$133,8,FALSE),0)</f>
        <v>0</v>
      </c>
      <c r="V141" s="9">
        <f>_xlfn.IFNA(VLOOKUP(A141,'Jul 2019'!$A$1:$M$96,8,FALSE),0)</f>
        <v>0</v>
      </c>
      <c r="W141" s="9">
        <f>_xlfn.IFNA(VLOOKUP(A141,'Aug 2019'!$A$1:$M$96,8,FALSE),0)</f>
        <v>0</v>
      </c>
      <c r="X141" s="9">
        <f>_xlfn.IFNA(VLOOKUP(A141,'Sep 2019'!$A$1:$M$98,8,FALSE),0)</f>
        <v>0</v>
      </c>
      <c r="Y141" s="9">
        <f>_xlfn.IFNA(VLOOKUP(A141,'Oct 2019'!$A$1:$M$100,8,FALSE),0)</f>
        <v>0</v>
      </c>
      <c r="Z141" s="9">
        <f>_xlfn.IFNA(VLOOKUP(Summary_2019!A16,'Nov 2019'!$A$1:$M$110,8,FALSE),0)</f>
        <v>0.79</v>
      </c>
      <c r="AA141" s="6">
        <f>_xlfn.IFNA(VLOOKUP(A141,'Dec 2019'!$A$1:$M$124,8,FALSE),0)</f>
        <v>0</v>
      </c>
      <c r="AB141" s="2">
        <f>_xlfn.IFNA(VLOOKUP(A141,'Jan 2019'!$A$1:$M$57,5,FALSE),0)</f>
        <v>0</v>
      </c>
      <c r="AC141" s="2">
        <f>_xlfn.IFNA(VLOOKUP(Summary_2019!A141,'Feb 2019'!$A$1:$M$55,5,FALSE),0)</f>
        <v>0</v>
      </c>
      <c r="AD141" s="2">
        <f>_xlfn.IFNA(VLOOKUP(A141,'Mar 2019'!$A$1:$M$53,5,FALSE),0)</f>
        <v>0</v>
      </c>
      <c r="AE141" s="2">
        <f>_xlfn.IFNA(VLOOKUP(A141,'Apr 2019'!$A$1:$M$57,5,FALSE),0)</f>
        <v>8.8000000000000007</v>
      </c>
      <c r="AF141" s="2">
        <f>_xlfn.IFNA(VLOOKUP(A141,'May 2019'!$A$1:$M$54,5,FALSE),0)</f>
        <v>0</v>
      </c>
      <c r="AG141" s="2">
        <f>_xlfn.IFNA(VLOOKUP(A141,'Jun 2019'!$A$1:$M$133,5,FALSE),0)</f>
        <v>0</v>
      </c>
      <c r="AH141" s="2">
        <f>_xlfn.IFNA(VLOOKUP(A141,'Jul 2019'!$A$1:$M$96,5,FALSE),0)</f>
        <v>0</v>
      </c>
      <c r="AI141" s="2">
        <f>_xlfn.IFNA(VLOOKUP(A141,'Aug 2019'!$A$1:$M$96,5,FALSE),0)</f>
        <v>0</v>
      </c>
      <c r="AJ141" s="2">
        <f>_xlfn.IFNA(VLOOKUP(A141,'Sep 2019'!$A$1:$M$98,5,FALSE),0)</f>
        <v>0</v>
      </c>
      <c r="AK141" s="2">
        <f>_xlfn.IFNA(VLOOKUP(A141,'Oct 2019'!$A$1:$M$100,5,FALSE),0)</f>
        <v>0</v>
      </c>
      <c r="AL141" s="2">
        <f>_xlfn.IFNA(VLOOKUP(Summary_2019!A141,'Nov 2019'!$A$1:$M$110,5,FALSE),0)</f>
        <v>0</v>
      </c>
      <c r="AM141" s="2">
        <f>_xlfn.IFNA(VLOOKUP(A141,'Dec 2019'!$A$1:$M$124,5,FALSE),0)</f>
        <v>0</v>
      </c>
    </row>
    <row r="142" spans="1:39" x14ac:dyDescent="0.35">
      <c r="A142" s="4" t="s">
        <v>97</v>
      </c>
      <c r="B142" s="4" t="s">
        <v>8</v>
      </c>
      <c r="C142" s="6">
        <f>VLOOKUP(A142,[0]!raw,5,FALSE)/VLOOKUP(A142,[0]!raw,4,FALSE)</f>
        <v>7</v>
      </c>
      <c r="D142" s="4">
        <f>_xlfn.IFNA(VLOOKUP(A142,'Jan 2019'!$A$1:$M$57,4,FALSE),0)</f>
        <v>0</v>
      </c>
      <c r="E142" s="4">
        <f>_xlfn.IFNA(VLOOKUP(Summary_2019!A90,'Feb 2019'!$A$1:$M$55,4,FALSE),0)</f>
        <v>0</v>
      </c>
      <c r="F142" s="4">
        <f>_xlfn.IFNA(VLOOKUP(A142,'Mar 2019'!$A$1:$M$53,4,FALSE),0)</f>
        <v>0</v>
      </c>
      <c r="G142" s="4">
        <f>_xlfn.IFNA(VLOOKUP(A142,'Apr 2019'!$A$1:$M$57,4,FALSE),0)</f>
        <v>0</v>
      </c>
      <c r="H142" s="4">
        <f>_xlfn.IFNA(VLOOKUP(A142,'May 2019'!$A$1:$M$54,4,FALSE),0)</f>
        <v>0</v>
      </c>
      <c r="I142" s="4">
        <f>_xlfn.IFNA(VLOOKUP(A142,'Jun 2019'!$A$1:$M$133,4,FALSE),0)</f>
        <v>7</v>
      </c>
      <c r="J142" s="4">
        <f>_xlfn.IFNA(VLOOKUP(A142,'Jul 2019'!$A$1:$M$96,4,FALSE),0)</f>
        <v>43</v>
      </c>
      <c r="K142" s="4">
        <f>_xlfn.IFNA(VLOOKUP(A142,'Aug 2019'!$A$1:$M$96,4,FALSE),0)</f>
        <v>43</v>
      </c>
      <c r="L142" s="4">
        <f>_xlfn.IFNA(VLOOKUP(A142,'Sep 2019'!$A$1:$M$98,4,FALSE),0)</f>
        <v>43</v>
      </c>
      <c r="M142" s="4">
        <f>_xlfn.IFNA(VLOOKUP(A142,'Oct 2019'!$A$1:$M$100,4,FALSE),0)</f>
        <v>54</v>
      </c>
      <c r="N142" s="4">
        <f>_xlfn.IFNA(VLOOKUP(Summary_2019!A90,'Nov 2019'!$A$1:$M$110,4,FALSE),0)</f>
        <v>100</v>
      </c>
      <c r="O142" s="5">
        <f>_xlfn.IFNA(VLOOKUP(A142,'Dec 2019'!$A$1:$M$124,4,FALSE),0)</f>
        <v>61</v>
      </c>
      <c r="P142" s="9">
        <f>_xlfn.IFNA(VLOOKUP(A142,'Jan 2019'!$A$1:$M$57,8,FALSE),0)</f>
        <v>0</v>
      </c>
      <c r="Q142" s="9">
        <f>_xlfn.IFNA(VLOOKUP(Summary_2019!A90,'Feb 2019'!$A$1:$M$55,8,FALSE),0)</f>
        <v>0</v>
      </c>
      <c r="R142" s="9">
        <f>_xlfn.IFNA(VLOOKUP(A142,'Mar 2019'!$A$1:$M$53,8,FALSE),0)</f>
        <v>0</v>
      </c>
      <c r="S142" s="9">
        <f>_xlfn.IFNA(VLOOKUP(A142,'Apr 2019'!$A$1:$M$57,8,FALSE),0)</f>
        <v>0</v>
      </c>
      <c r="T142" s="9">
        <f>_xlfn.IFNA(VLOOKUP(A142,'May 2019'!$A$1:$M$54,8,FALSE),0)</f>
        <v>0</v>
      </c>
      <c r="U142" s="9">
        <f>_xlfn.IFNA(VLOOKUP(A142,'Jun 2019'!$A$1:$M$133,8,FALSE),0)</f>
        <v>0</v>
      </c>
      <c r="V142" s="9">
        <f>_xlfn.IFNA(VLOOKUP(A142,'Jul 2019'!$A$1:$M$96,8,FALSE),0)</f>
        <v>10.5</v>
      </c>
      <c r="W142" s="9">
        <f>_xlfn.IFNA(VLOOKUP(A142,'Aug 2019'!$A$1:$M$96,8,FALSE),0)</f>
        <v>0.7</v>
      </c>
      <c r="X142" s="9">
        <f>_xlfn.IFNA(VLOOKUP(A142,'Sep 2019'!$A$1:$M$98,8,FALSE),0)</f>
        <v>8.14</v>
      </c>
      <c r="Y142" s="9">
        <f>_xlfn.IFNA(VLOOKUP(A142,'Oct 2019'!$A$1:$M$100,8,FALSE),0)</f>
        <v>9.34</v>
      </c>
      <c r="Z142" s="9">
        <f>_xlfn.IFNA(VLOOKUP(Summary_2019!A90,'Nov 2019'!$A$1:$M$110,8,FALSE),0)</f>
        <v>0.12</v>
      </c>
      <c r="AA142" s="6">
        <f>_xlfn.IFNA(VLOOKUP(A142,'Dec 2019'!$A$1:$M$124,8,FALSE),0)</f>
        <v>6.3</v>
      </c>
      <c r="AB142" s="2">
        <f>_xlfn.IFNA(VLOOKUP(A142,'Jan 2019'!$A$1:$M$57,5,FALSE),0)</f>
        <v>0</v>
      </c>
      <c r="AC142" s="2">
        <f>_xlfn.IFNA(VLOOKUP(Summary_2019!A142,'Feb 2019'!$A$1:$M$55,5,FALSE),0)</f>
        <v>0</v>
      </c>
      <c r="AD142" s="2">
        <f>_xlfn.IFNA(VLOOKUP(A142,'Mar 2019'!$A$1:$M$53,5,FALSE),0)</f>
        <v>0</v>
      </c>
      <c r="AE142" s="2">
        <f>_xlfn.IFNA(VLOOKUP(A142,'Apr 2019'!$A$1:$M$57,5,FALSE),0)</f>
        <v>0</v>
      </c>
      <c r="AF142" s="2">
        <f>_xlfn.IFNA(VLOOKUP(A142,'May 2019'!$A$1:$M$54,5,FALSE),0)</f>
        <v>0</v>
      </c>
      <c r="AG142" s="2">
        <f>_xlfn.IFNA(VLOOKUP(A142,'Jun 2019'!$A$1:$M$133,5,FALSE),0)</f>
        <v>49</v>
      </c>
      <c r="AH142" s="2">
        <f>_xlfn.IFNA(VLOOKUP(A142,'Jul 2019'!$A$1:$M$96,5,FALSE),0)</f>
        <v>301</v>
      </c>
      <c r="AI142" s="2">
        <f>_xlfn.IFNA(VLOOKUP(A142,'Aug 2019'!$A$1:$M$96,5,FALSE),0)</f>
        <v>301</v>
      </c>
      <c r="AJ142" s="2">
        <f>_xlfn.IFNA(VLOOKUP(A142,'Sep 2019'!$A$1:$M$98,5,FALSE),0)</f>
        <v>301</v>
      </c>
      <c r="AK142" s="2">
        <f>_xlfn.IFNA(VLOOKUP(A142,'Oct 2019'!$A$1:$M$100,5,FALSE),0)</f>
        <v>378</v>
      </c>
      <c r="AL142" s="2">
        <f>_xlfn.IFNA(VLOOKUP(Summary_2019!A142,'Nov 2019'!$A$1:$M$110,5,FALSE),0)</f>
        <v>560</v>
      </c>
      <c r="AM142" s="2">
        <f>_xlfn.IFNA(VLOOKUP(A142,'Dec 2019'!$A$1:$M$124,5,FALSE),0)</f>
        <v>427</v>
      </c>
    </row>
    <row r="143" spans="1:39" x14ac:dyDescent="0.35">
      <c r="A143" s="4" t="s">
        <v>98</v>
      </c>
      <c r="B143" s="4" t="s">
        <v>8</v>
      </c>
      <c r="C143" s="6">
        <f>VLOOKUP(A143,[0]!raw,5,FALSE)/VLOOKUP(A143,[0]!raw,4,FALSE)</f>
        <v>12</v>
      </c>
      <c r="D143" s="4">
        <f>_xlfn.IFNA(VLOOKUP(A143,'Jan 2019'!$A$1:$M$57,4,FALSE),0)</f>
        <v>0</v>
      </c>
      <c r="E143" s="4">
        <f>_xlfn.IFNA(VLOOKUP(Summary_2019!A91,'Feb 2019'!$A$1:$M$55,4,FALSE),0)</f>
        <v>0</v>
      </c>
      <c r="F143" s="4">
        <f>_xlfn.IFNA(VLOOKUP(A143,'Mar 2019'!$A$1:$M$53,4,FALSE),0)</f>
        <v>0</v>
      </c>
      <c r="G143" s="4">
        <f>_xlfn.IFNA(VLOOKUP(A143,'Apr 2019'!$A$1:$M$57,4,FALSE),0)</f>
        <v>0</v>
      </c>
      <c r="H143" s="4">
        <f>_xlfn.IFNA(VLOOKUP(A143,'May 2019'!$A$1:$M$54,4,FALSE),0)</f>
        <v>0</v>
      </c>
      <c r="I143" s="4">
        <f>_xlfn.IFNA(VLOOKUP(A143,'Jun 2019'!$A$1:$M$133,4,FALSE),0)</f>
        <v>11</v>
      </c>
      <c r="J143" s="4">
        <f>_xlfn.IFNA(VLOOKUP(A143,'Jul 2019'!$A$1:$M$96,4,FALSE),0)</f>
        <v>53</v>
      </c>
      <c r="K143" s="4">
        <f>_xlfn.IFNA(VLOOKUP(A143,'Aug 2019'!$A$1:$M$96,4,FALSE),0)</f>
        <v>38</v>
      </c>
      <c r="L143" s="4">
        <f>_xlfn.IFNA(VLOOKUP(A143,'Sep 2019'!$A$1:$M$98,4,FALSE),0)</f>
        <v>58</v>
      </c>
      <c r="M143" s="4">
        <f>_xlfn.IFNA(VLOOKUP(A143,'Oct 2019'!$A$1:$M$100,4,FALSE),0)</f>
        <v>63</v>
      </c>
      <c r="N143" s="4">
        <f>_xlfn.IFNA(VLOOKUP(Summary_2019!A91,'Nov 2019'!$A$1:$M$110,4,FALSE),0)</f>
        <v>0</v>
      </c>
      <c r="O143" s="5">
        <f>_xlfn.IFNA(VLOOKUP(A143,'Dec 2019'!$A$1:$M$124,4,FALSE),0)</f>
        <v>57</v>
      </c>
      <c r="P143" s="9">
        <f>_xlfn.IFNA(VLOOKUP(A143,'Jan 2019'!$A$1:$M$57,8,FALSE),0)</f>
        <v>0</v>
      </c>
      <c r="Q143" s="9">
        <f>_xlfn.IFNA(VLOOKUP(Summary_2019!A91,'Feb 2019'!$A$1:$M$55,8,FALSE),0)</f>
        <v>0</v>
      </c>
      <c r="R143" s="9">
        <f>_xlfn.IFNA(VLOOKUP(A143,'Mar 2019'!$A$1:$M$53,8,FALSE),0)</f>
        <v>0</v>
      </c>
      <c r="S143" s="9">
        <f>_xlfn.IFNA(VLOOKUP(A143,'Apr 2019'!$A$1:$M$57,8,FALSE),0)</f>
        <v>0</v>
      </c>
      <c r="T143" s="9">
        <f>_xlfn.IFNA(VLOOKUP(A143,'May 2019'!$A$1:$M$54,8,FALSE),0)</f>
        <v>0</v>
      </c>
      <c r="U143" s="9">
        <f>_xlfn.IFNA(VLOOKUP(A143,'Jun 2019'!$A$1:$M$133,8,FALSE),0)</f>
        <v>1.73</v>
      </c>
      <c r="V143" s="9">
        <f>_xlfn.IFNA(VLOOKUP(A143,'Jul 2019'!$A$1:$M$96,8,FALSE),0)</f>
        <v>3.6</v>
      </c>
      <c r="W143" s="9">
        <f>_xlfn.IFNA(VLOOKUP(A143,'Aug 2019'!$A$1:$M$96,8,FALSE),0)</f>
        <v>24</v>
      </c>
      <c r="X143" s="9">
        <f>_xlfn.IFNA(VLOOKUP(A143,'Sep 2019'!$A$1:$M$98,8,FALSE),0)</f>
        <v>17.89</v>
      </c>
      <c r="Y143" s="9">
        <f>_xlfn.IFNA(VLOOKUP(A143,'Oct 2019'!$A$1:$M$100,8,FALSE),0)</f>
        <v>22.95</v>
      </c>
      <c r="Z143" s="9">
        <f>_xlfn.IFNA(VLOOKUP(Summary_2019!A91,'Nov 2019'!$A$1:$M$110,8,FALSE),0)</f>
        <v>0</v>
      </c>
      <c r="AA143" s="6">
        <f>_xlfn.IFNA(VLOOKUP(A143,'Dec 2019'!$A$1:$M$124,8,FALSE),0)</f>
        <v>6.98</v>
      </c>
      <c r="AB143" s="2">
        <f>_xlfn.IFNA(VLOOKUP(A143,'Jan 2019'!$A$1:$M$57,5,FALSE),0)</f>
        <v>0</v>
      </c>
      <c r="AC143" s="2">
        <f>_xlfn.IFNA(VLOOKUP(Summary_2019!A143,'Feb 2019'!$A$1:$M$55,5,FALSE),0)</f>
        <v>0</v>
      </c>
      <c r="AD143" s="2">
        <f>_xlfn.IFNA(VLOOKUP(A143,'Mar 2019'!$A$1:$M$53,5,FALSE),0)</f>
        <v>0</v>
      </c>
      <c r="AE143" s="2">
        <f>_xlfn.IFNA(VLOOKUP(A143,'Apr 2019'!$A$1:$M$57,5,FALSE),0)</f>
        <v>0</v>
      </c>
      <c r="AF143" s="2">
        <f>_xlfn.IFNA(VLOOKUP(A143,'May 2019'!$A$1:$M$54,5,FALSE),0)</f>
        <v>0</v>
      </c>
      <c r="AG143" s="2">
        <f>_xlfn.IFNA(VLOOKUP(A143,'Jun 2019'!$A$1:$M$133,5,FALSE),0)</f>
        <v>132</v>
      </c>
      <c r="AH143" s="2">
        <f>_xlfn.IFNA(VLOOKUP(A143,'Jul 2019'!$A$1:$M$96,5,FALSE),0)</f>
        <v>636</v>
      </c>
      <c r="AI143" s="2">
        <f>_xlfn.IFNA(VLOOKUP(A143,'Aug 2019'!$A$1:$M$96,5,FALSE),0)</f>
        <v>456</v>
      </c>
      <c r="AJ143" s="2">
        <f>_xlfn.IFNA(VLOOKUP(A143,'Sep 2019'!$A$1:$M$98,5,FALSE),0)</f>
        <v>696</v>
      </c>
      <c r="AK143" s="2">
        <f>_xlfn.IFNA(VLOOKUP(A143,'Oct 2019'!$A$1:$M$100,5,FALSE),0)</f>
        <v>756</v>
      </c>
      <c r="AL143" s="2">
        <f>_xlfn.IFNA(VLOOKUP(Summary_2019!A143,'Nov 2019'!$A$1:$M$110,5,FALSE),0)</f>
        <v>876</v>
      </c>
      <c r="AM143" s="2">
        <f>_xlfn.IFNA(VLOOKUP(A143,'Dec 2019'!$A$1:$M$124,5,FALSE),0)</f>
        <v>684</v>
      </c>
    </row>
    <row r="144" spans="1:39" x14ac:dyDescent="0.35">
      <c r="A144" s="4" t="s">
        <v>96</v>
      </c>
      <c r="B144" s="4" t="s">
        <v>8</v>
      </c>
      <c r="C144" s="6">
        <f>VLOOKUP(A144,[0]!raw,5,FALSE)/VLOOKUP(A144,[0]!raw,4,FALSE)</f>
        <v>17</v>
      </c>
      <c r="D144" s="4">
        <f>_xlfn.IFNA(VLOOKUP(A144,'Jan 2019'!$A$1:$M$57,4,FALSE),0)</f>
        <v>0</v>
      </c>
      <c r="E144" s="4">
        <f>_xlfn.IFNA(VLOOKUP(Summary_2019!A89,'Feb 2019'!$A$1:$M$55,4,FALSE),0)</f>
        <v>0</v>
      </c>
      <c r="F144" s="4">
        <f>_xlfn.IFNA(VLOOKUP(A144,'Mar 2019'!$A$1:$M$53,4,FALSE),0)</f>
        <v>0</v>
      </c>
      <c r="G144" s="4">
        <f>_xlfn.IFNA(VLOOKUP(A144,'Apr 2019'!$A$1:$M$57,4,FALSE),0)</f>
        <v>0</v>
      </c>
      <c r="H144" s="4">
        <f>_xlfn.IFNA(VLOOKUP(A144,'May 2019'!$A$1:$M$54,4,FALSE),0)</f>
        <v>0</v>
      </c>
      <c r="I144" s="4">
        <f>_xlfn.IFNA(VLOOKUP(A144,'Jun 2019'!$A$1:$M$133,4,FALSE),0)</f>
        <v>2</v>
      </c>
      <c r="J144" s="4">
        <f>_xlfn.IFNA(VLOOKUP(A144,'Jul 2019'!$A$1:$M$96,4,FALSE),0)</f>
        <v>15</v>
      </c>
      <c r="K144" s="4">
        <f>_xlfn.IFNA(VLOOKUP(A144,'Aug 2019'!$A$1:$M$96,4,FALSE),0)</f>
        <v>8</v>
      </c>
      <c r="L144" s="4">
        <f>_xlfn.IFNA(VLOOKUP(A144,'Sep 2019'!$A$1:$M$98,4,FALSE),0)</f>
        <v>21</v>
      </c>
      <c r="M144" s="4">
        <f>_xlfn.IFNA(VLOOKUP(A144,'Oct 2019'!$A$1:$M$100,4,FALSE),0)</f>
        <v>25</v>
      </c>
      <c r="N144" s="4">
        <f>_xlfn.IFNA(VLOOKUP(Summary_2019!A89,'Nov 2019'!$A$1:$M$110,4,FALSE),0)</f>
        <v>0</v>
      </c>
      <c r="O144" s="5">
        <f>_xlfn.IFNA(VLOOKUP(A144,'Dec 2019'!$A$1:$M$124,4,FALSE),0)</f>
        <v>23</v>
      </c>
      <c r="P144" s="9">
        <f>_xlfn.IFNA(VLOOKUP(A144,'Jan 2019'!$A$1:$M$57,8,FALSE),0)</f>
        <v>0</v>
      </c>
      <c r="Q144" s="9">
        <f>_xlfn.IFNA(VLOOKUP(Summary_2019!A89,'Feb 2019'!$A$1:$M$55,8,FALSE),0)</f>
        <v>0</v>
      </c>
      <c r="R144" s="9">
        <f>_xlfn.IFNA(VLOOKUP(A144,'Mar 2019'!$A$1:$M$53,8,FALSE),0)</f>
        <v>0</v>
      </c>
      <c r="S144" s="9">
        <f>_xlfn.IFNA(VLOOKUP(A144,'Apr 2019'!$A$1:$M$57,8,FALSE),0)</f>
        <v>0</v>
      </c>
      <c r="T144" s="9">
        <f>_xlfn.IFNA(VLOOKUP(A144,'May 2019'!$A$1:$M$54,8,FALSE),0)</f>
        <v>0</v>
      </c>
      <c r="U144" s="9">
        <f>_xlfn.IFNA(VLOOKUP(A144,'Jun 2019'!$A$1:$M$133,8,FALSE),0)</f>
        <v>0</v>
      </c>
      <c r="V144" s="9">
        <f>_xlfn.IFNA(VLOOKUP(A144,'Jul 2019'!$A$1:$M$96,8,FALSE),0)</f>
        <v>18.32</v>
      </c>
      <c r="W144" s="9">
        <f>_xlfn.IFNA(VLOOKUP(A144,'Aug 2019'!$A$1:$M$96,8,FALSE),0)</f>
        <v>3.4</v>
      </c>
      <c r="X144" s="9">
        <f>_xlfn.IFNA(VLOOKUP(A144,'Sep 2019'!$A$1:$M$98,8,FALSE),0)</f>
        <v>7.95</v>
      </c>
      <c r="Y144" s="9">
        <f>_xlfn.IFNA(VLOOKUP(A144,'Oct 2019'!$A$1:$M$100,8,FALSE),0)</f>
        <v>8.5</v>
      </c>
      <c r="Z144" s="9">
        <f>_xlfn.IFNA(VLOOKUP(Summary_2019!A89,'Nov 2019'!$A$1:$M$110,8,FALSE),0)</f>
        <v>0</v>
      </c>
      <c r="AA144" s="6">
        <f>_xlfn.IFNA(VLOOKUP(A144,'Dec 2019'!$A$1:$M$124,8,FALSE),0)</f>
        <v>23.31</v>
      </c>
      <c r="AB144" s="2">
        <f>_xlfn.IFNA(VLOOKUP(A144,'Jan 2019'!$A$1:$M$57,5,FALSE),0)</f>
        <v>0</v>
      </c>
      <c r="AC144" s="2">
        <f>_xlfn.IFNA(VLOOKUP(Summary_2019!A144,'Feb 2019'!$A$1:$M$55,5,FALSE),0)</f>
        <v>0</v>
      </c>
      <c r="AD144" s="2">
        <f>_xlfn.IFNA(VLOOKUP(A144,'Mar 2019'!$A$1:$M$53,5,FALSE),0)</f>
        <v>0</v>
      </c>
      <c r="AE144" s="2">
        <f>_xlfn.IFNA(VLOOKUP(A144,'Apr 2019'!$A$1:$M$57,5,FALSE),0)</f>
        <v>0</v>
      </c>
      <c r="AF144" s="2">
        <f>_xlfn.IFNA(VLOOKUP(A144,'May 2019'!$A$1:$M$54,5,FALSE),0)</f>
        <v>0</v>
      </c>
      <c r="AG144" s="2">
        <f>_xlfn.IFNA(VLOOKUP(A144,'Jun 2019'!$A$1:$M$133,5,FALSE),0)</f>
        <v>34</v>
      </c>
      <c r="AH144" s="2">
        <f>_xlfn.IFNA(VLOOKUP(A144,'Jul 2019'!$A$1:$M$96,5,FALSE),0)</f>
        <v>255</v>
      </c>
      <c r="AI144" s="2">
        <f>_xlfn.IFNA(VLOOKUP(A144,'Aug 2019'!$A$1:$M$96,5,FALSE),0)</f>
        <v>136</v>
      </c>
      <c r="AJ144" s="2">
        <f>_xlfn.IFNA(VLOOKUP(A144,'Sep 2019'!$A$1:$M$98,5,FALSE),0)</f>
        <v>357</v>
      </c>
      <c r="AK144" s="2">
        <f>_xlfn.IFNA(VLOOKUP(A144,'Oct 2019'!$A$1:$M$100,5,FALSE),0)</f>
        <v>425</v>
      </c>
      <c r="AL144" s="2">
        <f>_xlfn.IFNA(VLOOKUP(Summary_2019!A144,'Nov 2019'!$A$1:$M$110,5,FALSE),0)</f>
        <v>527</v>
      </c>
      <c r="AM144" s="2">
        <f>_xlfn.IFNA(VLOOKUP(A144,'Dec 2019'!$A$1:$M$124,5,FALSE),0)</f>
        <v>391</v>
      </c>
    </row>
    <row r="145" spans="1:39" x14ac:dyDescent="0.35">
      <c r="A145" s="4" t="s">
        <v>181</v>
      </c>
      <c r="B145" s="4" t="s">
        <v>8</v>
      </c>
      <c r="C145" s="6">
        <f>VLOOKUP(A145,[0]!raw,5,FALSE)/VLOOKUP(A145,[0]!raw,4,FALSE)</f>
        <v>10.5</v>
      </c>
      <c r="D145" s="4">
        <f>_xlfn.IFNA(VLOOKUP(A145,'Jan 2019'!$A$1:$M$57,4,FALSE),0)</f>
        <v>0</v>
      </c>
      <c r="E145" s="4">
        <f>_xlfn.IFNA(VLOOKUP(Summary_2019!A170,'Feb 2019'!$A$1:$M$55,4,FALSE),0)</f>
        <v>48</v>
      </c>
      <c r="F145" s="4">
        <f>_xlfn.IFNA(VLOOKUP(A145,'Mar 2019'!$A$1:$M$53,4,FALSE),0)</f>
        <v>0</v>
      </c>
      <c r="G145" s="4">
        <f>_xlfn.IFNA(VLOOKUP(A145,'Apr 2019'!$A$1:$M$57,4,FALSE),0)</f>
        <v>0</v>
      </c>
      <c r="H145" s="4">
        <f>_xlfn.IFNA(VLOOKUP(A145,'May 2019'!$A$1:$M$54,4,FALSE),0)</f>
        <v>0</v>
      </c>
      <c r="I145" s="4">
        <f>_xlfn.IFNA(VLOOKUP(A145,'Jun 2019'!$A$1:$M$133,4,FALSE),0)</f>
        <v>0</v>
      </c>
      <c r="J145" s="4">
        <f>_xlfn.IFNA(VLOOKUP(A145,'Jul 2019'!$A$1:$M$96,4,FALSE),0)</f>
        <v>0</v>
      </c>
      <c r="K145" s="4">
        <f>_xlfn.IFNA(VLOOKUP(A145,'Aug 2019'!$A$1:$M$96,4,FALSE),0)</f>
        <v>0</v>
      </c>
      <c r="L145" s="4">
        <f>_xlfn.IFNA(VLOOKUP(A145,'Sep 2019'!$A$1:$M$98,4,FALSE),0)</f>
        <v>0</v>
      </c>
      <c r="M145" s="4">
        <f>_xlfn.IFNA(VLOOKUP(A145,'Oct 2019'!$A$1:$M$100,4,FALSE),0)</f>
        <v>0</v>
      </c>
      <c r="N145" s="4">
        <f>_xlfn.IFNA(VLOOKUP(Summary_2019!A170,'Nov 2019'!$A$1:$M$110,4,FALSE),0)</f>
        <v>0</v>
      </c>
      <c r="O145" s="5">
        <f>_xlfn.IFNA(VLOOKUP(A145,'Dec 2019'!$A$1:$M$124,4,FALSE),0)</f>
        <v>1</v>
      </c>
      <c r="P145" s="9">
        <f>_xlfn.IFNA(VLOOKUP(A145,'Jan 2019'!$A$1:$M$57,8,FALSE),0)</f>
        <v>0</v>
      </c>
      <c r="Q145" s="9">
        <f>_xlfn.IFNA(VLOOKUP(Summary_2019!A170,'Feb 2019'!$A$1:$M$55,8,FALSE),0)</f>
        <v>10.08</v>
      </c>
      <c r="R145" s="9">
        <f>_xlfn.IFNA(VLOOKUP(A145,'Mar 2019'!$A$1:$M$53,8,FALSE),0)</f>
        <v>0</v>
      </c>
      <c r="S145" s="9">
        <f>_xlfn.IFNA(VLOOKUP(A145,'Apr 2019'!$A$1:$M$57,8,FALSE),0)</f>
        <v>0</v>
      </c>
      <c r="T145" s="9">
        <f>_xlfn.IFNA(VLOOKUP(A145,'May 2019'!$A$1:$M$54,8,FALSE),0)</f>
        <v>0</v>
      </c>
      <c r="U145" s="9">
        <f>_xlfn.IFNA(VLOOKUP(A145,'Jun 2019'!$A$1:$M$133,8,FALSE),0)</f>
        <v>0</v>
      </c>
      <c r="V145" s="9">
        <f>_xlfn.IFNA(VLOOKUP(A145,'Jul 2019'!$A$1:$M$96,8,FALSE),0)</f>
        <v>0</v>
      </c>
      <c r="W145" s="9">
        <f>_xlfn.IFNA(VLOOKUP(A145,'Aug 2019'!$A$1:$M$96,8,FALSE),0)</f>
        <v>0</v>
      </c>
      <c r="X145" s="9">
        <f>_xlfn.IFNA(VLOOKUP(A145,'Sep 2019'!$A$1:$M$98,8,FALSE),0)</f>
        <v>0</v>
      </c>
      <c r="Y145" s="9">
        <f>_xlfn.IFNA(VLOOKUP(A145,'Oct 2019'!$A$1:$M$100,8,FALSE),0)</f>
        <v>0</v>
      </c>
      <c r="Z145" s="9">
        <f>_xlfn.IFNA(VLOOKUP(Summary_2019!A170,'Nov 2019'!$A$1:$M$110,8,FALSE),0)</f>
        <v>0</v>
      </c>
      <c r="AA145" s="6">
        <f>_xlfn.IFNA(VLOOKUP(A145,'Dec 2019'!$A$1:$M$124,8,FALSE),0)</f>
        <v>2.27</v>
      </c>
      <c r="AB145" s="2">
        <f>_xlfn.IFNA(VLOOKUP(A145,'Jan 2019'!$A$1:$M$57,5,FALSE),0)</f>
        <v>0</v>
      </c>
      <c r="AC145" s="2">
        <f>_xlfn.IFNA(VLOOKUP(Summary_2019!A145,'Feb 2019'!$A$1:$M$55,5,FALSE),0)</f>
        <v>0</v>
      </c>
      <c r="AD145" s="2">
        <f>_xlfn.IFNA(VLOOKUP(A145,'Mar 2019'!$A$1:$M$53,5,FALSE),0)</f>
        <v>0</v>
      </c>
      <c r="AE145" s="2">
        <f>_xlfn.IFNA(VLOOKUP(A145,'Apr 2019'!$A$1:$M$57,5,FALSE),0)</f>
        <v>0</v>
      </c>
      <c r="AF145" s="2">
        <f>_xlfn.IFNA(VLOOKUP(A145,'May 2019'!$A$1:$M$54,5,FALSE),0)</f>
        <v>0</v>
      </c>
      <c r="AG145" s="2">
        <f>_xlfn.IFNA(VLOOKUP(A145,'Jun 2019'!$A$1:$M$133,5,FALSE),0)</f>
        <v>0</v>
      </c>
      <c r="AH145" s="2">
        <f>_xlfn.IFNA(VLOOKUP(A145,'Jul 2019'!$A$1:$M$96,5,FALSE),0)</f>
        <v>0</v>
      </c>
      <c r="AI145" s="2">
        <f>_xlfn.IFNA(VLOOKUP(A145,'Aug 2019'!$A$1:$M$96,5,FALSE),0)</f>
        <v>0</v>
      </c>
      <c r="AJ145" s="2">
        <f>_xlfn.IFNA(VLOOKUP(A145,'Sep 2019'!$A$1:$M$98,5,FALSE),0)</f>
        <v>0</v>
      </c>
      <c r="AK145" s="2">
        <f>_xlfn.IFNA(VLOOKUP(A145,'Oct 2019'!$A$1:$M$100,5,FALSE),0)</f>
        <v>0</v>
      </c>
      <c r="AL145" s="2">
        <f>_xlfn.IFNA(VLOOKUP(Summary_2019!A145,'Nov 2019'!$A$1:$M$110,5,FALSE),0)</f>
        <v>0</v>
      </c>
      <c r="AM145" s="2">
        <f>_xlfn.IFNA(VLOOKUP(A145,'Dec 2019'!$A$1:$M$124,5,FALSE),0)</f>
        <v>10.5</v>
      </c>
    </row>
    <row r="146" spans="1:39" x14ac:dyDescent="0.35">
      <c r="A146" s="4" t="s">
        <v>100</v>
      </c>
      <c r="B146" s="4" t="s">
        <v>8</v>
      </c>
      <c r="C146" s="6">
        <f>VLOOKUP(A146,[0]!raw,5,FALSE)/VLOOKUP(A146,[0]!raw,4,FALSE)</f>
        <v>3.8</v>
      </c>
      <c r="D146" s="4">
        <f>_xlfn.IFNA(VLOOKUP(A146,'Jan 2019'!$A$1:$M$57,4,FALSE),0)</f>
        <v>0</v>
      </c>
      <c r="E146" s="4">
        <f>_xlfn.IFNA(VLOOKUP(Summary_2019!A93,'Feb 2019'!$A$1:$M$55,4,FALSE),0)</f>
        <v>0</v>
      </c>
      <c r="F146" s="4">
        <f>_xlfn.IFNA(VLOOKUP(A146,'Mar 2019'!$A$1:$M$53,4,FALSE),0)</f>
        <v>0</v>
      </c>
      <c r="G146" s="4">
        <f>_xlfn.IFNA(VLOOKUP(A146,'Apr 2019'!$A$1:$M$57,4,FALSE),0)</f>
        <v>0</v>
      </c>
      <c r="H146" s="4">
        <f>_xlfn.IFNA(VLOOKUP(A146,'May 2019'!$A$1:$M$54,4,FALSE),0)</f>
        <v>0</v>
      </c>
      <c r="I146" s="4">
        <f>_xlfn.IFNA(VLOOKUP(A146,'Jun 2019'!$A$1:$M$133,4,FALSE),0)</f>
        <v>5</v>
      </c>
      <c r="J146" s="4">
        <f>_xlfn.IFNA(VLOOKUP(A146,'Jul 2019'!$A$1:$M$96,4,FALSE),0)</f>
        <v>19</v>
      </c>
      <c r="K146" s="4">
        <f>_xlfn.IFNA(VLOOKUP(A146,'Aug 2019'!$A$1:$M$96,4,FALSE),0)</f>
        <v>16</v>
      </c>
      <c r="L146" s="4">
        <f>_xlfn.IFNA(VLOOKUP(A146,'Sep 2019'!$A$1:$M$98,4,FALSE),0)</f>
        <v>19</v>
      </c>
      <c r="M146" s="4">
        <f>_xlfn.IFNA(VLOOKUP(A146,'Oct 2019'!$A$1:$M$100,4,FALSE),0)</f>
        <v>29</v>
      </c>
      <c r="N146" s="4">
        <f>_xlfn.IFNA(VLOOKUP(Summary_2019!A93,'Nov 2019'!$A$1:$M$110,4,FALSE),0)</f>
        <v>0</v>
      </c>
      <c r="O146" s="5">
        <f>_xlfn.IFNA(VLOOKUP(A146,'Dec 2019'!$A$1:$M$124,4,FALSE),0)</f>
        <v>0</v>
      </c>
      <c r="P146" s="9">
        <f>_xlfn.IFNA(VLOOKUP(A146,'Jan 2019'!$A$1:$M$57,8,FALSE),0)</f>
        <v>0</v>
      </c>
      <c r="Q146" s="9">
        <f>_xlfn.IFNA(VLOOKUP(Summary_2019!A93,'Feb 2019'!$A$1:$M$55,8,FALSE),0)</f>
        <v>0</v>
      </c>
      <c r="R146" s="9">
        <f>_xlfn.IFNA(VLOOKUP(A146,'Mar 2019'!$A$1:$M$53,8,FALSE),0)</f>
        <v>0</v>
      </c>
      <c r="S146" s="9">
        <f>_xlfn.IFNA(VLOOKUP(A146,'Apr 2019'!$A$1:$M$57,8,FALSE),0)</f>
        <v>0</v>
      </c>
      <c r="T146" s="9">
        <f>_xlfn.IFNA(VLOOKUP(A146,'May 2019'!$A$1:$M$54,8,FALSE),0)</f>
        <v>0</v>
      </c>
      <c r="U146" s="9">
        <f>_xlfn.IFNA(VLOOKUP(A146,'Jun 2019'!$A$1:$M$133,8,FALSE),0)</f>
        <v>0.17</v>
      </c>
      <c r="V146" s="9">
        <f>_xlfn.IFNA(VLOOKUP(A146,'Jul 2019'!$A$1:$M$96,8,FALSE),0)</f>
        <v>0.38</v>
      </c>
      <c r="W146" s="9">
        <f>_xlfn.IFNA(VLOOKUP(A146,'Aug 2019'!$A$1:$M$96,8,FALSE),0)</f>
        <v>0</v>
      </c>
      <c r="X146" s="9">
        <f>_xlfn.IFNA(VLOOKUP(A146,'Sep 2019'!$A$1:$M$98,8,FALSE),0)</f>
        <v>0.59</v>
      </c>
      <c r="Y146" s="9">
        <f>_xlfn.IFNA(VLOOKUP(A146,'Oct 2019'!$A$1:$M$100,8,FALSE),0)</f>
        <v>0.76</v>
      </c>
      <c r="Z146" s="9">
        <f>_xlfn.IFNA(VLOOKUP(Summary_2019!A93,'Nov 2019'!$A$1:$M$110,8,FALSE),0)</f>
        <v>0</v>
      </c>
      <c r="AA146" s="6">
        <f>_xlfn.IFNA(VLOOKUP(A146,'Dec 2019'!$A$1:$M$124,8,FALSE),0)</f>
        <v>0</v>
      </c>
      <c r="AB146" s="2">
        <f>_xlfn.IFNA(VLOOKUP(A146,'Jan 2019'!$A$1:$M$57,5,FALSE),0)</f>
        <v>0</v>
      </c>
      <c r="AC146" s="2">
        <f>_xlfn.IFNA(VLOOKUP(Summary_2019!A146,'Feb 2019'!$A$1:$M$55,5,FALSE),0)</f>
        <v>0</v>
      </c>
      <c r="AD146" s="2">
        <f>_xlfn.IFNA(VLOOKUP(A146,'Mar 2019'!$A$1:$M$53,5,FALSE),0)</f>
        <v>0</v>
      </c>
      <c r="AE146" s="2">
        <f>_xlfn.IFNA(VLOOKUP(A146,'Apr 2019'!$A$1:$M$57,5,FALSE),0)</f>
        <v>0</v>
      </c>
      <c r="AF146" s="2">
        <f>_xlfn.IFNA(VLOOKUP(A146,'May 2019'!$A$1:$M$54,5,FALSE),0)</f>
        <v>0</v>
      </c>
      <c r="AG146" s="2">
        <f>_xlfn.IFNA(VLOOKUP(A146,'Jun 2019'!$A$1:$M$133,5,FALSE),0)</f>
        <v>19</v>
      </c>
      <c r="AH146" s="2">
        <f>_xlfn.IFNA(VLOOKUP(A146,'Jul 2019'!$A$1:$M$96,5,FALSE),0)</f>
        <v>72.2</v>
      </c>
      <c r="AI146" s="2">
        <f>_xlfn.IFNA(VLOOKUP(A146,'Aug 2019'!$A$1:$M$96,5,FALSE),0)</f>
        <v>60.8</v>
      </c>
      <c r="AJ146" s="2">
        <f>_xlfn.IFNA(VLOOKUP(A146,'Sep 2019'!$A$1:$M$98,5,FALSE),0)</f>
        <v>72.2</v>
      </c>
      <c r="AK146" s="2">
        <f>_xlfn.IFNA(VLOOKUP(A146,'Oct 2019'!$A$1:$M$100,5,FALSE),0)</f>
        <v>110.2</v>
      </c>
      <c r="AL146" s="2">
        <f>_xlfn.IFNA(VLOOKUP(Summary_2019!A146,'Nov 2019'!$A$1:$M$110,5,FALSE),0)</f>
        <v>0</v>
      </c>
      <c r="AM146" s="2">
        <f>_xlfn.IFNA(VLOOKUP(A146,'Dec 2019'!$A$1:$M$124,5,FALSE),0)</f>
        <v>0</v>
      </c>
    </row>
    <row r="147" spans="1:39" x14ac:dyDescent="0.35">
      <c r="A147" s="4" t="s">
        <v>231</v>
      </c>
      <c r="B147" s="4" t="s">
        <v>8</v>
      </c>
      <c r="C147" s="6">
        <f>VLOOKUP(A147,[0]!raw,5,FALSE)/VLOOKUP(A147,[0]!raw,4,FALSE)</f>
        <v>6</v>
      </c>
      <c r="D147" s="4">
        <f>_xlfn.IFNA(VLOOKUP(A147,'Jan 2019'!$A$1:$M$57,4,FALSE),0)</f>
        <v>0</v>
      </c>
      <c r="E147" s="4">
        <f>_xlfn.IFNA(VLOOKUP(Summary_2019!A220,'Feb 2019'!$A$1:$M$55,4,FALSE),0)</f>
        <v>0</v>
      </c>
      <c r="F147" s="4">
        <f>_xlfn.IFNA(VLOOKUP(A147,'Mar 2019'!$A$1:$M$53,4,FALSE),0)</f>
        <v>0</v>
      </c>
      <c r="G147" s="4">
        <f>_xlfn.IFNA(VLOOKUP(A147,'Apr 2019'!$A$1:$M$57,4,FALSE),0)</f>
        <v>0</v>
      </c>
      <c r="H147" s="4">
        <f>_xlfn.IFNA(VLOOKUP(A147,'May 2019'!$A$1:$M$54,4,FALSE),0)</f>
        <v>0</v>
      </c>
      <c r="I147" s="4">
        <f>_xlfn.IFNA(VLOOKUP(A147,'Jun 2019'!$A$1:$M$133,4,FALSE),0)</f>
        <v>0</v>
      </c>
      <c r="J147" s="4">
        <f>_xlfn.IFNA(VLOOKUP(A147,'Jul 2019'!$A$1:$M$96,4,FALSE),0)</f>
        <v>0</v>
      </c>
      <c r="K147" s="4">
        <f>_xlfn.IFNA(VLOOKUP(A147,'Aug 2019'!$A$1:$M$96,4,FALSE),0)</f>
        <v>0</v>
      </c>
      <c r="L147" s="4">
        <f>_xlfn.IFNA(VLOOKUP(A147,'Sep 2019'!$A$1:$M$98,4,FALSE),0)</f>
        <v>0</v>
      </c>
      <c r="M147" s="4">
        <f>_xlfn.IFNA(VLOOKUP(A147,'Oct 2019'!$A$1:$M$100,4,FALSE),0)</f>
        <v>0</v>
      </c>
      <c r="N147" s="4">
        <f>_xlfn.IFNA(VLOOKUP(Summary_2019!A220,'Nov 2019'!$A$1:$M$110,4,FALSE),0)</f>
        <v>4</v>
      </c>
      <c r="O147" s="5">
        <f>_xlfn.IFNA(VLOOKUP(A147,'Dec 2019'!$A$1:$M$124,4,FALSE),0)</f>
        <v>0</v>
      </c>
      <c r="P147" s="9">
        <f>_xlfn.IFNA(VLOOKUP(A147,'Jan 2019'!$A$1:$M$57,8,FALSE),0)</f>
        <v>0</v>
      </c>
      <c r="Q147" s="9">
        <f>_xlfn.IFNA(VLOOKUP(Summary_2019!A220,'Feb 2019'!$A$1:$M$55,8,FALSE),0)</f>
        <v>0</v>
      </c>
      <c r="R147" s="9">
        <f>_xlfn.IFNA(VLOOKUP(A147,'Mar 2019'!$A$1:$M$53,8,FALSE),0)</f>
        <v>0</v>
      </c>
      <c r="S147" s="9">
        <f>_xlfn.IFNA(VLOOKUP(A147,'Apr 2019'!$A$1:$M$57,8,FALSE),0)</f>
        <v>0</v>
      </c>
      <c r="T147" s="9">
        <f>_xlfn.IFNA(VLOOKUP(A147,'May 2019'!$A$1:$M$54,8,FALSE),0)</f>
        <v>0</v>
      </c>
      <c r="U147" s="9">
        <f>_xlfn.IFNA(VLOOKUP(A147,'Jun 2019'!$A$1:$M$133,8,FALSE),0)</f>
        <v>0</v>
      </c>
      <c r="V147" s="9">
        <f>_xlfn.IFNA(VLOOKUP(A147,'Jul 2019'!$A$1:$M$96,8,FALSE),0)</f>
        <v>0</v>
      </c>
      <c r="W147" s="9">
        <f>_xlfn.IFNA(VLOOKUP(A147,'Aug 2019'!$A$1:$M$96,8,FALSE),0)</f>
        <v>0</v>
      </c>
      <c r="X147" s="9">
        <f>_xlfn.IFNA(VLOOKUP(A147,'Sep 2019'!$A$1:$M$98,8,FALSE),0)</f>
        <v>0</v>
      </c>
      <c r="Y147" s="9">
        <f>_xlfn.IFNA(VLOOKUP(A147,'Oct 2019'!$A$1:$M$100,8,FALSE),0)</f>
        <v>0</v>
      </c>
      <c r="Z147" s="9">
        <f>_xlfn.IFNA(VLOOKUP(Summary_2019!A220,'Nov 2019'!$A$1:$M$110,8,FALSE),0)</f>
        <v>0.8</v>
      </c>
      <c r="AA147" s="6">
        <f>_xlfn.IFNA(VLOOKUP(A147,'Dec 2019'!$A$1:$M$124,8,FALSE),0)</f>
        <v>0</v>
      </c>
      <c r="AB147" s="2">
        <f>_xlfn.IFNA(VLOOKUP(A147,'Jan 2019'!$A$1:$M$57,5,FALSE),0)</f>
        <v>0</v>
      </c>
      <c r="AC147" s="2">
        <f>_xlfn.IFNA(VLOOKUP(Summary_2019!A147,'Feb 2019'!$A$1:$M$55,5,FALSE),0)</f>
        <v>0</v>
      </c>
      <c r="AD147" s="2">
        <f>_xlfn.IFNA(VLOOKUP(A147,'Mar 2019'!$A$1:$M$53,5,FALSE),0)</f>
        <v>0</v>
      </c>
      <c r="AE147" s="2">
        <f>_xlfn.IFNA(VLOOKUP(A147,'Apr 2019'!$A$1:$M$57,5,FALSE),0)</f>
        <v>0</v>
      </c>
      <c r="AF147" s="2">
        <f>_xlfn.IFNA(VLOOKUP(A147,'May 2019'!$A$1:$M$54,5,FALSE),0)</f>
        <v>0</v>
      </c>
      <c r="AG147" s="2">
        <f>_xlfn.IFNA(VLOOKUP(A147,'Jun 2019'!$A$1:$M$133,5,FALSE),0)</f>
        <v>0</v>
      </c>
      <c r="AH147" s="2">
        <f>_xlfn.IFNA(VLOOKUP(A147,'Jul 2019'!$A$1:$M$96,5,FALSE),0)</f>
        <v>0</v>
      </c>
      <c r="AI147" s="2">
        <f>_xlfn.IFNA(VLOOKUP(A147,'Aug 2019'!$A$1:$M$96,5,FALSE),0)</f>
        <v>0</v>
      </c>
      <c r="AJ147" s="2">
        <f>_xlfn.IFNA(VLOOKUP(A147,'Sep 2019'!$A$1:$M$98,5,FALSE),0)</f>
        <v>0</v>
      </c>
      <c r="AK147" s="2">
        <f>_xlfn.IFNA(VLOOKUP(A147,'Oct 2019'!$A$1:$M$100,5,FALSE),0)</f>
        <v>0</v>
      </c>
      <c r="AL147" s="2">
        <f>_xlfn.IFNA(VLOOKUP(Summary_2019!A147,'Nov 2019'!$A$1:$M$110,5,FALSE),0)</f>
        <v>6</v>
      </c>
      <c r="AM147" s="2">
        <f>_xlfn.IFNA(VLOOKUP(A147,'Dec 2019'!$A$1:$M$124,5,FALSE),0)</f>
        <v>0</v>
      </c>
    </row>
    <row r="148" spans="1:39" x14ac:dyDescent="0.35">
      <c r="A148" s="4" t="s">
        <v>184</v>
      </c>
      <c r="B148" s="4" t="s">
        <v>8</v>
      </c>
      <c r="C148" s="6">
        <f>VLOOKUP(A148,[0]!raw,5,FALSE)/VLOOKUP(A148,[0]!raw,4,FALSE)</f>
        <v>3.8</v>
      </c>
      <c r="D148" s="4">
        <f>_xlfn.IFNA(VLOOKUP(A148,'Jan 2019'!$A$1:$M$57,4,FALSE),0)</f>
        <v>0</v>
      </c>
      <c r="E148" s="4">
        <f>_xlfn.IFNA(VLOOKUP(Summary_2019!A173,'Feb 2019'!$A$1:$M$55,4,FALSE),0)</f>
        <v>0</v>
      </c>
      <c r="F148" s="4">
        <f>_xlfn.IFNA(VLOOKUP(A148,'Mar 2019'!$A$1:$M$53,4,FALSE),0)</f>
        <v>0</v>
      </c>
      <c r="G148" s="4">
        <f>_xlfn.IFNA(VLOOKUP(A148,'Apr 2019'!$A$1:$M$57,4,FALSE),0)</f>
        <v>0</v>
      </c>
      <c r="H148" s="4">
        <f>_xlfn.IFNA(VLOOKUP(A148,'May 2019'!$A$1:$M$54,4,FALSE),0)</f>
        <v>0</v>
      </c>
      <c r="I148" s="4">
        <f>_xlfn.IFNA(VLOOKUP(A148,'Jun 2019'!$A$1:$M$133,4,FALSE),0)</f>
        <v>0</v>
      </c>
      <c r="J148" s="4">
        <f>_xlfn.IFNA(VLOOKUP(A148,'Jul 2019'!$A$1:$M$96,4,FALSE),0)</f>
        <v>0</v>
      </c>
      <c r="K148" s="4">
        <f>_xlfn.IFNA(VLOOKUP(A148,'Aug 2019'!$A$1:$M$96,4,FALSE),0)</f>
        <v>0</v>
      </c>
      <c r="L148" s="4">
        <f>_xlfn.IFNA(VLOOKUP(A148,'Sep 2019'!$A$1:$M$98,4,FALSE),0)</f>
        <v>0</v>
      </c>
      <c r="M148" s="4">
        <f>_xlfn.IFNA(VLOOKUP(A148,'Oct 2019'!$A$1:$M$100,4,FALSE),0)</f>
        <v>0</v>
      </c>
      <c r="N148" s="4">
        <f>_xlfn.IFNA(VLOOKUP(Summary_2019!A173,'Nov 2019'!$A$1:$M$110,4,FALSE),0)</f>
        <v>61</v>
      </c>
      <c r="O148" s="5">
        <f>_xlfn.IFNA(VLOOKUP(A148,'Dec 2019'!$A$1:$M$124,4,FALSE),0)</f>
        <v>15</v>
      </c>
      <c r="P148" s="9">
        <f>_xlfn.IFNA(VLOOKUP(A148,'Jan 2019'!$A$1:$M$57,8,FALSE),0)</f>
        <v>0</v>
      </c>
      <c r="Q148" s="9">
        <f>_xlfn.IFNA(VLOOKUP(Summary_2019!A173,'Feb 2019'!$A$1:$M$55,8,FALSE),0)</f>
        <v>0</v>
      </c>
      <c r="R148" s="9">
        <f>_xlfn.IFNA(VLOOKUP(A148,'Mar 2019'!$A$1:$M$53,8,FALSE),0)</f>
        <v>0</v>
      </c>
      <c r="S148" s="9">
        <f>_xlfn.IFNA(VLOOKUP(A148,'Apr 2019'!$A$1:$M$57,8,FALSE),0)</f>
        <v>0</v>
      </c>
      <c r="T148" s="9">
        <f>_xlfn.IFNA(VLOOKUP(A148,'May 2019'!$A$1:$M$54,8,FALSE),0)</f>
        <v>0</v>
      </c>
      <c r="U148" s="9">
        <f>_xlfn.IFNA(VLOOKUP(A148,'Jun 2019'!$A$1:$M$133,8,FALSE),0)</f>
        <v>0</v>
      </c>
      <c r="V148" s="9">
        <f>_xlfn.IFNA(VLOOKUP(A148,'Jul 2019'!$A$1:$M$96,8,FALSE),0)</f>
        <v>0</v>
      </c>
      <c r="W148" s="9">
        <f>_xlfn.IFNA(VLOOKUP(A148,'Aug 2019'!$A$1:$M$96,8,FALSE),0)</f>
        <v>0</v>
      </c>
      <c r="X148" s="9">
        <f>_xlfn.IFNA(VLOOKUP(A148,'Sep 2019'!$A$1:$M$98,8,FALSE),0)</f>
        <v>0</v>
      </c>
      <c r="Y148" s="9">
        <f>_xlfn.IFNA(VLOOKUP(A148,'Oct 2019'!$A$1:$M$100,8,FALSE),0)</f>
        <v>0</v>
      </c>
      <c r="Z148" s="9">
        <f>_xlfn.IFNA(VLOOKUP(Summary_2019!A173,'Nov 2019'!$A$1:$M$110,8,FALSE),0)</f>
        <v>3.39</v>
      </c>
      <c r="AA148" s="6">
        <f>_xlfn.IFNA(VLOOKUP(A148,'Dec 2019'!$A$1:$M$124,8,FALSE),0)</f>
        <v>0.38</v>
      </c>
      <c r="AB148" s="2">
        <f>_xlfn.IFNA(VLOOKUP(A148,'Jan 2019'!$A$1:$M$57,5,FALSE),0)</f>
        <v>0</v>
      </c>
      <c r="AC148" s="2">
        <f>_xlfn.IFNA(VLOOKUP(Summary_2019!A148,'Feb 2019'!$A$1:$M$55,5,FALSE),0)</f>
        <v>0</v>
      </c>
      <c r="AD148" s="2">
        <f>_xlfn.IFNA(VLOOKUP(A148,'Mar 2019'!$A$1:$M$53,5,FALSE),0)</f>
        <v>0</v>
      </c>
      <c r="AE148" s="2">
        <f>_xlfn.IFNA(VLOOKUP(A148,'Apr 2019'!$A$1:$M$57,5,FALSE),0)</f>
        <v>0</v>
      </c>
      <c r="AF148" s="2">
        <f>_xlfn.IFNA(VLOOKUP(A148,'May 2019'!$A$1:$M$54,5,FALSE),0)</f>
        <v>0</v>
      </c>
      <c r="AG148" s="2">
        <f>_xlfn.IFNA(VLOOKUP(A148,'Jun 2019'!$A$1:$M$133,5,FALSE),0)</f>
        <v>0</v>
      </c>
      <c r="AH148" s="2">
        <f>_xlfn.IFNA(VLOOKUP(A148,'Jul 2019'!$A$1:$M$96,5,FALSE),0)</f>
        <v>0</v>
      </c>
      <c r="AI148" s="2">
        <f>_xlfn.IFNA(VLOOKUP(A148,'Aug 2019'!$A$1:$M$96,5,FALSE),0)</f>
        <v>0</v>
      </c>
      <c r="AJ148" s="2">
        <f>_xlfn.IFNA(VLOOKUP(A148,'Sep 2019'!$A$1:$M$98,5,FALSE),0)</f>
        <v>0</v>
      </c>
      <c r="AK148" s="2">
        <f>_xlfn.IFNA(VLOOKUP(A148,'Oct 2019'!$A$1:$M$100,5,FALSE),0)</f>
        <v>0</v>
      </c>
      <c r="AL148" s="2">
        <f>_xlfn.IFNA(VLOOKUP(Summary_2019!A148,'Nov 2019'!$A$1:$M$110,5,FALSE),0)</f>
        <v>26.6</v>
      </c>
      <c r="AM148" s="2">
        <f>_xlfn.IFNA(VLOOKUP(A148,'Dec 2019'!$A$1:$M$124,5,FALSE),0)</f>
        <v>57</v>
      </c>
    </row>
    <row r="149" spans="1:39" x14ac:dyDescent="0.35">
      <c r="A149" s="4" t="s">
        <v>101</v>
      </c>
      <c r="B149" s="4" t="s">
        <v>8</v>
      </c>
      <c r="C149" s="6">
        <f>VLOOKUP(A149,[0]!raw,5,FALSE)/VLOOKUP(A149,[0]!raw,4,FALSE)</f>
        <v>5.8000000000000007</v>
      </c>
      <c r="D149" s="4">
        <f>_xlfn.IFNA(VLOOKUP(A149,'Jan 2019'!$A$1:$M$57,4,FALSE),0)</f>
        <v>0</v>
      </c>
      <c r="E149" s="4">
        <f>_xlfn.IFNA(VLOOKUP(Summary_2019!A94,'Feb 2019'!$A$1:$M$55,4,FALSE),0)</f>
        <v>108</v>
      </c>
      <c r="F149" s="4">
        <f>_xlfn.IFNA(VLOOKUP(A149,'Mar 2019'!$A$1:$M$53,4,FALSE),0)</f>
        <v>0</v>
      </c>
      <c r="G149" s="4">
        <f>_xlfn.IFNA(VLOOKUP(A149,'Apr 2019'!$A$1:$M$57,4,FALSE),0)</f>
        <v>0</v>
      </c>
      <c r="H149" s="4">
        <f>_xlfn.IFNA(VLOOKUP(A149,'May 2019'!$A$1:$M$54,4,FALSE),0)</f>
        <v>0</v>
      </c>
      <c r="I149" s="4">
        <f>_xlfn.IFNA(VLOOKUP(A149,'Jun 2019'!$A$1:$M$133,4,FALSE),0)</f>
        <v>17</v>
      </c>
      <c r="J149" s="4">
        <f>_xlfn.IFNA(VLOOKUP(A149,'Jul 2019'!$A$1:$M$96,4,FALSE),0)</f>
        <v>61</v>
      </c>
      <c r="K149" s="4">
        <f>_xlfn.IFNA(VLOOKUP(A149,'Aug 2019'!$A$1:$M$96,4,FALSE),0)</f>
        <v>57</v>
      </c>
      <c r="L149" s="4">
        <f>_xlfn.IFNA(VLOOKUP(A149,'Sep 2019'!$A$1:$M$98,4,FALSE),0)</f>
        <v>54</v>
      </c>
      <c r="M149" s="4">
        <f>_xlfn.IFNA(VLOOKUP(A149,'Oct 2019'!$A$1:$M$100,4,FALSE),0)</f>
        <v>64</v>
      </c>
      <c r="N149" s="4">
        <f>_xlfn.IFNA(VLOOKUP(Summary_2019!A94,'Nov 2019'!$A$1:$M$110,4,FALSE),0)</f>
        <v>0</v>
      </c>
      <c r="O149" s="5">
        <f>_xlfn.IFNA(VLOOKUP(A149,'Dec 2019'!$A$1:$M$124,4,FALSE),0)</f>
        <v>93</v>
      </c>
      <c r="P149" s="9">
        <f>_xlfn.IFNA(VLOOKUP(A149,'Jan 2019'!$A$1:$M$57,8,FALSE),0)</f>
        <v>0</v>
      </c>
      <c r="Q149" s="9">
        <f>_xlfn.IFNA(VLOOKUP(Summary_2019!A94,'Feb 2019'!$A$1:$M$55,8,FALSE),0)</f>
        <v>5.76</v>
      </c>
      <c r="R149" s="9">
        <f>_xlfn.IFNA(VLOOKUP(A149,'Mar 2019'!$A$1:$M$53,8,FALSE),0)</f>
        <v>0</v>
      </c>
      <c r="S149" s="9">
        <f>_xlfn.IFNA(VLOOKUP(A149,'Apr 2019'!$A$1:$M$57,8,FALSE),0)</f>
        <v>0</v>
      </c>
      <c r="T149" s="9">
        <f>_xlfn.IFNA(VLOOKUP(A149,'May 2019'!$A$1:$M$54,8,FALSE),0)</f>
        <v>0</v>
      </c>
      <c r="U149" s="9">
        <f>_xlfn.IFNA(VLOOKUP(A149,'Jun 2019'!$A$1:$M$133,8,FALSE),0)</f>
        <v>4.6399999999999997</v>
      </c>
      <c r="V149" s="9">
        <f>_xlfn.IFNA(VLOOKUP(A149,'Jul 2019'!$A$1:$M$96,8,FALSE),0)</f>
        <v>8.1199999999999992</v>
      </c>
      <c r="W149" s="9">
        <f>_xlfn.IFNA(VLOOKUP(A149,'Aug 2019'!$A$1:$M$96,8,FALSE),0)</f>
        <v>11.78</v>
      </c>
      <c r="X149" s="9">
        <f>_xlfn.IFNA(VLOOKUP(A149,'Sep 2019'!$A$1:$M$98,8,FALSE),0)</f>
        <v>7.89</v>
      </c>
      <c r="Y149" s="9">
        <f>_xlfn.IFNA(VLOOKUP(A149,'Oct 2019'!$A$1:$M$100,8,FALSE),0)</f>
        <v>3.49</v>
      </c>
      <c r="Z149" s="9">
        <f>_xlfn.IFNA(VLOOKUP(Summary_2019!A94,'Nov 2019'!$A$1:$M$110,8,FALSE),0)</f>
        <v>0</v>
      </c>
      <c r="AA149" s="6">
        <f>_xlfn.IFNA(VLOOKUP(A149,'Dec 2019'!$A$1:$M$124,8,FALSE),0)</f>
        <v>2.3199999999999998</v>
      </c>
      <c r="AB149" s="2">
        <f>_xlfn.IFNA(VLOOKUP(A149,'Jan 2019'!$A$1:$M$57,5,FALSE),0)</f>
        <v>0</v>
      </c>
      <c r="AC149" s="2">
        <f>_xlfn.IFNA(VLOOKUP(Summary_2019!A149,'Feb 2019'!$A$1:$M$55,5,FALSE),0)</f>
        <v>0</v>
      </c>
      <c r="AD149" s="2">
        <f>_xlfn.IFNA(VLOOKUP(A149,'Mar 2019'!$A$1:$M$53,5,FALSE),0)</f>
        <v>0</v>
      </c>
      <c r="AE149" s="2">
        <f>_xlfn.IFNA(VLOOKUP(A149,'Apr 2019'!$A$1:$M$57,5,FALSE),0)</f>
        <v>0</v>
      </c>
      <c r="AF149" s="2">
        <f>_xlfn.IFNA(VLOOKUP(A149,'May 2019'!$A$1:$M$54,5,FALSE),0)</f>
        <v>0</v>
      </c>
      <c r="AG149" s="2">
        <f>_xlfn.IFNA(VLOOKUP(A149,'Jun 2019'!$A$1:$M$133,5,FALSE),0)</f>
        <v>98.6</v>
      </c>
      <c r="AH149" s="2">
        <f>_xlfn.IFNA(VLOOKUP(A149,'Jul 2019'!$A$1:$M$96,5,FALSE),0)</f>
        <v>353.8</v>
      </c>
      <c r="AI149" s="2">
        <f>_xlfn.IFNA(VLOOKUP(A149,'Aug 2019'!$A$1:$M$96,5,FALSE),0)</f>
        <v>330.6</v>
      </c>
      <c r="AJ149" s="2">
        <f>_xlfn.IFNA(VLOOKUP(A149,'Sep 2019'!$A$1:$M$98,5,FALSE),0)</f>
        <v>313.2</v>
      </c>
      <c r="AK149" s="2">
        <f>_xlfn.IFNA(VLOOKUP(A149,'Oct 2019'!$A$1:$M$100,5,FALSE),0)</f>
        <v>371.2</v>
      </c>
      <c r="AL149" s="2">
        <f>_xlfn.IFNA(VLOOKUP(Summary_2019!A149,'Nov 2019'!$A$1:$M$110,5,FALSE),0)</f>
        <v>435</v>
      </c>
      <c r="AM149" s="2">
        <f>_xlfn.IFNA(VLOOKUP(A149,'Dec 2019'!$A$1:$M$124,5,FALSE),0)</f>
        <v>539.4</v>
      </c>
    </row>
    <row r="150" spans="1:39" x14ac:dyDescent="0.35">
      <c r="A150" s="4" t="s">
        <v>102</v>
      </c>
      <c r="B150" s="4" t="s">
        <v>8</v>
      </c>
      <c r="C150" s="6">
        <f>VLOOKUP(A150,[0]!raw,5,FALSE)/VLOOKUP(A150,[0]!raw,4,FALSE)</f>
        <v>2</v>
      </c>
      <c r="D150" s="4">
        <f>_xlfn.IFNA(VLOOKUP(A150,'Jan 2019'!$A$1:$M$57,4,FALSE),0)</f>
        <v>0</v>
      </c>
      <c r="E150" s="4">
        <f>_xlfn.IFNA(VLOOKUP(Summary_2019!A95,'Feb 2019'!$A$1:$M$55,4,FALSE),0)</f>
        <v>69</v>
      </c>
      <c r="F150" s="4">
        <f>_xlfn.IFNA(VLOOKUP(A150,'Mar 2019'!$A$1:$M$53,4,FALSE),0)</f>
        <v>0</v>
      </c>
      <c r="G150" s="4">
        <f>_xlfn.IFNA(VLOOKUP(A150,'Apr 2019'!$A$1:$M$57,4,FALSE),0)</f>
        <v>0</v>
      </c>
      <c r="H150" s="4">
        <f>_xlfn.IFNA(VLOOKUP(A150,'May 2019'!$A$1:$M$54,4,FALSE),0)</f>
        <v>0</v>
      </c>
      <c r="I150" s="4">
        <f>_xlfn.IFNA(VLOOKUP(A150,'Jun 2019'!$A$1:$M$133,4,FALSE),0)</f>
        <v>12</v>
      </c>
      <c r="J150" s="4">
        <f>_xlfn.IFNA(VLOOKUP(A150,'Jul 2019'!$A$1:$M$96,4,FALSE),0)</f>
        <v>29</v>
      </c>
      <c r="K150" s="4">
        <f>_xlfn.IFNA(VLOOKUP(A150,'Aug 2019'!$A$1:$M$96,4,FALSE),0)</f>
        <v>35</v>
      </c>
      <c r="L150" s="4">
        <f>_xlfn.IFNA(VLOOKUP(A150,'Sep 2019'!$A$1:$M$98,4,FALSE),0)</f>
        <v>45</v>
      </c>
      <c r="M150" s="4">
        <f>_xlfn.IFNA(VLOOKUP(A150,'Oct 2019'!$A$1:$M$100,4,FALSE),0)</f>
        <v>51</v>
      </c>
      <c r="N150" s="4">
        <f>_xlfn.IFNA(VLOOKUP(Summary_2019!A95,'Nov 2019'!$A$1:$M$110,4,FALSE),0)</f>
        <v>0</v>
      </c>
      <c r="O150" s="5">
        <f>_xlfn.IFNA(VLOOKUP(A150,'Dec 2019'!$A$1:$M$124,4,FALSE),0)</f>
        <v>46</v>
      </c>
      <c r="P150" s="9">
        <f>_xlfn.IFNA(VLOOKUP(A150,'Jan 2019'!$A$1:$M$57,8,FALSE),0)</f>
        <v>0</v>
      </c>
      <c r="Q150" s="9">
        <f>_xlfn.IFNA(VLOOKUP(Summary_2019!A95,'Feb 2019'!$A$1:$M$55,8,FALSE),0)</f>
        <v>6.3</v>
      </c>
      <c r="R150" s="9">
        <f>_xlfn.IFNA(VLOOKUP(A150,'Mar 2019'!$A$1:$M$53,8,FALSE),0)</f>
        <v>0</v>
      </c>
      <c r="S150" s="9">
        <f>_xlfn.IFNA(VLOOKUP(A150,'Apr 2019'!$A$1:$M$57,8,FALSE),0)</f>
        <v>0</v>
      </c>
      <c r="T150" s="9">
        <f>_xlfn.IFNA(VLOOKUP(A150,'May 2019'!$A$1:$M$54,8,FALSE),0)</f>
        <v>0</v>
      </c>
      <c r="U150" s="9">
        <f>_xlfn.IFNA(VLOOKUP(A150,'Jun 2019'!$A$1:$M$133,8,FALSE),0)</f>
        <v>0</v>
      </c>
      <c r="V150" s="9">
        <f>_xlfn.IFNA(VLOOKUP(A150,'Jul 2019'!$A$1:$M$96,8,FALSE),0)</f>
        <v>0</v>
      </c>
      <c r="W150" s="9">
        <f>_xlfn.IFNA(VLOOKUP(A150,'Aug 2019'!$A$1:$M$96,8,FALSE),0)</f>
        <v>0.4</v>
      </c>
      <c r="X150" s="9">
        <f>_xlfn.IFNA(VLOOKUP(A150,'Sep 2019'!$A$1:$M$98,8,FALSE),0)</f>
        <v>1.48</v>
      </c>
      <c r="Y150" s="9">
        <f>_xlfn.IFNA(VLOOKUP(A150,'Oct 2019'!$A$1:$M$100,8,FALSE),0)</f>
        <v>1.49</v>
      </c>
      <c r="Z150" s="9">
        <f>_xlfn.IFNA(VLOOKUP(Summary_2019!A95,'Nov 2019'!$A$1:$M$110,8,FALSE),0)</f>
        <v>0</v>
      </c>
      <c r="AA150" s="6">
        <f>_xlfn.IFNA(VLOOKUP(A150,'Dec 2019'!$A$1:$M$124,8,FALSE),0)</f>
        <v>1.49</v>
      </c>
      <c r="AB150" s="2">
        <f>_xlfn.IFNA(VLOOKUP(A150,'Jan 2019'!$A$1:$M$57,5,FALSE),0)</f>
        <v>0</v>
      </c>
      <c r="AC150" s="2">
        <f>_xlfn.IFNA(VLOOKUP(Summary_2019!A150,'Feb 2019'!$A$1:$M$55,5,FALSE),0)</f>
        <v>0</v>
      </c>
      <c r="AD150" s="2">
        <f>_xlfn.IFNA(VLOOKUP(A150,'Mar 2019'!$A$1:$M$53,5,FALSE),0)</f>
        <v>0</v>
      </c>
      <c r="AE150" s="2">
        <f>_xlfn.IFNA(VLOOKUP(A150,'Apr 2019'!$A$1:$M$57,5,FALSE),0)</f>
        <v>0</v>
      </c>
      <c r="AF150" s="2">
        <f>_xlfn.IFNA(VLOOKUP(A150,'May 2019'!$A$1:$M$54,5,FALSE),0)</f>
        <v>0</v>
      </c>
      <c r="AG150" s="2">
        <f>_xlfn.IFNA(VLOOKUP(A150,'Jun 2019'!$A$1:$M$133,5,FALSE),0)</f>
        <v>24</v>
      </c>
      <c r="AH150" s="2">
        <f>_xlfn.IFNA(VLOOKUP(A150,'Jul 2019'!$A$1:$M$96,5,FALSE),0)</f>
        <v>58</v>
      </c>
      <c r="AI150" s="2">
        <f>_xlfn.IFNA(VLOOKUP(A150,'Aug 2019'!$A$1:$M$96,5,FALSE),0)</f>
        <v>70</v>
      </c>
      <c r="AJ150" s="2">
        <f>_xlfn.IFNA(VLOOKUP(A150,'Sep 2019'!$A$1:$M$98,5,FALSE),0)</f>
        <v>90</v>
      </c>
      <c r="AK150" s="2">
        <f>_xlfn.IFNA(VLOOKUP(A150,'Oct 2019'!$A$1:$M$100,5,FALSE),0)</f>
        <v>102</v>
      </c>
      <c r="AL150" s="2">
        <f>_xlfn.IFNA(VLOOKUP(Summary_2019!A150,'Nov 2019'!$A$1:$M$110,5,FALSE),0)</f>
        <v>130</v>
      </c>
      <c r="AM150" s="2">
        <f>_xlfn.IFNA(VLOOKUP(A150,'Dec 2019'!$A$1:$M$124,5,FALSE),0)</f>
        <v>92</v>
      </c>
    </row>
    <row r="151" spans="1:39" x14ac:dyDescent="0.35">
      <c r="A151" s="4" t="s">
        <v>232</v>
      </c>
      <c r="B151" s="4" t="s">
        <v>8</v>
      </c>
      <c r="C151" s="6">
        <f>VLOOKUP(A151,[0]!raw,5,FALSE)/VLOOKUP(A151,[0]!raw,4,FALSE)</f>
        <v>9</v>
      </c>
      <c r="D151" s="4">
        <f>_xlfn.IFNA(VLOOKUP(A151,'Jan 2019'!$A$1:$M$57,4,FALSE),0)</f>
        <v>0</v>
      </c>
      <c r="E151" s="4">
        <f>_xlfn.IFNA(VLOOKUP(Summary_2019!A221,'Feb 2019'!$A$1:$M$55,4,FALSE),0)</f>
        <v>0</v>
      </c>
      <c r="F151" s="4">
        <f>_xlfn.IFNA(VLOOKUP(A151,'Mar 2019'!$A$1:$M$53,4,FALSE),0)</f>
        <v>0</v>
      </c>
      <c r="G151" s="4">
        <f>_xlfn.IFNA(VLOOKUP(A151,'Apr 2019'!$A$1:$M$57,4,FALSE),0)</f>
        <v>0</v>
      </c>
      <c r="H151" s="4">
        <f>_xlfn.IFNA(VLOOKUP(A151,'May 2019'!$A$1:$M$54,4,FALSE),0)</f>
        <v>0</v>
      </c>
      <c r="I151" s="4">
        <f>_xlfn.IFNA(VLOOKUP(A151,'Jun 2019'!$A$1:$M$133,4,FALSE),0)</f>
        <v>0</v>
      </c>
      <c r="J151" s="4">
        <f>_xlfn.IFNA(VLOOKUP(A151,'Jul 2019'!$A$1:$M$96,4,FALSE),0)</f>
        <v>0</v>
      </c>
      <c r="K151" s="4">
        <f>_xlfn.IFNA(VLOOKUP(A151,'Aug 2019'!$A$1:$M$96,4,FALSE),0)</f>
        <v>0</v>
      </c>
      <c r="L151" s="4">
        <f>_xlfn.IFNA(VLOOKUP(A151,'Sep 2019'!$A$1:$M$98,4,FALSE),0)</f>
        <v>0</v>
      </c>
      <c r="M151" s="4">
        <f>_xlfn.IFNA(VLOOKUP(A151,'Oct 2019'!$A$1:$M$100,4,FALSE),0)</f>
        <v>0</v>
      </c>
      <c r="N151" s="4">
        <f>_xlfn.IFNA(VLOOKUP(Summary_2019!A221,'Nov 2019'!$A$1:$M$110,4,FALSE),0)</f>
        <v>79</v>
      </c>
      <c r="O151" s="5">
        <f>_xlfn.IFNA(VLOOKUP(A151,'Dec 2019'!$A$1:$M$124,4,FALSE),0)</f>
        <v>0</v>
      </c>
      <c r="P151" s="9">
        <f>_xlfn.IFNA(VLOOKUP(A151,'Jan 2019'!$A$1:$M$57,8,FALSE),0)</f>
        <v>0</v>
      </c>
      <c r="Q151" s="9">
        <f>_xlfn.IFNA(VLOOKUP(Summary_2019!A221,'Feb 2019'!$A$1:$M$55,8,FALSE),0)</f>
        <v>0</v>
      </c>
      <c r="R151" s="9">
        <f>_xlfn.IFNA(VLOOKUP(A151,'Mar 2019'!$A$1:$M$53,8,FALSE),0)</f>
        <v>0</v>
      </c>
      <c r="S151" s="9">
        <f>_xlfn.IFNA(VLOOKUP(A151,'Apr 2019'!$A$1:$M$57,8,FALSE),0)</f>
        <v>0</v>
      </c>
      <c r="T151" s="9">
        <f>_xlfn.IFNA(VLOOKUP(A151,'May 2019'!$A$1:$M$54,8,FALSE),0)</f>
        <v>0</v>
      </c>
      <c r="U151" s="9">
        <f>_xlfn.IFNA(VLOOKUP(A151,'Jun 2019'!$A$1:$M$133,8,FALSE),0)</f>
        <v>0</v>
      </c>
      <c r="V151" s="9">
        <f>_xlfn.IFNA(VLOOKUP(A151,'Jul 2019'!$A$1:$M$96,8,FALSE),0)</f>
        <v>0</v>
      </c>
      <c r="W151" s="9">
        <f>_xlfn.IFNA(VLOOKUP(A151,'Aug 2019'!$A$1:$M$96,8,FALSE),0)</f>
        <v>0</v>
      </c>
      <c r="X151" s="9">
        <f>_xlfn.IFNA(VLOOKUP(A151,'Sep 2019'!$A$1:$M$98,8,FALSE),0)</f>
        <v>0</v>
      </c>
      <c r="Y151" s="9">
        <f>_xlfn.IFNA(VLOOKUP(A151,'Oct 2019'!$A$1:$M$100,8,FALSE),0)</f>
        <v>0</v>
      </c>
      <c r="Z151" s="9">
        <f>_xlfn.IFNA(VLOOKUP(Summary_2019!A221,'Nov 2019'!$A$1:$M$110,8,FALSE),0)</f>
        <v>1.39</v>
      </c>
      <c r="AA151" s="6">
        <f>_xlfn.IFNA(VLOOKUP(A151,'Dec 2019'!$A$1:$M$124,8,FALSE),0)</f>
        <v>0</v>
      </c>
      <c r="AB151" s="2">
        <f>_xlfn.IFNA(VLOOKUP(A151,'Jan 2019'!$A$1:$M$57,5,FALSE),0)</f>
        <v>0</v>
      </c>
      <c r="AC151" s="2">
        <f>_xlfn.IFNA(VLOOKUP(Summary_2019!A151,'Feb 2019'!$A$1:$M$55,5,FALSE),0)</f>
        <v>0</v>
      </c>
      <c r="AD151" s="2">
        <f>_xlfn.IFNA(VLOOKUP(A151,'Mar 2019'!$A$1:$M$53,5,FALSE),0)</f>
        <v>0</v>
      </c>
      <c r="AE151" s="2">
        <f>_xlfn.IFNA(VLOOKUP(A151,'Apr 2019'!$A$1:$M$57,5,FALSE),0)</f>
        <v>0</v>
      </c>
      <c r="AF151" s="2">
        <f>_xlfn.IFNA(VLOOKUP(A151,'May 2019'!$A$1:$M$54,5,FALSE),0)</f>
        <v>0</v>
      </c>
      <c r="AG151" s="2">
        <f>_xlfn.IFNA(VLOOKUP(A151,'Jun 2019'!$A$1:$M$133,5,FALSE),0)</f>
        <v>0</v>
      </c>
      <c r="AH151" s="2">
        <f>_xlfn.IFNA(VLOOKUP(A151,'Jul 2019'!$A$1:$M$96,5,FALSE),0)</f>
        <v>0</v>
      </c>
      <c r="AI151" s="2">
        <f>_xlfn.IFNA(VLOOKUP(A151,'Aug 2019'!$A$1:$M$96,5,FALSE),0)</f>
        <v>0</v>
      </c>
      <c r="AJ151" s="2">
        <f>_xlfn.IFNA(VLOOKUP(A151,'Sep 2019'!$A$1:$M$98,5,FALSE),0)</f>
        <v>0</v>
      </c>
      <c r="AK151" s="2">
        <f>_xlfn.IFNA(VLOOKUP(A151,'Oct 2019'!$A$1:$M$100,5,FALSE),0)</f>
        <v>0</v>
      </c>
      <c r="AL151" s="2">
        <f>_xlfn.IFNA(VLOOKUP(Summary_2019!A151,'Nov 2019'!$A$1:$M$110,5,FALSE),0)</f>
        <v>9</v>
      </c>
      <c r="AM151" s="2">
        <f>_xlfn.IFNA(VLOOKUP(A151,'Dec 2019'!$A$1:$M$124,5,FALSE),0)</f>
        <v>0</v>
      </c>
    </row>
    <row r="152" spans="1:39" x14ac:dyDescent="0.35">
      <c r="A152" s="4" t="s">
        <v>189</v>
      </c>
      <c r="B152" s="4" t="s">
        <v>8</v>
      </c>
      <c r="C152" s="6">
        <f>VLOOKUP(A152,[0]!raw,5,FALSE)/VLOOKUP(A152,[0]!raw,4,FALSE)</f>
        <v>7</v>
      </c>
      <c r="D152" s="4">
        <f>_xlfn.IFNA(VLOOKUP(A152,'Jan 2019'!$A$1:$M$57,4,FALSE),0)</f>
        <v>0</v>
      </c>
      <c r="E152" s="4">
        <f>_xlfn.IFNA(VLOOKUP(Summary_2019!A178,'Feb 2019'!$A$1:$M$55,4,FALSE),0)</f>
        <v>0</v>
      </c>
      <c r="F152" s="4">
        <f>_xlfn.IFNA(VLOOKUP(A152,'Mar 2019'!$A$1:$M$53,4,FALSE),0)</f>
        <v>0</v>
      </c>
      <c r="G152" s="4">
        <f>_xlfn.IFNA(VLOOKUP(A152,'Apr 2019'!$A$1:$M$57,4,FALSE),0)</f>
        <v>0</v>
      </c>
      <c r="H152" s="4">
        <f>_xlfn.IFNA(VLOOKUP(A152,'May 2019'!$A$1:$M$54,4,FALSE),0)</f>
        <v>0</v>
      </c>
      <c r="I152" s="4">
        <f>_xlfn.IFNA(VLOOKUP(A152,'Jun 2019'!$A$1:$M$133,4,FALSE),0)</f>
        <v>0</v>
      </c>
      <c r="J152" s="4">
        <f>_xlfn.IFNA(VLOOKUP(A152,'Jul 2019'!$A$1:$M$96,4,FALSE),0)</f>
        <v>0</v>
      </c>
      <c r="K152" s="4">
        <f>_xlfn.IFNA(VLOOKUP(A152,'Aug 2019'!$A$1:$M$96,4,FALSE),0)</f>
        <v>0</v>
      </c>
      <c r="L152" s="4">
        <f>_xlfn.IFNA(VLOOKUP(A152,'Sep 2019'!$A$1:$M$98,4,FALSE),0)</f>
        <v>0</v>
      </c>
      <c r="M152" s="4">
        <f>_xlfn.IFNA(VLOOKUP(A152,'Oct 2019'!$A$1:$M$100,4,FALSE),0)</f>
        <v>0</v>
      </c>
      <c r="N152" s="4">
        <f>_xlfn.IFNA(VLOOKUP(Summary_2019!A178,'Nov 2019'!$A$1:$M$110,4,FALSE),0)</f>
        <v>1</v>
      </c>
      <c r="O152" s="5">
        <f>_xlfn.IFNA(VLOOKUP(A152,'Dec 2019'!$A$1:$M$124,4,FALSE),0)</f>
        <v>1</v>
      </c>
      <c r="P152" s="9">
        <f>_xlfn.IFNA(VLOOKUP(A152,'Jan 2019'!$A$1:$M$57,8,FALSE),0)</f>
        <v>0</v>
      </c>
      <c r="Q152" s="9">
        <f>_xlfn.IFNA(VLOOKUP(Summary_2019!A178,'Feb 2019'!$A$1:$M$55,8,FALSE),0)</f>
        <v>0</v>
      </c>
      <c r="R152" s="9">
        <f>_xlfn.IFNA(VLOOKUP(A152,'Mar 2019'!$A$1:$M$53,8,FALSE),0)</f>
        <v>0</v>
      </c>
      <c r="S152" s="9">
        <f>_xlfn.IFNA(VLOOKUP(A152,'Apr 2019'!$A$1:$M$57,8,FALSE),0)</f>
        <v>0</v>
      </c>
      <c r="T152" s="9">
        <f>_xlfn.IFNA(VLOOKUP(A152,'May 2019'!$A$1:$M$54,8,FALSE),0)</f>
        <v>0</v>
      </c>
      <c r="U152" s="9">
        <f>_xlfn.IFNA(VLOOKUP(A152,'Jun 2019'!$A$1:$M$133,8,FALSE),0)</f>
        <v>0</v>
      </c>
      <c r="V152" s="9">
        <f>_xlfn.IFNA(VLOOKUP(A152,'Jul 2019'!$A$1:$M$96,8,FALSE),0)</f>
        <v>0</v>
      </c>
      <c r="W152" s="9">
        <f>_xlfn.IFNA(VLOOKUP(A152,'Aug 2019'!$A$1:$M$96,8,FALSE),0)</f>
        <v>0</v>
      </c>
      <c r="X152" s="9">
        <f>_xlfn.IFNA(VLOOKUP(A152,'Sep 2019'!$A$1:$M$98,8,FALSE),0)</f>
        <v>0</v>
      </c>
      <c r="Y152" s="9">
        <f>_xlfn.IFNA(VLOOKUP(A152,'Oct 2019'!$A$1:$M$100,8,FALSE),0)</f>
        <v>0</v>
      </c>
      <c r="Z152" s="9">
        <f>_xlfn.IFNA(VLOOKUP(Summary_2019!A178,'Nov 2019'!$A$1:$M$110,8,FALSE),0)</f>
        <v>0</v>
      </c>
      <c r="AA152" s="6">
        <f>_xlfn.IFNA(VLOOKUP(A152,'Dec 2019'!$A$1:$M$124,8,FALSE),0)</f>
        <v>1.24</v>
      </c>
      <c r="AB152" s="2">
        <f>_xlfn.IFNA(VLOOKUP(A152,'Jan 2019'!$A$1:$M$57,5,FALSE),0)</f>
        <v>0</v>
      </c>
      <c r="AC152" s="2">
        <f>_xlfn.IFNA(VLOOKUP(Summary_2019!A152,'Feb 2019'!$A$1:$M$55,5,FALSE),0)</f>
        <v>0</v>
      </c>
      <c r="AD152" s="2">
        <f>_xlfn.IFNA(VLOOKUP(A152,'Mar 2019'!$A$1:$M$53,5,FALSE),0)</f>
        <v>0</v>
      </c>
      <c r="AE152" s="2">
        <f>_xlfn.IFNA(VLOOKUP(A152,'Apr 2019'!$A$1:$M$57,5,FALSE),0)</f>
        <v>0</v>
      </c>
      <c r="AF152" s="2">
        <f>_xlfn.IFNA(VLOOKUP(A152,'May 2019'!$A$1:$M$54,5,FALSE),0)</f>
        <v>0</v>
      </c>
      <c r="AG152" s="2">
        <f>_xlfn.IFNA(VLOOKUP(A152,'Jun 2019'!$A$1:$M$133,5,FALSE),0)</f>
        <v>0</v>
      </c>
      <c r="AH152" s="2">
        <f>_xlfn.IFNA(VLOOKUP(A152,'Jul 2019'!$A$1:$M$96,5,FALSE),0)</f>
        <v>0</v>
      </c>
      <c r="AI152" s="2">
        <f>_xlfn.IFNA(VLOOKUP(A152,'Aug 2019'!$A$1:$M$96,5,FALSE),0)</f>
        <v>0</v>
      </c>
      <c r="AJ152" s="2">
        <f>_xlfn.IFNA(VLOOKUP(A152,'Sep 2019'!$A$1:$M$98,5,FALSE),0)</f>
        <v>0</v>
      </c>
      <c r="AK152" s="2">
        <f>_xlfn.IFNA(VLOOKUP(A152,'Oct 2019'!$A$1:$M$100,5,FALSE),0)</f>
        <v>0</v>
      </c>
      <c r="AL152" s="2">
        <f>_xlfn.IFNA(VLOOKUP(Summary_2019!A152,'Nov 2019'!$A$1:$M$110,5,FALSE),0)</f>
        <v>0</v>
      </c>
      <c r="AM152" s="2">
        <f>_xlfn.IFNA(VLOOKUP(A152,'Dec 2019'!$A$1:$M$124,5,FALSE),0)</f>
        <v>7</v>
      </c>
    </row>
    <row r="153" spans="1:39" x14ac:dyDescent="0.35">
      <c r="A153" s="4" t="s">
        <v>104</v>
      </c>
      <c r="B153" s="4" t="s">
        <v>8</v>
      </c>
      <c r="C153" s="6">
        <f>VLOOKUP(A153,[0]!raw,5,FALSE)/VLOOKUP(A153,[0]!raw,4,FALSE)</f>
        <v>7.5</v>
      </c>
      <c r="D153" s="4">
        <f>_xlfn.IFNA(VLOOKUP(A153,'Jan 2019'!$A$1:$M$57,4,FALSE),0)</f>
        <v>0</v>
      </c>
      <c r="E153" s="4">
        <f>_xlfn.IFNA(VLOOKUP(Summary_2019!A97,'Feb 2019'!$A$1:$M$55,4,FALSE),0)</f>
        <v>1</v>
      </c>
      <c r="F153" s="4">
        <f>_xlfn.IFNA(VLOOKUP(A153,'Mar 2019'!$A$1:$M$53,4,FALSE),0)</f>
        <v>0</v>
      </c>
      <c r="G153" s="4">
        <f>_xlfn.IFNA(VLOOKUP(A153,'Apr 2019'!$A$1:$M$57,4,FALSE),0)</f>
        <v>0</v>
      </c>
      <c r="H153" s="4">
        <f>_xlfn.IFNA(VLOOKUP(A153,'May 2019'!$A$1:$M$54,4,FALSE),0)</f>
        <v>0</v>
      </c>
      <c r="I153" s="4">
        <f>_xlfn.IFNA(VLOOKUP(A153,'Jun 2019'!$A$1:$M$133,4,FALSE),0)</f>
        <v>14</v>
      </c>
      <c r="J153" s="4">
        <f>_xlfn.IFNA(VLOOKUP(A153,'Jul 2019'!$A$1:$M$96,4,FALSE),0)</f>
        <v>46</v>
      </c>
      <c r="K153" s="4">
        <f>_xlfn.IFNA(VLOOKUP(A153,'Aug 2019'!$A$1:$M$96,4,FALSE),0)</f>
        <v>54</v>
      </c>
      <c r="L153" s="4">
        <f>_xlfn.IFNA(VLOOKUP(A153,'Sep 2019'!$A$1:$M$98,4,FALSE),0)</f>
        <v>40</v>
      </c>
      <c r="M153" s="4">
        <f>_xlfn.IFNA(VLOOKUP(A153,'Oct 2019'!$A$1:$M$100,4,FALSE),0)</f>
        <v>58</v>
      </c>
      <c r="N153" s="4">
        <f>_xlfn.IFNA(VLOOKUP(Summary_2019!A97,'Nov 2019'!$A$1:$M$110,4,FALSE),0)</f>
        <v>0</v>
      </c>
      <c r="O153" s="5">
        <f>_xlfn.IFNA(VLOOKUP(A153,'Dec 2019'!$A$1:$M$124,4,FALSE),0)</f>
        <v>66</v>
      </c>
      <c r="P153" s="9">
        <f>_xlfn.IFNA(VLOOKUP(A153,'Jan 2019'!$A$1:$M$57,8,FALSE),0)</f>
        <v>0</v>
      </c>
      <c r="Q153" s="9">
        <f>_xlfn.IFNA(VLOOKUP(Summary_2019!A97,'Feb 2019'!$A$1:$M$55,8,FALSE),0)</f>
        <v>0</v>
      </c>
      <c r="R153" s="9">
        <f>_xlfn.IFNA(VLOOKUP(A153,'Mar 2019'!$A$1:$M$53,8,FALSE),0)</f>
        <v>0</v>
      </c>
      <c r="S153" s="9">
        <f>_xlfn.IFNA(VLOOKUP(A153,'Apr 2019'!$A$1:$M$57,8,FALSE),0)</f>
        <v>0</v>
      </c>
      <c r="T153" s="9">
        <f>_xlfn.IFNA(VLOOKUP(A153,'May 2019'!$A$1:$M$54,8,FALSE),0)</f>
        <v>0</v>
      </c>
      <c r="U153" s="9">
        <f>_xlfn.IFNA(VLOOKUP(A153,'Jun 2019'!$A$1:$M$133,8,FALSE),0)</f>
        <v>9</v>
      </c>
      <c r="V153" s="9">
        <f>_xlfn.IFNA(VLOOKUP(A153,'Jul 2019'!$A$1:$M$96,8,FALSE),0)</f>
        <v>1.5</v>
      </c>
      <c r="W153" s="9">
        <f>_xlfn.IFNA(VLOOKUP(A153,'Aug 2019'!$A$1:$M$96,8,FALSE),0)</f>
        <v>17.61</v>
      </c>
      <c r="X153" s="9">
        <f>_xlfn.IFNA(VLOOKUP(A153,'Sep 2019'!$A$1:$M$98,8,FALSE),0)</f>
        <v>7.25</v>
      </c>
      <c r="Y153" s="9">
        <f>_xlfn.IFNA(VLOOKUP(A153,'Oct 2019'!$A$1:$M$100,8,FALSE),0)</f>
        <v>8.3000000000000007</v>
      </c>
      <c r="Z153" s="9">
        <f>_xlfn.IFNA(VLOOKUP(Summary_2019!A97,'Nov 2019'!$A$1:$M$110,8,FALSE),0)</f>
        <v>0</v>
      </c>
      <c r="AA153" s="6">
        <f>_xlfn.IFNA(VLOOKUP(A153,'Dec 2019'!$A$1:$M$124,8,FALSE),0)</f>
        <v>4.5</v>
      </c>
      <c r="AB153" s="2">
        <f>_xlfn.IFNA(VLOOKUP(A153,'Jan 2019'!$A$1:$M$57,5,FALSE),0)</f>
        <v>0</v>
      </c>
      <c r="AC153" s="2">
        <f>_xlfn.IFNA(VLOOKUP(Summary_2019!A153,'Feb 2019'!$A$1:$M$55,5,FALSE),0)</f>
        <v>0</v>
      </c>
      <c r="AD153" s="2">
        <f>_xlfn.IFNA(VLOOKUP(A153,'Mar 2019'!$A$1:$M$53,5,FALSE),0)</f>
        <v>0</v>
      </c>
      <c r="AE153" s="2">
        <f>_xlfn.IFNA(VLOOKUP(A153,'Apr 2019'!$A$1:$M$57,5,FALSE),0)</f>
        <v>0</v>
      </c>
      <c r="AF153" s="2">
        <f>_xlfn.IFNA(VLOOKUP(A153,'May 2019'!$A$1:$M$54,5,FALSE),0)</f>
        <v>0</v>
      </c>
      <c r="AG153" s="2">
        <f>_xlfn.IFNA(VLOOKUP(A153,'Jun 2019'!$A$1:$M$133,5,FALSE),0)</f>
        <v>105</v>
      </c>
      <c r="AH153" s="2">
        <f>_xlfn.IFNA(VLOOKUP(A153,'Jul 2019'!$A$1:$M$96,5,FALSE),0)</f>
        <v>345</v>
      </c>
      <c r="AI153" s="2">
        <f>_xlfn.IFNA(VLOOKUP(A153,'Aug 2019'!$A$1:$M$96,5,FALSE),0)</f>
        <v>405</v>
      </c>
      <c r="AJ153" s="2">
        <f>_xlfn.IFNA(VLOOKUP(A153,'Sep 2019'!$A$1:$M$98,5,FALSE),0)</f>
        <v>300</v>
      </c>
      <c r="AK153" s="2">
        <f>_xlfn.IFNA(VLOOKUP(A153,'Oct 2019'!$A$1:$M$100,5,FALSE),0)</f>
        <v>435</v>
      </c>
      <c r="AL153" s="2">
        <f>_xlfn.IFNA(VLOOKUP(Summary_2019!A153,'Nov 2019'!$A$1:$M$110,5,FALSE),0)</f>
        <v>487.5</v>
      </c>
      <c r="AM153" s="2">
        <f>_xlfn.IFNA(VLOOKUP(A153,'Dec 2019'!$A$1:$M$124,5,FALSE),0)</f>
        <v>495</v>
      </c>
    </row>
    <row r="154" spans="1:39" x14ac:dyDescent="0.35">
      <c r="A154" s="4" t="s">
        <v>103</v>
      </c>
      <c r="B154" s="4" t="s">
        <v>8</v>
      </c>
      <c r="C154" s="6">
        <f>VLOOKUP(A154,[0]!raw,5,FALSE)/VLOOKUP(A154,[0]!raw,4,FALSE)</f>
        <v>4.5</v>
      </c>
      <c r="D154" s="4">
        <f>_xlfn.IFNA(VLOOKUP(A154,'Jan 2019'!$A$1:$M$57,4,FALSE),0)</f>
        <v>0</v>
      </c>
      <c r="E154" s="4">
        <f>_xlfn.IFNA(VLOOKUP(Summary_2019!A96,'Feb 2019'!$A$1:$M$55,4,FALSE),0)</f>
        <v>99</v>
      </c>
      <c r="F154" s="4">
        <f>_xlfn.IFNA(VLOOKUP(A154,'Mar 2019'!$A$1:$M$53,4,FALSE),0)</f>
        <v>0</v>
      </c>
      <c r="G154" s="4">
        <f>_xlfn.IFNA(VLOOKUP(A154,'Apr 2019'!$A$1:$M$57,4,FALSE),0)</f>
        <v>0</v>
      </c>
      <c r="H154" s="4">
        <f>_xlfn.IFNA(VLOOKUP(A154,'May 2019'!$A$1:$M$54,4,FALSE),0)</f>
        <v>0</v>
      </c>
      <c r="I154" s="4">
        <f>_xlfn.IFNA(VLOOKUP(A154,'Jun 2019'!$A$1:$M$133,4,FALSE),0)</f>
        <v>19</v>
      </c>
      <c r="J154" s="4">
        <f>_xlfn.IFNA(VLOOKUP(A154,'Jul 2019'!$A$1:$M$96,4,FALSE),0)</f>
        <v>106</v>
      </c>
      <c r="K154" s="4">
        <f>_xlfn.IFNA(VLOOKUP(A154,'Aug 2019'!$A$1:$M$96,4,FALSE),0)</f>
        <v>117</v>
      </c>
      <c r="L154" s="4">
        <f>_xlfn.IFNA(VLOOKUP(A154,'Sep 2019'!$A$1:$M$98,4,FALSE),0)</f>
        <v>142</v>
      </c>
      <c r="M154" s="4">
        <f>_xlfn.IFNA(VLOOKUP(A154,'Oct 2019'!$A$1:$M$100,4,FALSE),0)</f>
        <v>108</v>
      </c>
      <c r="N154" s="4">
        <f>_xlfn.IFNA(VLOOKUP(Summary_2019!A96,'Nov 2019'!$A$1:$M$110,4,FALSE),0)</f>
        <v>0</v>
      </c>
      <c r="O154" s="5">
        <f>_xlfn.IFNA(VLOOKUP(A154,'Dec 2019'!$A$1:$M$124,4,FALSE),0)</f>
        <v>99</v>
      </c>
      <c r="P154" s="9">
        <f>_xlfn.IFNA(VLOOKUP(A154,'Jan 2019'!$A$1:$M$57,8,FALSE),0)</f>
        <v>0</v>
      </c>
      <c r="Q154" s="9">
        <f>_xlfn.IFNA(VLOOKUP(Summary_2019!A96,'Feb 2019'!$A$1:$M$55,8,FALSE),0)</f>
        <v>6.9</v>
      </c>
      <c r="R154" s="9">
        <f>_xlfn.IFNA(VLOOKUP(A154,'Mar 2019'!$A$1:$M$53,8,FALSE),0)</f>
        <v>0</v>
      </c>
      <c r="S154" s="9">
        <f>_xlfn.IFNA(VLOOKUP(A154,'Apr 2019'!$A$1:$M$57,8,FALSE),0)</f>
        <v>0</v>
      </c>
      <c r="T154" s="9">
        <f>_xlfn.IFNA(VLOOKUP(A154,'May 2019'!$A$1:$M$54,8,FALSE),0)</f>
        <v>0</v>
      </c>
      <c r="U154" s="9">
        <f>_xlfn.IFNA(VLOOKUP(A154,'Jun 2019'!$A$1:$M$133,8,FALSE),0)</f>
        <v>0</v>
      </c>
      <c r="V154" s="9">
        <f>_xlfn.IFNA(VLOOKUP(A154,'Jul 2019'!$A$1:$M$96,8,FALSE),0)</f>
        <v>1.8</v>
      </c>
      <c r="W154" s="9">
        <f>_xlfn.IFNA(VLOOKUP(A154,'Aug 2019'!$A$1:$M$96,8,FALSE),0)</f>
        <v>2.15</v>
      </c>
      <c r="X154" s="9">
        <f>_xlfn.IFNA(VLOOKUP(A154,'Sep 2019'!$A$1:$M$98,8,FALSE),0)</f>
        <v>17.350000000000001</v>
      </c>
      <c r="Y154" s="9">
        <f>_xlfn.IFNA(VLOOKUP(A154,'Oct 2019'!$A$1:$M$100,8,FALSE),0)</f>
        <v>1.49</v>
      </c>
      <c r="Z154" s="9">
        <f>_xlfn.IFNA(VLOOKUP(Summary_2019!A96,'Nov 2019'!$A$1:$M$110,8,FALSE),0)</f>
        <v>0</v>
      </c>
      <c r="AA154" s="6">
        <f>_xlfn.IFNA(VLOOKUP(A154,'Dec 2019'!$A$1:$M$124,8,FALSE),0)</f>
        <v>0.97</v>
      </c>
      <c r="AB154" s="2">
        <f>_xlfn.IFNA(VLOOKUP(A154,'Jan 2019'!$A$1:$M$57,5,FALSE),0)</f>
        <v>0</v>
      </c>
      <c r="AC154" s="2">
        <f>_xlfn.IFNA(VLOOKUP(Summary_2019!A154,'Feb 2019'!$A$1:$M$55,5,FALSE),0)</f>
        <v>0</v>
      </c>
      <c r="AD154" s="2">
        <f>_xlfn.IFNA(VLOOKUP(A154,'Mar 2019'!$A$1:$M$53,5,FALSE),0)</f>
        <v>0</v>
      </c>
      <c r="AE154" s="2">
        <f>_xlfn.IFNA(VLOOKUP(A154,'Apr 2019'!$A$1:$M$57,5,FALSE),0)</f>
        <v>0</v>
      </c>
      <c r="AF154" s="2">
        <f>_xlfn.IFNA(VLOOKUP(A154,'May 2019'!$A$1:$M$54,5,FALSE),0)</f>
        <v>0</v>
      </c>
      <c r="AG154" s="2">
        <f>_xlfn.IFNA(VLOOKUP(A154,'Jun 2019'!$A$1:$M$133,5,FALSE),0)</f>
        <v>85.5</v>
      </c>
      <c r="AH154" s="2">
        <f>_xlfn.IFNA(VLOOKUP(A154,'Jul 2019'!$A$1:$M$96,5,FALSE),0)</f>
        <v>477</v>
      </c>
      <c r="AI154" s="2">
        <f>_xlfn.IFNA(VLOOKUP(A154,'Aug 2019'!$A$1:$M$96,5,FALSE),0)</f>
        <v>526.5</v>
      </c>
      <c r="AJ154" s="2">
        <f>_xlfn.IFNA(VLOOKUP(A154,'Sep 2019'!$A$1:$M$98,5,FALSE),0)</f>
        <v>639</v>
      </c>
      <c r="AK154" s="2">
        <f>_xlfn.IFNA(VLOOKUP(A154,'Oct 2019'!$A$1:$M$100,5,FALSE),0)</f>
        <v>486</v>
      </c>
      <c r="AL154" s="2">
        <f>_xlfn.IFNA(VLOOKUP(Summary_2019!A154,'Nov 2019'!$A$1:$M$110,5,FALSE),0)</f>
        <v>549</v>
      </c>
      <c r="AM154" s="2">
        <f>_xlfn.IFNA(VLOOKUP(A154,'Dec 2019'!$A$1:$M$124,5,FALSE),0)</f>
        <v>445.5</v>
      </c>
    </row>
    <row r="155" spans="1:39" x14ac:dyDescent="0.35">
      <c r="A155" s="4" t="s">
        <v>105</v>
      </c>
      <c r="B155" s="4" t="s">
        <v>8</v>
      </c>
      <c r="C155" s="6">
        <f>VLOOKUP(A155,[0]!raw,5,FALSE)/VLOOKUP(A155,[0]!raw,4,FALSE)</f>
        <v>4</v>
      </c>
      <c r="D155" s="4">
        <f>_xlfn.IFNA(VLOOKUP(A155,'Jan 2019'!$A$1:$M$57,4,FALSE),0)</f>
        <v>0</v>
      </c>
      <c r="E155" s="4">
        <f>_xlfn.IFNA(VLOOKUP(Summary_2019!A98,'Feb 2019'!$A$1:$M$55,4,FALSE),0)</f>
        <v>3</v>
      </c>
      <c r="F155" s="4">
        <f>_xlfn.IFNA(VLOOKUP(A155,'Mar 2019'!$A$1:$M$53,4,FALSE),0)</f>
        <v>0</v>
      </c>
      <c r="G155" s="4">
        <f>_xlfn.IFNA(VLOOKUP(A155,'Apr 2019'!$A$1:$M$57,4,FALSE),0)</f>
        <v>0</v>
      </c>
      <c r="H155" s="4">
        <f>_xlfn.IFNA(VLOOKUP(A155,'May 2019'!$A$1:$M$54,4,FALSE),0)</f>
        <v>0</v>
      </c>
      <c r="I155" s="4">
        <f>_xlfn.IFNA(VLOOKUP(A155,'Jun 2019'!$A$1:$M$133,4,FALSE),0)</f>
        <v>6</v>
      </c>
      <c r="J155" s="4">
        <f>_xlfn.IFNA(VLOOKUP(A155,'Jul 2019'!$A$1:$M$96,4,FALSE),0)</f>
        <v>40</v>
      </c>
      <c r="K155" s="4">
        <f>_xlfn.IFNA(VLOOKUP(A155,'Aug 2019'!$A$1:$M$96,4,FALSE),0)</f>
        <v>34</v>
      </c>
      <c r="L155" s="4">
        <f>_xlfn.IFNA(VLOOKUP(A155,'Sep 2019'!$A$1:$M$98,4,FALSE),0)</f>
        <v>38</v>
      </c>
      <c r="M155" s="4">
        <f>_xlfn.IFNA(VLOOKUP(A155,'Oct 2019'!$A$1:$M$100,4,FALSE),0)</f>
        <v>45</v>
      </c>
      <c r="N155" s="4">
        <f>_xlfn.IFNA(VLOOKUP(Summary_2019!A98,'Nov 2019'!$A$1:$M$110,4,FALSE),0)</f>
        <v>0</v>
      </c>
      <c r="O155" s="5">
        <f>_xlfn.IFNA(VLOOKUP(A155,'Dec 2019'!$A$1:$M$124,4,FALSE),0)</f>
        <v>28</v>
      </c>
      <c r="P155" s="9">
        <f>_xlfn.IFNA(VLOOKUP(A155,'Jan 2019'!$A$1:$M$57,8,FALSE),0)</f>
        <v>0</v>
      </c>
      <c r="Q155" s="9">
        <f>_xlfn.IFNA(VLOOKUP(Summary_2019!A98,'Feb 2019'!$A$1:$M$55,8,FALSE),0)</f>
        <v>0</v>
      </c>
      <c r="R155" s="9">
        <f>_xlfn.IFNA(VLOOKUP(A155,'Mar 2019'!$A$1:$M$53,8,FALSE),0)</f>
        <v>0</v>
      </c>
      <c r="S155" s="9">
        <f>_xlfn.IFNA(VLOOKUP(A155,'Apr 2019'!$A$1:$M$57,8,FALSE),0)</f>
        <v>0</v>
      </c>
      <c r="T155" s="9">
        <f>_xlfn.IFNA(VLOOKUP(A155,'May 2019'!$A$1:$M$54,8,FALSE),0)</f>
        <v>0</v>
      </c>
      <c r="U155" s="9">
        <f>_xlfn.IFNA(VLOOKUP(A155,'Jun 2019'!$A$1:$M$133,8,FALSE),0)</f>
        <v>0</v>
      </c>
      <c r="V155" s="9">
        <f>_xlfn.IFNA(VLOOKUP(A155,'Jul 2019'!$A$1:$M$96,8,FALSE),0)</f>
        <v>0</v>
      </c>
      <c r="W155" s="9">
        <f>_xlfn.IFNA(VLOOKUP(A155,'Aug 2019'!$A$1:$M$96,8,FALSE),0)</f>
        <v>0</v>
      </c>
      <c r="X155" s="9">
        <f>_xlfn.IFNA(VLOOKUP(A155,'Sep 2019'!$A$1:$M$98,8,FALSE),0)</f>
        <v>2.7</v>
      </c>
      <c r="Y155" s="9">
        <f>_xlfn.IFNA(VLOOKUP(A155,'Oct 2019'!$A$1:$M$100,8,FALSE),0)</f>
        <v>4</v>
      </c>
      <c r="Z155" s="9">
        <f>_xlfn.IFNA(VLOOKUP(Summary_2019!A98,'Nov 2019'!$A$1:$M$110,8,FALSE),0)</f>
        <v>0</v>
      </c>
      <c r="AA155" s="6">
        <f>_xlfn.IFNA(VLOOKUP(A155,'Dec 2019'!$A$1:$M$124,8,FALSE),0)</f>
        <v>0.4</v>
      </c>
      <c r="AB155" s="2">
        <f>_xlfn.IFNA(VLOOKUP(A155,'Jan 2019'!$A$1:$M$57,5,FALSE),0)</f>
        <v>0</v>
      </c>
      <c r="AC155" s="2">
        <f>_xlfn.IFNA(VLOOKUP(Summary_2019!A155,'Feb 2019'!$A$1:$M$55,5,FALSE),0)</f>
        <v>0</v>
      </c>
      <c r="AD155" s="2">
        <f>_xlfn.IFNA(VLOOKUP(A155,'Mar 2019'!$A$1:$M$53,5,FALSE),0)</f>
        <v>0</v>
      </c>
      <c r="AE155" s="2">
        <f>_xlfn.IFNA(VLOOKUP(A155,'Apr 2019'!$A$1:$M$57,5,FALSE),0)</f>
        <v>0</v>
      </c>
      <c r="AF155" s="2">
        <f>_xlfn.IFNA(VLOOKUP(A155,'May 2019'!$A$1:$M$54,5,FALSE),0)</f>
        <v>0</v>
      </c>
      <c r="AG155" s="2">
        <f>_xlfn.IFNA(VLOOKUP(A155,'Jun 2019'!$A$1:$M$133,5,FALSE),0)</f>
        <v>24</v>
      </c>
      <c r="AH155" s="2">
        <f>_xlfn.IFNA(VLOOKUP(A155,'Jul 2019'!$A$1:$M$96,5,FALSE),0)</f>
        <v>160</v>
      </c>
      <c r="AI155" s="2">
        <f>_xlfn.IFNA(VLOOKUP(A155,'Aug 2019'!$A$1:$M$96,5,FALSE),0)</f>
        <v>136</v>
      </c>
      <c r="AJ155" s="2">
        <f>_xlfn.IFNA(VLOOKUP(A155,'Sep 2019'!$A$1:$M$98,5,FALSE),0)</f>
        <v>152</v>
      </c>
      <c r="AK155" s="2">
        <f>_xlfn.IFNA(VLOOKUP(A155,'Oct 2019'!$A$1:$M$100,5,FALSE),0)</f>
        <v>180</v>
      </c>
      <c r="AL155" s="2">
        <f>_xlfn.IFNA(VLOOKUP(Summary_2019!A155,'Nov 2019'!$A$1:$M$110,5,FALSE),0)</f>
        <v>100</v>
      </c>
      <c r="AM155" s="2">
        <f>_xlfn.IFNA(VLOOKUP(A155,'Dec 2019'!$A$1:$M$124,5,FALSE),0)</f>
        <v>112</v>
      </c>
    </row>
    <row r="156" spans="1:39" x14ac:dyDescent="0.35">
      <c r="A156" s="4" t="s">
        <v>106</v>
      </c>
      <c r="B156" s="4" t="s">
        <v>8</v>
      </c>
      <c r="C156" s="6">
        <f>VLOOKUP(A156,[0]!raw,5,FALSE)/VLOOKUP(A156,[0]!raw,4,FALSE)</f>
        <v>6</v>
      </c>
      <c r="D156" s="4">
        <f>_xlfn.IFNA(VLOOKUP(A156,'Jan 2019'!$A$1:$M$57,4,FALSE),0)</f>
        <v>0</v>
      </c>
      <c r="E156" s="4">
        <f>_xlfn.IFNA(VLOOKUP(Summary_2019!A99,'Feb 2019'!$A$1:$M$55,4,FALSE),0)</f>
        <v>0</v>
      </c>
      <c r="F156" s="4">
        <f>_xlfn.IFNA(VLOOKUP(A156,'Mar 2019'!$A$1:$M$53,4,FALSE),0)</f>
        <v>0</v>
      </c>
      <c r="G156" s="4">
        <f>_xlfn.IFNA(VLOOKUP(A156,'Apr 2019'!$A$1:$M$57,4,FALSE),0)</f>
        <v>0</v>
      </c>
      <c r="H156" s="4">
        <f>_xlfn.IFNA(VLOOKUP(A156,'May 2019'!$A$1:$M$54,4,FALSE),0)</f>
        <v>0</v>
      </c>
      <c r="I156" s="4">
        <f>_xlfn.IFNA(VLOOKUP(A156,'Jun 2019'!$A$1:$M$133,4,FALSE),0)</f>
        <v>8</v>
      </c>
      <c r="J156" s="4">
        <f>_xlfn.IFNA(VLOOKUP(A156,'Jul 2019'!$A$1:$M$96,4,FALSE),0)</f>
        <v>34</v>
      </c>
      <c r="K156" s="4">
        <f>_xlfn.IFNA(VLOOKUP(A156,'Aug 2019'!$A$1:$M$96,4,FALSE),0)</f>
        <v>20</v>
      </c>
      <c r="L156" s="4">
        <f>_xlfn.IFNA(VLOOKUP(A156,'Sep 2019'!$A$1:$M$98,4,FALSE),0)</f>
        <v>18</v>
      </c>
      <c r="M156" s="4">
        <f>_xlfn.IFNA(VLOOKUP(A156,'Oct 2019'!$A$1:$M$100,4,FALSE),0)</f>
        <v>18</v>
      </c>
      <c r="N156" s="4">
        <f>_xlfn.IFNA(VLOOKUP(Summary_2019!A99,'Nov 2019'!$A$1:$M$110,4,FALSE),0)</f>
        <v>0</v>
      </c>
      <c r="O156" s="5">
        <f>_xlfn.IFNA(VLOOKUP(A156,'Dec 2019'!$A$1:$M$124,4,FALSE),0)</f>
        <v>12</v>
      </c>
      <c r="P156" s="9">
        <f>_xlfn.IFNA(VLOOKUP(A156,'Jan 2019'!$A$1:$M$57,8,FALSE),0)</f>
        <v>0</v>
      </c>
      <c r="Q156" s="9">
        <f>_xlfn.IFNA(VLOOKUP(Summary_2019!A99,'Feb 2019'!$A$1:$M$55,8,FALSE),0)</f>
        <v>0</v>
      </c>
      <c r="R156" s="9">
        <f>_xlfn.IFNA(VLOOKUP(A156,'Mar 2019'!$A$1:$M$53,8,FALSE),0)</f>
        <v>0</v>
      </c>
      <c r="S156" s="9">
        <f>_xlfn.IFNA(VLOOKUP(A156,'Apr 2019'!$A$1:$M$57,8,FALSE),0)</f>
        <v>0</v>
      </c>
      <c r="T156" s="9">
        <f>_xlfn.IFNA(VLOOKUP(A156,'May 2019'!$A$1:$M$54,8,FALSE),0)</f>
        <v>0</v>
      </c>
      <c r="U156" s="9">
        <f>_xlfn.IFNA(VLOOKUP(A156,'Jun 2019'!$A$1:$M$133,8,FALSE),0)</f>
        <v>1.2</v>
      </c>
      <c r="V156" s="9">
        <f>_xlfn.IFNA(VLOOKUP(A156,'Jul 2019'!$A$1:$M$96,8,FALSE),0)</f>
        <v>0</v>
      </c>
      <c r="W156" s="9">
        <f>_xlfn.IFNA(VLOOKUP(A156,'Aug 2019'!$A$1:$M$96,8,FALSE),0)</f>
        <v>0.75</v>
      </c>
      <c r="X156" s="9">
        <f>_xlfn.IFNA(VLOOKUP(A156,'Sep 2019'!$A$1:$M$98,8,FALSE),0)</f>
        <v>1.1599999999999999</v>
      </c>
      <c r="Y156" s="9">
        <f>_xlfn.IFNA(VLOOKUP(A156,'Oct 2019'!$A$1:$M$100,8,FALSE),0)</f>
        <v>0.6</v>
      </c>
      <c r="Z156" s="9">
        <f>_xlfn.IFNA(VLOOKUP(Summary_2019!A99,'Nov 2019'!$A$1:$M$110,8,FALSE),0)</f>
        <v>0</v>
      </c>
      <c r="AA156" s="6">
        <f>_xlfn.IFNA(VLOOKUP(A156,'Dec 2019'!$A$1:$M$124,8,FALSE),0)</f>
        <v>2.4</v>
      </c>
      <c r="AB156" s="2">
        <f>_xlfn.IFNA(VLOOKUP(A156,'Jan 2019'!$A$1:$M$57,5,FALSE),0)</f>
        <v>0</v>
      </c>
      <c r="AC156" s="2">
        <f>_xlfn.IFNA(VLOOKUP(Summary_2019!A156,'Feb 2019'!$A$1:$M$55,5,FALSE),0)</f>
        <v>0</v>
      </c>
      <c r="AD156" s="2">
        <f>_xlfn.IFNA(VLOOKUP(A156,'Mar 2019'!$A$1:$M$53,5,FALSE),0)</f>
        <v>0</v>
      </c>
      <c r="AE156" s="2">
        <f>_xlfn.IFNA(VLOOKUP(A156,'Apr 2019'!$A$1:$M$57,5,FALSE),0)</f>
        <v>0</v>
      </c>
      <c r="AF156" s="2">
        <f>_xlfn.IFNA(VLOOKUP(A156,'May 2019'!$A$1:$M$54,5,FALSE),0)</f>
        <v>0</v>
      </c>
      <c r="AG156" s="2">
        <f>_xlfn.IFNA(VLOOKUP(A156,'Jun 2019'!$A$1:$M$133,5,FALSE),0)</f>
        <v>48</v>
      </c>
      <c r="AH156" s="2">
        <f>_xlfn.IFNA(VLOOKUP(A156,'Jul 2019'!$A$1:$M$96,5,FALSE),0)</f>
        <v>204</v>
      </c>
      <c r="AI156" s="2">
        <f>_xlfn.IFNA(VLOOKUP(A156,'Aug 2019'!$A$1:$M$96,5,FALSE),0)</f>
        <v>120</v>
      </c>
      <c r="AJ156" s="2">
        <f>_xlfn.IFNA(VLOOKUP(A156,'Sep 2019'!$A$1:$M$98,5,FALSE),0)</f>
        <v>108</v>
      </c>
      <c r="AK156" s="2">
        <f>_xlfn.IFNA(VLOOKUP(A156,'Oct 2019'!$A$1:$M$100,5,FALSE),0)</f>
        <v>108</v>
      </c>
      <c r="AL156" s="2">
        <f>_xlfn.IFNA(VLOOKUP(Summary_2019!A156,'Nov 2019'!$A$1:$M$110,5,FALSE),0)</f>
        <v>156</v>
      </c>
      <c r="AM156" s="2">
        <f>_xlfn.IFNA(VLOOKUP(A156,'Dec 2019'!$A$1:$M$124,5,FALSE),0)</f>
        <v>72</v>
      </c>
    </row>
    <row r="157" spans="1:39" x14ac:dyDescent="0.35">
      <c r="A157" s="4" t="s">
        <v>190</v>
      </c>
      <c r="B157" s="4" t="s">
        <v>8</v>
      </c>
      <c r="C157" s="6">
        <f>VLOOKUP(A157,[0]!raw,5,FALSE)/VLOOKUP(A157,[0]!raw,4,FALSE)</f>
        <v>9</v>
      </c>
      <c r="D157" s="4">
        <f>_xlfn.IFNA(VLOOKUP(A157,'Jan 2019'!$A$1:$M$57,4,FALSE),0)</f>
        <v>0</v>
      </c>
      <c r="E157" s="4">
        <f>_xlfn.IFNA(VLOOKUP(Summary_2019!A179,'Feb 2019'!$A$1:$M$55,4,FALSE),0)</f>
        <v>0</v>
      </c>
      <c r="F157" s="4">
        <f>_xlfn.IFNA(VLOOKUP(A157,'Mar 2019'!$A$1:$M$53,4,FALSE),0)</f>
        <v>0</v>
      </c>
      <c r="G157" s="4">
        <f>_xlfn.IFNA(VLOOKUP(A157,'Apr 2019'!$A$1:$M$57,4,FALSE),0)</f>
        <v>0</v>
      </c>
      <c r="H157" s="4">
        <f>_xlfn.IFNA(VLOOKUP(A157,'May 2019'!$A$1:$M$54,4,FALSE),0)</f>
        <v>0</v>
      </c>
      <c r="I157" s="4">
        <f>_xlfn.IFNA(VLOOKUP(A157,'Jun 2019'!$A$1:$M$133,4,FALSE),0)</f>
        <v>0</v>
      </c>
      <c r="J157" s="4">
        <f>_xlfn.IFNA(VLOOKUP(A157,'Jul 2019'!$A$1:$M$96,4,FALSE),0)</f>
        <v>0</v>
      </c>
      <c r="K157" s="4">
        <f>_xlfn.IFNA(VLOOKUP(A157,'Aug 2019'!$A$1:$M$96,4,FALSE),0)</f>
        <v>0</v>
      </c>
      <c r="L157" s="4">
        <f>_xlfn.IFNA(VLOOKUP(A157,'Sep 2019'!$A$1:$M$98,4,FALSE),0)</f>
        <v>0</v>
      </c>
      <c r="M157" s="4">
        <f>_xlfn.IFNA(VLOOKUP(A157,'Oct 2019'!$A$1:$M$100,4,FALSE),0)</f>
        <v>0</v>
      </c>
      <c r="N157" s="4">
        <f>_xlfn.IFNA(VLOOKUP(Summary_2019!A179,'Nov 2019'!$A$1:$M$110,4,FALSE),0)</f>
        <v>40</v>
      </c>
      <c r="O157" s="5">
        <f>_xlfn.IFNA(VLOOKUP(A157,'Dec 2019'!$A$1:$M$124,4,FALSE),0)</f>
        <v>5</v>
      </c>
      <c r="P157" s="9">
        <f>_xlfn.IFNA(VLOOKUP(A157,'Jan 2019'!$A$1:$M$57,8,FALSE),0)</f>
        <v>0</v>
      </c>
      <c r="Q157" s="9">
        <f>_xlfn.IFNA(VLOOKUP(Summary_2019!A179,'Feb 2019'!$A$1:$M$55,8,FALSE),0)</f>
        <v>0</v>
      </c>
      <c r="R157" s="9">
        <f>_xlfn.IFNA(VLOOKUP(A157,'Mar 2019'!$A$1:$M$53,8,FALSE),0)</f>
        <v>0</v>
      </c>
      <c r="S157" s="9">
        <f>_xlfn.IFNA(VLOOKUP(A157,'Apr 2019'!$A$1:$M$57,8,FALSE),0)</f>
        <v>0</v>
      </c>
      <c r="T157" s="9">
        <f>_xlfn.IFNA(VLOOKUP(A157,'May 2019'!$A$1:$M$54,8,FALSE),0)</f>
        <v>0</v>
      </c>
      <c r="U157" s="9">
        <f>_xlfn.IFNA(VLOOKUP(A157,'Jun 2019'!$A$1:$M$133,8,FALSE),0)</f>
        <v>0</v>
      </c>
      <c r="V157" s="9">
        <f>_xlfn.IFNA(VLOOKUP(A157,'Jul 2019'!$A$1:$M$96,8,FALSE),0)</f>
        <v>0</v>
      </c>
      <c r="W157" s="9">
        <f>_xlfn.IFNA(VLOOKUP(A157,'Aug 2019'!$A$1:$M$96,8,FALSE),0)</f>
        <v>0</v>
      </c>
      <c r="X157" s="9">
        <f>_xlfn.IFNA(VLOOKUP(A157,'Sep 2019'!$A$1:$M$98,8,FALSE),0)</f>
        <v>0</v>
      </c>
      <c r="Y157" s="9">
        <f>_xlfn.IFNA(VLOOKUP(A157,'Oct 2019'!$A$1:$M$100,8,FALSE),0)</f>
        <v>0</v>
      </c>
      <c r="Z157" s="9">
        <f>_xlfn.IFNA(VLOOKUP(Summary_2019!A179,'Nov 2019'!$A$1:$M$110,8,FALSE),0)</f>
        <v>1.9</v>
      </c>
      <c r="AA157" s="6">
        <f>_xlfn.IFNA(VLOOKUP(A157,'Dec 2019'!$A$1:$M$124,8,FALSE),0)</f>
        <v>0</v>
      </c>
      <c r="AB157" s="2">
        <f>_xlfn.IFNA(VLOOKUP(A157,'Jan 2019'!$A$1:$M$57,5,FALSE),0)</f>
        <v>0</v>
      </c>
      <c r="AC157" s="2">
        <f>_xlfn.IFNA(VLOOKUP(Summary_2019!A157,'Feb 2019'!$A$1:$M$55,5,FALSE),0)</f>
        <v>0</v>
      </c>
      <c r="AD157" s="2">
        <f>_xlfn.IFNA(VLOOKUP(A157,'Mar 2019'!$A$1:$M$53,5,FALSE),0)</f>
        <v>0</v>
      </c>
      <c r="AE157" s="2">
        <f>_xlfn.IFNA(VLOOKUP(A157,'Apr 2019'!$A$1:$M$57,5,FALSE),0)</f>
        <v>0</v>
      </c>
      <c r="AF157" s="2">
        <f>_xlfn.IFNA(VLOOKUP(A157,'May 2019'!$A$1:$M$54,5,FALSE),0)</f>
        <v>0</v>
      </c>
      <c r="AG157" s="2">
        <f>_xlfn.IFNA(VLOOKUP(A157,'Jun 2019'!$A$1:$M$133,5,FALSE),0)</f>
        <v>0</v>
      </c>
      <c r="AH157" s="2">
        <f>_xlfn.IFNA(VLOOKUP(A157,'Jul 2019'!$A$1:$M$96,5,FALSE),0)</f>
        <v>0</v>
      </c>
      <c r="AI157" s="2">
        <f>_xlfn.IFNA(VLOOKUP(A157,'Aug 2019'!$A$1:$M$96,5,FALSE),0)</f>
        <v>0</v>
      </c>
      <c r="AJ157" s="2">
        <f>_xlfn.IFNA(VLOOKUP(A157,'Sep 2019'!$A$1:$M$98,5,FALSE),0)</f>
        <v>0</v>
      </c>
      <c r="AK157" s="2">
        <f>_xlfn.IFNA(VLOOKUP(A157,'Oct 2019'!$A$1:$M$100,5,FALSE),0)</f>
        <v>0</v>
      </c>
      <c r="AL157" s="2">
        <f>_xlfn.IFNA(VLOOKUP(Summary_2019!A157,'Nov 2019'!$A$1:$M$110,5,FALSE),0)</f>
        <v>0</v>
      </c>
      <c r="AM157" s="2">
        <f>_xlfn.IFNA(VLOOKUP(A157,'Dec 2019'!$A$1:$M$124,5,FALSE),0)</f>
        <v>45</v>
      </c>
    </row>
    <row r="158" spans="1:39" x14ac:dyDescent="0.35">
      <c r="A158" s="4" t="s">
        <v>225</v>
      </c>
      <c r="B158" s="4" t="s">
        <v>8</v>
      </c>
      <c r="C158" s="6">
        <f>VLOOKUP(A158,[0]!raw,5,FALSE)/VLOOKUP(A158,[0]!raw,4,FALSE)</f>
        <v>5.8</v>
      </c>
      <c r="D158" s="4">
        <f>_xlfn.IFNA(VLOOKUP(A158,'Jan 2019'!$A$1:$M$57,4,FALSE),0)</f>
        <v>0</v>
      </c>
      <c r="E158" s="4">
        <f>_xlfn.IFNA(VLOOKUP(Summary_2019!A214,'Feb 2019'!$A$1:$M$55,4,FALSE),0)</f>
        <v>0</v>
      </c>
      <c r="F158" s="4">
        <f>_xlfn.IFNA(VLOOKUP(A158,'Mar 2019'!$A$1:$M$53,4,FALSE),0)</f>
        <v>0</v>
      </c>
      <c r="G158" s="4">
        <f>_xlfn.IFNA(VLOOKUP(A158,'Apr 2019'!$A$1:$M$57,4,FALSE),0)</f>
        <v>0</v>
      </c>
      <c r="H158" s="4">
        <f>_xlfn.IFNA(VLOOKUP(A158,'May 2019'!$A$1:$M$54,4,FALSE),0)</f>
        <v>0</v>
      </c>
      <c r="I158" s="4">
        <f>_xlfn.IFNA(VLOOKUP(A158,'Jun 2019'!$A$1:$M$133,4,FALSE),0)</f>
        <v>4</v>
      </c>
      <c r="J158" s="4">
        <f>_xlfn.IFNA(VLOOKUP(A158,'Jul 2019'!$A$1:$M$96,4,FALSE),0)</f>
        <v>0</v>
      </c>
      <c r="K158" s="4">
        <f>_xlfn.IFNA(VLOOKUP(A158,'Aug 2019'!$A$1:$M$96,4,FALSE),0)</f>
        <v>0</v>
      </c>
      <c r="L158" s="4">
        <f>_xlfn.IFNA(VLOOKUP(A158,'Sep 2019'!$A$1:$M$98,4,FALSE),0)</f>
        <v>0</v>
      </c>
      <c r="M158" s="4">
        <f>_xlfn.IFNA(VLOOKUP(A158,'Oct 2019'!$A$1:$M$100,4,FALSE),0)</f>
        <v>0</v>
      </c>
      <c r="N158" s="4">
        <f>_xlfn.IFNA(VLOOKUP(Summary_2019!A214,'Nov 2019'!$A$1:$M$110,4,FALSE),0)</f>
        <v>201</v>
      </c>
      <c r="O158" s="5">
        <f>_xlfn.IFNA(VLOOKUP(A158,'Dec 2019'!$A$1:$M$124,4,FALSE),0)</f>
        <v>0</v>
      </c>
      <c r="P158" s="9">
        <f>_xlfn.IFNA(VLOOKUP(A158,'Jan 2019'!$A$1:$M$57,8,FALSE),0)</f>
        <v>0</v>
      </c>
      <c r="Q158" s="9">
        <f>_xlfn.IFNA(VLOOKUP(Summary_2019!A214,'Feb 2019'!$A$1:$M$55,8,FALSE),0)</f>
        <v>0</v>
      </c>
      <c r="R158" s="9">
        <f>_xlfn.IFNA(VLOOKUP(A158,'Mar 2019'!$A$1:$M$53,8,FALSE),0)</f>
        <v>0</v>
      </c>
      <c r="S158" s="9">
        <f>_xlfn.IFNA(VLOOKUP(A158,'Apr 2019'!$A$1:$M$57,8,FALSE),0)</f>
        <v>0</v>
      </c>
      <c r="T158" s="9">
        <f>_xlfn.IFNA(VLOOKUP(A158,'May 2019'!$A$1:$M$54,8,FALSE),0)</f>
        <v>0</v>
      </c>
      <c r="U158" s="9">
        <f>_xlfn.IFNA(VLOOKUP(A158,'Jun 2019'!$A$1:$M$133,8,FALSE),0)</f>
        <v>0</v>
      </c>
      <c r="V158" s="9">
        <f>_xlfn.IFNA(VLOOKUP(A158,'Jul 2019'!$A$1:$M$96,8,FALSE),0)</f>
        <v>0</v>
      </c>
      <c r="W158" s="9">
        <f>_xlfn.IFNA(VLOOKUP(A158,'Aug 2019'!$A$1:$M$96,8,FALSE),0)</f>
        <v>0</v>
      </c>
      <c r="X158" s="9">
        <f>_xlfn.IFNA(VLOOKUP(A158,'Sep 2019'!$A$1:$M$98,8,FALSE),0)</f>
        <v>0</v>
      </c>
      <c r="Y158" s="9">
        <f>_xlfn.IFNA(VLOOKUP(A158,'Oct 2019'!$A$1:$M$100,8,FALSE),0)</f>
        <v>0</v>
      </c>
      <c r="Z158" s="9">
        <f>_xlfn.IFNA(VLOOKUP(Summary_2019!A214,'Nov 2019'!$A$1:$M$110,8,FALSE),0)</f>
        <v>10.45</v>
      </c>
      <c r="AA158" s="6">
        <f>_xlfn.IFNA(VLOOKUP(A158,'Dec 2019'!$A$1:$M$124,8,FALSE),0)</f>
        <v>0</v>
      </c>
      <c r="AB158" s="2">
        <f>_xlfn.IFNA(VLOOKUP(A158,'Jan 2019'!$A$1:$M$57,5,FALSE),0)</f>
        <v>0</v>
      </c>
      <c r="AC158" s="2">
        <f>_xlfn.IFNA(VLOOKUP(Summary_2019!A158,'Feb 2019'!$A$1:$M$55,5,FALSE),0)</f>
        <v>0</v>
      </c>
      <c r="AD158" s="2">
        <f>_xlfn.IFNA(VLOOKUP(A158,'Mar 2019'!$A$1:$M$53,5,FALSE),0)</f>
        <v>0</v>
      </c>
      <c r="AE158" s="2">
        <f>_xlfn.IFNA(VLOOKUP(A158,'Apr 2019'!$A$1:$M$57,5,FALSE),0)</f>
        <v>0</v>
      </c>
      <c r="AF158" s="2">
        <f>_xlfn.IFNA(VLOOKUP(A158,'May 2019'!$A$1:$M$54,5,FALSE),0)</f>
        <v>0</v>
      </c>
      <c r="AG158" s="2">
        <f>_xlfn.IFNA(VLOOKUP(A158,'Jun 2019'!$A$1:$M$133,5,FALSE),0)</f>
        <v>23.2</v>
      </c>
      <c r="AH158" s="2">
        <f>_xlfn.IFNA(VLOOKUP(A158,'Jul 2019'!$A$1:$M$96,5,FALSE),0)</f>
        <v>0</v>
      </c>
      <c r="AI158" s="2">
        <f>_xlfn.IFNA(VLOOKUP(A158,'Aug 2019'!$A$1:$M$96,5,FALSE),0)</f>
        <v>0</v>
      </c>
      <c r="AJ158" s="2">
        <f>_xlfn.IFNA(VLOOKUP(A158,'Sep 2019'!$A$1:$M$98,5,FALSE),0)</f>
        <v>0</v>
      </c>
      <c r="AK158" s="2">
        <f>_xlfn.IFNA(VLOOKUP(A158,'Oct 2019'!$A$1:$M$100,5,FALSE),0)</f>
        <v>0</v>
      </c>
      <c r="AL158" s="2">
        <f>_xlfn.IFNA(VLOOKUP(Summary_2019!A158,'Nov 2019'!$A$1:$M$110,5,FALSE),0)</f>
        <v>0</v>
      </c>
      <c r="AM158" s="2">
        <f>_xlfn.IFNA(VLOOKUP(A158,'Dec 2019'!$A$1:$M$124,5,FALSE),0)</f>
        <v>0</v>
      </c>
    </row>
    <row r="159" spans="1:39" x14ac:dyDescent="0.35">
      <c r="A159" s="4" t="s">
        <v>29</v>
      </c>
      <c r="B159" s="4" t="s">
        <v>8</v>
      </c>
      <c r="C159" s="6">
        <f>VLOOKUP(A159,[0]!raw,5,FALSE)/VLOOKUP(A159,[0]!raw,4,FALSE)</f>
        <v>0.5</v>
      </c>
      <c r="D159" s="4">
        <f>_xlfn.IFNA(VLOOKUP(A159,'Jan 2019'!$A$1:$M$57,4,FALSE),0)</f>
        <v>6</v>
      </c>
      <c r="E159" s="4">
        <f>_xlfn.IFNA(VLOOKUP(Summary_2019!A25,'Feb 2019'!$A$1:$M$55,4,FALSE),0)</f>
        <v>0</v>
      </c>
      <c r="F159" s="4">
        <f>_xlfn.IFNA(VLOOKUP(A159,'Mar 2019'!$A$1:$M$53,4,FALSE),0)</f>
        <v>12</v>
      </c>
      <c r="G159" s="4">
        <f>_xlfn.IFNA(VLOOKUP(A159,'Apr 2019'!$A$1:$M$57,4,FALSE),0)</f>
        <v>2</v>
      </c>
      <c r="H159" s="4">
        <f>_xlfn.IFNA(VLOOKUP(A159,'May 2019'!$A$1:$M$54,4,FALSE),0)</f>
        <v>23</v>
      </c>
      <c r="I159" s="4">
        <f>_xlfn.IFNA(VLOOKUP(A159,'Jun 2019'!$A$1:$M$133,4,FALSE),0)</f>
        <v>3</v>
      </c>
      <c r="J159" s="4">
        <f>_xlfn.IFNA(VLOOKUP(A159,'Jul 2019'!$A$1:$M$96,4,FALSE),0)</f>
        <v>0</v>
      </c>
      <c r="K159" s="4">
        <f>_xlfn.IFNA(VLOOKUP(A159,'Aug 2019'!$A$1:$M$96,4,FALSE),0)</f>
        <v>0</v>
      </c>
      <c r="L159" s="4">
        <f>_xlfn.IFNA(VLOOKUP(A159,'Sep 2019'!$A$1:$M$98,4,FALSE),0)</f>
        <v>0</v>
      </c>
      <c r="M159" s="4">
        <f>_xlfn.IFNA(VLOOKUP(A159,'Oct 2019'!$A$1:$M$100,4,FALSE),0)</f>
        <v>0</v>
      </c>
      <c r="N159" s="4">
        <f>_xlfn.IFNA(VLOOKUP(Summary_2019!A25,'Nov 2019'!$A$1:$M$110,4,FALSE),0)</f>
        <v>154</v>
      </c>
      <c r="O159" s="5">
        <f>_xlfn.IFNA(VLOOKUP(A159,'Dec 2019'!$A$1:$M$124,4,FALSE),0)</f>
        <v>0</v>
      </c>
      <c r="P159" s="9">
        <f>_xlfn.IFNA(VLOOKUP(A159,'Jan 2019'!$A$1:$M$57,8,FALSE),0)</f>
        <v>0</v>
      </c>
      <c r="Q159" s="9">
        <f>_xlfn.IFNA(VLOOKUP(Summary_2019!A25,'Feb 2019'!$A$1:$M$55,8,FALSE),0)</f>
        <v>0</v>
      </c>
      <c r="R159" s="9">
        <f>_xlfn.IFNA(VLOOKUP(A159,'Mar 2019'!$A$1:$M$53,8,FALSE),0)</f>
        <v>0</v>
      </c>
      <c r="S159" s="9">
        <f>_xlfn.IFNA(VLOOKUP(A159,'Apr 2019'!$A$1:$M$57,8,FALSE),0)</f>
        <v>0</v>
      </c>
      <c r="T159" s="9">
        <f>_xlfn.IFNA(VLOOKUP(A159,'May 2019'!$A$1:$M$54,8,FALSE),0)</f>
        <v>0</v>
      </c>
      <c r="U159" s="9">
        <f>_xlfn.IFNA(VLOOKUP(A159,'Jun 2019'!$A$1:$M$133,8,FALSE),0)</f>
        <v>0.05</v>
      </c>
      <c r="V159" s="9">
        <f>_xlfn.IFNA(VLOOKUP(A159,'Jul 2019'!$A$1:$M$96,8,FALSE),0)</f>
        <v>0</v>
      </c>
      <c r="W159" s="9">
        <f>_xlfn.IFNA(VLOOKUP(A159,'Aug 2019'!$A$1:$M$96,8,FALSE),0)</f>
        <v>0</v>
      </c>
      <c r="X159" s="9">
        <f>_xlfn.IFNA(VLOOKUP(A159,'Sep 2019'!$A$1:$M$98,8,FALSE),0)</f>
        <v>0</v>
      </c>
      <c r="Y159" s="9">
        <f>_xlfn.IFNA(VLOOKUP(A159,'Oct 2019'!$A$1:$M$100,8,FALSE),0)</f>
        <v>0</v>
      </c>
      <c r="Z159" s="9">
        <f>_xlfn.IFNA(VLOOKUP(Summary_2019!A25,'Nov 2019'!$A$1:$M$110,8,FALSE),0)</f>
        <v>0.99</v>
      </c>
      <c r="AA159" s="6">
        <f>_xlfn.IFNA(VLOOKUP(A159,'Dec 2019'!$A$1:$M$124,8,FALSE),0)</f>
        <v>0</v>
      </c>
      <c r="AB159" s="2">
        <f>_xlfn.IFNA(VLOOKUP(A159,'Jan 2019'!$A$1:$M$57,5,FALSE),0)</f>
        <v>6</v>
      </c>
      <c r="AC159" s="2">
        <f>_xlfn.IFNA(VLOOKUP(Summary_2019!A159,'Feb 2019'!$A$1:$M$55,5,FALSE),0)</f>
        <v>11</v>
      </c>
      <c r="AD159" s="2">
        <f>_xlfn.IFNA(VLOOKUP(A159,'Mar 2019'!$A$1:$M$53,5,FALSE),0)</f>
        <v>7.5</v>
      </c>
      <c r="AE159" s="2">
        <f>_xlfn.IFNA(VLOOKUP(A159,'Apr 2019'!$A$1:$M$57,5,FALSE),0)</f>
        <v>1</v>
      </c>
      <c r="AF159" s="2">
        <f>_xlfn.IFNA(VLOOKUP(A159,'May 2019'!$A$1:$M$54,5,FALSE),0)</f>
        <v>11.5</v>
      </c>
      <c r="AG159" s="2">
        <f>_xlfn.IFNA(VLOOKUP(A159,'Jun 2019'!$A$1:$M$133,5,FALSE),0)</f>
        <v>1.5</v>
      </c>
      <c r="AH159" s="2">
        <f>_xlfn.IFNA(VLOOKUP(A159,'Jul 2019'!$A$1:$M$96,5,FALSE),0)</f>
        <v>0</v>
      </c>
      <c r="AI159" s="2">
        <f>_xlfn.IFNA(VLOOKUP(A159,'Aug 2019'!$A$1:$M$96,5,FALSE),0)</f>
        <v>0</v>
      </c>
      <c r="AJ159" s="2">
        <f>_xlfn.IFNA(VLOOKUP(A159,'Sep 2019'!$A$1:$M$98,5,FALSE),0)</f>
        <v>0</v>
      </c>
      <c r="AK159" s="2">
        <f>_xlfn.IFNA(VLOOKUP(A159,'Oct 2019'!$A$1:$M$100,5,FALSE),0)</f>
        <v>0</v>
      </c>
      <c r="AL159" s="2">
        <f>_xlfn.IFNA(VLOOKUP(Summary_2019!A159,'Nov 2019'!$A$1:$M$110,5,FALSE),0)</f>
        <v>0</v>
      </c>
      <c r="AM159" s="2">
        <f>_xlfn.IFNA(VLOOKUP(A159,'Dec 2019'!$A$1:$M$124,5,FALSE),0)</f>
        <v>0</v>
      </c>
    </row>
    <row r="160" spans="1:39" x14ac:dyDescent="0.35">
      <c r="A160" s="4" t="s">
        <v>158</v>
      </c>
      <c r="B160" s="4" t="s">
        <v>8</v>
      </c>
      <c r="C160" s="6">
        <f>VLOOKUP(A160,[0]!raw,5,FALSE)/VLOOKUP(A160,[0]!raw,4,FALSE)</f>
        <v>1</v>
      </c>
      <c r="D160" s="4">
        <f>_xlfn.IFNA(VLOOKUP(A160,'Jan 2019'!$A$1:$M$57,4,FALSE),0)</f>
        <v>0</v>
      </c>
      <c r="E160" s="4">
        <f>_xlfn.IFNA(VLOOKUP(Summary_2019!A148,'Feb 2019'!$A$1:$M$55,4,FALSE),0)</f>
        <v>0</v>
      </c>
      <c r="F160" s="4">
        <f>_xlfn.IFNA(VLOOKUP(A160,'Mar 2019'!$A$1:$M$53,4,FALSE),0)</f>
        <v>0</v>
      </c>
      <c r="G160" s="4">
        <f>_xlfn.IFNA(VLOOKUP(A160,'Apr 2019'!$A$1:$M$57,4,FALSE),0)</f>
        <v>0</v>
      </c>
      <c r="H160" s="4">
        <f>_xlfn.IFNA(VLOOKUP(A160,'May 2019'!$A$1:$M$54,4,FALSE),0)</f>
        <v>0</v>
      </c>
      <c r="I160" s="4">
        <f>_xlfn.IFNA(VLOOKUP(A160,'Jun 2019'!$A$1:$M$133,4,FALSE),0)</f>
        <v>47</v>
      </c>
      <c r="J160" s="4">
        <f>_xlfn.IFNA(VLOOKUP(A160,'Jul 2019'!$A$1:$M$96,4,FALSE),0)</f>
        <v>240</v>
      </c>
      <c r="K160" s="4">
        <f>_xlfn.IFNA(VLOOKUP(A160,'Aug 2019'!$A$1:$M$96,4,FALSE),0)</f>
        <v>210</v>
      </c>
      <c r="L160" s="4">
        <f>_xlfn.IFNA(VLOOKUP(A160,'Sep 2019'!$A$1:$M$98,4,FALSE),0)</f>
        <v>299</v>
      </c>
      <c r="M160" s="4">
        <f>_xlfn.IFNA(VLOOKUP(A160,'Oct 2019'!$A$1:$M$100,4,FALSE),0)</f>
        <v>197</v>
      </c>
      <c r="N160" s="4">
        <f>_xlfn.IFNA(VLOOKUP(Summary_2019!A148,'Nov 2019'!$A$1:$M$110,4,FALSE),0)</f>
        <v>7</v>
      </c>
      <c r="O160" s="5">
        <f>_xlfn.IFNA(VLOOKUP(A160,'Dec 2019'!$A$1:$M$124,4,FALSE),0)</f>
        <v>0</v>
      </c>
      <c r="P160" s="9">
        <f>_xlfn.IFNA(VLOOKUP(A160,'Jan 2019'!$A$1:$M$57,8,FALSE),0)</f>
        <v>0</v>
      </c>
      <c r="Q160" s="9">
        <f>_xlfn.IFNA(VLOOKUP(Summary_2019!A148,'Feb 2019'!$A$1:$M$55,8,FALSE),0)</f>
        <v>0</v>
      </c>
      <c r="R160" s="9">
        <f>_xlfn.IFNA(VLOOKUP(A160,'Mar 2019'!$A$1:$M$53,8,FALSE),0)</f>
        <v>0</v>
      </c>
      <c r="S160" s="9">
        <f>_xlfn.IFNA(VLOOKUP(A160,'Apr 2019'!$A$1:$M$57,8,FALSE),0)</f>
        <v>0</v>
      </c>
      <c r="T160" s="9">
        <f>_xlfn.IFNA(VLOOKUP(A160,'May 2019'!$A$1:$M$54,8,FALSE),0)</f>
        <v>0</v>
      </c>
      <c r="U160" s="9">
        <f>_xlfn.IFNA(VLOOKUP(A160,'Jun 2019'!$A$1:$M$133,8,FALSE),0)</f>
        <v>0.14000000000000001</v>
      </c>
      <c r="V160" s="9">
        <f>_xlfn.IFNA(VLOOKUP(A160,'Jul 2019'!$A$1:$M$96,8,FALSE),0)</f>
        <v>0.7</v>
      </c>
      <c r="W160" s="9">
        <f>_xlfn.IFNA(VLOOKUP(A160,'Aug 2019'!$A$1:$M$96,8,FALSE),0)</f>
        <v>2.4500000000000002</v>
      </c>
      <c r="X160" s="9">
        <f>_xlfn.IFNA(VLOOKUP(A160,'Sep 2019'!$A$1:$M$98,8,FALSE),0)</f>
        <v>7.04</v>
      </c>
      <c r="Y160" s="9">
        <f>_xlfn.IFNA(VLOOKUP(A160,'Oct 2019'!$A$1:$M$100,8,FALSE),0)</f>
        <v>1.55</v>
      </c>
      <c r="Z160" s="9">
        <f>_xlfn.IFNA(VLOOKUP(Summary_2019!A148,'Nov 2019'!$A$1:$M$110,8,FALSE),0)</f>
        <v>0.38</v>
      </c>
      <c r="AA160" s="6">
        <f>_xlfn.IFNA(VLOOKUP(A160,'Dec 2019'!$A$1:$M$124,8,FALSE),0)</f>
        <v>0</v>
      </c>
      <c r="AB160" s="2">
        <f>_xlfn.IFNA(VLOOKUP(A160,'Jan 2019'!$A$1:$M$57,5,FALSE),0)</f>
        <v>0</v>
      </c>
      <c r="AC160" s="2">
        <f>_xlfn.IFNA(VLOOKUP(Summary_2019!A160,'Feb 2019'!$A$1:$M$55,5,FALSE),0)</f>
        <v>0</v>
      </c>
      <c r="AD160" s="2">
        <f>_xlfn.IFNA(VLOOKUP(A160,'Mar 2019'!$A$1:$M$53,5,FALSE),0)</f>
        <v>0</v>
      </c>
      <c r="AE160" s="2">
        <f>_xlfn.IFNA(VLOOKUP(A160,'Apr 2019'!$A$1:$M$57,5,FALSE),0)</f>
        <v>0</v>
      </c>
      <c r="AF160" s="2">
        <f>_xlfn.IFNA(VLOOKUP(A160,'May 2019'!$A$1:$M$54,5,FALSE),0)</f>
        <v>0</v>
      </c>
      <c r="AG160" s="2">
        <f>_xlfn.IFNA(VLOOKUP(A160,'Jun 2019'!$A$1:$M$133,5,FALSE),0)</f>
        <v>47</v>
      </c>
      <c r="AH160" s="2">
        <f>_xlfn.IFNA(VLOOKUP(A160,'Jul 2019'!$A$1:$M$96,5,FALSE),0)</f>
        <v>240</v>
      </c>
      <c r="AI160" s="2">
        <f>_xlfn.IFNA(VLOOKUP(A160,'Aug 2019'!$A$1:$M$96,5,FALSE),0)</f>
        <v>210</v>
      </c>
      <c r="AJ160" s="2">
        <f>_xlfn.IFNA(VLOOKUP(A160,'Sep 2019'!$A$1:$M$98,5,FALSE),0)</f>
        <v>299</v>
      </c>
      <c r="AK160" s="2">
        <f>_xlfn.IFNA(VLOOKUP(A160,'Oct 2019'!$A$1:$M$100,5,FALSE),0)</f>
        <v>197</v>
      </c>
      <c r="AL160" s="2">
        <f>_xlfn.IFNA(VLOOKUP(Summary_2019!A160,'Nov 2019'!$A$1:$M$110,5,FALSE),0)</f>
        <v>213</v>
      </c>
      <c r="AM160" s="2">
        <f>_xlfn.IFNA(VLOOKUP(A160,'Dec 2019'!$A$1:$M$124,5,FALSE),0)</f>
        <v>0</v>
      </c>
    </row>
    <row r="161" spans="1:39" x14ac:dyDescent="0.35">
      <c r="A161" s="4" t="s">
        <v>216</v>
      </c>
      <c r="B161" s="4" t="s">
        <v>8</v>
      </c>
      <c r="C161" s="6">
        <f>VLOOKUP(A161,[0]!raw,5,FALSE)/VLOOKUP(A161,[0]!raw,4,FALSE)</f>
        <v>1.5</v>
      </c>
      <c r="D161" s="4">
        <f>_xlfn.IFNA(VLOOKUP(A161,'Jan 2019'!$A$1:$M$57,4,FALSE),0)</f>
        <v>0</v>
      </c>
      <c r="E161" s="4">
        <f>_xlfn.IFNA(VLOOKUP(Summary_2019!A205,'Feb 2019'!$A$1:$M$55,4,FALSE),0)</f>
        <v>0</v>
      </c>
      <c r="F161" s="4">
        <f>_xlfn.IFNA(VLOOKUP(A161,'Mar 2019'!$A$1:$M$53,4,FALSE),0)</f>
        <v>0</v>
      </c>
      <c r="G161" s="4">
        <f>_xlfn.IFNA(VLOOKUP(A161,'Apr 2019'!$A$1:$M$57,4,FALSE),0)</f>
        <v>0</v>
      </c>
      <c r="H161" s="4">
        <f>_xlfn.IFNA(VLOOKUP(A161,'May 2019'!$A$1:$M$54,4,FALSE),0)</f>
        <v>0</v>
      </c>
      <c r="I161" s="4">
        <f>_xlfn.IFNA(VLOOKUP(A161,'Jun 2019'!$A$1:$M$133,4,FALSE),0)</f>
        <v>0</v>
      </c>
      <c r="J161" s="4">
        <f>_xlfn.IFNA(VLOOKUP(A161,'Jul 2019'!$A$1:$M$96,4,FALSE),0)</f>
        <v>0</v>
      </c>
      <c r="K161" s="4">
        <f>_xlfn.IFNA(VLOOKUP(A161,'Aug 2019'!$A$1:$M$96,4,FALSE),0)</f>
        <v>0</v>
      </c>
      <c r="L161" s="4">
        <f>_xlfn.IFNA(VLOOKUP(A161,'Sep 2019'!$A$1:$M$98,4,FALSE),0)</f>
        <v>0</v>
      </c>
      <c r="M161" s="4">
        <f>_xlfn.IFNA(VLOOKUP(A161,'Oct 2019'!$A$1:$M$100,4,FALSE),0)</f>
        <v>0</v>
      </c>
      <c r="N161" s="4">
        <f>_xlfn.IFNA(VLOOKUP(Summary_2019!A205,'Nov 2019'!$A$1:$M$110,4,FALSE),0)</f>
        <v>0</v>
      </c>
      <c r="O161" s="5">
        <f>_xlfn.IFNA(VLOOKUP(A161,'Dec 2019'!$A$1:$M$124,4,FALSE),0)</f>
        <v>3</v>
      </c>
      <c r="P161" s="9">
        <f>_xlfn.IFNA(VLOOKUP(A161,'Jan 2019'!$A$1:$M$57,8,FALSE),0)</f>
        <v>0</v>
      </c>
      <c r="Q161" s="9">
        <f>_xlfn.IFNA(VLOOKUP(Summary_2019!A205,'Feb 2019'!$A$1:$M$55,8,FALSE),0)</f>
        <v>0</v>
      </c>
      <c r="R161" s="9">
        <f>_xlfn.IFNA(VLOOKUP(A161,'Mar 2019'!$A$1:$M$53,8,FALSE),0)</f>
        <v>0</v>
      </c>
      <c r="S161" s="9">
        <f>_xlfn.IFNA(VLOOKUP(A161,'Apr 2019'!$A$1:$M$57,8,FALSE),0)</f>
        <v>0</v>
      </c>
      <c r="T161" s="9">
        <f>_xlfn.IFNA(VLOOKUP(A161,'May 2019'!$A$1:$M$54,8,FALSE),0)</f>
        <v>0</v>
      </c>
      <c r="U161" s="9">
        <f>_xlfn.IFNA(VLOOKUP(A161,'Jun 2019'!$A$1:$M$133,8,FALSE),0)</f>
        <v>0</v>
      </c>
      <c r="V161" s="9">
        <f>_xlfn.IFNA(VLOOKUP(A161,'Jul 2019'!$A$1:$M$96,8,FALSE),0)</f>
        <v>0</v>
      </c>
      <c r="W161" s="9">
        <f>_xlfn.IFNA(VLOOKUP(A161,'Aug 2019'!$A$1:$M$96,8,FALSE),0)</f>
        <v>0</v>
      </c>
      <c r="X161" s="9">
        <f>_xlfn.IFNA(VLOOKUP(A161,'Sep 2019'!$A$1:$M$98,8,FALSE),0)</f>
        <v>0</v>
      </c>
      <c r="Y161" s="9">
        <f>_xlfn.IFNA(VLOOKUP(A161,'Oct 2019'!$A$1:$M$100,8,FALSE),0)</f>
        <v>0</v>
      </c>
      <c r="Z161" s="9">
        <f>_xlfn.IFNA(VLOOKUP(Summary_2019!A205,'Nov 2019'!$A$1:$M$110,8,FALSE),0)</f>
        <v>0</v>
      </c>
      <c r="AA161" s="6">
        <f>_xlfn.IFNA(VLOOKUP(A161,'Dec 2019'!$A$1:$M$124,8,FALSE),0)</f>
        <v>0</v>
      </c>
      <c r="AB161" s="2">
        <f>_xlfn.IFNA(VLOOKUP(A161,'Jan 2019'!$A$1:$M$57,5,FALSE),0)</f>
        <v>0</v>
      </c>
      <c r="AC161" s="2">
        <f>_xlfn.IFNA(VLOOKUP(Summary_2019!A161,'Feb 2019'!$A$1:$M$55,5,FALSE),0)</f>
        <v>0</v>
      </c>
      <c r="AD161" s="2">
        <f>_xlfn.IFNA(VLOOKUP(A161,'Mar 2019'!$A$1:$M$53,5,FALSE),0)</f>
        <v>0</v>
      </c>
      <c r="AE161" s="2">
        <f>_xlfn.IFNA(VLOOKUP(A161,'Apr 2019'!$A$1:$M$57,5,FALSE),0)</f>
        <v>0</v>
      </c>
      <c r="AF161" s="2">
        <f>_xlfn.IFNA(VLOOKUP(A161,'May 2019'!$A$1:$M$54,5,FALSE),0)</f>
        <v>0</v>
      </c>
      <c r="AG161" s="2">
        <f>_xlfn.IFNA(VLOOKUP(A161,'Jun 2019'!$A$1:$M$133,5,FALSE),0)</f>
        <v>0</v>
      </c>
      <c r="AH161" s="2">
        <f>_xlfn.IFNA(VLOOKUP(A161,'Jul 2019'!$A$1:$M$96,5,FALSE),0)</f>
        <v>0</v>
      </c>
      <c r="AI161" s="2">
        <f>_xlfn.IFNA(VLOOKUP(A161,'Aug 2019'!$A$1:$M$96,5,FALSE),0)</f>
        <v>0</v>
      </c>
      <c r="AJ161" s="2">
        <f>_xlfn.IFNA(VLOOKUP(A161,'Sep 2019'!$A$1:$M$98,5,FALSE),0)</f>
        <v>0</v>
      </c>
      <c r="AK161" s="2">
        <f>_xlfn.IFNA(VLOOKUP(A161,'Oct 2019'!$A$1:$M$100,5,FALSE),0)</f>
        <v>0</v>
      </c>
      <c r="AL161" s="2">
        <f>_xlfn.IFNA(VLOOKUP(Summary_2019!A161,'Nov 2019'!$A$1:$M$110,5,FALSE),0)</f>
        <v>0</v>
      </c>
      <c r="AM161" s="2">
        <f>_xlfn.IFNA(VLOOKUP(A161,'Dec 2019'!$A$1:$M$124,5,FALSE),0)</f>
        <v>4.5</v>
      </c>
    </row>
    <row r="162" spans="1:39" x14ac:dyDescent="0.35">
      <c r="A162" s="4" t="s">
        <v>217</v>
      </c>
      <c r="B162" s="4" t="s">
        <v>8</v>
      </c>
      <c r="C162" s="6">
        <f>VLOOKUP(A162,[0]!raw,5,FALSE)/VLOOKUP(A162,[0]!raw,4,FALSE)</f>
        <v>1</v>
      </c>
      <c r="D162" s="4">
        <f>_xlfn.IFNA(VLOOKUP(A162,'Jan 2019'!$A$1:$M$57,4,FALSE),0)</f>
        <v>0</v>
      </c>
      <c r="E162" s="4">
        <f>_xlfn.IFNA(VLOOKUP(Summary_2019!A206,'Feb 2019'!$A$1:$M$55,4,FALSE),0)</f>
        <v>0</v>
      </c>
      <c r="F162" s="4">
        <f>_xlfn.IFNA(VLOOKUP(A162,'Mar 2019'!$A$1:$M$53,4,FALSE),0)</f>
        <v>0</v>
      </c>
      <c r="G162" s="4">
        <f>_xlfn.IFNA(VLOOKUP(A162,'Apr 2019'!$A$1:$M$57,4,FALSE),0)</f>
        <v>0</v>
      </c>
      <c r="H162" s="4">
        <f>_xlfn.IFNA(VLOOKUP(A162,'May 2019'!$A$1:$M$54,4,FALSE),0)</f>
        <v>0</v>
      </c>
      <c r="I162" s="4">
        <f>_xlfn.IFNA(VLOOKUP(A162,'Jun 2019'!$A$1:$M$133,4,FALSE),0)</f>
        <v>0</v>
      </c>
      <c r="J162" s="4">
        <f>_xlfn.IFNA(VLOOKUP(A162,'Jul 2019'!$A$1:$M$96,4,FALSE),0)</f>
        <v>0</v>
      </c>
      <c r="K162" s="4">
        <f>_xlfn.IFNA(VLOOKUP(A162,'Aug 2019'!$A$1:$M$96,4,FALSE),0)</f>
        <v>0</v>
      </c>
      <c r="L162" s="4">
        <f>_xlfn.IFNA(VLOOKUP(A162,'Sep 2019'!$A$1:$M$98,4,FALSE),0)</f>
        <v>0</v>
      </c>
      <c r="M162" s="4">
        <f>_xlfn.IFNA(VLOOKUP(A162,'Oct 2019'!$A$1:$M$100,4,FALSE),0)</f>
        <v>0</v>
      </c>
      <c r="N162" s="4">
        <f>_xlfn.IFNA(VLOOKUP(Summary_2019!A206,'Nov 2019'!$A$1:$M$110,4,FALSE),0)</f>
        <v>6</v>
      </c>
      <c r="O162" s="5">
        <f>_xlfn.IFNA(VLOOKUP(A162,'Dec 2019'!$A$1:$M$124,4,FALSE),0)</f>
        <v>171</v>
      </c>
      <c r="P162" s="9">
        <f>_xlfn.IFNA(VLOOKUP(A162,'Jan 2019'!$A$1:$M$57,8,FALSE),0)</f>
        <v>0</v>
      </c>
      <c r="Q162" s="9">
        <f>_xlfn.IFNA(VLOOKUP(Summary_2019!A206,'Feb 2019'!$A$1:$M$55,8,FALSE),0)</f>
        <v>0</v>
      </c>
      <c r="R162" s="9">
        <f>_xlfn.IFNA(VLOOKUP(A162,'Mar 2019'!$A$1:$M$53,8,FALSE),0)</f>
        <v>0</v>
      </c>
      <c r="S162" s="9">
        <f>_xlfn.IFNA(VLOOKUP(A162,'Apr 2019'!$A$1:$M$57,8,FALSE),0)</f>
        <v>0</v>
      </c>
      <c r="T162" s="9">
        <f>_xlfn.IFNA(VLOOKUP(A162,'May 2019'!$A$1:$M$54,8,FALSE),0)</f>
        <v>0</v>
      </c>
      <c r="U162" s="9">
        <f>_xlfn.IFNA(VLOOKUP(A162,'Jun 2019'!$A$1:$M$133,8,FALSE),0)</f>
        <v>0</v>
      </c>
      <c r="V162" s="9">
        <f>_xlfn.IFNA(VLOOKUP(A162,'Jul 2019'!$A$1:$M$96,8,FALSE),0)</f>
        <v>0</v>
      </c>
      <c r="W162" s="9">
        <f>_xlfn.IFNA(VLOOKUP(A162,'Aug 2019'!$A$1:$M$96,8,FALSE),0)</f>
        <v>0</v>
      </c>
      <c r="X162" s="9">
        <f>_xlfn.IFNA(VLOOKUP(A162,'Sep 2019'!$A$1:$M$98,8,FALSE),0)</f>
        <v>0</v>
      </c>
      <c r="Y162" s="9">
        <f>_xlfn.IFNA(VLOOKUP(A162,'Oct 2019'!$A$1:$M$100,8,FALSE),0)</f>
        <v>0</v>
      </c>
      <c r="Z162" s="9">
        <f>_xlfn.IFNA(VLOOKUP(Summary_2019!A206,'Nov 2019'!$A$1:$M$110,8,FALSE),0)</f>
        <v>0</v>
      </c>
      <c r="AA162" s="6">
        <f>_xlfn.IFNA(VLOOKUP(A162,'Dec 2019'!$A$1:$M$124,8,FALSE),0)</f>
        <v>1.48</v>
      </c>
      <c r="AB162" s="2">
        <f>_xlfn.IFNA(VLOOKUP(A162,'Jan 2019'!$A$1:$M$57,5,FALSE),0)</f>
        <v>0</v>
      </c>
      <c r="AC162" s="2">
        <f>_xlfn.IFNA(VLOOKUP(Summary_2019!A162,'Feb 2019'!$A$1:$M$55,5,FALSE),0)</f>
        <v>0</v>
      </c>
      <c r="AD162" s="2">
        <f>_xlfn.IFNA(VLOOKUP(A162,'Mar 2019'!$A$1:$M$53,5,FALSE),0)</f>
        <v>0</v>
      </c>
      <c r="AE162" s="2">
        <f>_xlfn.IFNA(VLOOKUP(A162,'Apr 2019'!$A$1:$M$57,5,FALSE),0)</f>
        <v>0</v>
      </c>
      <c r="AF162" s="2">
        <f>_xlfn.IFNA(VLOOKUP(A162,'May 2019'!$A$1:$M$54,5,FALSE),0)</f>
        <v>0</v>
      </c>
      <c r="AG162" s="2">
        <f>_xlfn.IFNA(VLOOKUP(A162,'Jun 2019'!$A$1:$M$133,5,FALSE),0)</f>
        <v>0</v>
      </c>
      <c r="AH162" s="2">
        <f>_xlfn.IFNA(VLOOKUP(A162,'Jul 2019'!$A$1:$M$96,5,FALSE),0)</f>
        <v>0</v>
      </c>
      <c r="AI162" s="2">
        <f>_xlfn.IFNA(VLOOKUP(A162,'Aug 2019'!$A$1:$M$96,5,FALSE),0)</f>
        <v>0</v>
      </c>
      <c r="AJ162" s="2">
        <f>_xlfn.IFNA(VLOOKUP(A162,'Sep 2019'!$A$1:$M$98,5,FALSE),0)</f>
        <v>0</v>
      </c>
      <c r="AK162" s="2">
        <f>_xlfn.IFNA(VLOOKUP(A162,'Oct 2019'!$A$1:$M$100,5,FALSE),0)</f>
        <v>0</v>
      </c>
      <c r="AL162" s="2">
        <f>_xlfn.IFNA(VLOOKUP(Summary_2019!A162,'Nov 2019'!$A$1:$M$110,5,FALSE),0)</f>
        <v>0</v>
      </c>
      <c r="AM162" s="2">
        <f>_xlfn.IFNA(VLOOKUP(A162,'Dec 2019'!$A$1:$M$124,5,FALSE),0)</f>
        <v>171</v>
      </c>
    </row>
    <row r="163" spans="1:39" x14ac:dyDescent="0.35">
      <c r="A163" s="4" t="s">
        <v>165</v>
      </c>
      <c r="B163" s="4" t="s">
        <v>8</v>
      </c>
      <c r="C163" s="6">
        <f>VLOOKUP(A163,[0]!raw,5,FALSE)/VLOOKUP(A163,[0]!raw,4,FALSE)</f>
        <v>3</v>
      </c>
      <c r="D163" s="4">
        <f>_xlfn.IFNA(VLOOKUP(A163,'Jan 2019'!$A$1:$M$57,4,FALSE),0)</f>
        <v>0</v>
      </c>
      <c r="E163" s="4">
        <f>_xlfn.IFNA(VLOOKUP(Summary_2019!A155,'Feb 2019'!$A$1:$M$55,4,FALSE),0)</f>
        <v>0</v>
      </c>
      <c r="F163" s="4">
        <f>_xlfn.IFNA(VLOOKUP(A163,'Mar 2019'!$A$1:$M$53,4,FALSE),0)</f>
        <v>0</v>
      </c>
      <c r="G163" s="4">
        <f>_xlfn.IFNA(VLOOKUP(A163,'Apr 2019'!$A$1:$M$57,4,FALSE),0)</f>
        <v>0</v>
      </c>
      <c r="H163" s="4">
        <f>_xlfn.IFNA(VLOOKUP(A163,'May 2019'!$A$1:$M$54,4,FALSE),0)</f>
        <v>0</v>
      </c>
      <c r="I163" s="4">
        <f>_xlfn.IFNA(VLOOKUP(A163,'Jun 2019'!$A$1:$M$133,4,FALSE),0)</f>
        <v>0</v>
      </c>
      <c r="J163" s="4">
        <f>_xlfn.IFNA(VLOOKUP(A163,'Jul 2019'!$A$1:$M$96,4,FALSE),0)</f>
        <v>0</v>
      </c>
      <c r="K163" s="4">
        <f>_xlfn.IFNA(VLOOKUP(A163,'Aug 2019'!$A$1:$M$96,4,FALSE),0)</f>
        <v>0</v>
      </c>
      <c r="L163" s="4">
        <f>_xlfn.IFNA(VLOOKUP(A163,'Sep 2019'!$A$1:$M$98,4,FALSE),0)</f>
        <v>0</v>
      </c>
      <c r="M163" s="4">
        <f>_xlfn.IFNA(VLOOKUP(A163,'Oct 2019'!$A$1:$M$100,4,FALSE),0)</f>
        <v>0</v>
      </c>
      <c r="N163" s="4">
        <f>_xlfn.IFNA(VLOOKUP(Summary_2019!A155,'Nov 2019'!$A$1:$M$110,4,FALSE),0)</f>
        <v>25</v>
      </c>
      <c r="O163" s="5">
        <f>_xlfn.IFNA(VLOOKUP(A163,'Dec 2019'!$A$1:$M$124,4,FALSE),0)</f>
        <v>0</v>
      </c>
      <c r="P163" s="9">
        <f>_xlfn.IFNA(VLOOKUP(A163,'Jan 2019'!$A$1:$M$57,8,FALSE),0)</f>
        <v>0</v>
      </c>
      <c r="Q163" s="9">
        <f>_xlfn.IFNA(VLOOKUP(Summary_2019!A155,'Feb 2019'!$A$1:$M$55,8,FALSE),0)</f>
        <v>0</v>
      </c>
      <c r="R163" s="9">
        <f>_xlfn.IFNA(VLOOKUP(A163,'Mar 2019'!$A$1:$M$53,8,FALSE),0)</f>
        <v>0</v>
      </c>
      <c r="S163" s="9">
        <f>_xlfn.IFNA(VLOOKUP(A163,'Apr 2019'!$A$1:$M$57,8,FALSE),0)</f>
        <v>0</v>
      </c>
      <c r="T163" s="9">
        <f>_xlfn.IFNA(VLOOKUP(A163,'May 2019'!$A$1:$M$54,8,FALSE),0)</f>
        <v>0</v>
      </c>
      <c r="U163" s="9">
        <f>_xlfn.IFNA(VLOOKUP(A163,'Jun 2019'!$A$1:$M$133,8,FALSE),0)</f>
        <v>0</v>
      </c>
      <c r="V163" s="9">
        <f>_xlfn.IFNA(VLOOKUP(A163,'Jul 2019'!$A$1:$M$96,8,FALSE),0)</f>
        <v>0</v>
      </c>
      <c r="W163" s="9">
        <f>_xlfn.IFNA(VLOOKUP(A163,'Aug 2019'!$A$1:$M$96,8,FALSE),0)</f>
        <v>0</v>
      </c>
      <c r="X163" s="9">
        <f>_xlfn.IFNA(VLOOKUP(A163,'Sep 2019'!$A$1:$M$98,8,FALSE),0)</f>
        <v>0</v>
      </c>
      <c r="Y163" s="9">
        <f>_xlfn.IFNA(VLOOKUP(A163,'Oct 2019'!$A$1:$M$100,8,FALSE),0)</f>
        <v>0</v>
      </c>
      <c r="Z163" s="9">
        <f>_xlfn.IFNA(VLOOKUP(Summary_2019!A155,'Nov 2019'!$A$1:$M$110,8,FALSE),0)</f>
        <v>1.2</v>
      </c>
      <c r="AA163" s="6">
        <f>_xlfn.IFNA(VLOOKUP(A163,'Dec 2019'!$A$1:$M$124,8,FALSE),0)</f>
        <v>0</v>
      </c>
      <c r="AB163" s="2">
        <f>_xlfn.IFNA(VLOOKUP(A163,'Jan 2019'!$A$1:$M$57,5,FALSE),0)</f>
        <v>0</v>
      </c>
      <c r="AC163" s="2">
        <f>_xlfn.IFNA(VLOOKUP(Summary_2019!A163,'Feb 2019'!$A$1:$M$55,5,FALSE),0)</f>
        <v>0</v>
      </c>
      <c r="AD163" s="2">
        <f>_xlfn.IFNA(VLOOKUP(A163,'Mar 2019'!$A$1:$M$53,5,FALSE),0)</f>
        <v>0</v>
      </c>
      <c r="AE163" s="2">
        <f>_xlfn.IFNA(VLOOKUP(A163,'Apr 2019'!$A$1:$M$57,5,FALSE),0)</f>
        <v>0</v>
      </c>
      <c r="AF163" s="2">
        <f>_xlfn.IFNA(VLOOKUP(A163,'May 2019'!$A$1:$M$54,5,FALSE),0)</f>
        <v>0</v>
      </c>
      <c r="AG163" s="2">
        <f>_xlfn.IFNA(VLOOKUP(A163,'Jun 2019'!$A$1:$M$133,5,FALSE),0)</f>
        <v>0</v>
      </c>
      <c r="AH163" s="2">
        <f>_xlfn.IFNA(VLOOKUP(A163,'Jul 2019'!$A$1:$M$96,5,FALSE),0)</f>
        <v>0</v>
      </c>
      <c r="AI163" s="2">
        <f>_xlfn.IFNA(VLOOKUP(A163,'Aug 2019'!$A$1:$M$96,5,FALSE),0)</f>
        <v>0</v>
      </c>
      <c r="AJ163" s="2">
        <f>_xlfn.IFNA(VLOOKUP(A163,'Sep 2019'!$A$1:$M$98,5,FALSE),0)</f>
        <v>0</v>
      </c>
      <c r="AK163" s="2">
        <f>_xlfn.IFNA(VLOOKUP(A163,'Oct 2019'!$A$1:$M$100,5,FALSE),0)</f>
        <v>0</v>
      </c>
      <c r="AL163" s="2">
        <f>_xlfn.IFNA(VLOOKUP(Summary_2019!A163,'Nov 2019'!$A$1:$M$110,5,FALSE),0)</f>
        <v>0</v>
      </c>
      <c r="AM163" s="2">
        <f>_xlfn.IFNA(VLOOKUP(A163,'Dec 2019'!$A$1:$M$124,5,FALSE),0)</f>
        <v>0</v>
      </c>
    </row>
    <row r="164" spans="1:39" x14ac:dyDescent="0.35">
      <c r="A164" s="4" t="s">
        <v>37</v>
      </c>
      <c r="B164" s="4" t="s">
        <v>8</v>
      </c>
      <c r="C164" s="6">
        <f>VLOOKUP(A164,[0]!raw,5,FALSE)/VLOOKUP(A164,[0]!raw,4,FALSE)</f>
        <v>5.8</v>
      </c>
      <c r="D164" s="4">
        <f>_xlfn.IFNA(VLOOKUP(A164,'Jan 2019'!$A$1:$M$57,4,FALSE),0)</f>
        <v>139</v>
      </c>
      <c r="E164" s="4">
        <f>_xlfn.IFNA(VLOOKUP(Summary_2019!A33,'Feb 2019'!$A$1:$M$55,4,FALSE),0)</f>
        <v>0</v>
      </c>
      <c r="F164" s="4">
        <f>_xlfn.IFNA(VLOOKUP(A164,'Mar 2019'!$A$1:$M$53,4,FALSE),0)</f>
        <v>166</v>
      </c>
      <c r="G164" s="4">
        <f>_xlfn.IFNA(VLOOKUP(A164,'Apr 2019'!$A$1:$M$57,4,FALSE),0)</f>
        <v>116</v>
      </c>
      <c r="H164" s="4">
        <f>_xlfn.IFNA(VLOOKUP(A164,'May 2019'!$A$1:$M$54,4,FALSE),0)</f>
        <v>105</v>
      </c>
      <c r="I164" s="4">
        <f>_xlfn.IFNA(VLOOKUP(A164,'Jun 2019'!$A$1:$M$133,4,FALSE),0)</f>
        <v>121</v>
      </c>
      <c r="J164" s="4">
        <f>_xlfn.IFNA(VLOOKUP(A164,'Jul 2019'!$A$1:$M$96,4,FALSE),0)</f>
        <v>0</v>
      </c>
      <c r="K164" s="4">
        <f>_xlfn.IFNA(VLOOKUP(A164,'Aug 2019'!$A$1:$M$96,4,FALSE),0)</f>
        <v>0</v>
      </c>
      <c r="L164" s="4">
        <f>_xlfn.IFNA(VLOOKUP(A164,'Sep 2019'!$A$1:$M$98,4,FALSE),0)</f>
        <v>0</v>
      </c>
      <c r="M164" s="4">
        <f>_xlfn.IFNA(VLOOKUP(A164,'Oct 2019'!$A$1:$M$100,4,FALSE),0)</f>
        <v>0</v>
      </c>
      <c r="N164" s="4">
        <f>_xlfn.IFNA(VLOOKUP(Summary_2019!A33,'Nov 2019'!$A$1:$M$110,4,FALSE),0)</f>
        <v>5</v>
      </c>
      <c r="O164" s="5">
        <f>_xlfn.IFNA(VLOOKUP(A164,'Dec 2019'!$A$1:$M$124,4,FALSE),0)</f>
        <v>0</v>
      </c>
      <c r="P164" s="9">
        <f>_xlfn.IFNA(VLOOKUP(A164,'Jan 2019'!$A$1:$M$57,8,FALSE),0)</f>
        <v>78.59</v>
      </c>
      <c r="Q164" s="9">
        <f>_xlfn.IFNA(VLOOKUP(Summary_2019!A33,'Feb 2019'!$A$1:$M$55,8,FALSE),0)</f>
        <v>0</v>
      </c>
      <c r="R164" s="9">
        <f>_xlfn.IFNA(VLOOKUP(A164,'Mar 2019'!$A$1:$M$53,8,FALSE),0)</f>
        <v>94.25</v>
      </c>
      <c r="S164" s="9">
        <f>_xlfn.IFNA(VLOOKUP(A164,'Apr 2019'!$A$1:$M$57,8,FALSE),0)</f>
        <v>26.34</v>
      </c>
      <c r="T164" s="9">
        <f>_xlfn.IFNA(VLOOKUP(A164,'May 2019'!$A$1:$M$54,8,FALSE),0)</f>
        <v>35.869999999999997</v>
      </c>
      <c r="U164" s="9">
        <f>_xlfn.IFNA(VLOOKUP(A164,'Jun 2019'!$A$1:$M$133,8,FALSE),0)</f>
        <v>25.41</v>
      </c>
      <c r="V164" s="9">
        <f>_xlfn.IFNA(VLOOKUP(A164,'Jul 2019'!$A$1:$M$96,8,FALSE),0)</f>
        <v>0</v>
      </c>
      <c r="W164" s="9">
        <f>_xlfn.IFNA(VLOOKUP(A164,'Aug 2019'!$A$1:$M$96,8,FALSE),0)</f>
        <v>0</v>
      </c>
      <c r="X164" s="9">
        <f>_xlfn.IFNA(VLOOKUP(A164,'Sep 2019'!$A$1:$M$98,8,FALSE),0)</f>
        <v>0</v>
      </c>
      <c r="Y164" s="9">
        <f>_xlfn.IFNA(VLOOKUP(A164,'Oct 2019'!$A$1:$M$100,8,FALSE),0)</f>
        <v>0</v>
      </c>
      <c r="Z164" s="9">
        <f>_xlfn.IFNA(VLOOKUP(Summary_2019!A33,'Nov 2019'!$A$1:$M$110,8,FALSE),0)</f>
        <v>0</v>
      </c>
      <c r="AA164" s="6">
        <f>_xlfn.IFNA(VLOOKUP(A164,'Dec 2019'!$A$1:$M$124,8,FALSE),0)</f>
        <v>0</v>
      </c>
      <c r="AB164" s="2">
        <f>_xlfn.IFNA(VLOOKUP(A164,'Jan 2019'!$A$1:$M$57,5,FALSE),0)</f>
        <v>806.2</v>
      </c>
      <c r="AC164" s="2">
        <f>_xlfn.IFNA(VLOOKUP(Summary_2019!A164,'Feb 2019'!$A$1:$M$55,5,FALSE),0)</f>
        <v>672.8</v>
      </c>
      <c r="AD164" s="2">
        <f>_xlfn.IFNA(VLOOKUP(A164,'Mar 2019'!$A$1:$M$53,5,FALSE),0)</f>
        <v>962.8</v>
      </c>
      <c r="AE164" s="2">
        <f>_xlfn.IFNA(VLOOKUP(A164,'Apr 2019'!$A$1:$M$57,5,FALSE),0)</f>
        <v>672.8</v>
      </c>
      <c r="AF164" s="2">
        <f>_xlfn.IFNA(VLOOKUP(A164,'May 2019'!$A$1:$M$54,5,FALSE),0)</f>
        <v>609</v>
      </c>
      <c r="AG164" s="2">
        <f>_xlfn.IFNA(VLOOKUP(A164,'Jun 2019'!$A$1:$M$133,5,FALSE),0)</f>
        <v>701.8</v>
      </c>
      <c r="AH164" s="2">
        <f>_xlfn.IFNA(VLOOKUP(A164,'Jul 2019'!$A$1:$M$96,5,FALSE),0)</f>
        <v>0</v>
      </c>
      <c r="AI164" s="2">
        <f>_xlfn.IFNA(VLOOKUP(A164,'Aug 2019'!$A$1:$M$96,5,FALSE),0)</f>
        <v>0</v>
      </c>
      <c r="AJ164" s="2">
        <f>_xlfn.IFNA(VLOOKUP(A164,'Sep 2019'!$A$1:$M$98,5,FALSE),0)</f>
        <v>0</v>
      </c>
      <c r="AK164" s="2">
        <f>_xlfn.IFNA(VLOOKUP(A164,'Oct 2019'!$A$1:$M$100,5,FALSE),0)</f>
        <v>0</v>
      </c>
      <c r="AL164" s="2">
        <f>_xlfn.IFNA(VLOOKUP(Summary_2019!A164,'Nov 2019'!$A$1:$M$110,5,FALSE),0)</f>
        <v>0</v>
      </c>
      <c r="AM164" s="2">
        <f>_xlfn.IFNA(VLOOKUP(A164,'Dec 2019'!$A$1:$M$124,5,FALSE),0)</f>
        <v>0</v>
      </c>
    </row>
    <row r="165" spans="1:39" x14ac:dyDescent="0.35">
      <c r="A165" s="4" t="s">
        <v>38</v>
      </c>
      <c r="B165" s="4" t="s">
        <v>8</v>
      </c>
      <c r="C165" s="6">
        <f>VLOOKUP(A165,[0]!raw,5,FALSE)/VLOOKUP(A165,[0]!raw,4,FALSE)</f>
        <v>2</v>
      </c>
      <c r="D165" s="4">
        <f>_xlfn.IFNA(VLOOKUP(A165,'Jan 2019'!$A$1:$M$57,4,FALSE),0)</f>
        <v>69</v>
      </c>
      <c r="E165" s="4">
        <f>_xlfn.IFNA(VLOOKUP(Summary_2019!A34,'Feb 2019'!$A$1:$M$55,4,FALSE),0)</f>
        <v>0</v>
      </c>
      <c r="F165" s="4">
        <f>_xlfn.IFNA(VLOOKUP(A165,'Mar 2019'!$A$1:$M$53,4,FALSE),0)</f>
        <v>75</v>
      </c>
      <c r="G165" s="4">
        <f>_xlfn.IFNA(VLOOKUP(A165,'Apr 2019'!$A$1:$M$57,4,FALSE),0)</f>
        <v>82</v>
      </c>
      <c r="H165" s="4">
        <f>_xlfn.IFNA(VLOOKUP(A165,'May 2019'!$A$1:$M$54,4,FALSE),0)</f>
        <v>84</v>
      </c>
      <c r="I165" s="4">
        <f>_xlfn.IFNA(VLOOKUP(A165,'Jun 2019'!$A$1:$M$133,4,FALSE),0)</f>
        <v>43</v>
      </c>
      <c r="J165" s="4">
        <f>_xlfn.IFNA(VLOOKUP(A165,'Jul 2019'!$A$1:$M$96,4,FALSE),0)</f>
        <v>0</v>
      </c>
      <c r="K165" s="4">
        <f>_xlfn.IFNA(VLOOKUP(A165,'Aug 2019'!$A$1:$M$96,4,FALSE),0)</f>
        <v>0</v>
      </c>
      <c r="L165" s="4">
        <f>_xlfn.IFNA(VLOOKUP(A165,'Sep 2019'!$A$1:$M$98,4,FALSE),0)</f>
        <v>0</v>
      </c>
      <c r="M165" s="4">
        <f>_xlfn.IFNA(VLOOKUP(A165,'Oct 2019'!$A$1:$M$100,4,FALSE),0)</f>
        <v>0</v>
      </c>
      <c r="N165" s="4">
        <f>_xlfn.IFNA(VLOOKUP(Summary_2019!A34,'Nov 2019'!$A$1:$M$110,4,FALSE),0)</f>
        <v>4</v>
      </c>
      <c r="O165" s="5">
        <f>_xlfn.IFNA(VLOOKUP(A165,'Dec 2019'!$A$1:$M$124,4,FALSE),0)</f>
        <v>0</v>
      </c>
      <c r="P165" s="9">
        <f>_xlfn.IFNA(VLOOKUP(A165,'Jan 2019'!$A$1:$M$57,8,FALSE),0)</f>
        <v>10.4</v>
      </c>
      <c r="Q165" s="9">
        <f>_xlfn.IFNA(VLOOKUP(Summary_2019!A34,'Feb 2019'!$A$1:$M$55,8,FALSE),0)</f>
        <v>0</v>
      </c>
      <c r="R165" s="9">
        <f>_xlfn.IFNA(VLOOKUP(A165,'Mar 2019'!$A$1:$M$53,8,FALSE),0)</f>
        <v>3.17</v>
      </c>
      <c r="S165" s="9">
        <f>_xlfn.IFNA(VLOOKUP(A165,'Apr 2019'!$A$1:$M$57,8,FALSE),0)</f>
        <v>9.7200000000000006</v>
      </c>
      <c r="T165" s="9">
        <f>_xlfn.IFNA(VLOOKUP(A165,'May 2019'!$A$1:$M$54,8,FALSE),0)</f>
        <v>20.440000000000001</v>
      </c>
      <c r="U165" s="9">
        <f>_xlfn.IFNA(VLOOKUP(A165,'Jun 2019'!$A$1:$M$133,8,FALSE),0)</f>
        <v>2.88</v>
      </c>
      <c r="V165" s="9">
        <f>_xlfn.IFNA(VLOOKUP(A165,'Jul 2019'!$A$1:$M$96,8,FALSE),0)</f>
        <v>0</v>
      </c>
      <c r="W165" s="9">
        <f>_xlfn.IFNA(VLOOKUP(A165,'Aug 2019'!$A$1:$M$96,8,FALSE),0)</f>
        <v>0</v>
      </c>
      <c r="X165" s="9">
        <f>_xlfn.IFNA(VLOOKUP(A165,'Sep 2019'!$A$1:$M$98,8,FALSE),0)</f>
        <v>0</v>
      </c>
      <c r="Y165" s="9">
        <f>_xlfn.IFNA(VLOOKUP(A165,'Oct 2019'!$A$1:$M$100,8,FALSE),0)</f>
        <v>0</v>
      </c>
      <c r="Z165" s="9">
        <f>_xlfn.IFNA(VLOOKUP(Summary_2019!A34,'Nov 2019'!$A$1:$M$110,8,FALSE),0)</f>
        <v>0</v>
      </c>
      <c r="AA165" s="6">
        <f>_xlfn.IFNA(VLOOKUP(A165,'Dec 2019'!$A$1:$M$124,8,FALSE),0)</f>
        <v>0</v>
      </c>
      <c r="AB165" s="2">
        <f>_xlfn.IFNA(VLOOKUP(A165,'Jan 2019'!$A$1:$M$57,5,FALSE),0)</f>
        <v>138</v>
      </c>
      <c r="AC165" s="2">
        <f>_xlfn.IFNA(VLOOKUP(Summary_2019!A165,'Feb 2019'!$A$1:$M$55,5,FALSE),0)</f>
        <v>136</v>
      </c>
      <c r="AD165" s="2">
        <f>_xlfn.IFNA(VLOOKUP(A165,'Mar 2019'!$A$1:$M$53,5,FALSE),0)</f>
        <v>150</v>
      </c>
      <c r="AE165" s="2">
        <f>_xlfn.IFNA(VLOOKUP(A165,'Apr 2019'!$A$1:$M$57,5,FALSE),0)</f>
        <v>164</v>
      </c>
      <c r="AF165" s="2">
        <f>_xlfn.IFNA(VLOOKUP(A165,'May 2019'!$A$1:$M$54,5,FALSE),0)</f>
        <v>168</v>
      </c>
      <c r="AG165" s="2">
        <f>_xlfn.IFNA(VLOOKUP(A165,'Jun 2019'!$A$1:$M$133,5,FALSE),0)</f>
        <v>86</v>
      </c>
      <c r="AH165" s="2">
        <f>_xlfn.IFNA(VLOOKUP(A165,'Jul 2019'!$A$1:$M$96,5,FALSE),0)</f>
        <v>0</v>
      </c>
      <c r="AI165" s="2">
        <f>_xlfn.IFNA(VLOOKUP(A165,'Aug 2019'!$A$1:$M$96,5,FALSE),0)</f>
        <v>0</v>
      </c>
      <c r="AJ165" s="2">
        <f>_xlfn.IFNA(VLOOKUP(A165,'Sep 2019'!$A$1:$M$98,5,FALSE),0)</f>
        <v>0</v>
      </c>
      <c r="AK165" s="2">
        <f>_xlfn.IFNA(VLOOKUP(A165,'Oct 2019'!$A$1:$M$100,5,FALSE),0)</f>
        <v>0</v>
      </c>
      <c r="AL165" s="2">
        <f>_xlfn.IFNA(VLOOKUP(Summary_2019!A165,'Nov 2019'!$A$1:$M$110,5,FALSE),0)</f>
        <v>0</v>
      </c>
      <c r="AM165" s="2">
        <f>_xlfn.IFNA(VLOOKUP(A165,'Dec 2019'!$A$1:$M$124,5,FALSE),0)</f>
        <v>0</v>
      </c>
    </row>
    <row r="166" spans="1:39" x14ac:dyDescent="0.35">
      <c r="A166" s="4" t="s">
        <v>40</v>
      </c>
      <c r="B166" s="4" t="s">
        <v>8</v>
      </c>
      <c r="C166" s="6">
        <f>VLOOKUP(A166,[0]!raw,5,FALSE)/VLOOKUP(A166,[0]!raw,4,FALSE)</f>
        <v>4.8</v>
      </c>
      <c r="D166" s="4">
        <f>_xlfn.IFNA(VLOOKUP(A166,'Jan 2019'!$A$1:$M$57,4,FALSE),0)</f>
        <v>67</v>
      </c>
      <c r="E166" s="4">
        <f>_xlfn.IFNA(VLOOKUP(Summary_2019!A36,'Feb 2019'!$A$1:$M$55,4,FALSE),0)</f>
        <v>0</v>
      </c>
      <c r="F166" s="4">
        <f>_xlfn.IFNA(VLOOKUP(A166,'Mar 2019'!$A$1:$M$53,4,FALSE),0)</f>
        <v>87</v>
      </c>
      <c r="G166" s="4">
        <f>_xlfn.IFNA(VLOOKUP(A166,'Apr 2019'!$A$1:$M$57,4,FALSE),0)</f>
        <v>64</v>
      </c>
      <c r="H166" s="4">
        <f>_xlfn.IFNA(VLOOKUP(A166,'May 2019'!$A$1:$M$54,4,FALSE),0)</f>
        <v>53</v>
      </c>
      <c r="I166" s="4">
        <f>_xlfn.IFNA(VLOOKUP(A166,'Jun 2019'!$A$1:$M$133,4,FALSE),0)</f>
        <v>59</v>
      </c>
      <c r="J166" s="4">
        <f>_xlfn.IFNA(VLOOKUP(A166,'Jul 2019'!$A$1:$M$96,4,FALSE),0)</f>
        <v>0</v>
      </c>
      <c r="K166" s="4">
        <f>_xlfn.IFNA(VLOOKUP(A166,'Aug 2019'!$A$1:$M$96,4,FALSE),0)</f>
        <v>0</v>
      </c>
      <c r="L166" s="4">
        <f>_xlfn.IFNA(VLOOKUP(A166,'Sep 2019'!$A$1:$M$98,4,FALSE),0)</f>
        <v>0</v>
      </c>
      <c r="M166" s="4">
        <f>_xlfn.IFNA(VLOOKUP(A166,'Oct 2019'!$A$1:$M$100,4,FALSE),0)</f>
        <v>0</v>
      </c>
      <c r="N166" s="4">
        <f>_xlfn.IFNA(VLOOKUP(Summary_2019!A36,'Nov 2019'!$A$1:$M$110,4,FALSE),0)</f>
        <v>0</v>
      </c>
      <c r="O166" s="5">
        <f>_xlfn.IFNA(VLOOKUP(A166,'Dec 2019'!$A$1:$M$124,4,FALSE),0)</f>
        <v>0</v>
      </c>
      <c r="P166" s="9">
        <f>_xlfn.IFNA(VLOOKUP(A166,'Jan 2019'!$A$1:$M$57,8,FALSE),0)</f>
        <v>30.96</v>
      </c>
      <c r="Q166" s="9">
        <f>_xlfn.IFNA(VLOOKUP(Summary_2019!A36,'Feb 2019'!$A$1:$M$55,8,FALSE),0)</f>
        <v>0</v>
      </c>
      <c r="R166" s="9">
        <f>_xlfn.IFNA(VLOOKUP(A166,'Mar 2019'!$A$1:$M$53,8,FALSE),0)</f>
        <v>25.26</v>
      </c>
      <c r="S166" s="9">
        <f>_xlfn.IFNA(VLOOKUP(A166,'Apr 2019'!$A$1:$M$57,8,FALSE),0)</f>
        <v>1.22</v>
      </c>
      <c r="T166" s="9">
        <f>_xlfn.IFNA(VLOOKUP(A166,'May 2019'!$A$1:$M$54,8,FALSE),0)</f>
        <v>5.76</v>
      </c>
      <c r="U166" s="9">
        <f>_xlfn.IFNA(VLOOKUP(A166,'Jun 2019'!$A$1:$M$133,8,FALSE),0)</f>
        <v>11.25</v>
      </c>
      <c r="V166" s="9">
        <f>_xlfn.IFNA(VLOOKUP(A166,'Jul 2019'!$A$1:$M$96,8,FALSE),0)</f>
        <v>0</v>
      </c>
      <c r="W166" s="9">
        <f>_xlfn.IFNA(VLOOKUP(A166,'Aug 2019'!$A$1:$M$96,8,FALSE),0)</f>
        <v>0</v>
      </c>
      <c r="X166" s="9">
        <f>_xlfn.IFNA(VLOOKUP(A166,'Sep 2019'!$A$1:$M$98,8,FALSE),0)</f>
        <v>0</v>
      </c>
      <c r="Y166" s="9">
        <f>_xlfn.IFNA(VLOOKUP(A166,'Oct 2019'!$A$1:$M$100,8,FALSE),0)</f>
        <v>0</v>
      </c>
      <c r="Z166" s="9">
        <f>_xlfn.IFNA(VLOOKUP(Summary_2019!A36,'Nov 2019'!$A$1:$M$110,8,FALSE),0)</f>
        <v>0</v>
      </c>
      <c r="AA166" s="6">
        <f>_xlfn.IFNA(VLOOKUP(A166,'Dec 2019'!$A$1:$M$124,8,FALSE),0)</f>
        <v>0</v>
      </c>
      <c r="AB166" s="2">
        <f>_xlfn.IFNA(VLOOKUP(A166,'Jan 2019'!$A$1:$M$57,5,FALSE),0)</f>
        <v>321.60000000000002</v>
      </c>
      <c r="AC166" s="2">
        <f>_xlfn.IFNA(VLOOKUP(Summary_2019!A166,'Feb 2019'!$A$1:$M$55,5,FALSE),0)</f>
        <v>297.60000000000002</v>
      </c>
      <c r="AD166" s="2">
        <f>_xlfn.IFNA(VLOOKUP(A166,'Mar 2019'!$A$1:$M$53,5,FALSE),0)</f>
        <v>417.6</v>
      </c>
      <c r="AE166" s="2">
        <f>_xlfn.IFNA(VLOOKUP(A166,'Apr 2019'!$A$1:$M$57,5,FALSE),0)</f>
        <v>307.2</v>
      </c>
      <c r="AF166" s="2">
        <f>_xlfn.IFNA(VLOOKUP(A166,'May 2019'!$A$1:$M$54,5,FALSE),0)</f>
        <v>254.4</v>
      </c>
      <c r="AG166" s="2">
        <f>_xlfn.IFNA(VLOOKUP(A166,'Jun 2019'!$A$1:$M$133,5,FALSE),0)</f>
        <v>283.2</v>
      </c>
      <c r="AH166" s="2">
        <f>_xlfn.IFNA(VLOOKUP(A166,'Jul 2019'!$A$1:$M$96,5,FALSE),0)</f>
        <v>0</v>
      </c>
      <c r="AI166" s="2">
        <f>_xlfn.IFNA(VLOOKUP(A166,'Aug 2019'!$A$1:$M$96,5,FALSE),0)</f>
        <v>0</v>
      </c>
      <c r="AJ166" s="2">
        <f>_xlfn.IFNA(VLOOKUP(A166,'Sep 2019'!$A$1:$M$98,5,FALSE),0)</f>
        <v>0</v>
      </c>
      <c r="AK166" s="2">
        <f>_xlfn.IFNA(VLOOKUP(A166,'Oct 2019'!$A$1:$M$100,5,FALSE),0)</f>
        <v>0</v>
      </c>
      <c r="AL166" s="2">
        <f>_xlfn.IFNA(VLOOKUP(Summary_2019!A166,'Nov 2019'!$A$1:$M$110,5,FALSE),0)</f>
        <v>0</v>
      </c>
      <c r="AM166" s="2">
        <f>_xlfn.IFNA(VLOOKUP(A166,'Dec 2019'!$A$1:$M$124,5,FALSE),0)</f>
        <v>0</v>
      </c>
    </row>
    <row r="167" spans="1:39" x14ac:dyDescent="0.35">
      <c r="A167" s="4" t="s">
        <v>218</v>
      </c>
      <c r="B167" s="4" t="s">
        <v>8</v>
      </c>
      <c r="C167" s="6">
        <f>VLOOKUP(A167,[0]!raw,5,FALSE)/VLOOKUP(A167,[0]!raw,4,FALSE)</f>
        <v>3</v>
      </c>
      <c r="D167" s="4">
        <f>_xlfn.IFNA(VLOOKUP(A167,'Jan 2019'!$A$1:$M$57,4,FALSE),0)</f>
        <v>1</v>
      </c>
      <c r="E167" s="4">
        <f>_xlfn.IFNA(VLOOKUP(Summary_2019!A207,'Feb 2019'!$A$1:$M$55,4,FALSE),0)</f>
        <v>0</v>
      </c>
      <c r="F167" s="4">
        <f>_xlfn.IFNA(VLOOKUP(A167,'Mar 2019'!$A$1:$M$53,4,FALSE),0)</f>
        <v>0</v>
      </c>
      <c r="G167" s="4">
        <f>_xlfn.IFNA(VLOOKUP(A167,'Apr 2019'!$A$1:$M$57,4,FALSE),0)</f>
        <v>0</v>
      </c>
      <c r="H167" s="4">
        <f>_xlfn.IFNA(VLOOKUP(A167,'May 2019'!$A$1:$M$54,4,FALSE),0)</f>
        <v>0</v>
      </c>
      <c r="I167" s="4">
        <f>_xlfn.IFNA(VLOOKUP(A167,'Jun 2019'!$A$1:$M$133,4,FALSE),0)</f>
        <v>0</v>
      </c>
      <c r="J167" s="4">
        <f>_xlfn.IFNA(VLOOKUP(A167,'Jul 2019'!$A$1:$M$96,4,FALSE),0)</f>
        <v>0</v>
      </c>
      <c r="K167" s="4">
        <f>_xlfn.IFNA(VLOOKUP(A167,'Aug 2019'!$A$1:$M$96,4,FALSE),0)</f>
        <v>0</v>
      </c>
      <c r="L167" s="4">
        <f>_xlfn.IFNA(VLOOKUP(A167,'Sep 2019'!$A$1:$M$98,4,FALSE),0)</f>
        <v>0</v>
      </c>
      <c r="M167" s="4">
        <f>_xlfn.IFNA(VLOOKUP(A167,'Oct 2019'!$A$1:$M$100,4,FALSE),0)</f>
        <v>0</v>
      </c>
      <c r="N167" s="4">
        <f>_xlfn.IFNA(VLOOKUP(Summary_2019!A207,'Nov 2019'!$A$1:$M$110,4,FALSE),0)</f>
        <v>346</v>
      </c>
      <c r="O167" s="5">
        <f>_xlfn.IFNA(VLOOKUP(A167,'Dec 2019'!$A$1:$M$124,4,FALSE),0)</f>
        <v>0</v>
      </c>
      <c r="P167" s="9">
        <f>_xlfn.IFNA(VLOOKUP(A167,'Jan 2019'!$A$1:$M$57,8,FALSE),0)</f>
        <v>0</v>
      </c>
      <c r="Q167" s="9">
        <f>_xlfn.IFNA(VLOOKUP(Summary_2019!A207,'Feb 2019'!$A$1:$M$55,8,FALSE),0)</f>
        <v>0</v>
      </c>
      <c r="R167" s="9">
        <f>_xlfn.IFNA(VLOOKUP(A167,'Mar 2019'!$A$1:$M$53,8,FALSE),0)</f>
        <v>0</v>
      </c>
      <c r="S167" s="9">
        <f>_xlfn.IFNA(VLOOKUP(A167,'Apr 2019'!$A$1:$M$57,8,FALSE),0)</f>
        <v>0</v>
      </c>
      <c r="T167" s="9">
        <f>_xlfn.IFNA(VLOOKUP(A167,'May 2019'!$A$1:$M$54,8,FALSE),0)</f>
        <v>0</v>
      </c>
      <c r="U167" s="9">
        <f>_xlfn.IFNA(VLOOKUP(A167,'Jun 2019'!$A$1:$M$133,8,FALSE),0)</f>
        <v>0</v>
      </c>
      <c r="V167" s="9">
        <f>_xlfn.IFNA(VLOOKUP(A167,'Jul 2019'!$A$1:$M$96,8,FALSE),0)</f>
        <v>0</v>
      </c>
      <c r="W167" s="9">
        <f>_xlfn.IFNA(VLOOKUP(A167,'Aug 2019'!$A$1:$M$96,8,FALSE),0)</f>
        <v>0</v>
      </c>
      <c r="X167" s="9">
        <f>_xlfn.IFNA(VLOOKUP(A167,'Sep 2019'!$A$1:$M$98,8,FALSE),0)</f>
        <v>0</v>
      </c>
      <c r="Y167" s="9">
        <f>_xlfn.IFNA(VLOOKUP(A167,'Oct 2019'!$A$1:$M$100,8,FALSE),0)</f>
        <v>0</v>
      </c>
      <c r="Z167" s="9">
        <f>_xlfn.IFNA(VLOOKUP(Summary_2019!A207,'Nov 2019'!$A$1:$M$110,8,FALSE),0)</f>
        <v>19.399999999999999</v>
      </c>
      <c r="AA167" s="6">
        <f>_xlfn.IFNA(VLOOKUP(A167,'Dec 2019'!$A$1:$M$124,8,FALSE),0)</f>
        <v>0</v>
      </c>
      <c r="AB167" s="2">
        <f>_xlfn.IFNA(VLOOKUP(A167,'Jan 2019'!$A$1:$M$57,5,FALSE),0)</f>
        <v>3</v>
      </c>
      <c r="AC167" s="2">
        <f>_xlfn.IFNA(VLOOKUP(Summary_2019!A167,'Feb 2019'!$A$1:$M$55,5,FALSE),0)</f>
        <v>0</v>
      </c>
      <c r="AD167" s="2">
        <f>_xlfn.IFNA(VLOOKUP(A167,'Mar 2019'!$A$1:$M$53,5,FALSE),0)</f>
        <v>0</v>
      </c>
      <c r="AE167" s="2">
        <f>_xlfn.IFNA(VLOOKUP(A167,'Apr 2019'!$A$1:$M$57,5,FALSE),0)</f>
        <v>0</v>
      </c>
      <c r="AF167" s="2">
        <f>_xlfn.IFNA(VLOOKUP(A167,'May 2019'!$A$1:$M$54,5,FALSE),0)</f>
        <v>0</v>
      </c>
      <c r="AG167" s="2">
        <f>_xlfn.IFNA(VLOOKUP(A167,'Jun 2019'!$A$1:$M$133,5,FALSE),0)</f>
        <v>0</v>
      </c>
      <c r="AH167" s="2">
        <f>_xlfn.IFNA(VLOOKUP(A167,'Jul 2019'!$A$1:$M$96,5,FALSE),0)</f>
        <v>0</v>
      </c>
      <c r="AI167" s="2">
        <f>_xlfn.IFNA(VLOOKUP(A167,'Aug 2019'!$A$1:$M$96,5,FALSE),0)</f>
        <v>0</v>
      </c>
      <c r="AJ167" s="2">
        <f>_xlfn.IFNA(VLOOKUP(A167,'Sep 2019'!$A$1:$M$98,5,FALSE),0)</f>
        <v>0</v>
      </c>
      <c r="AK167" s="2">
        <f>_xlfn.IFNA(VLOOKUP(A167,'Oct 2019'!$A$1:$M$100,5,FALSE),0)</f>
        <v>0</v>
      </c>
      <c r="AL167" s="2">
        <f>_xlfn.IFNA(VLOOKUP(Summary_2019!A167,'Nov 2019'!$A$1:$M$110,5,FALSE),0)</f>
        <v>0</v>
      </c>
      <c r="AM167" s="2">
        <f>_xlfn.IFNA(VLOOKUP(A167,'Dec 2019'!$A$1:$M$124,5,FALSE),0)</f>
        <v>0</v>
      </c>
    </row>
    <row r="168" spans="1:39" x14ac:dyDescent="0.35">
      <c r="A168" s="4" t="s">
        <v>226</v>
      </c>
      <c r="B168" s="4" t="s">
        <v>8</v>
      </c>
      <c r="C168" s="6">
        <f>VLOOKUP(A168,[0]!raw,5,FALSE)/VLOOKUP(A168,[0]!raw,4,FALSE)</f>
        <v>5.8</v>
      </c>
      <c r="D168" s="4">
        <f>_xlfn.IFNA(VLOOKUP(A168,'Jan 2019'!$A$1:$M$57,4,FALSE),0)</f>
        <v>0</v>
      </c>
      <c r="E168" s="4">
        <f>_xlfn.IFNA(VLOOKUP(Summary_2019!A215,'Feb 2019'!$A$1:$M$55,4,FALSE),0)</f>
        <v>0</v>
      </c>
      <c r="F168" s="4">
        <f>_xlfn.IFNA(VLOOKUP(A168,'Mar 2019'!$A$1:$M$53,4,FALSE),0)</f>
        <v>0</v>
      </c>
      <c r="G168" s="4">
        <f>_xlfn.IFNA(VLOOKUP(A168,'Apr 2019'!$A$1:$M$57,4,FALSE),0)</f>
        <v>0</v>
      </c>
      <c r="H168" s="4">
        <f>_xlfn.IFNA(VLOOKUP(A168,'May 2019'!$A$1:$M$54,4,FALSE),0)</f>
        <v>0</v>
      </c>
      <c r="I168" s="4">
        <f>_xlfn.IFNA(VLOOKUP(A168,'Jun 2019'!$A$1:$M$133,4,FALSE),0)</f>
        <v>2</v>
      </c>
      <c r="J168" s="4">
        <f>_xlfn.IFNA(VLOOKUP(A168,'Jul 2019'!$A$1:$M$96,4,FALSE),0)</f>
        <v>0</v>
      </c>
      <c r="K168" s="4">
        <f>_xlfn.IFNA(VLOOKUP(A168,'Aug 2019'!$A$1:$M$96,4,FALSE),0)</f>
        <v>0</v>
      </c>
      <c r="L168" s="4">
        <f>_xlfn.IFNA(VLOOKUP(A168,'Sep 2019'!$A$1:$M$98,4,FALSE),0)</f>
        <v>0</v>
      </c>
      <c r="M168" s="4">
        <f>_xlfn.IFNA(VLOOKUP(A168,'Oct 2019'!$A$1:$M$100,4,FALSE),0)</f>
        <v>0</v>
      </c>
      <c r="N168" s="4">
        <f>_xlfn.IFNA(VLOOKUP(Summary_2019!A215,'Nov 2019'!$A$1:$M$110,4,FALSE),0)</f>
        <v>35</v>
      </c>
      <c r="O168" s="5">
        <f>_xlfn.IFNA(VLOOKUP(A168,'Dec 2019'!$A$1:$M$124,4,FALSE),0)</f>
        <v>0</v>
      </c>
      <c r="P168" s="9">
        <f>_xlfn.IFNA(VLOOKUP(A168,'Jan 2019'!$A$1:$M$57,8,FALSE),0)</f>
        <v>0</v>
      </c>
      <c r="Q168" s="9">
        <f>_xlfn.IFNA(VLOOKUP(Summary_2019!A215,'Feb 2019'!$A$1:$M$55,8,FALSE),0)</f>
        <v>0</v>
      </c>
      <c r="R168" s="9">
        <f>_xlfn.IFNA(VLOOKUP(A168,'Mar 2019'!$A$1:$M$53,8,FALSE),0)</f>
        <v>0</v>
      </c>
      <c r="S168" s="9">
        <f>_xlfn.IFNA(VLOOKUP(A168,'Apr 2019'!$A$1:$M$57,8,FALSE),0)</f>
        <v>0</v>
      </c>
      <c r="T168" s="9">
        <f>_xlfn.IFNA(VLOOKUP(A168,'May 2019'!$A$1:$M$54,8,FALSE),0)</f>
        <v>0</v>
      </c>
      <c r="U168" s="9">
        <f>_xlfn.IFNA(VLOOKUP(A168,'Jun 2019'!$A$1:$M$133,8,FALSE),0)</f>
        <v>0</v>
      </c>
      <c r="V168" s="9">
        <f>_xlfn.IFNA(VLOOKUP(A168,'Jul 2019'!$A$1:$M$96,8,FALSE),0)</f>
        <v>0</v>
      </c>
      <c r="W168" s="9">
        <f>_xlfn.IFNA(VLOOKUP(A168,'Aug 2019'!$A$1:$M$96,8,FALSE),0)</f>
        <v>0</v>
      </c>
      <c r="X168" s="9">
        <f>_xlfn.IFNA(VLOOKUP(A168,'Sep 2019'!$A$1:$M$98,8,FALSE),0)</f>
        <v>0</v>
      </c>
      <c r="Y168" s="9">
        <f>_xlfn.IFNA(VLOOKUP(A168,'Oct 2019'!$A$1:$M$100,8,FALSE),0)</f>
        <v>0</v>
      </c>
      <c r="Z168" s="9">
        <f>_xlfn.IFNA(VLOOKUP(Summary_2019!A215,'Nov 2019'!$A$1:$M$110,8,FALSE),0)</f>
        <v>0.9</v>
      </c>
      <c r="AA168" s="6">
        <f>_xlfn.IFNA(VLOOKUP(A168,'Dec 2019'!$A$1:$M$124,8,FALSE),0)</f>
        <v>0</v>
      </c>
      <c r="AB168" s="2">
        <f>_xlfn.IFNA(VLOOKUP(A168,'Jan 2019'!$A$1:$M$57,5,FALSE),0)</f>
        <v>0</v>
      </c>
      <c r="AC168" s="2">
        <f>_xlfn.IFNA(VLOOKUP(Summary_2019!A168,'Feb 2019'!$A$1:$M$55,5,FALSE),0)</f>
        <v>0</v>
      </c>
      <c r="AD168" s="2">
        <f>_xlfn.IFNA(VLOOKUP(A168,'Mar 2019'!$A$1:$M$53,5,FALSE),0)</f>
        <v>0</v>
      </c>
      <c r="AE168" s="2">
        <f>_xlfn.IFNA(VLOOKUP(A168,'Apr 2019'!$A$1:$M$57,5,FALSE),0)</f>
        <v>0</v>
      </c>
      <c r="AF168" s="2">
        <f>_xlfn.IFNA(VLOOKUP(A168,'May 2019'!$A$1:$M$54,5,FALSE),0)</f>
        <v>0</v>
      </c>
      <c r="AG168" s="2">
        <f>_xlfn.IFNA(VLOOKUP(A168,'Jun 2019'!$A$1:$M$133,5,FALSE),0)</f>
        <v>11.6</v>
      </c>
      <c r="AH168" s="2">
        <f>_xlfn.IFNA(VLOOKUP(A168,'Jul 2019'!$A$1:$M$96,5,FALSE),0)</f>
        <v>0</v>
      </c>
      <c r="AI168" s="2">
        <f>_xlfn.IFNA(VLOOKUP(A168,'Aug 2019'!$A$1:$M$96,5,FALSE),0)</f>
        <v>0</v>
      </c>
      <c r="AJ168" s="2">
        <f>_xlfn.IFNA(VLOOKUP(A168,'Sep 2019'!$A$1:$M$98,5,FALSE),0)</f>
        <v>0</v>
      </c>
      <c r="AK168" s="2">
        <f>_xlfn.IFNA(VLOOKUP(A168,'Oct 2019'!$A$1:$M$100,5,FALSE),0)</f>
        <v>0</v>
      </c>
      <c r="AL168" s="2">
        <f>_xlfn.IFNA(VLOOKUP(Summary_2019!A168,'Nov 2019'!$A$1:$M$110,5,FALSE),0)</f>
        <v>0</v>
      </c>
      <c r="AM168" s="2">
        <f>_xlfn.IFNA(VLOOKUP(A168,'Dec 2019'!$A$1:$M$124,5,FALSE),0)</f>
        <v>0</v>
      </c>
    </row>
    <row r="169" spans="1:39" x14ac:dyDescent="0.35">
      <c r="A169" s="4" t="s">
        <v>166</v>
      </c>
      <c r="B169" s="4" t="s">
        <v>8</v>
      </c>
      <c r="C169" s="6">
        <f>VLOOKUP(A169,[0]!raw,5,FALSE)/VLOOKUP(A169,[0]!raw,4,FALSE)</f>
        <v>3</v>
      </c>
      <c r="D169" s="4">
        <f>_xlfn.IFNA(VLOOKUP(A169,'Jan 2019'!$A$1:$M$57,4,FALSE),0)</f>
        <v>1</v>
      </c>
      <c r="E169" s="4">
        <f>_xlfn.IFNA(VLOOKUP(Summary_2019!A156,'Feb 2019'!$A$1:$M$55,4,FALSE),0)</f>
        <v>0</v>
      </c>
      <c r="F169" s="4">
        <f>_xlfn.IFNA(VLOOKUP(A169,'Mar 2019'!$A$1:$M$53,4,FALSE),0)</f>
        <v>0</v>
      </c>
      <c r="G169" s="4">
        <f>_xlfn.IFNA(VLOOKUP(A169,'Apr 2019'!$A$1:$M$57,4,FALSE),0)</f>
        <v>0</v>
      </c>
      <c r="H169" s="4">
        <f>_xlfn.IFNA(VLOOKUP(A169,'May 2019'!$A$1:$M$54,4,FALSE),0)</f>
        <v>0</v>
      </c>
      <c r="I169" s="4">
        <f>_xlfn.IFNA(VLOOKUP(A169,'Jun 2019'!$A$1:$M$133,4,FALSE),0)</f>
        <v>0</v>
      </c>
      <c r="J169" s="4">
        <f>_xlfn.IFNA(VLOOKUP(A169,'Jul 2019'!$A$1:$M$96,4,FALSE),0)</f>
        <v>0</v>
      </c>
      <c r="K169" s="4">
        <f>_xlfn.IFNA(VLOOKUP(A169,'Aug 2019'!$A$1:$M$96,4,FALSE),0)</f>
        <v>0</v>
      </c>
      <c r="L169" s="4">
        <f>_xlfn.IFNA(VLOOKUP(A169,'Sep 2019'!$A$1:$M$98,4,FALSE),0)</f>
        <v>0</v>
      </c>
      <c r="M169" s="4">
        <f>_xlfn.IFNA(VLOOKUP(A169,'Oct 2019'!$A$1:$M$100,4,FALSE),0)</f>
        <v>0</v>
      </c>
      <c r="N169" s="4">
        <f>_xlfn.IFNA(VLOOKUP(Summary_2019!A156,'Nov 2019'!$A$1:$M$110,4,FALSE),0)</f>
        <v>26</v>
      </c>
      <c r="O169" s="5">
        <f>_xlfn.IFNA(VLOOKUP(A169,'Dec 2019'!$A$1:$M$124,4,FALSE),0)</f>
        <v>0</v>
      </c>
      <c r="P169" s="9">
        <f>_xlfn.IFNA(VLOOKUP(A169,'Jan 2019'!$A$1:$M$57,8,FALSE),0)</f>
        <v>0</v>
      </c>
      <c r="Q169" s="9">
        <f>_xlfn.IFNA(VLOOKUP(Summary_2019!A156,'Feb 2019'!$A$1:$M$55,8,FALSE),0)</f>
        <v>0</v>
      </c>
      <c r="R169" s="9">
        <f>_xlfn.IFNA(VLOOKUP(A169,'Mar 2019'!$A$1:$M$53,8,FALSE),0)</f>
        <v>0</v>
      </c>
      <c r="S169" s="9">
        <f>_xlfn.IFNA(VLOOKUP(A169,'Apr 2019'!$A$1:$M$57,8,FALSE),0)</f>
        <v>0</v>
      </c>
      <c r="T169" s="9">
        <f>_xlfn.IFNA(VLOOKUP(A169,'May 2019'!$A$1:$M$54,8,FALSE),0)</f>
        <v>0</v>
      </c>
      <c r="U169" s="9">
        <f>_xlfn.IFNA(VLOOKUP(A169,'Jun 2019'!$A$1:$M$133,8,FALSE),0)</f>
        <v>0</v>
      </c>
      <c r="V169" s="9">
        <f>_xlfn.IFNA(VLOOKUP(A169,'Jul 2019'!$A$1:$M$96,8,FALSE),0)</f>
        <v>0</v>
      </c>
      <c r="W169" s="9">
        <f>_xlfn.IFNA(VLOOKUP(A169,'Aug 2019'!$A$1:$M$96,8,FALSE),0)</f>
        <v>0</v>
      </c>
      <c r="X169" s="9">
        <f>_xlfn.IFNA(VLOOKUP(A169,'Sep 2019'!$A$1:$M$98,8,FALSE),0)</f>
        <v>0</v>
      </c>
      <c r="Y169" s="9">
        <f>_xlfn.IFNA(VLOOKUP(A169,'Oct 2019'!$A$1:$M$100,8,FALSE),0)</f>
        <v>0</v>
      </c>
      <c r="Z169" s="9">
        <f>_xlfn.IFNA(VLOOKUP(Summary_2019!A156,'Nov 2019'!$A$1:$M$110,8,FALSE),0)</f>
        <v>4.2300000000000004</v>
      </c>
      <c r="AA169" s="6">
        <f>_xlfn.IFNA(VLOOKUP(A169,'Dec 2019'!$A$1:$M$124,8,FALSE),0)</f>
        <v>0</v>
      </c>
      <c r="AB169" s="2">
        <f>_xlfn.IFNA(VLOOKUP(A169,'Jan 2019'!$A$1:$M$57,5,FALSE),0)</f>
        <v>3</v>
      </c>
      <c r="AC169" s="2">
        <f>_xlfn.IFNA(VLOOKUP(Summary_2019!A169,'Feb 2019'!$A$1:$M$55,5,FALSE),0)</f>
        <v>3</v>
      </c>
      <c r="AD169" s="2">
        <f>_xlfn.IFNA(VLOOKUP(A169,'Mar 2019'!$A$1:$M$53,5,FALSE),0)</f>
        <v>0</v>
      </c>
      <c r="AE169" s="2">
        <f>_xlfn.IFNA(VLOOKUP(A169,'Apr 2019'!$A$1:$M$57,5,FALSE),0)</f>
        <v>0</v>
      </c>
      <c r="AF169" s="2">
        <f>_xlfn.IFNA(VLOOKUP(A169,'May 2019'!$A$1:$M$54,5,FALSE),0)</f>
        <v>0</v>
      </c>
      <c r="AG169" s="2">
        <f>_xlfn.IFNA(VLOOKUP(A169,'Jun 2019'!$A$1:$M$133,5,FALSE),0)</f>
        <v>0</v>
      </c>
      <c r="AH169" s="2">
        <f>_xlfn.IFNA(VLOOKUP(A169,'Jul 2019'!$A$1:$M$96,5,FALSE),0)</f>
        <v>0</v>
      </c>
      <c r="AI169" s="2">
        <f>_xlfn.IFNA(VLOOKUP(A169,'Aug 2019'!$A$1:$M$96,5,FALSE),0)</f>
        <v>0</v>
      </c>
      <c r="AJ169" s="2">
        <f>_xlfn.IFNA(VLOOKUP(A169,'Sep 2019'!$A$1:$M$98,5,FALSE),0)</f>
        <v>0</v>
      </c>
      <c r="AK169" s="2">
        <f>_xlfn.IFNA(VLOOKUP(A169,'Oct 2019'!$A$1:$M$100,5,FALSE),0)</f>
        <v>0</v>
      </c>
      <c r="AL169" s="2">
        <f>_xlfn.IFNA(VLOOKUP(Summary_2019!A169,'Nov 2019'!$A$1:$M$110,5,FALSE),0)</f>
        <v>0</v>
      </c>
      <c r="AM169" s="2">
        <f>_xlfn.IFNA(VLOOKUP(A169,'Dec 2019'!$A$1:$M$124,5,FALSE),0)</f>
        <v>0</v>
      </c>
    </row>
    <row r="170" spans="1:39" x14ac:dyDescent="0.35">
      <c r="A170" s="4" t="s">
        <v>48</v>
      </c>
      <c r="B170" s="4" t="s">
        <v>8</v>
      </c>
      <c r="C170" s="6">
        <f>VLOOKUP(A170,[0]!raw,5,FALSE)/VLOOKUP(A170,[0]!raw,4,FALSE)</f>
        <v>4.8</v>
      </c>
      <c r="D170" s="4">
        <f>_xlfn.IFNA(VLOOKUP(A170,'Jan 2019'!$A$1:$M$57,4,FALSE),0)</f>
        <v>55</v>
      </c>
      <c r="E170" s="4">
        <f>_xlfn.IFNA(VLOOKUP(Summary_2019!A43,'Feb 2019'!$A$1:$M$55,4,FALSE),0)</f>
        <v>104</v>
      </c>
      <c r="F170" s="4">
        <f>_xlfn.IFNA(VLOOKUP(A170,'Mar 2019'!$A$1:$M$53,4,FALSE),0)</f>
        <v>77</v>
      </c>
      <c r="G170" s="4">
        <f>_xlfn.IFNA(VLOOKUP(A170,'Apr 2019'!$A$1:$M$57,4,FALSE),0)</f>
        <v>42</v>
      </c>
      <c r="H170" s="4">
        <f>_xlfn.IFNA(VLOOKUP(A170,'May 2019'!$A$1:$M$54,4,FALSE),0)</f>
        <v>52</v>
      </c>
      <c r="I170" s="4">
        <f>_xlfn.IFNA(VLOOKUP(A170,'Jun 2019'!$A$1:$M$133,4,FALSE),0)</f>
        <v>42</v>
      </c>
      <c r="J170" s="4">
        <f>_xlfn.IFNA(VLOOKUP(A170,'Jul 2019'!$A$1:$M$96,4,FALSE),0)</f>
        <v>0</v>
      </c>
      <c r="K170" s="4">
        <f>_xlfn.IFNA(VLOOKUP(A170,'Aug 2019'!$A$1:$M$96,4,FALSE),0)</f>
        <v>0</v>
      </c>
      <c r="L170" s="4">
        <f>_xlfn.IFNA(VLOOKUP(A170,'Sep 2019'!$A$1:$M$98,4,FALSE),0)</f>
        <v>0</v>
      </c>
      <c r="M170" s="4">
        <f>_xlfn.IFNA(VLOOKUP(A170,'Oct 2019'!$A$1:$M$100,4,FALSE),0)</f>
        <v>0</v>
      </c>
      <c r="N170" s="4">
        <f>_xlfn.IFNA(VLOOKUP(Summary_2019!A43,'Nov 2019'!$A$1:$M$110,4,FALSE),0)</f>
        <v>0</v>
      </c>
      <c r="O170" s="5">
        <f>_xlfn.IFNA(VLOOKUP(A170,'Dec 2019'!$A$1:$M$124,4,FALSE),0)</f>
        <v>0</v>
      </c>
      <c r="P170" s="9">
        <f>_xlfn.IFNA(VLOOKUP(A170,'Jan 2019'!$A$1:$M$57,8,FALSE),0)</f>
        <v>12.48</v>
      </c>
      <c r="Q170" s="9">
        <f>_xlfn.IFNA(VLOOKUP(Summary_2019!A43,'Feb 2019'!$A$1:$M$55,8,FALSE),0)</f>
        <v>11.82</v>
      </c>
      <c r="R170" s="9">
        <f>_xlfn.IFNA(VLOOKUP(A170,'Mar 2019'!$A$1:$M$53,8,FALSE),0)</f>
        <v>21.58</v>
      </c>
      <c r="S170" s="9">
        <f>_xlfn.IFNA(VLOOKUP(A170,'Apr 2019'!$A$1:$M$57,8,FALSE),0)</f>
        <v>1.56</v>
      </c>
      <c r="T170" s="9">
        <f>_xlfn.IFNA(VLOOKUP(A170,'May 2019'!$A$1:$M$54,8,FALSE),0)</f>
        <v>5.91</v>
      </c>
      <c r="U170" s="9">
        <f>_xlfn.IFNA(VLOOKUP(A170,'Jun 2019'!$A$1:$M$133,8,FALSE),0)</f>
        <v>6.72</v>
      </c>
      <c r="V170" s="9">
        <f>_xlfn.IFNA(VLOOKUP(A170,'Jul 2019'!$A$1:$M$96,8,FALSE),0)</f>
        <v>0</v>
      </c>
      <c r="W170" s="9">
        <f>_xlfn.IFNA(VLOOKUP(A170,'Aug 2019'!$A$1:$M$96,8,FALSE),0)</f>
        <v>0</v>
      </c>
      <c r="X170" s="9">
        <f>_xlfn.IFNA(VLOOKUP(A170,'Sep 2019'!$A$1:$M$98,8,FALSE),0)</f>
        <v>0</v>
      </c>
      <c r="Y170" s="9">
        <f>_xlfn.IFNA(VLOOKUP(A170,'Oct 2019'!$A$1:$M$100,8,FALSE),0)</f>
        <v>0</v>
      </c>
      <c r="Z170" s="9">
        <f>_xlfn.IFNA(VLOOKUP(Summary_2019!A43,'Nov 2019'!$A$1:$M$110,8,FALSE),0)</f>
        <v>0</v>
      </c>
      <c r="AA170" s="6">
        <f>_xlfn.IFNA(VLOOKUP(A170,'Dec 2019'!$A$1:$M$124,8,FALSE),0)</f>
        <v>0</v>
      </c>
      <c r="AB170" s="2">
        <f>_xlfn.IFNA(VLOOKUP(A170,'Jan 2019'!$A$1:$M$57,5,FALSE),0)</f>
        <v>264</v>
      </c>
      <c r="AC170" s="2">
        <f>_xlfn.IFNA(VLOOKUP(Summary_2019!A170,'Feb 2019'!$A$1:$M$55,5,FALSE),0)</f>
        <v>230.4</v>
      </c>
      <c r="AD170" s="2">
        <f>_xlfn.IFNA(VLOOKUP(A170,'Mar 2019'!$A$1:$M$53,5,FALSE),0)</f>
        <v>369.6</v>
      </c>
      <c r="AE170" s="2">
        <f>_xlfn.IFNA(VLOOKUP(A170,'Apr 2019'!$A$1:$M$57,5,FALSE),0)</f>
        <v>201.6</v>
      </c>
      <c r="AF170" s="2">
        <f>_xlfn.IFNA(VLOOKUP(A170,'May 2019'!$A$1:$M$54,5,FALSE),0)</f>
        <v>249.6</v>
      </c>
      <c r="AG170" s="2">
        <f>_xlfn.IFNA(VLOOKUP(A170,'Jun 2019'!$A$1:$M$133,5,FALSE),0)</f>
        <v>201.6</v>
      </c>
      <c r="AH170" s="2">
        <f>_xlfn.IFNA(VLOOKUP(A170,'Jul 2019'!$A$1:$M$96,5,FALSE),0)</f>
        <v>0</v>
      </c>
      <c r="AI170" s="2">
        <f>_xlfn.IFNA(VLOOKUP(A170,'Aug 2019'!$A$1:$M$96,5,FALSE),0)</f>
        <v>0</v>
      </c>
      <c r="AJ170" s="2">
        <f>_xlfn.IFNA(VLOOKUP(A170,'Sep 2019'!$A$1:$M$98,5,FALSE),0)</f>
        <v>0</v>
      </c>
      <c r="AK170" s="2">
        <f>_xlfn.IFNA(VLOOKUP(A170,'Oct 2019'!$A$1:$M$100,5,FALSE),0)</f>
        <v>0</v>
      </c>
      <c r="AL170" s="2">
        <f>_xlfn.IFNA(VLOOKUP(Summary_2019!A170,'Nov 2019'!$A$1:$M$110,5,FALSE),0)</f>
        <v>0</v>
      </c>
      <c r="AM170" s="2">
        <f>_xlfn.IFNA(VLOOKUP(A170,'Dec 2019'!$A$1:$M$124,5,FALSE),0)</f>
        <v>0</v>
      </c>
    </row>
    <row r="171" spans="1:39" x14ac:dyDescent="0.35">
      <c r="A171" s="4" t="s">
        <v>49</v>
      </c>
      <c r="B171" s="4" t="s">
        <v>8</v>
      </c>
      <c r="C171" s="6">
        <f>VLOOKUP(A171,[0]!raw,5,FALSE)/VLOOKUP(A171,[0]!raw,4,FALSE)</f>
        <v>3</v>
      </c>
      <c r="D171" s="4">
        <f>_xlfn.IFNA(VLOOKUP(A171,'Jan 2019'!$A$1:$M$57,4,FALSE),0)</f>
        <v>7</v>
      </c>
      <c r="E171" s="4">
        <f>_xlfn.IFNA(VLOOKUP(Summary_2019!A44,'Feb 2019'!$A$1:$M$55,4,FALSE),0)</f>
        <v>475</v>
      </c>
      <c r="F171" s="4">
        <f>_xlfn.IFNA(VLOOKUP(A171,'Mar 2019'!$A$1:$M$53,4,FALSE),0)</f>
        <v>6</v>
      </c>
      <c r="G171" s="4">
        <f>_xlfn.IFNA(VLOOKUP(A171,'Apr 2019'!$A$1:$M$57,4,FALSE),0)</f>
        <v>1</v>
      </c>
      <c r="H171" s="4">
        <f>_xlfn.IFNA(VLOOKUP(A171,'May 2019'!$A$1:$M$54,4,FALSE),0)</f>
        <v>4</v>
      </c>
      <c r="I171" s="4">
        <f>_xlfn.IFNA(VLOOKUP(A171,'Jun 2019'!$A$1:$M$133,4,FALSE),0)</f>
        <v>2</v>
      </c>
      <c r="J171" s="4">
        <f>_xlfn.IFNA(VLOOKUP(A171,'Jul 2019'!$A$1:$M$96,4,FALSE),0)</f>
        <v>0</v>
      </c>
      <c r="K171" s="4">
        <f>_xlfn.IFNA(VLOOKUP(A171,'Aug 2019'!$A$1:$M$96,4,FALSE),0)</f>
        <v>0</v>
      </c>
      <c r="L171" s="4">
        <f>_xlfn.IFNA(VLOOKUP(A171,'Sep 2019'!$A$1:$M$98,4,FALSE),0)</f>
        <v>0</v>
      </c>
      <c r="M171" s="4">
        <f>_xlfn.IFNA(VLOOKUP(A171,'Oct 2019'!$A$1:$M$100,4,FALSE),0)</f>
        <v>0</v>
      </c>
      <c r="N171" s="4">
        <f>_xlfn.IFNA(VLOOKUP(Summary_2019!A44,'Nov 2019'!$A$1:$M$110,4,FALSE),0)</f>
        <v>0</v>
      </c>
      <c r="O171" s="5">
        <f>_xlfn.IFNA(VLOOKUP(A171,'Dec 2019'!$A$1:$M$124,4,FALSE),0)</f>
        <v>0</v>
      </c>
      <c r="P171" s="9">
        <f>_xlfn.IFNA(VLOOKUP(A171,'Jan 2019'!$A$1:$M$57,8,FALSE),0)</f>
        <v>0.9</v>
      </c>
      <c r="Q171" s="9">
        <f>_xlfn.IFNA(VLOOKUP(Summary_2019!A44,'Feb 2019'!$A$1:$M$55,8,FALSE),0)</f>
        <v>50.1</v>
      </c>
      <c r="R171" s="9">
        <f>_xlfn.IFNA(VLOOKUP(A171,'Mar 2019'!$A$1:$M$53,8,FALSE),0)</f>
        <v>0.63</v>
      </c>
      <c r="S171" s="9">
        <f>_xlfn.IFNA(VLOOKUP(A171,'Apr 2019'!$A$1:$M$57,8,FALSE),0)</f>
        <v>0.3</v>
      </c>
      <c r="T171" s="9">
        <f>_xlfn.IFNA(VLOOKUP(A171,'May 2019'!$A$1:$M$54,8,FALSE),0)</f>
        <v>0.3</v>
      </c>
      <c r="U171" s="9">
        <f>_xlfn.IFNA(VLOOKUP(A171,'Jun 2019'!$A$1:$M$133,8,FALSE),0)</f>
        <v>0</v>
      </c>
      <c r="V171" s="9">
        <f>_xlfn.IFNA(VLOOKUP(A171,'Jul 2019'!$A$1:$M$96,8,FALSE),0)</f>
        <v>0</v>
      </c>
      <c r="W171" s="9">
        <f>_xlfn.IFNA(VLOOKUP(A171,'Aug 2019'!$A$1:$M$96,8,FALSE),0)</f>
        <v>0</v>
      </c>
      <c r="X171" s="9">
        <f>_xlfn.IFNA(VLOOKUP(A171,'Sep 2019'!$A$1:$M$98,8,FALSE),0)</f>
        <v>0</v>
      </c>
      <c r="Y171" s="9">
        <f>_xlfn.IFNA(VLOOKUP(A171,'Oct 2019'!$A$1:$M$100,8,FALSE),0)</f>
        <v>0</v>
      </c>
      <c r="Z171" s="9">
        <f>_xlfn.IFNA(VLOOKUP(Summary_2019!A44,'Nov 2019'!$A$1:$M$110,8,FALSE),0)</f>
        <v>0</v>
      </c>
      <c r="AA171" s="6">
        <f>_xlfn.IFNA(VLOOKUP(A171,'Dec 2019'!$A$1:$M$124,8,FALSE),0)</f>
        <v>0</v>
      </c>
      <c r="AB171" s="2">
        <f>_xlfn.IFNA(VLOOKUP(A171,'Jan 2019'!$A$1:$M$57,5,FALSE),0)</f>
        <v>21</v>
      </c>
      <c r="AC171" s="2">
        <f>_xlfn.IFNA(VLOOKUP(Summary_2019!A171,'Feb 2019'!$A$1:$M$55,5,FALSE),0)</f>
        <v>12</v>
      </c>
      <c r="AD171" s="2">
        <f>_xlfn.IFNA(VLOOKUP(A171,'Mar 2019'!$A$1:$M$53,5,FALSE),0)</f>
        <v>18</v>
      </c>
      <c r="AE171" s="2">
        <f>_xlfn.IFNA(VLOOKUP(A171,'Apr 2019'!$A$1:$M$57,5,FALSE),0)</f>
        <v>3</v>
      </c>
      <c r="AF171" s="2">
        <f>_xlfn.IFNA(VLOOKUP(A171,'May 2019'!$A$1:$M$54,5,FALSE),0)</f>
        <v>12</v>
      </c>
      <c r="AG171" s="2">
        <f>_xlfn.IFNA(VLOOKUP(A171,'Jun 2019'!$A$1:$M$133,5,FALSE),0)</f>
        <v>6</v>
      </c>
      <c r="AH171" s="2">
        <f>_xlfn.IFNA(VLOOKUP(A171,'Jul 2019'!$A$1:$M$96,5,FALSE),0)</f>
        <v>0</v>
      </c>
      <c r="AI171" s="2">
        <f>_xlfn.IFNA(VLOOKUP(A171,'Aug 2019'!$A$1:$M$96,5,FALSE),0)</f>
        <v>0</v>
      </c>
      <c r="AJ171" s="2">
        <f>_xlfn.IFNA(VLOOKUP(A171,'Sep 2019'!$A$1:$M$98,5,FALSE),0)</f>
        <v>0</v>
      </c>
      <c r="AK171" s="2">
        <f>_xlfn.IFNA(VLOOKUP(A171,'Oct 2019'!$A$1:$M$100,5,FALSE),0)</f>
        <v>0</v>
      </c>
      <c r="AL171" s="2">
        <f>_xlfn.IFNA(VLOOKUP(Summary_2019!A171,'Nov 2019'!$A$1:$M$110,5,FALSE),0)</f>
        <v>0</v>
      </c>
      <c r="AM171" s="2">
        <f>_xlfn.IFNA(VLOOKUP(A171,'Dec 2019'!$A$1:$M$124,5,FALSE),0)</f>
        <v>0</v>
      </c>
    </row>
    <row r="172" spans="1:39" x14ac:dyDescent="0.35">
      <c r="A172" s="4" t="s">
        <v>50</v>
      </c>
      <c r="B172" s="4" t="s">
        <v>8</v>
      </c>
      <c r="C172" s="6">
        <f>VLOOKUP(A172,[0]!raw,5,FALSE)/VLOOKUP(A172,[0]!raw,4,FALSE)</f>
        <v>3</v>
      </c>
      <c r="D172" s="4">
        <f>_xlfn.IFNA(VLOOKUP(A172,'Jan 2019'!$A$1:$M$57,4,FALSE),0)</f>
        <v>4</v>
      </c>
      <c r="E172" s="4">
        <f>_xlfn.IFNA(VLOOKUP(Summary_2019!A45,'Feb 2019'!$A$1:$M$55,4,FALSE),0)</f>
        <v>46</v>
      </c>
      <c r="F172" s="4">
        <f>_xlfn.IFNA(VLOOKUP(A172,'Mar 2019'!$A$1:$M$53,4,FALSE),0)</f>
        <v>0</v>
      </c>
      <c r="G172" s="4">
        <f>_xlfn.IFNA(VLOOKUP(A172,'Apr 2019'!$A$1:$M$57,4,FALSE),0)</f>
        <v>5</v>
      </c>
      <c r="H172" s="4">
        <f>_xlfn.IFNA(VLOOKUP(A172,'May 2019'!$A$1:$M$54,4,FALSE),0)</f>
        <v>0</v>
      </c>
      <c r="I172" s="4">
        <f>_xlfn.IFNA(VLOOKUP(A172,'Jun 2019'!$A$1:$M$133,4,FALSE),0)</f>
        <v>1</v>
      </c>
      <c r="J172" s="4">
        <f>_xlfn.IFNA(VLOOKUP(A172,'Jul 2019'!$A$1:$M$96,4,FALSE),0)</f>
        <v>0</v>
      </c>
      <c r="K172" s="4">
        <f>_xlfn.IFNA(VLOOKUP(A172,'Aug 2019'!$A$1:$M$96,4,FALSE),0)</f>
        <v>0</v>
      </c>
      <c r="L172" s="4">
        <f>_xlfn.IFNA(VLOOKUP(A172,'Sep 2019'!$A$1:$M$98,4,FALSE),0)</f>
        <v>0</v>
      </c>
      <c r="M172" s="4">
        <f>_xlfn.IFNA(VLOOKUP(A172,'Oct 2019'!$A$1:$M$100,4,FALSE),0)</f>
        <v>0</v>
      </c>
      <c r="N172" s="4">
        <f>_xlfn.IFNA(VLOOKUP(Summary_2019!A45,'Nov 2019'!$A$1:$M$110,4,FALSE),0)</f>
        <v>0</v>
      </c>
      <c r="O172" s="5">
        <f>_xlfn.IFNA(VLOOKUP(A172,'Dec 2019'!$A$1:$M$124,4,FALSE),0)</f>
        <v>0</v>
      </c>
      <c r="P172" s="9">
        <f>_xlfn.IFNA(VLOOKUP(A172,'Jan 2019'!$A$1:$M$57,8,FALSE),0)</f>
        <v>0.6</v>
      </c>
      <c r="Q172" s="9">
        <f>_xlfn.IFNA(VLOOKUP(Summary_2019!A45,'Feb 2019'!$A$1:$M$55,8,FALSE),0)</f>
        <v>2.0499999999999998</v>
      </c>
      <c r="R172" s="9">
        <f>_xlfn.IFNA(VLOOKUP(A172,'Mar 2019'!$A$1:$M$53,8,FALSE),0)</f>
        <v>0</v>
      </c>
      <c r="S172" s="9">
        <f>_xlfn.IFNA(VLOOKUP(A172,'Apr 2019'!$A$1:$M$57,8,FALSE),0)</f>
        <v>0</v>
      </c>
      <c r="T172" s="9">
        <f>_xlfn.IFNA(VLOOKUP(A172,'May 2019'!$A$1:$M$54,8,FALSE),0)</f>
        <v>0</v>
      </c>
      <c r="U172" s="9">
        <f>_xlfn.IFNA(VLOOKUP(A172,'Jun 2019'!$A$1:$M$133,8,FALSE),0)</f>
        <v>0</v>
      </c>
      <c r="V172" s="9">
        <f>_xlfn.IFNA(VLOOKUP(A172,'Jul 2019'!$A$1:$M$96,8,FALSE),0)</f>
        <v>0</v>
      </c>
      <c r="W172" s="9">
        <f>_xlfn.IFNA(VLOOKUP(A172,'Aug 2019'!$A$1:$M$96,8,FALSE),0)</f>
        <v>0</v>
      </c>
      <c r="X172" s="9">
        <f>_xlfn.IFNA(VLOOKUP(A172,'Sep 2019'!$A$1:$M$98,8,FALSE),0)</f>
        <v>0</v>
      </c>
      <c r="Y172" s="9">
        <f>_xlfn.IFNA(VLOOKUP(A172,'Oct 2019'!$A$1:$M$100,8,FALSE),0)</f>
        <v>0</v>
      </c>
      <c r="Z172" s="9">
        <f>_xlfn.IFNA(VLOOKUP(Summary_2019!A45,'Nov 2019'!$A$1:$M$110,8,FALSE),0)</f>
        <v>0</v>
      </c>
      <c r="AA172" s="6">
        <f>_xlfn.IFNA(VLOOKUP(A172,'Dec 2019'!$A$1:$M$124,8,FALSE),0)</f>
        <v>0</v>
      </c>
      <c r="AB172" s="2">
        <f>_xlfn.IFNA(VLOOKUP(A172,'Jan 2019'!$A$1:$M$57,5,FALSE),0)</f>
        <v>12</v>
      </c>
      <c r="AC172" s="2">
        <f>_xlfn.IFNA(VLOOKUP(Summary_2019!A172,'Feb 2019'!$A$1:$M$55,5,FALSE),0)</f>
        <v>9</v>
      </c>
      <c r="AD172" s="2">
        <f>_xlfn.IFNA(VLOOKUP(A172,'Mar 2019'!$A$1:$M$53,5,FALSE),0)</f>
        <v>0</v>
      </c>
      <c r="AE172" s="2">
        <f>_xlfn.IFNA(VLOOKUP(A172,'Apr 2019'!$A$1:$M$57,5,FALSE),0)</f>
        <v>15</v>
      </c>
      <c r="AF172" s="2">
        <f>_xlfn.IFNA(VLOOKUP(A172,'May 2019'!$A$1:$M$54,5,FALSE),0)</f>
        <v>0</v>
      </c>
      <c r="AG172" s="2">
        <f>_xlfn.IFNA(VLOOKUP(A172,'Jun 2019'!$A$1:$M$133,5,FALSE),0)</f>
        <v>3</v>
      </c>
      <c r="AH172" s="2">
        <f>_xlfn.IFNA(VLOOKUP(A172,'Jul 2019'!$A$1:$M$96,5,FALSE),0)</f>
        <v>0</v>
      </c>
      <c r="AI172" s="2">
        <f>_xlfn.IFNA(VLOOKUP(A172,'Aug 2019'!$A$1:$M$96,5,FALSE),0)</f>
        <v>0</v>
      </c>
      <c r="AJ172" s="2">
        <f>_xlfn.IFNA(VLOOKUP(A172,'Sep 2019'!$A$1:$M$98,5,FALSE),0)</f>
        <v>0</v>
      </c>
      <c r="AK172" s="2">
        <f>_xlfn.IFNA(VLOOKUP(A172,'Oct 2019'!$A$1:$M$100,5,FALSE),0)</f>
        <v>0</v>
      </c>
      <c r="AL172" s="2">
        <f>_xlfn.IFNA(VLOOKUP(Summary_2019!A172,'Nov 2019'!$A$1:$M$110,5,FALSE),0)</f>
        <v>0</v>
      </c>
      <c r="AM172" s="2">
        <f>_xlfn.IFNA(VLOOKUP(A172,'Dec 2019'!$A$1:$M$124,5,FALSE),0)</f>
        <v>0</v>
      </c>
    </row>
    <row r="173" spans="1:39" x14ac:dyDescent="0.35">
      <c r="A173" s="4" t="s">
        <v>99</v>
      </c>
      <c r="B173" s="4" t="s">
        <v>45</v>
      </c>
      <c r="C173" s="6">
        <f>VLOOKUP(A173,[0]!raw,5,FALSE)/VLOOKUP(A173,[0]!raw,4,FALSE)</f>
        <v>5.8</v>
      </c>
      <c r="D173" s="4">
        <f>_xlfn.IFNA(VLOOKUP(A173,'Jan 2019'!$A$1:$M$57,4,FALSE),0)</f>
        <v>0</v>
      </c>
      <c r="E173" s="4">
        <f>_xlfn.IFNA(VLOOKUP(Summary_2019!A92,'Feb 2019'!$A$1:$M$55,4,FALSE),0)</f>
        <v>49</v>
      </c>
      <c r="F173" s="4">
        <f>_xlfn.IFNA(VLOOKUP(A173,'Mar 2019'!$A$1:$M$53,4,FALSE),0)</f>
        <v>0</v>
      </c>
      <c r="G173" s="4">
        <f>_xlfn.IFNA(VLOOKUP(A173,'Apr 2019'!$A$1:$M$57,4,FALSE),0)</f>
        <v>0</v>
      </c>
      <c r="H173" s="4">
        <f>_xlfn.IFNA(VLOOKUP(A173,'May 2019'!$A$1:$M$54,4,FALSE),0)</f>
        <v>0</v>
      </c>
      <c r="I173" s="4">
        <f>_xlfn.IFNA(VLOOKUP(A173,'Jun 2019'!$A$1:$M$133,4,FALSE),0)</f>
        <v>31</v>
      </c>
      <c r="J173" s="4">
        <f>_xlfn.IFNA(VLOOKUP(A173,'Jul 2019'!$A$1:$M$96,4,FALSE),0)</f>
        <v>121</v>
      </c>
      <c r="K173" s="4">
        <f>_xlfn.IFNA(VLOOKUP(A173,'Aug 2019'!$A$1:$M$96,4,FALSE),0)</f>
        <v>112</v>
      </c>
      <c r="L173" s="4">
        <f>_xlfn.IFNA(VLOOKUP(A173,'Sep 2019'!$A$1:$M$98,4,FALSE),0)</f>
        <v>166</v>
      </c>
      <c r="M173" s="4">
        <f>_xlfn.IFNA(VLOOKUP(A173,'Oct 2019'!$A$1:$M$100,4,FALSE),0)</f>
        <v>97</v>
      </c>
      <c r="N173" s="4">
        <f>_xlfn.IFNA(VLOOKUP(Summary_2019!A92,'Nov 2019'!$A$1:$M$110,4,FALSE),0)</f>
        <v>0</v>
      </c>
      <c r="O173" s="5">
        <f>_xlfn.IFNA(VLOOKUP(A173,'Dec 2019'!$A$1:$M$124,4,FALSE),0)</f>
        <v>0</v>
      </c>
      <c r="P173" s="9">
        <f>_xlfn.IFNA(VLOOKUP(A173,'Jan 2019'!$A$1:$M$57,8,FALSE),0)</f>
        <v>0</v>
      </c>
      <c r="Q173" s="9">
        <f>_xlfn.IFNA(VLOOKUP(Summary_2019!A92,'Feb 2019'!$A$1:$M$55,8,FALSE),0)</f>
        <v>2.34</v>
      </c>
      <c r="R173" s="9">
        <f>_xlfn.IFNA(VLOOKUP(A173,'Mar 2019'!$A$1:$M$53,8,FALSE),0)</f>
        <v>0</v>
      </c>
      <c r="S173" s="9">
        <f>_xlfn.IFNA(VLOOKUP(A173,'Apr 2019'!$A$1:$M$57,8,FALSE),0)</f>
        <v>0</v>
      </c>
      <c r="T173" s="9">
        <f>_xlfn.IFNA(VLOOKUP(A173,'May 2019'!$A$1:$M$54,8,FALSE),0)</f>
        <v>0</v>
      </c>
      <c r="U173" s="9">
        <f>_xlfn.IFNA(VLOOKUP(A173,'Jun 2019'!$A$1:$M$133,8,FALSE),0)</f>
        <v>6.38</v>
      </c>
      <c r="V173" s="9">
        <f>_xlfn.IFNA(VLOOKUP(A173,'Jul 2019'!$A$1:$M$96,8,FALSE),0)</f>
        <v>2.3199999999999998</v>
      </c>
      <c r="W173" s="9">
        <f>_xlfn.IFNA(VLOOKUP(A173,'Aug 2019'!$A$1:$M$96,8,FALSE),0)</f>
        <v>12.19</v>
      </c>
      <c r="X173" s="9">
        <f>_xlfn.IFNA(VLOOKUP(A173,'Sep 2019'!$A$1:$M$98,8,FALSE),0)</f>
        <v>25.44</v>
      </c>
      <c r="Y173" s="9">
        <f>_xlfn.IFNA(VLOOKUP(A173,'Oct 2019'!$A$1:$M$100,8,FALSE),0)</f>
        <v>10.44</v>
      </c>
      <c r="Z173" s="9">
        <f>_xlfn.IFNA(VLOOKUP(Summary_2019!A92,'Nov 2019'!$A$1:$M$110,8,FALSE),0)</f>
        <v>0</v>
      </c>
      <c r="AA173" s="6">
        <f>_xlfn.IFNA(VLOOKUP(A173,'Dec 2019'!$A$1:$M$124,8,FALSE),0)</f>
        <v>0</v>
      </c>
      <c r="AB173" s="2">
        <f>_xlfn.IFNA(VLOOKUP(A173,'Jan 2019'!$A$1:$M$57,5,FALSE),0)</f>
        <v>0</v>
      </c>
      <c r="AC173" s="2">
        <f>_xlfn.IFNA(VLOOKUP(Summary_2019!A173,'Feb 2019'!$A$1:$M$55,5,FALSE),0)</f>
        <v>0</v>
      </c>
      <c r="AD173" s="2">
        <f>_xlfn.IFNA(VLOOKUP(A173,'Mar 2019'!$A$1:$M$53,5,FALSE),0)</f>
        <v>0</v>
      </c>
      <c r="AE173" s="2">
        <f>_xlfn.IFNA(VLOOKUP(A173,'Apr 2019'!$A$1:$M$57,5,FALSE),0)</f>
        <v>0</v>
      </c>
      <c r="AF173" s="2">
        <f>_xlfn.IFNA(VLOOKUP(A173,'May 2019'!$A$1:$M$54,5,FALSE),0)</f>
        <v>0</v>
      </c>
      <c r="AG173" s="2">
        <f>_xlfn.IFNA(VLOOKUP(A173,'Jun 2019'!$A$1:$M$133,5,FALSE),0)</f>
        <v>179.8</v>
      </c>
      <c r="AH173" s="2">
        <f>_xlfn.IFNA(VLOOKUP(A173,'Jul 2019'!$A$1:$M$96,5,FALSE),0)</f>
        <v>701.8</v>
      </c>
      <c r="AI173" s="2">
        <f>_xlfn.IFNA(VLOOKUP(A173,'Aug 2019'!$A$1:$M$96,5,FALSE),0)</f>
        <v>649.6</v>
      </c>
      <c r="AJ173" s="2">
        <f>_xlfn.IFNA(VLOOKUP(A173,'Sep 2019'!$A$1:$M$98,5,FALSE),0)</f>
        <v>962.8</v>
      </c>
      <c r="AK173" s="2">
        <f>_xlfn.IFNA(VLOOKUP(A173,'Oct 2019'!$A$1:$M$100,5,FALSE),0)</f>
        <v>562.6</v>
      </c>
      <c r="AL173" s="2">
        <f>_xlfn.IFNA(VLOOKUP(Summary_2019!A173,'Nov 2019'!$A$1:$M$110,5,FALSE),0)</f>
        <v>353.8</v>
      </c>
      <c r="AM173" s="2">
        <f>_xlfn.IFNA(VLOOKUP(A173,'Dec 2019'!$A$1:$M$124,5,FALSE),0)</f>
        <v>0</v>
      </c>
    </row>
    <row r="174" spans="1:39" x14ac:dyDescent="0.35">
      <c r="A174" s="4" t="s">
        <v>182</v>
      </c>
      <c r="B174" s="4" t="s">
        <v>45</v>
      </c>
      <c r="C174" s="6">
        <f>VLOOKUP(A174,[0]!raw,5,FALSE)/VLOOKUP(A174,[0]!raw,4,FALSE)</f>
        <v>9</v>
      </c>
      <c r="D174" s="4">
        <f>_xlfn.IFNA(VLOOKUP(A174,'Jan 2019'!$A$1:$M$57,4,FALSE),0)</f>
        <v>0</v>
      </c>
      <c r="E174" s="4">
        <f>_xlfn.IFNA(VLOOKUP(Summary_2019!A171,'Feb 2019'!$A$1:$M$55,4,FALSE),0)</f>
        <v>4</v>
      </c>
      <c r="F174" s="4">
        <f>_xlfn.IFNA(VLOOKUP(A174,'Mar 2019'!$A$1:$M$53,4,FALSE),0)</f>
        <v>0</v>
      </c>
      <c r="G174" s="4">
        <f>_xlfn.IFNA(VLOOKUP(A174,'Apr 2019'!$A$1:$M$57,4,FALSE),0)</f>
        <v>0</v>
      </c>
      <c r="H174" s="4">
        <f>_xlfn.IFNA(VLOOKUP(A174,'May 2019'!$A$1:$M$54,4,FALSE),0)</f>
        <v>0</v>
      </c>
      <c r="I174" s="4">
        <f>_xlfn.IFNA(VLOOKUP(A174,'Jun 2019'!$A$1:$M$133,4,FALSE),0)</f>
        <v>0</v>
      </c>
      <c r="J174" s="4">
        <f>_xlfn.IFNA(VLOOKUP(A174,'Jul 2019'!$A$1:$M$96,4,FALSE),0)</f>
        <v>0</v>
      </c>
      <c r="K174" s="4">
        <f>_xlfn.IFNA(VLOOKUP(A174,'Aug 2019'!$A$1:$M$96,4,FALSE),0)</f>
        <v>0</v>
      </c>
      <c r="L174" s="4">
        <f>_xlfn.IFNA(VLOOKUP(A174,'Sep 2019'!$A$1:$M$98,4,FALSE),0)</f>
        <v>0</v>
      </c>
      <c r="M174" s="4">
        <f>_xlfn.IFNA(VLOOKUP(A174,'Oct 2019'!$A$1:$M$100,4,FALSE),0)</f>
        <v>0</v>
      </c>
      <c r="N174" s="4">
        <f>_xlfn.IFNA(VLOOKUP(Summary_2019!A171,'Nov 2019'!$A$1:$M$110,4,FALSE),0)</f>
        <v>0</v>
      </c>
      <c r="O174" s="5">
        <f>_xlfn.IFNA(VLOOKUP(A174,'Dec 2019'!$A$1:$M$124,4,FALSE),0)</f>
        <v>3</v>
      </c>
      <c r="P174" s="9">
        <f>_xlfn.IFNA(VLOOKUP(A174,'Jan 2019'!$A$1:$M$57,8,FALSE),0)</f>
        <v>0</v>
      </c>
      <c r="Q174" s="9">
        <f>_xlfn.IFNA(VLOOKUP(Summary_2019!A171,'Feb 2019'!$A$1:$M$55,8,FALSE),0)</f>
        <v>0.9</v>
      </c>
      <c r="R174" s="9">
        <f>_xlfn.IFNA(VLOOKUP(A174,'Mar 2019'!$A$1:$M$53,8,FALSE),0)</f>
        <v>0</v>
      </c>
      <c r="S174" s="9">
        <f>_xlfn.IFNA(VLOOKUP(A174,'Apr 2019'!$A$1:$M$57,8,FALSE),0)</f>
        <v>0</v>
      </c>
      <c r="T174" s="9">
        <f>_xlfn.IFNA(VLOOKUP(A174,'May 2019'!$A$1:$M$54,8,FALSE),0)</f>
        <v>0</v>
      </c>
      <c r="U174" s="9">
        <f>_xlfn.IFNA(VLOOKUP(A174,'Jun 2019'!$A$1:$M$133,8,FALSE),0)</f>
        <v>0</v>
      </c>
      <c r="V174" s="9">
        <f>_xlfn.IFNA(VLOOKUP(A174,'Jul 2019'!$A$1:$M$96,8,FALSE),0)</f>
        <v>0</v>
      </c>
      <c r="W174" s="9">
        <f>_xlfn.IFNA(VLOOKUP(A174,'Aug 2019'!$A$1:$M$96,8,FALSE),0)</f>
        <v>0</v>
      </c>
      <c r="X174" s="9">
        <f>_xlfn.IFNA(VLOOKUP(A174,'Sep 2019'!$A$1:$M$98,8,FALSE),0)</f>
        <v>0</v>
      </c>
      <c r="Y174" s="9">
        <f>_xlfn.IFNA(VLOOKUP(A174,'Oct 2019'!$A$1:$M$100,8,FALSE),0)</f>
        <v>0</v>
      </c>
      <c r="Z174" s="9">
        <f>_xlfn.IFNA(VLOOKUP(Summary_2019!A171,'Nov 2019'!$A$1:$M$110,8,FALSE),0)</f>
        <v>0</v>
      </c>
      <c r="AA174" s="6">
        <f>_xlfn.IFNA(VLOOKUP(A174,'Dec 2019'!$A$1:$M$124,8,FALSE),0)</f>
        <v>0</v>
      </c>
      <c r="AB174" s="2">
        <f>_xlfn.IFNA(VLOOKUP(A174,'Jan 2019'!$A$1:$M$57,5,FALSE),0)</f>
        <v>0</v>
      </c>
      <c r="AC174" s="2">
        <f>_xlfn.IFNA(VLOOKUP(Summary_2019!A174,'Feb 2019'!$A$1:$M$55,5,FALSE),0)</f>
        <v>0</v>
      </c>
      <c r="AD174" s="2">
        <f>_xlfn.IFNA(VLOOKUP(A174,'Mar 2019'!$A$1:$M$53,5,FALSE),0)</f>
        <v>0</v>
      </c>
      <c r="AE174" s="2">
        <f>_xlfn.IFNA(VLOOKUP(A174,'Apr 2019'!$A$1:$M$57,5,FALSE),0)</f>
        <v>0</v>
      </c>
      <c r="AF174" s="2">
        <f>_xlfn.IFNA(VLOOKUP(A174,'May 2019'!$A$1:$M$54,5,FALSE),0)</f>
        <v>0</v>
      </c>
      <c r="AG174" s="2">
        <f>_xlfn.IFNA(VLOOKUP(A174,'Jun 2019'!$A$1:$M$133,5,FALSE),0)</f>
        <v>0</v>
      </c>
      <c r="AH174" s="2">
        <f>_xlfn.IFNA(VLOOKUP(A174,'Jul 2019'!$A$1:$M$96,5,FALSE),0)</f>
        <v>0</v>
      </c>
      <c r="AI174" s="2">
        <f>_xlfn.IFNA(VLOOKUP(A174,'Aug 2019'!$A$1:$M$96,5,FALSE),0)</f>
        <v>0</v>
      </c>
      <c r="AJ174" s="2">
        <f>_xlfn.IFNA(VLOOKUP(A174,'Sep 2019'!$A$1:$M$98,5,FALSE),0)</f>
        <v>0</v>
      </c>
      <c r="AK174" s="2">
        <f>_xlfn.IFNA(VLOOKUP(A174,'Oct 2019'!$A$1:$M$100,5,FALSE),0)</f>
        <v>0</v>
      </c>
      <c r="AL174" s="2">
        <f>_xlfn.IFNA(VLOOKUP(Summary_2019!A174,'Nov 2019'!$A$1:$M$110,5,FALSE),0)</f>
        <v>0</v>
      </c>
      <c r="AM174" s="2">
        <f>_xlfn.IFNA(VLOOKUP(A174,'Dec 2019'!$A$1:$M$124,5,FALSE),0)</f>
        <v>27</v>
      </c>
    </row>
    <row r="175" spans="1:39" x14ac:dyDescent="0.35">
      <c r="A175" s="4" t="s">
        <v>183</v>
      </c>
      <c r="B175" s="4" t="s">
        <v>45</v>
      </c>
      <c r="C175" s="6">
        <f>VLOOKUP(A175,[0]!raw,5,FALSE)/VLOOKUP(A175,[0]!raw,4,FALSE)</f>
        <v>5.8</v>
      </c>
      <c r="D175" s="4">
        <f>_xlfn.IFNA(VLOOKUP(A175,'Jan 2019'!$A$1:$M$57,4,FALSE),0)</f>
        <v>0</v>
      </c>
      <c r="E175" s="4">
        <f>_xlfn.IFNA(VLOOKUP(Summary_2019!A172,'Feb 2019'!$A$1:$M$55,4,FALSE),0)</f>
        <v>3</v>
      </c>
      <c r="F175" s="4">
        <f>_xlfn.IFNA(VLOOKUP(A175,'Mar 2019'!$A$1:$M$53,4,FALSE),0)</f>
        <v>0</v>
      </c>
      <c r="G175" s="4">
        <f>_xlfn.IFNA(VLOOKUP(A175,'Apr 2019'!$A$1:$M$57,4,FALSE),0)</f>
        <v>0</v>
      </c>
      <c r="H175" s="4">
        <f>_xlfn.IFNA(VLOOKUP(A175,'May 2019'!$A$1:$M$54,4,FALSE),0)</f>
        <v>0</v>
      </c>
      <c r="I175" s="4">
        <f>_xlfn.IFNA(VLOOKUP(A175,'Jun 2019'!$A$1:$M$133,4,FALSE),0)</f>
        <v>0</v>
      </c>
      <c r="J175" s="4">
        <f>_xlfn.IFNA(VLOOKUP(A175,'Jul 2019'!$A$1:$M$96,4,FALSE),0)</f>
        <v>0</v>
      </c>
      <c r="K175" s="4">
        <f>_xlfn.IFNA(VLOOKUP(A175,'Aug 2019'!$A$1:$M$96,4,FALSE),0)</f>
        <v>0</v>
      </c>
      <c r="L175" s="4">
        <f>_xlfn.IFNA(VLOOKUP(A175,'Sep 2019'!$A$1:$M$98,4,FALSE),0)</f>
        <v>0</v>
      </c>
      <c r="M175" s="4">
        <f>_xlfn.IFNA(VLOOKUP(A175,'Oct 2019'!$A$1:$M$100,4,FALSE),0)</f>
        <v>0</v>
      </c>
      <c r="N175" s="4">
        <f>_xlfn.IFNA(VLOOKUP(Summary_2019!A172,'Nov 2019'!$A$1:$M$110,4,FALSE),0)</f>
        <v>0</v>
      </c>
      <c r="O175" s="5">
        <f>_xlfn.IFNA(VLOOKUP(A175,'Dec 2019'!$A$1:$M$124,4,FALSE),0)</f>
        <v>63</v>
      </c>
      <c r="P175" s="9">
        <f>_xlfn.IFNA(VLOOKUP(A175,'Jan 2019'!$A$1:$M$57,8,FALSE),0)</f>
        <v>0</v>
      </c>
      <c r="Q175" s="9">
        <f>_xlfn.IFNA(VLOOKUP(Summary_2019!A172,'Feb 2019'!$A$1:$M$55,8,FALSE),0)</f>
        <v>0.6</v>
      </c>
      <c r="R175" s="9">
        <f>_xlfn.IFNA(VLOOKUP(A175,'Mar 2019'!$A$1:$M$53,8,FALSE),0)</f>
        <v>0</v>
      </c>
      <c r="S175" s="9">
        <f>_xlfn.IFNA(VLOOKUP(A175,'Apr 2019'!$A$1:$M$57,8,FALSE),0)</f>
        <v>0</v>
      </c>
      <c r="T175" s="9">
        <f>_xlfn.IFNA(VLOOKUP(A175,'May 2019'!$A$1:$M$54,8,FALSE),0)</f>
        <v>0</v>
      </c>
      <c r="U175" s="9">
        <f>_xlfn.IFNA(VLOOKUP(A175,'Jun 2019'!$A$1:$M$133,8,FALSE),0)</f>
        <v>0</v>
      </c>
      <c r="V175" s="9">
        <f>_xlfn.IFNA(VLOOKUP(A175,'Jul 2019'!$A$1:$M$96,8,FALSE),0)</f>
        <v>0</v>
      </c>
      <c r="W175" s="9">
        <f>_xlfn.IFNA(VLOOKUP(A175,'Aug 2019'!$A$1:$M$96,8,FALSE),0)</f>
        <v>0</v>
      </c>
      <c r="X175" s="9">
        <f>_xlfn.IFNA(VLOOKUP(A175,'Sep 2019'!$A$1:$M$98,8,FALSE),0)</f>
        <v>0</v>
      </c>
      <c r="Y175" s="9">
        <f>_xlfn.IFNA(VLOOKUP(A175,'Oct 2019'!$A$1:$M$100,8,FALSE),0)</f>
        <v>0</v>
      </c>
      <c r="Z175" s="9">
        <f>_xlfn.IFNA(VLOOKUP(Summary_2019!A172,'Nov 2019'!$A$1:$M$110,8,FALSE),0)</f>
        <v>0</v>
      </c>
      <c r="AA175" s="6">
        <f>_xlfn.IFNA(VLOOKUP(A175,'Dec 2019'!$A$1:$M$124,8,FALSE),0)</f>
        <v>6.83</v>
      </c>
      <c r="AB175" s="2">
        <f>_xlfn.IFNA(VLOOKUP(A175,'Jan 2019'!$A$1:$M$57,5,FALSE),0)</f>
        <v>0</v>
      </c>
      <c r="AC175" s="2">
        <f>_xlfn.IFNA(VLOOKUP(Summary_2019!A175,'Feb 2019'!$A$1:$M$55,5,FALSE),0)</f>
        <v>0</v>
      </c>
      <c r="AD175" s="2">
        <f>_xlfn.IFNA(VLOOKUP(A175,'Mar 2019'!$A$1:$M$53,5,FALSE),0)</f>
        <v>0</v>
      </c>
      <c r="AE175" s="2">
        <f>_xlfn.IFNA(VLOOKUP(A175,'Apr 2019'!$A$1:$M$57,5,FALSE),0)</f>
        <v>0</v>
      </c>
      <c r="AF175" s="2">
        <f>_xlfn.IFNA(VLOOKUP(A175,'May 2019'!$A$1:$M$54,5,FALSE),0)</f>
        <v>0</v>
      </c>
      <c r="AG175" s="2">
        <f>_xlfn.IFNA(VLOOKUP(A175,'Jun 2019'!$A$1:$M$133,5,FALSE),0)</f>
        <v>0</v>
      </c>
      <c r="AH175" s="2">
        <f>_xlfn.IFNA(VLOOKUP(A175,'Jul 2019'!$A$1:$M$96,5,FALSE),0)</f>
        <v>0</v>
      </c>
      <c r="AI175" s="2">
        <f>_xlfn.IFNA(VLOOKUP(A175,'Aug 2019'!$A$1:$M$96,5,FALSE),0)</f>
        <v>0</v>
      </c>
      <c r="AJ175" s="2">
        <f>_xlfn.IFNA(VLOOKUP(A175,'Sep 2019'!$A$1:$M$98,5,FALSE),0)</f>
        <v>0</v>
      </c>
      <c r="AK175" s="2">
        <f>_xlfn.IFNA(VLOOKUP(A175,'Oct 2019'!$A$1:$M$100,5,FALSE),0)</f>
        <v>0</v>
      </c>
      <c r="AL175" s="2">
        <f>_xlfn.IFNA(VLOOKUP(Summary_2019!A175,'Nov 2019'!$A$1:$M$110,5,FALSE),0)</f>
        <v>0</v>
      </c>
      <c r="AM175" s="2">
        <f>_xlfn.IFNA(VLOOKUP(A175,'Dec 2019'!$A$1:$M$124,5,FALSE),0)</f>
        <v>365.4</v>
      </c>
    </row>
    <row r="176" spans="1:39" x14ac:dyDescent="0.35">
      <c r="A176" s="4" t="s">
        <v>185</v>
      </c>
      <c r="B176" s="4" t="s">
        <v>45</v>
      </c>
      <c r="C176" s="6">
        <f>VLOOKUP(A176,[0]!raw,5,FALSE)/VLOOKUP(A176,[0]!raw,4,FALSE)</f>
        <v>3.8</v>
      </c>
      <c r="D176" s="4">
        <f>_xlfn.IFNA(VLOOKUP(A176,'Jan 2019'!$A$1:$M$57,4,FALSE),0)</f>
        <v>0</v>
      </c>
      <c r="E176" s="4">
        <f>_xlfn.IFNA(VLOOKUP(Summary_2019!A174,'Feb 2019'!$A$1:$M$55,4,FALSE),0)</f>
        <v>0</v>
      </c>
      <c r="F176" s="4">
        <f>_xlfn.IFNA(VLOOKUP(A176,'Mar 2019'!$A$1:$M$53,4,FALSE),0)</f>
        <v>0</v>
      </c>
      <c r="G176" s="4">
        <f>_xlfn.IFNA(VLOOKUP(A176,'Apr 2019'!$A$1:$M$57,4,FALSE),0)</f>
        <v>0</v>
      </c>
      <c r="H176" s="4">
        <f>_xlfn.IFNA(VLOOKUP(A176,'May 2019'!$A$1:$M$54,4,FALSE),0)</f>
        <v>0</v>
      </c>
      <c r="I176" s="4">
        <f>_xlfn.IFNA(VLOOKUP(A176,'Jun 2019'!$A$1:$M$133,4,FALSE),0)</f>
        <v>0</v>
      </c>
      <c r="J176" s="4">
        <f>_xlfn.IFNA(VLOOKUP(A176,'Jul 2019'!$A$1:$M$96,4,FALSE),0)</f>
        <v>0</v>
      </c>
      <c r="K176" s="4">
        <f>_xlfn.IFNA(VLOOKUP(A176,'Aug 2019'!$A$1:$M$96,4,FALSE),0)</f>
        <v>0</v>
      </c>
      <c r="L176" s="4">
        <f>_xlfn.IFNA(VLOOKUP(A176,'Sep 2019'!$A$1:$M$98,4,FALSE),0)</f>
        <v>0</v>
      </c>
      <c r="M176" s="4">
        <f>_xlfn.IFNA(VLOOKUP(A176,'Oct 2019'!$A$1:$M$100,4,FALSE),0)</f>
        <v>0</v>
      </c>
      <c r="N176" s="4">
        <f>_xlfn.IFNA(VLOOKUP(Summary_2019!A174,'Nov 2019'!$A$1:$M$110,4,FALSE),0)</f>
        <v>0</v>
      </c>
      <c r="O176" s="5">
        <f>_xlfn.IFNA(VLOOKUP(A176,'Dec 2019'!$A$1:$M$124,4,FALSE),0)</f>
        <v>21</v>
      </c>
      <c r="P176" s="9">
        <f>_xlfn.IFNA(VLOOKUP(A176,'Jan 2019'!$A$1:$M$57,8,FALSE),0)</f>
        <v>0</v>
      </c>
      <c r="Q176" s="9">
        <f>_xlfn.IFNA(VLOOKUP(Summary_2019!A174,'Feb 2019'!$A$1:$M$55,8,FALSE),0)</f>
        <v>0</v>
      </c>
      <c r="R176" s="9">
        <f>_xlfn.IFNA(VLOOKUP(A176,'Mar 2019'!$A$1:$M$53,8,FALSE),0)</f>
        <v>0</v>
      </c>
      <c r="S176" s="9">
        <f>_xlfn.IFNA(VLOOKUP(A176,'Apr 2019'!$A$1:$M$57,8,FALSE),0)</f>
        <v>0</v>
      </c>
      <c r="T176" s="9">
        <f>_xlfn.IFNA(VLOOKUP(A176,'May 2019'!$A$1:$M$54,8,FALSE),0)</f>
        <v>0</v>
      </c>
      <c r="U176" s="9">
        <f>_xlfn.IFNA(VLOOKUP(A176,'Jun 2019'!$A$1:$M$133,8,FALSE),0)</f>
        <v>0</v>
      </c>
      <c r="V176" s="9">
        <f>_xlfn.IFNA(VLOOKUP(A176,'Jul 2019'!$A$1:$M$96,8,FALSE),0)</f>
        <v>0</v>
      </c>
      <c r="W176" s="9">
        <f>_xlfn.IFNA(VLOOKUP(A176,'Aug 2019'!$A$1:$M$96,8,FALSE),0)</f>
        <v>0</v>
      </c>
      <c r="X176" s="9">
        <f>_xlfn.IFNA(VLOOKUP(A176,'Sep 2019'!$A$1:$M$98,8,FALSE),0)</f>
        <v>0</v>
      </c>
      <c r="Y176" s="9">
        <f>_xlfn.IFNA(VLOOKUP(A176,'Oct 2019'!$A$1:$M$100,8,FALSE),0)</f>
        <v>0</v>
      </c>
      <c r="Z176" s="9">
        <f>_xlfn.IFNA(VLOOKUP(Summary_2019!A174,'Nov 2019'!$A$1:$M$110,8,FALSE),0)</f>
        <v>0</v>
      </c>
      <c r="AA176" s="6">
        <f>_xlfn.IFNA(VLOOKUP(A176,'Dec 2019'!$A$1:$M$124,8,FALSE),0)</f>
        <v>0</v>
      </c>
      <c r="AB176" s="2">
        <f>_xlfn.IFNA(VLOOKUP(A176,'Jan 2019'!$A$1:$M$57,5,FALSE),0)</f>
        <v>0</v>
      </c>
      <c r="AC176" s="2">
        <f>_xlfn.IFNA(VLOOKUP(Summary_2019!A176,'Feb 2019'!$A$1:$M$55,5,FALSE),0)</f>
        <v>0</v>
      </c>
      <c r="AD176" s="2">
        <f>_xlfn.IFNA(VLOOKUP(A176,'Mar 2019'!$A$1:$M$53,5,FALSE),0)</f>
        <v>0</v>
      </c>
      <c r="AE176" s="2">
        <f>_xlfn.IFNA(VLOOKUP(A176,'Apr 2019'!$A$1:$M$57,5,FALSE),0)</f>
        <v>0</v>
      </c>
      <c r="AF176" s="2">
        <f>_xlfn.IFNA(VLOOKUP(A176,'May 2019'!$A$1:$M$54,5,FALSE),0)</f>
        <v>0</v>
      </c>
      <c r="AG176" s="2">
        <f>_xlfn.IFNA(VLOOKUP(A176,'Jun 2019'!$A$1:$M$133,5,FALSE),0)</f>
        <v>0</v>
      </c>
      <c r="AH176" s="2">
        <f>_xlfn.IFNA(VLOOKUP(A176,'Jul 2019'!$A$1:$M$96,5,FALSE),0)</f>
        <v>0</v>
      </c>
      <c r="AI176" s="2">
        <f>_xlfn.IFNA(VLOOKUP(A176,'Aug 2019'!$A$1:$M$96,5,FALSE),0)</f>
        <v>0</v>
      </c>
      <c r="AJ176" s="2">
        <f>_xlfn.IFNA(VLOOKUP(A176,'Sep 2019'!$A$1:$M$98,5,FALSE),0)</f>
        <v>0</v>
      </c>
      <c r="AK176" s="2">
        <f>_xlfn.IFNA(VLOOKUP(A176,'Oct 2019'!$A$1:$M$100,5,FALSE),0)</f>
        <v>0</v>
      </c>
      <c r="AL176" s="2">
        <f>_xlfn.IFNA(VLOOKUP(Summary_2019!A176,'Nov 2019'!$A$1:$M$110,5,FALSE),0)</f>
        <v>30.4</v>
      </c>
      <c r="AM176" s="2">
        <f>_xlfn.IFNA(VLOOKUP(A176,'Dec 2019'!$A$1:$M$124,5,FALSE),0)</f>
        <v>79.8</v>
      </c>
    </row>
    <row r="177" spans="1:39" x14ac:dyDescent="0.35">
      <c r="A177" s="4" t="s">
        <v>186</v>
      </c>
      <c r="B177" s="4" t="s">
        <v>45</v>
      </c>
      <c r="C177" s="6">
        <f>VLOOKUP(A177,[0]!raw,5,FALSE)/VLOOKUP(A177,[0]!raw,4,FALSE)</f>
        <v>3.8000000000000003</v>
      </c>
      <c r="D177" s="4">
        <f>_xlfn.IFNA(VLOOKUP(A177,'Jan 2019'!$A$1:$M$57,4,FALSE),0)</f>
        <v>0</v>
      </c>
      <c r="E177" s="4">
        <f>_xlfn.IFNA(VLOOKUP(Summary_2019!A175,'Feb 2019'!$A$1:$M$55,4,FALSE),0)</f>
        <v>0</v>
      </c>
      <c r="F177" s="4">
        <f>_xlfn.IFNA(VLOOKUP(A177,'Mar 2019'!$A$1:$M$53,4,FALSE),0)</f>
        <v>0</v>
      </c>
      <c r="G177" s="4">
        <f>_xlfn.IFNA(VLOOKUP(A177,'Apr 2019'!$A$1:$M$57,4,FALSE),0)</f>
        <v>0</v>
      </c>
      <c r="H177" s="4">
        <f>_xlfn.IFNA(VLOOKUP(A177,'May 2019'!$A$1:$M$54,4,FALSE),0)</f>
        <v>0</v>
      </c>
      <c r="I177" s="4">
        <f>_xlfn.IFNA(VLOOKUP(A177,'Jun 2019'!$A$1:$M$133,4,FALSE),0)</f>
        <v>0</v>
      </c>
      <c r="J177" s="4">
        <f>_xlfn.IFNA(VLOOKUP(A177,'Jul 2019'!$A$1:$M$96,4,FALSE),0)</f>
        <v>0</v>
      </c>
      <c r="K177" s="4">
        <f>_xlfn.IFNA(VLOOKUP(A177,'Aug 2019'!$A$1:$M$96,4,FALSE),0)</f>
        <v>0</v>
      </c>
      <c r="L177" s="4">
        <f>_xlfn.IFNA(VLOOKUP(A177,'Sep 2019'!$A$1:$M$98,4,FALSE),0)</f>
        <v>0</v>
      </c>
      <c r="M177" s="4">
        <f>_xlfn.IFNA(VLOOKUP(A177,'Oct 2019'!$A$1:$M$100,4,FALSE),0)</f>
        <v>0</v>
      </c>
      <c r="N177" s="4">
        <f>_xlfn.IFNA(VLOOKUP(Summary_2019!A175,'Nov 2019'!$A$1:$M$110,4,FALSE),0)</f>
        <v>0</v>
      </c>
      <c r="O177" s="5">
        <f>_xlfn.IFNA(VLOOKUP(A177,'Dec 2019'!$A$1:$M$124,4,FALSE),0)</f>
        <v>9</v>
      </c>
      <c r="P177" s="9">
        <f>_xlfn.IFNA(VLOOKUP(A177,'Jan 2019'!$A$1:$M$57,8,FALSE),0)</f>
        <v>0</v>
      </c>
      <c r="Q177" s="9">
        <f>_xlfn.IFNA(VLOOKUP(Summary_2019!A175,'Feb 2019'!$A$1:$M$55,8,FALSE),0)</f>
        <v>0</v>
      </c>
      <c r="R177" s="9">
        <f>_xlfn.IFNA(VLOOKUP(A177,'Mar 2019'!$A$1:$M$53,8,FALSE),0)</f>
        <v>0</v>
      </c>
      <c r="S177" s="9">
        <f>_xlfn.IFNA(VLOOKUP(A177,'Apr 2019'!$A$1:$M$57,8,FALSE),0)</f>
        <v>0</v>
      </c>
      <c r="T177" s="9">
        <f>_xlfn.IFNA(VLOOKUP(A177,'May 2019'!$A$1:$M$54,8,FALSE),0)</f>
        <v>0</v>
      </c>
      <c r="U177" s="9">
        <f>_xlfn.IFNA(VLOOKUP(A177,'Jun 2019'!$A$1:$M$133,8,FALSE),0)</f>
        <v>0</v>
      </c>
      <c r="V177" s="9">
        <f>_xlfn.IFNA(VLOOKUP(A177,'Jul 2019'!$A$1:$M$96,8,FALSE),0)</f>
        <v>0</v>
      </c>
      <c r="W177" s="9">
        <f>_xlfn.IFNA(VLOOKUP(A177,'Aug 2019'!$A$1:$M$96,8,FALSE),0)</f>
        <v>0</v>
      </c>
      <c r="X177" s="9">
        <f>_xlfn.IFNA(VLOOKUP(A177,'Sep 2019'!$A$1:$M$98,8,FALSE),0)</f>
        <v>0</v>
      </c>
      <c r="Y177" s="9">
        <f>_xlfn.IFNA(VLOOKUP(A177,'Oct 2019'!$A$1:$M$100,8,FALSE),0)</f>
        <v>0</v>
      </c>
      <c r="Z177" s="9">
        <f>_xlfn.IFNA(VLOOKUP(Summary_2019!A175,'Nov 2019'!$A$1:$M$110,8,FALSE),0)</f>
        <v>0</v>
      </c>
      <c r="AA177" s="6">
        <f>_xlfn.IFNA(VLOOKUP(A177,'Dec 2019'!$A$1:$M$124,8,FALSE),0)</f>
        <v>0</v>
      </c>
      <c r="AB177" s="2">
        <f>_xlfn.IFNA(VLOOKUP(A177,'Jan 2019'!$A$1:$M$57,5,FALSE),0)</f>
        <v>0</v>
      </c>
      <c r="AC177" s="2">
        <f>_xlfn.IFNA(VLOOKUP(Summary_2019!A177,'Feb 2019'!$A$1:$M$55,5,FALSE),0)</f>
        <v>0</v>
      </c>
      <c r="AD177" s="2">
        <f>_xlfn.IFNA(VLOOKUP(A177,'Mar 2019'!$A$1:$M$53,5,FALSE),0)</f>
        <v>0</v>
      </c>
      <c r="AE177" s="2">
        <f>_xlfn.IFNA(VLOOKUP(A177,'Apr 2019'!$A$1:$M$57,5,FALSE),0)</f>
        <v>0</v>
      </c>
      <c r="AF177" s="2">
        <f>_xlfn.IFNA(VLOOKUP(A177,'May 2019'!$A$1:$M$54,5,FALSE),0)</f>
        <v>0</v>
      </c>
      <c r="AG177" s="2">
        <f>_xlfn.IFNA(VLOOKUP(A177,'Jun 2019'!$A$1:$M$133,5,FALSE),0)</f>
        <v>0</v>
      </c>
      <c r="AH177" s="2">
        <f>_xlfn.IFNA(VLOOKUP(A177,'Jul 2019'!$A$1:$M$96,5,FALSE),0)</f>
        <v>0</v>
      </c>
      <c r="AI177" s="2">
        <f>_xlfn.IFNA(VLOOKUP(A177,'Aug 2019'!$A$1:$M$96,5,FALSE),0)</f>
        <v>0</v>
      </c>
      <c r="AJ177" s="2">
        <f>_xlfn.IFNA(VLOOKUP(A177,'Sep 2019'!$A$1:$M$98,5,FALSE),0)</f>
        <v>0</v>
      </c>
      <c r="AK177" s="2">
        <f>_xlfn.IFNA(VLOOKUP(A177,'Oct 2019'!$A$1:$M$100,5,FALSE),0)</f>
        <v>0</v>
      </c>
      <c r="AL177" s="2">
        <f>_xlfn.IFNA(VLOOKUP(Summary_2019!A177,'Nov 2019'!$A$1:$M$110,5,FALSE),0)</f>
        <v>26.6</v>
      </c>
      <c r="AM177" s="2">
        <f>_xlfn.IFNA(VLOOKUP(A177,'Dec 2019'!$A$1:$M$124,5,FALSE),0)</f>
        <v>34.200000000000003</v>
      </c>
    </row>
    <row r="178" spans="1:39" x14ac:dyDescent="0.35">
      <c r="A178" s="4" t="s">
        <v>187</v>
      </c>
      <c r="B178" s="4" t="s">
        <v>45</v>
      </c>
      <c r="C178" s="6">
        <f>VLOOKUP(A178,[0]!raw,5,FALSE)/VLOOKUP(A178,[0]!raw,4,FALSE)</f>
        <v>6</v>
      </c>
      <c r="D178" s="4">
        <f>_xlfn.IFNA(VLOOKUP(A178,'Jan 2019'!$A$1:$M$57,4,FALSE),0)</f>
        <v>0</v>
      </c>
      <c r="E178" s="4">
        <f>_xlfn.IFNA(VLOOKUP(Summary_2019!A176,'Feb 2019'!$A$1:$M$55,4,FALSE),0)</f>
        <v>0</v>
      </c>
      <c r="F178" s="4">
        <f>_xlfn.IFNA(VLOOKUP(A178,'Mar 2019'!$A$1:$M$53,4,FALSE),0)</f>
        <v>0</v>
      </c>
      <c r="G178" s="4">
        <f>_xlfn.IFNA(VLOOKUP(A178,'Apr 2019'!$A$1:$M$57,4,FALSE),0)</f>
        <v>0</v>
      </c>
      <c r="H178" s="4">
        <f>_xlfn.IFNA(VLOOKUP(A178,'May 2019'!$A$1:$M$54,4,FALSE),0)</f>
        <v>0</v>
      </c>
      <c r="I178" s="4">
        <f>_xlfn.IFNA(VLOOKUP(A178,'Jun 2019'!$A$1:$M$133,4,FALSE),0)</f>
        <v>0</v>
      </c>
      <c r="J178" s="4">
        <f>_xlfn.IFNA(VLOOKUP(A178,'Jul 2019'!$A$1:$M$96,4,FALSE),0)</f>
        <v>0</v>
      </c>
      <c r="K178" s="4">
        <f>_xlfn.IFNA(VLOOKUP(A178,'Aug 2019'!$A$1:$M$96,4,FALSE),0)</f>
        <v>0</v>
      </c>
      <c r="L178" s="4">
        <f>_xlfn.IFNA(VLOOKUP(A178,'Sep 2019'!$A$1:$M$98,4,FALSE),0)</f>
        <v>0</v>
      </c>
      <c r="M178" s="4">
        <f>_xlfn.IFNA(VLOOKUP(A178,'Oct 2019'!$A$1:$M$100,4,FALSE),0)</f>
        <v>6</v>
      </c>
      <c r="N178" s="4">
        <f>_xlfn.IFNA(VLOOKUP(Summary_2019!A176,'Nov 2019'!$A$1:$M$110,4,FALSE),0)</f>
        <v>8</v>
      </c>
      <c r="O178" s="5">
        <f>_xlfn.IFNA(VLOOKUP(A178,'Dec 2019'!$A$1:$M$124,4,FALSE),0)</f>
        <v>4</v>
      </c>
      <c r="P178" s="9">
        <f>_xlfn.IFNA(VLOOKUP(A178,'Jan 2019'!$A$1:$M$57,8,FALSE),0)</f>
        <v>0</v>
      </c>
      <c r="Q178" s="9">
        <f>_xlfn.IFNA(VLOOKUP(Summary_2019!A176,'Feb 2019'!$A$1:$M$55,8,FALSE),0)</f>
        <v>0</v>
      </c>
      <c r="R178" s="9">
        <f>_xlfn.IFNA(VLOOKUP(A178,'Mar 2019'!$A$1:$M$53,8,FALSE),0)</f>
        <v>0</v>
      </c>
      <c r="S178" s="9">
        <f>_xlfn.IFNA(VLOOKUP(A178,'Apr 2019'!$A$1:$M$57,8,FALSE),0)</f>
        <v>0</v>
      </c>
      <c r="T178" s="9">
        <f>_xlfn.IFNA(VLOOKUP(A178,'May 2019'!$A$1:$M$54,8,FALSE),0)</f>
        <v>0</v>
      </c>
      <c r="U178" s="9">
        <f>_xlfn.IFNA(VLOOKUP(A178,'Jun 2019'!$A$1:$M$133,8,FALSE),0)</f>
        <v>0</v>
      </c>
      <c r="V178" s="9">
        <f>_xlfn.IFNA(VLOOKUP(A178,'Jul 2019'!$A$1:$M$96,8,FALSE),0)</f>
        <v>0</v>
      </c>
      <c r="W178" s="9">
        <f>_xlfn.IFNA(VLOOKUP(A178,'Aug 2019'!$A$1:$M$96,8,FALSE),0)</f>
        <v>0</v>
      </c>
      <c r="X178" s="9">
        <f>_xlfn.IFNA(VLOOKUP(A178,'Sep 2019'!$A$1:$M$98,8,FALSE),0)</f>
        <v>0</v>
      </c>
      <c r="Y178" s="9">
        <f>_xlfn.IFNA(VLOOKUP(A178,'Oct 2019'!$A$1:$M$100,8,FALSE),0)</f>
        <v>0.6</v>
      </c>
      <c r="Z178" s="9">
        <f>_xlfn.IFNA(VLOOKUP(Summary_2019!A176,'Nov 2019'!$A$1:$M$110,8,FALSE),0)</f>
        <v>0.18</v>
      </c>
      <c r="AA178" s="6">
        <f>_xlfn.IFNA(VLOOKUP(A178,'Dec 2019'!$A$1:$M$124,8,FALSE),0)</f>
        <v>0.25</v>
      </c>
      <c r="AB178" s="2">
        <f>_xlfn.IFNA(VLOOKUP(A178,'Jan 2019'!$A$1:$M$57,5,FALSE),0)</f>
        <v>0</v>
      </c>
      <c r="AC178" s="2">
        <f>_xlfn.IFNA(VLOOKUP(Summary_2019!A178,'Feb 2019'!$A$1:$M$55,5,FALSE),0)</f>
        <v>0</v>
      </c>
      <c r="AD178" s="2">
        <f>_xlfn.IFNA(VLOOKUP(A178,'Mar 2019'!$A$1:$M$53,5,FALSE),0)</f>
        <v>0</v>
      </c>
      <c r="AE178" s="2">
        <f>_xlfn.IFNA(VLOOKUP(A178,'Apr 2019'!$A$1:$M$57,5,FALSE),0)</f>
        <v>0</v>
      </c>
      <c r="AF178" s="2">
        <f>_xlfn.IFNA(VLOOKUP(A178,'May 2019'!$A$1:$M$54,5,FALSE),0)</f>
        <v>0</v>
      </c>
      <c r="AG178" s="2">
        <f>_xlfn.IFNA(VLOOKUP(A178,'Jun 2019'!$A$1:$M$133,5,FALSE),0)</f>
        <v>0</v>
      </c>
      <c r="AH178" s="2">
        <f>_xlfn.IFNA(VLOOKUP(A178,'Jul 2019'!$A$1:$M$96,5,FALSE),0)</f>
        <v>0</v>
      </c>
      <c r="AI178" s="2">
        <f>_xlfn.IFNA(VLOOKUP(A178,'Aug 2019'!$A$1:$M$96,5,FALSE),0)</f>
        <v>0</v>
      </c>
      <c r="AJ178" s="2">
        <f>_xlfn.IFNA(VLOOKUP(A178,'Sep 2019'!$A$1:$M$98,5,FALSE),0)</f>
        <v>0</v>
      </c>
      <c r="AK178" s="2">
        <f>_xlfn.IFNA(VLOOKUP(A178,'Oct 2019'!$A$1:$M$100,5,FALSE),0)</f>
        <v>36</v>
      </c>
      <c r="AL178" s="2">
        <f>_xlfn.IFNA(VLOOKUP(Summary_2019!A178,'Nov 2019'!$A$1:$M$110,5,FALSE),0)</f>
        <v>6</v>
      </c>
      <c r="AM178" s="2">
        <f>_xlfn.IFNA(VLOOKUP(A178,'Dec 2019'!$A$1:$M$124,5,FALSE),0)</f>
        <v>24</v>
      </c>
    </row>
    <row r="179" spans="1:39" x14ac:dyDescent="0.35">
      <c r="A179" s="4" t="s">
        <v>233</v>
      </c>
      <c r="B179" s="4" t="s">
        <v>45</v>
      </c>
      <c r="C179" s="6">
        <f>VLOOKUP(A179,[0]!raw,5,FALSE)/VLOOKUP(A179,[0]!raw,4,FALSE)</f>
        <v>3.8</v>
      </c>
      <c r="D179" s="4">
        <f>_xlfn.IFNA(VLOOKUP(A179,'Jan 2019'!$A$1:$M$57,4,FALSE),0)</f>
        <v>0</v>
      </c>
      <c r="E179" s="4">
        <f>_xlfn.IFNA(VLOOKUP(Summary_2019!A222,'Feb 2019'!$A$1:$M$55,4,FALSE),0)</f>
        <v>0</v>
      </c>
      <c r="F179" s="4">
        <f>_xlfn.IFNA(VLOOKUP(A179,'Mar 2019'!$A$1:$M$53,4,FALSE),0)</f>
        <v>0</v>
      </c>
      <c r="G179" s="4">
        <f>_xlfn.IFNA(VLOOKUP(A179,'Apr 2019'!$A$1:$M$57,4,FALSE),0)</f>
        <v>0</v>
      </c>
      <c r="H179" s="4">
        <f>_xlfn.IFNA(VLOOKUP(A179,'May 2019'!$A$1:$M$54,4,FALSE),0)</f>
        <v>0</v>
      </c>
      <c r="I179" s="4">
        <f>_xlfn.IFNA(VLOOKUP(A179,'Jun 2019'!$A$1:$M$133,4,FALSE),0)</f>
        <v>0</v>
      </c>
      <c r="J179" s="4">
        <f>_xlfn.IFNA(VLOOKUP(A179,'Jul 2019'!$A$1:$M$96,4,FALSE),0)</f>
        <v>0</v>
      </c>
      <c r="K179" s="4">
        <f>_xlfn.IFNA(VLOOKUP(A179,'Aug 2019'!$A$1:$M$96,4,FALSE),0)</f>
        <v>0</v>
      </c>
      <c r="L179" s="4">
        <f>_xlfn.IFNA(VLOOKUP(A179,'Sep 2019'!$A$1:$M$98,4,FALSE),0)</f>
        <v>13</v>
      </c>
      <c r="M179" s="4">
        <f>_xlfn.IFNA(VLOOKUP(A179,'Oct 2019'!$A$1:$M$100,4,FALSE),0)</f>
        <v>33</v>
      </c>
      <c r="N179" s="4">
        <f>_xlfn.IFNA(VLOOKUP(Summary_2019!A222,'Nov 2019'!$A$1:$M$110,4,FALSE),0)</f>
        <v>9</v>
      </c>
      <c r="O179" s="5">
        <f>_xlfn.IFNA(VLOOKUP(A179,'Dec 2019'!$A$1:$M$124,4,FALSE),0)</f>
        <v>0</v>
      </c>
      <c r="P179" s="9">
        <f>_xlfn.IFNA(VLOOKUP(A179,'Jan 2019'!$A$1:$M$57,8,FALSE),0)</f>
        <v>0</v>
      </c>
      <c r="Q179" s="9">
        <f>_xlfn.IFNA(VLOOKUP(Summary_2019!A222,'Feb 2019'!$A$1:$M$55,8,FALSE),0)</f>
        <v>0</v>
      </c>
      <c r="R179" s="9">
        <f>_xlfn.IFNA(VLOOKUP(A179,'Mar 2019'!$A$1:$M$53,8,FALSE),0)</f>
        <v>0</v>
      </c>
      <c r="S179" s="9">
        <f>_xlfn.IFNA(VLOOKUP(A179,'Apr 2019'!$A$1:$M$57,8,FALSE),0)</f>
        <v>0</v>
      </c>
      <c r="T179" s="9">
        <f>_xlfn.IFNA(VLOOKUP(A179,'May 2019'!$A$1:$M$54,8,FALSE),0)</f>
        <v>0</v>
      </c>
      <c r="U179" s="9">
        <f>_xlfn.IFNA(VLOOKUP(A179,'Jun 2019'!$A$1:$M$133,8,FALSE),0)</f>
        <v>0</v>
      </c>
      <c r="V179" s="9">
        <f>_xlfn.IFNA(VLOOKUP(A179,'Jul 2019'!$A$1:$M$96,8,FALSE),0)</f>
        <v>0</v>
      </c>
      <c r="W179" s="9">
        <f>_xlfn.IFNA(VLOOKUP(A179,'Aug 2019'!$A$1:$M$96,8,FALSE),0)</f>
        <v>0</v>
      </c>
      <c r="X179" s="9">
        <f>_xlfn.IFNA(VLOOKUP(A179,'Sep 2019'!$A$1:$M$98,8,FALSE),0)</f>
        <v>0.96</v>
      </c>
      <c r="Y179" s="9">
        <f>_xlfn.IFNA(VLOOKUP(A179,'Oct 2019'!$A$1:$M$100,8,FALSE),0)</f>
        <v>5.16</v>
      </c>
      <c r="Z179" s="9">
        <f>_xlfn.IFNA(VLOOKUP(Summary_2019!A222,'Nov 2019'!$A$1:$M$110,8,FALSE),0)</f>
        <v>0</v>
      </c>
      <c r="AA179" s="6">
        <f>_xlfn.IFNA(VLOOKUP(A179,'Dec 2019'!$A$1:$M$124,8,FALSE),0)</f>
        <v>0</v>
      </c>
      <c r="AB179" s="2">
        <f>_xlfn.IFNA(VLOOKUP(A179,'Jan 2019'!$A$1:$M$57,5,FALSE),0)</f>
        <v>0</v>
      </c>
      <c r="AC179" s="2">
        <f>_xlfn.IFNA(VLOOKUP(Summary_2019!A179,'Feb 2019'!$A$1:$M$55,5,FALSE),0)</f>
        <v>0</v>
      </c>
      <c r="AD179" s="2">
        <f>_xlfn.IFNA(VLOOKUP(A179,'Mar 2019'!$A$1:$M$53,5,FALSE),0)</f>
        <v>0</v>
      </c>
      <c r="AE179" s="2">
        <f>_xlfn.IFNA(VLOOKUP(A179,'Apr 2019'!$A$1:$M$57,5,FALSE),0)</f>
        <v>0</v>
      </c>
      <c r="AF179" s="2">
        <f>_xlfn.IFNA(VLOOKUP(A179,'May 2019'!$A$1:$M$54,5,FALSE),0)</f>
        <v>0</v>
      </c>
      <c r="AG179" s="2">
        <f>_xlfn.IFNA(VLOOKUP(A179,'Jun 2019'!$A$1:$M$133,5,FALSE),0)</f>
        <v>0</v>
      </c>
      <c r="AH179" s="2">
        <f>_xlfn.IFNA(VLOOKUP(A179,'Jul 2019'!$A$1:$M$96,5,FALSE),0)</f>
        <v>0</v>
      </c>
      <c r="AI179" s="2">
        <f>_xlfn.IFNA(VLOOKUP(A179,'Aug 2019'!$A$1:$M$96,5,FALSE),0)</f>
        <v>0</v>
      </c>
      <c r="AJ179" s="2">
        <f>_xlfn.IFNA(VLOOKUP(A179,'Sep 2019'!$A$1:$M$98,5,FALSE),0)</f>
        <v>49.4</v>
      </c>
      <c r="AK179" s="2">
        <f>_xlfn.IFNA(VLOOKUP(A179,'Oct 2019'!$A$1:$M$100,5,FALSE),0)</f>
        <v>125.4</v>
      </c>
      <c r="AL179" s="2">
        <f>_xlfn.IFNA(VLOOKUP(Summary_2019!A179,'Nov 2019'!$A$1:$M$110,5,FALSE),0)</f>
        <v>152</v>
      </c>
      <c r="AM179" s="2">
        <f>_xlfn.IFNA(VLOOKUP(A179,'Dec 2019'!$A$1:$M$124,5,FALSE),0)</f>
        <v>0</v>
      </c>
    </row>
    <row r="180" spans="1:39" x14ac:dyDescent="0.35">
      <c r="A180" s="4" t="s">
        <v>188</v>
      </c>
      <c r="B180" s="4" t="s">
        <v>45</v>
      </c>
      <c r="C180" s="6">
        <f>VLOOKUP(A180,[0]!raw,5,FALSE)/VLOOKUP(A180,[0]!raw,4,FALSE)</f>
        <v>3.8</v>
      </c>
      <c r="D180" s="4">
        <f>_xlfn.IFNA(VLOOKUP(A180,'Jan 2019'!$A$1:$M$57,4,FALSE),0)</f>
        <v>0</v>
      </c>
      <c r="E180" s="4">
        <f>_xlfn.IFNA(VLOOKUP(Summary_2019!A177,'Feb 2019'!$A$1:$M$55,4,FALSE),0)</f>
        <v>0</v>
      </c>
      <c r="F180" s="4">
        <f>_xlfn.IFNA(VLOOKUP(A180,'Mar 2019'!$A$1:$M$53,4,FALSE),0)</f>
        <v>0</v>
      </c>
      <c r="G180" s="4">
        <f>_xlfn.IFNA(VLOOKUP(A180,'Apr 2019'!$A$1:$M$57,4,FALSE),0)</f>
        <v>0</v>
      </c>
      <c r="H180" s="4">
        <f>_xlfn.IFNA(VLOOKUP(A180,'May 2019'!$A$1:$M$54,4,FALSE),0)</f>
        <v>0</v>
      </c>
      <c r="I180" s="4">
        <f>_xlfn.IFNA(VLOOKUP(A180,'Jun 2019'!$A$1:$M$133,4,FALSE),0)</f>
        <v>0</v>
      </c>
      <c r="J180" s="4">
        <f>_xlfn.IFNA(VLOOKUP(A180,'Jul 2019'!$A$1:$M$96,4,FALSE),0)</f>
        <v>0</v>
      </c>
      <c r="K180" s="4">
        <f>_xlfn.IFNA(VLOOKUP(A180,'Aug 2019'!$A$1:$M$96,4,FALSE),0)</f>
        <v>0</v>
      </c>
      <c r="L180" s="4">
        <f>_xlfn.IFNA(VLOOKUP(A180,'Sep 2019'!$A$1:$M$98,4,FALSE),0)</f>
        <v>0</v>
      </c>
      <c r="M180" s="4">
        <f>_xlfn.IFNA(VLOOKUP(A180,'Oct 2019'!$A$1:$M$100,4,FALSE),0)</f>
        <v>0</v>
      </c>
      <c r="N180" s="4">
        <f>_xlfn.IFNA(VLOOKUP(Summary_2019!A177,'Nov 2019'!$A$1:$M$110,4,FALSE),0)</f>
        <v>7</v>
      </c>
      <c r="O180" s="5">
        <f>_xlfn.IFNA(VLOOKUP(A180,'Dec 2019'!$A$1:$M$124,4,FALSE),0)</f>
        <v>40</v>
      </c>
      <c r="P180" s="9">
        <f>_xlfn.IFNA(VLOOKUP(A180,'Jan 2019'!$A$1:$M$57,8,FALSE),0)</f>
        <v>0</v>
      </c>
      <c r="Q180" s="9">
        <f>_xlfn.IFNA(VLOOKUP(Summary_2019!A177,'Feb 2019'!$A$1:$M$55,8,FALSE),0)</f>
        <v>0</v>
      </c>
      <c r="R180" s="9">
        <f>_xlfn.IFNA(VLOOKUP(A180,'Mar 2019'!$A$1:$M$53,8,FALSE),0)</f>
        <v>0</v>
      </c>
      <c r="S180" s="9">
        <f>_xlfn.IFNA(VLOOKUP(A180,'Apr 2019'!$A$1:$M$57,8,FALSE),0)</f>
        <v>0</v>
      </c>
      <c r="T180" s="9">
        <f>_xlfn.IFNA(VLOOKUP(A180,'May 2019'!$A$1:$M$54,8,FALSE),0)</f>
        <v>0</v>
      </c>
      <c r="U180" s="9">
        <f>_xlfn.IFNA(VLOOKUP(A180,'Jun 2019'!$A$1:$M$133,8,FALSE),0)</f>
        <v>0</v>
      </c>
      <c r="V180" s="9">
        <f>_xlfn.IFNA(VLOOKUP(A180,'Jul 2019'!$A$1:$M$96,8,FALSE),0)</f>
        <v>0</v>
      </c>
      <c r="W180" s="9">
        <f>_xlfn.IFNA(VLOOKUP(A180,'Aug 2019'!$A$1:$M$96,8,FALSE),0)</f>
        <v>0</v>
      </c>
      <c r="X180" s="9">
        <f>_xlfn.IFNA(VLOOKUP(A180,'Sep 2019'!$A$1:$M$98,8,FALSE),0)</f>
        <v>0</v>
      </c>
      <c r="Y180" s="9">
        <f>_xlfn.IFNA(VLOOKUP(A180,'Oct 2019'!$A$1:$M$100,8,FALSE),0)</f>
        <v>0</v>
      </c>
      <c r="Z180" s="9">
        <f>_xlfn.IFNA(VLOOKUP(Summary_2019!A177,'Nov 2019'!$A$1:$M$110,8,FALSE),0)</f>
        <v>0.91</v>
      </c>
      <c r="AA180" s="6">
        <f>_xlfn.IFNA(VLOOKUP(A180,'Dec 2019'!$A$1:$M$124,8,FALSE),0)</f>
        <v>2.09</v>
      </c>
      <c r="AB180" s="2">
        <f>_xlfn.IFNA(VLOOKUP(A180,'Jan 2019'!$A$1:$M$57,5,FALSE),0)</f>
        <v>0</v>
      </c>
      <c r="AC180" s="2">
        <f>_xlfn.IFNA(VLOOKUP(Summary_2019!A180,'Feb 2019'!$A$1:$M$55,5,FALSE),0)</f>
        <v>0</v>
      </c>
      <c r="AD180" s="2">
        <f>_xlfn.IFNA(VLOOKUP(A180,'Mar 2019'!$A$1:$M$53,5,FALSE),0)</f>
        <v>0</v>
      </c>
      <c r="AE180" s="2">
        <f>_xlfn.IFNA(VLOOKUP(A180,'Apr 2019'!$A$1:$M$57,5,FALSE),0)</f>
        <v>0</v>
      </c>
      <c r="AF180" s="2">
        <f>_xlfn.IFNA(VLOOKUP(A180,'May 2019'!$A$1:$M$54,5,FALSE),0)</f>
        <v>0</v>
      </c>
      <c r="AG180" s="2">
        <f>_xlfn.IFNA(VLOOKUP(A180,'Jun 2019'!$A$1:$M$133,5,FALSE),0)</f>
        <v>0</v>
      </c>
      <c r="AH180" s="2">
        <f>_xlfn.IFNA(VLOOKUP(A180,'Jul 2019'!$A$1:$M$96,5,FALSE),0)</f>
        <v>0</v>
      </c>
      <c r="AI180" s="2">
        <f>_xlfn.IFNA(VLOOKUP(A180,'Aug 2019'!$A$1:$M$96,5,FALSE),0)</f>
        <v>0</v>
      </c>
      <c r="AJ180" s="2">
        <f>_xlfn.IFNA(VLOOKUP(A180,'Sep 2019'!$A$1:$M$98,5,FALSE),0)</f>
        <v>0</v>
      </c>
      <c r="AK180" s="2">
        <f>_xlfn.IFNA(VLOOKUP(A180,'Oct 2019'!$A$1:$M$100,5,FALSE),0)</f>
        <v>0</v>
      </c>
      <c r="AL180" s="2">
        <f>_xlfn.IFNA(VLOOKUP(Summary_2019!A180,'Nov 2019'!$A$1:$M$110,5,FALSE),0)</f>
        <v>0</v>
      </c>
      <c r="AM180" s="2">
        <f>_xlfn.IFNA(VLOOKUP(A180,'Dec 2019'!$A$1:$M$124,5,FALSE),0)</f>
        <v>152</v>
      </c>
    </row>
    <row r="181" spans="1:39" x14ac:dyDescent="0.35">
      <c r="A181" s="4" t="s">
        <v>107</v>
      </c>
      <c r="B181" s="4" t="s">
        <v>45</v>
      </c>
      <c r="C181" s="6">
        <f>VLOOKUP(A181,[0]!raw,5,FALSE)/VLOOKUP(A181,[0]!raw,4,FALSE)</f>
        <v>5</v>
      </c>
      <c r="D181" s="4">
        <f>_xlfn.IFNA(VLOOKUP(A181,'Jan 2019'!$A$1:$M$57,4,FALSE),0)</f>
        <v>0</v>
      </c>
      <c r="E181" s="4">
        <f>_xlfn.IFNA(VLOOKUP(Summary_2019!A100,'Feb 2019'!$A$1:$M$55,4,FALSE),0)</f>
        <v>0</v>
      </c>
      <c r="F181" s="4">
        <f>_xlfn.IFNA(VLOOKUP(A181,'Mar 2019'!$A$1:$M$53,4,FALSE),0)</f>
        <v>0</v>
      </c>
      <c r="G181" s="4">
        <f>_xlfn.IFNA(VLOOKUP(A181,'Apr 2019'!$A$1:$M$57,4,FALSE),0)</f>
        <v>0</v>
      </c>
      <c r="H181" s="4">
        <f>_xlfn.IFNA(VLOOKUP(A181,'May 2019'!$A$1:$M$54,4,FALSE),0)</f>
        <v>0</v>
      </c>
      <c r="I181" s="4">
        <f>_xlfn.IFNA(VLOOKUP(A181,'Jun 2019'!$A$1:$M$133,4,FALSE),0)</f>
        <v>1</v>
      </c>
      <c r="J181" s="4">
        <f>_xlfn.IFNA(VLOOKUP(A181,'Jul 2019'!$A$1:$M$96,4,FALSE),0)</f>
        <v>1</v>
      </c>
      <c r="K181" s="4">
        <f>_xlfn.IFNA(VLOOKUP(A181,'Aug 2019'!$A$1:$M$96,4,FALSE),0)</f>
        <v>1</v>
      </c>
      <c r="L181" s="4">
        <f>_xlfn.IFNA(VLOOKUP(A181,'Sep 2019'!$A$1:$M$98,4,FALSE),0)</f>
        <v>1</v>
      </c>
      <c r="M181" s="4">
        <f>_xlfn.IFNA(VLOOKUP(A181,'Oct 2019'!$A$1:$M$100,4,FALSE),0)</f>
        <v>5</v>
      </c>
      <c r="N181" s="4">
        <f>_xlfn.IFNA(VLOOKUP(Summary_2019!A100,'Nov 2019'!$A$1:$M$110,4,FALSE),0)</f>
        <v>0</v>
      </c>
      <c r="O181" s="5">
        <f>_xlfn.IFNA(VLOOKUP(A181,'Dec 2019'!$A$1:$M$124,4,FALSE),0)</f>
        <v>0</v>
      </c>
      <c r="P181" s="9">
        <f>_xlfn.IFNA(VLOOKUP(A181,'Jan 2019'!$A$1:$M$57,8,FALSE),0)</f>
        <v>0</v>
      </c>
      <c r="Q181" s="9">
        <f>_xlfn.IFNA(VLOOKUP(Summary_2019!A100,'Feb 2019'!$A$1:$M$55,8,FALSE),0)</f>
        <v>0</v>
      </c>
      <c r="R181" s="9">
        <f>_xlfn.IFNA(VLOOKUP(A181,'Mar 2019'!$A$1:$M$53,8,FALSE),0)</f>
        <v>0</v>
      </c>
      <c r="S181" s="9">
        <f>_xlfn.IFNA(VLOOKUP(A181,'Apr 2019'!$A$1:$M$57,8,FALSE),0)</f>
        <v>0</v>
      </c>
      <c r="T181" s="9">
        <f>_xlfn.IFNA(VLOOKUP(A181,'May 2019'!$A$1:$M$54,8,FALSE),0)</f>
        <v>0</v>
      </c>
      <c r="U181" s="9">
        <f>_xlfn.IFNA(VLOOKUP(A181,'Jun 2019'!$A$1:$M$133,8,FALSE),0)</f>
        <v>0</v>
      </c>
      <c r="V181" s="9">
        <f>_xlfn.IFNA(VLOOKUP(A181,'Jul 2019'!$A$1:$M$96,8,FALSE),0)</f>
        <v>0</v>
      </c>
      <c r="W181" s="9">
        <f>_xlfn.IFNA(VLOOKUP(A181,'Aug 2019'!$A$1:$M$96,8,FALSE),0)</f>
        <v>0</v>
      </c>
      <c r="X181" s="9">
        <f>_xlfn.IFNA(VLOOKUP(A181,'Sep 2019'!$A$1:$M$98,8,FALSE),0)</f>
        <v>0.21</v>
      </c>
      <c r="Y181" s="9">
        <f>_xlfn.IFNA(VLOOKUP(A181,'Oct 2019'!$A$1:$M$100,8,FALSE),0)</f>
        <v>0.5</v>
      </c>
      <c r="Z181" s="9">
        <f>_xlfn.IFNA(VLOOKUP(Summary_2019!A100,'Nov 2019'!$A$1:$M$110,8,FALSE),0)</f>
        <v>0</v>
      </c>
      <c r="AA181" s="6">
        <f>_xlfn.IFNA(VLOOKUP(A181,'Dec 2019'!$A$1:$M$124,8,FALSE),0)</f>
        <v>0</v>
      </c>
      <c r="AB181" s="2">
        <f>_xlfn.IFNA(VLOOKUP(A181,'Jan 2019'!$A$1:$M$57,5,FALSE),0)</f>
        <v>0</v>
      </c>
      <c r="AC181" s="2">
        <f>_xlfn.IFNA(VLOOKUP(Summary_2019!A181,'Feb 2019'!$A$1:$M$55,5,FALSE),0)</f>
        <v>0</v>
      </c>
      <c r="AD181" s="2">
        <f>_xlfn.IFNA(VLOOKUP(A181,'Mar 2019'!$A$1:$M$53,5,FALSE),0)</f>
        <v>0</v>
      </c>
      <c r="AE181" s="2">
        <f>_xlfn.IFNA(VLOOKUP(A181,'Apr 2019'!$A$1:$M$57,5,FALSE),0)</f>
        <v>0</v>
      </c>
      <c r="AF181" s="2">
        <f>_xlfn.IFNA(VLOOKUP(A181,'May 2019'!$A$1:$M$54,5,FALSE),0)</f>
        <v>0</v>
      </c>
      <c r="AG181" s="2">
        <f>_xlfn.IFNA(VLOOKUP(A181,'Jun 2019'!$A$1:$M$133,5,FALSE),0)</f>
        <v>5</v>
      </c>
      <c r="AH181" s="2">
        <f>_xlfn.IFNA(VLOOKUP(A181,'Jul 2019'!$A$1:$M$96,5,FALSE),0)</f>
        <v>5</v>
      </c>
      <c r="AI181" s="2">
        <f>_xlfn.IFNA(VLOOKUP(A181,'Aug 2019'!$A$1:$M$96,5,FALSE),0)</f>
        <v>5</v>
      </c>
      <c r="AJ181" s="2">
        <f>_xlfn.IFNA(VLOOKUP(A181,'Sep 2019'!$A$1:$M$98,5,FALSE),0)</f>
        <v>5</v>
      </c>
      <c r="AK181" s="2">
        <f>_xlfn.IFNA(VLOOKUP(A181,'Oct 2019'!$A$1:$M$100,5,FALSE),0)</f>
        <v>25</v>
      </c>
      <c r="AL181" s="2">
        <f>_xlfn.IFNA(VLOOKUP(Summary_2019!A181,'Nov 2019'!$A$1:$M$110,5,FALSE),0)</f>
        <v>0</v>
      </c>
      <c r="AM181" s="2">
        <f>_xlfn.IFNA(VLOOKUP(A181,'Dec 2019'!$A$1:$M$124,5,FALSE),0)</f>
        <v>0</v>
      </c>
    </row>
    <row r="182" spans="1:39" x14ac:dyDescent="0.35">
      <c r="A182" s="4" t="s">
        <v>191</v>
      </c>
      <c r="B182" s="4" t="s">
        <v>45</v>
      </c>
      <c r="C182" s="6">
        <f>VLOOKUP(A182,[0]!raw,5,FALSE)/VLOOKUP(A182,[0]!raw,4,FALSE)</f>
        <v>8</v>
      </c>
      <c r="D182" s="4">
        <f>_xlfn.IFNA(VLOOKUP(A182,'Jan 2019'!$A$1:$M$57,4,FALSE),0)</f>
        <v>0</v>
      </c>
      <c r="E182" s="4">
        <f>_xlfn.IFNA(VLOOKUP(Summary_2019!A180,'Feb 2019'!$A$1:$M$55,4,FALSE),0)</f>
        <v>0</v>
      </c>
      <c r="F182" s="4">
        <f>_xlfn.IFNA(VLOOKUP(A182,'Mar 2019'!$A$1:$M$53,4,FALSE),0)</f>
        <v>0</v>
      </c>
      <c r="G182" s="4">
        <f>_xlfn.IFNA(VLOOKUP(A182,'Apr 2019'!$A$1:$M$57,4,FALSE),0)</f>
        <v>0</v>
      </c>
      <c r="H182" s="4">
        <f>_xlfn.IFNA(VLOOKUP(A182,'May 2019'!$A$1:$M$54,4,FALSE),0)</f>
        <v>0</v>
      </c>
      <c r="I182" s="4">
        <f>_xlfn.IFNA(VLOOKUP(A182,'Jun 2019'!$A$1:$M$133,4,FALSE),0)</f>
        <v>0</v>
      </c>
      <c r="J182" s="4">
        <f>_xlfn.IFNA(VLOOKUP(A182,'Jul 2019'!$A$1:$M$96,4,FALSE),0)</f>
        <v>0</v>
      </c>
      <c r="K182" s="4">
        <f>_xlfn.IFNA(VLOOKUP(A182,'Aug 2019'!$A$1:$M$96,4,FALSE),0)</f>
        <v>0</v>
      </c>
      <c r="L182" s="4">
        <f>_xlfn.IFNA(VLOOKUP(A182,'Sep 2019'!$A$1:$M$98,4,FALSE),0)</f>
        <v>0</v>
      </c>
      <c r="M182" s="4">
        <f>_xlfn.IFNA(VLOOKUP(A182,'Oct 2019'!$A$1:$M$100,4,FALSE),0)</f>
        <v>0</v>
      </c>
      <c r="N182" s="4">
        <f>_xlfn.IFNA(VLOOKUP(Summary_2019!A180,'Nov 2019'!$A$1:$M$110,4,FALSE),0)</f>
        <v>0</v>
      </c>
      <c r="O182" s="5">
        <f>_xlfn.IFNA(VLOOKUP(A182,'Dec 2019'!$A$1:$M$124,4,FALSE),0)</f>
        <v>1</v>
      </c>
      <c r="P182" s="9">
        <f>_xlfn.IFNA(VLOOKUP(A182,'Jan 2019'!$A$1:$M$57,8,FALSE),0)</f>
        <v>0</v>
      </c>
      <c r="Q182" s="9">
        <f>_xlfn.IFNA(VLOOKUP(Summary_2019!A180,'Feb 2019'!$A$1:$M$55,8,FALSE),0)</f>
        <v>0</v>
      </c>
      <c r="R182" s="9">
        <f>_xlfn.IFNA(VLOOKUP(A182,'Mar 2019'!$A$1:$M$53,8,FALSE),0)</f>
        <v>0</v>
      </c>
      <c r="S182" s="9">
        <f>_xlfn.IFNA(VLOOKUP(A182,'Apr 2019'!$A$1:$M$57,8,FALSE),0)</f>
        <v>0</v>
      </c>
      <c r="T182" s="9">
        <f>_xlfn.IFNA(VLOOKUP(A182,'May 2019'!$A$1:$M$54,8,FALSE),0)</f>
        <v>0</v>
      </c>
      <c r="U182" s="9">
        <f>_xlfn.IFNA(VLOOKUP(A182,'Jun 2019'!$A$1:$M$133,8,FALSE),0)</f>
        <v>0</v>
      </c>
      <c r="V182" s="9">
        <f>_xlfn.IFNA(VLOOKUP(A182,'Jul 2019'!$A$1:$M$96,8,FALSE),0)</f>
        <v>0</v>
      </c>
      <c r="W182" s="9">
        <f>_xlfn.IFNA(VLOOKUP(A182,'Aug 2019'!$A$1:$M$96,8,FALSE),0)</f>
        <v>0</v>
      </c>
      <c r="X182" s="9">
        <f>_xlfn.IFNA(VLOOKUP(A182,'Sep 2019'!$A$1:$M$98,8,FALSE),0)</f>
        <v>0</v>
      </c>
      <c r="Y182" s="9">
        <f>_xlfn.IFNA(VLOOKUP(A182,'Oct 2019'!$A$1:$M$100,8,FALSE),0)</f>
        <v>0</v>
      </c>
      <c r="Z182" s="9">
        <f>_xlfn.IFNA(VLOOKUP(Summary_2019!A180,'Nov 2019'!$A$1:$M$110,8,FALSE),0)</f>
        <v>0</v>
      </c>
      <c r="AA182" s="6">
        <f>_xlfn.IFNA(VLOOKUP(A182,'Dec 2019'!$A$1:$M$124,8,FALSE),0)</f>
        <v>1.41</v>
      </c>
      <c r="AB182" s="2">
        <f>_xlfn.IFNA(VLOOKUP(A182,'Jan 2019'!$A$1:$M$57,5,FALSE),0)</f>
        <v>0</v>
      </c>
      <c r="AC182" s="2">
        <f>_xlfn.IFNA(VLOOKUP(Summary_2019!A182,'Feb 2019'!$A$1:$M$55,5,FALSE),0)</f>
        <v>0</v>
      </c>
      <c r="AD182" s="2">
        <f>_xlfn.IFNA(VLOOKUP(A182,'Mar 2019'!$A$1:$M$53,5,FALSE),0)</f>
        <v>0</v>
      </c>
      <c r="AE182" s="2">
        <f>_xlfn.IFNA(VLOOKUP(A182,'Apr 2019'!$A$1:$M$57,5,FALSE),0)</f>
        <v>0</v>
      </c>
      <c r="AF182" s="2">
        <f>_xlfn.IFNA(VLOOKUP(A182,'May 2019'!$A$1:$M$54,5,FALSE),0)</f>
        <v>0</v>
      </c>
      <c r="AG182" s="2">
        <f>_xlfn.IFNA(VLOOKUP(A182,'Jun 2019'!$A$1:$M$133,5,FALSE),0)</f>
        <v>0</v>
      </c>
      <c r="AH182" s="2">
        <f>_xlfn.IFNA(VLOOKUP(A182,'Jul 2019'!$A$1:$M$96,5,FALSE),0)</f>
        <v>0</v>
      </c>
      <c r="AI182" s="2">
        <f>_xlfn.IFNA(VLOOKUP(A182,'Aug 2019'!$A$1:$M$96,5,FALSE),0)</f>
        <v>0</v>
      </c>
      <c r="AJ182" s="2">
        <f>_xlfn.IFNA(VLOOKUP(A182,'Sep 2019'!$A$1:$M$98,5,FALSE),0)</f>
        <v>0</v>
      </c>
      <c r="AK182" s="2">
        <f>_xlfn.IFNA(VLOOKUP(A182,'Oct 2019'!$A$1:$M$100,5,FALSE),0)</f>
        <v>0</v>
      </c>
      <c r="AL182" s="2">
        <f>_xlfn.IFNA(VLOOKUP(Summary_2019!A182,'Nov 2019'!$A$1:$M$110,5,FALSE),0)</f>
        <v>0</v>
      </c>
      <c r="AM182" s="2">
        <f>_xlfn.IFNA(VLOOKUP(A182,'Dec 2019'!$A$1:$M$124,5,FALSE),0)</f>
        <v>8</v>
      </c>
    </row>
    <row r="183" spans="1:39" x14ac:dyDescent="0.35">
      <c r="A183" s="4" t="s">
        <v>192</v>
      </c>
      <c r="B183" s="4" t="s">
        <v>45</v>
      </c>
      <c r="C183" s="6">
        <f>VLOOKUP(A183,[0]!raw,5,FALSE)/VLOOKUP(A183,[0]!raw,4,FALSE)</f>
        <v>5</v>
      </c>
      <c r="D183" s="4">
        <f>_xlfn.IFNA(VLOOKUP(A183,'Jan 2019'!$A$1:$M$57,4,FALSE),0)</f>
        <v>0</v>
      </c>
      <c r="E183" s="4">
        <f>_xlfn.IFNA(VLOOKUP(Summary_2019!A181,'Feb 2019'!$A$1:$M$55,4,FALSE),0)</f>
        <v>0</v>
      </c>
      <c r="F183" s="4">
        <f>_xlfn.IFNA(VLOOKUP(A183,'Mar 2019'!$A$1:$M$53,4,FALSE),0)</f>
        <v>0</v>
      </c>
      <c r="G183" s="4">
        <f>_xlfn.IFNA(VLOOKUP(A183,'Apr 2019'!$A$1:$M$57,4,FALSE),0)</f>
        <v>0</v>
      </c>
      <c r="H183" s="4">
        <f>_xlfn.IFNA(VLOOKUP(A183,'May 2019'!$A$1:$M$54,4,FALSE),0)</f>
        <v>0</v>
      </c>
      <c r="I183" s="4">
        <f>_xlfn.IFNA(VLOOKUP(A183,'Jun 2019'!$A$1:$M$133,4,FALSE),0)</f>
        <v>0</v>
      </c>
      <c r="J183" s="4">
        <f>_xlfn.IFNA(VLOOKUP(A183,'Jul 2019'!$A$1:$M$96,4,FALSE),0)</f>
        <v>0</v>
      </c>
      <c r="K183" s="4">
        <f>_xlfn.IFNA(VLOOKUP(A183,'Aug 2019'!$A$1:$M$96,4,FALSE),0)</f>
        <v>0</v>
      </c>
      <c r="L183" s="4">
        <f>_xlfn.IFNA(VLOOKUP(A183,'Sep 2019'!$A$1:$M$98,4,FALSE),0)</f>
        <v>0</v>
      </c>
      <c r="M183" s="4">
        <f>_xlfn.IFNA(VLOOKUP(A183,'Oct 2019'!$A$1:$M$100,4,FALSE),0)</f>
        <v>0</v>
      </c>
      <c r="N183" s="4">
        <f>_xlfn.IFNA(VLOOKUP(Summary_2019!A181,'Nov 2019'!$A$1:$M$110,4,FALSE),0)</f>
        <v>0</v>
      </c>
      <c r="O183" s="5">
        <f>_xlfn.IFNA(VLOOKUP(A183,'Dec 2019'!$A$1:$M$124,4,FALSE),0)</f>
        <v>20</v>
      </c>
      <c r="P183" s="9">
        <f>_xlfn.IFNA(VLOOKUP(A183,'Jan 2019'!$A$1:$M$57,8,FALSE),0)</f>
        <v>0</v>
      </c>
      <c r="Q183" s="9">
        <f>_xlfn.IFNA(VLOOKUP(Summary_2019!A181,'Feb 2019'!$A$1:$M$55,8,FALSE),0)</f>
        <v>0</v>
      </c>
      <c r="R183" s="9">
        <f>_xlfn.IFNA(VLOOKUP(A183,'Mar 2019'!$A$1:$M$53,8,FALSE),0)</f>
        <v>0</v>
      </c>
      <c r="S183" s="9">
        <f>_xlfn.IFNA(VLOOKUP(A183,'Apr 2019'!$A$1:$M$57,8,FALSE),0)</f>
        <v>0</v>
      </c>
      <c r="T183" s="9">
        <f>_xlfn.IFNA(VLOOKUP(A183,'May 2019'!$A$1:$M$54,8,FALSE),0)</f>
        <v>0</v>
      </c>
      <c r="U183" s="9">
        <f>_xlfn.IFNA(VLOOKUP(A183,'Jun 2019'!$A$1:$M$133,8,FALSE),0)</f>
        <v>0</v>
      </c>
      <c r="V183" s="9">
        <f>_xlfn.IFNA(VLOOKUP(A183,'Jul 2019'!$A$1:$M$96,8,FALSE),0)</f>
        <v>0</v>
      </c>
      <c r="W183" s="9">
        <f>_xlfn.IFNA(VLOOKUP(A183,'Aug 2019'!$A$1:$M$96,8,FALSE),0)</f>
        <v>0</v>
      </c>
      <c r="X183" s="9">
        <f>_xlfn.IFNA(VLOOKUP(A183,'Sep 2019'!$A$1:$M$98,8,FALSE),0)</f>
        <v>0</v>
      </c>
      <c r="Y183" s="9">
        <f>_xlfn.IFNA(VLOOKUP(A183,'Oct 2019'!$A$1:$M$100,8,FALSE),0)</f>
        <v>0</v>
      </c>
      <c r="Z183" s="9">
        <f>_xlfn.IFNA(VLOOKUP(Summary_2019!A181,'Nov 2019'!$A$1:$M$110,8,FALSE),0)</f>
        <v>0</v>
      </c>
      <c r="AA183" s="6">
        <f>_xlfn.IFNA(VLOOKUP(A183,'Dec 2019'!$A$1:$M$124,8,FALSE),0)</f>
        <v>2</v>
      </c>
      <c r="AB183" s="2">
        <f>_xlfn.IFNA(VLOOKUP(A183,'Jan 2019'!$A$1:$M$57,5,FALSE),0)</f>
        <v>0</v>
      </c>
      <c r="AC183" s="2">
        <f>_xlfn.IFNA(VLOOKUP(Summary_2019!A183,'Feb 2019'!$A$1:$M$55,5,FALSE),0)</f>
        <v>0</v>
      </c>
      <c r="AD183" s="2">
        <f>_xlfn.IFNA(VLOOKUP(A183,'Mar 2019'!$A$1:$M$53,5,FALSE),0)</f>
        <v>0</v>
      </c>
      <c r="AE183" s="2">
        <f>_xlfn.IFNA(VLOOKUP(A183,'Apr 2019'!$A$1:$M$57,5,FALSE),0)</f>
        <v>0</v>
      </c>
      <c r="AF183" s="2">
        <f>_xlfn.IFNA(VLOOKUP(A183,'May 2019'!$A$1:$M$54,5,FALSE),0)</f>
        <v>0</v>
      </c>
      <c r="AG183" s="2">
        <f>_xlfn.IFNA(VLOOKUP(A183,'Jun 2019'!$A$1:$M$133,5,FALSE),0)</f>
        <v>0</v>
      </c>
      <c r="AH183" s="2">
        <f>_xlfn.IFNA(VLOOKUP(A183,'Jul 2019'!$A$1:$M$96,5,FALSE),0)</f>
        <v>0</v>
      </c>
      <c r="AI183" s="2">
        <f>_xlfn.IFNA(VLOOKUP(A183,'Aug 2019'!$A$1:$M$96,5,FALSE),0)</f>
        <v>0</v>
      </c>
      <c r="AJ183" s="2">
        <f>_xlfn.IFNA(VLOOKUP(A183,'Sep 2019'!$A$1:$M$98,5,FALSE),0)</f>
        <v>0</v>
      </c>
      <c r="AK183" s="2">
        <f>_xlfn.IFNA(VLOOKUP(A183,'Oct 2019'!$A$1:$M$100,5,FALSE),0)</f>
        <v>0</v>
      </c>
      <c r="AL183" s="2">
        <f>_xlfn.IFNA(VLOOKUP(Summary_2019!A183,'Nov 2019'!$A$1:$M$110,5,FALSE),0)</f>
        <v>10</v>
      </c>
      <c r="AM183" s="2">
        <f>_xlfn.IFNA(VLOOKUP(A183,'Dec 2019'!$A$1:$M$124,5,FALSE),0)</f>
        <v>100</v>
      </c>
    </row>
    <row r="184" spans="1:39" x14ac:dyDescent="0.35">
      <c r="A184" s="4" t="s">
        <v>108</v>
      </c>
      <c r="B184" s="4" t="s">
        <v>45</v>
      </c>
      <c r="C184" s="6">
        <f>VLOOKUP(A184,[0]!raw,5,FALSE)/VLOOKUP(A184,[0]!raw,4,FALSE)</f>
        <v>5</v>
      </c>
      <c r="D184" s="4">
        <f>_xlfn.IFNA(VLOOKUP(A184,'Jan 2019'!$A$1:$M$57,4,FALSE),0)</f>
        <v>0</v>
      </c>
      <c r="E184" s="4">
        <f>_xlfn.IFNA(VLOOKUP(Summary_2019!A101,'Feb 2019'!$A$1:$M$55,4,FALSE),0)</f>
        <v>26</v>
      </c>
      <c r="F184" s="4">
        <f>_xlfn.IFNA(VLOOKUP(A184,'Mar 2019'!$A$1:$M$53,4,FALSE),0)</f>
        <v>0</v>
      </c>
      <c r="G184" s="4">
        <f>_xlfn.IFNA(VLOOKUP(A184,'Apr 2019'!$A$1:$M$57,4,FALSE),0)</f>
        <v>0</v>
      </c>
      <c r="H184" s="4">
        <f>_xlfn.IFNA(VLOOKUP(A184,'May 2019'!$A$1:$M$54,4,FALSE),0)</f>
        <v>0</v>
      </c>
      <c r="I184" s="4">
        <f>_xlfn.IFNA(VLOOKUP(A184,'Jun 2019'!$A$1:$M$133,4,FALSE),0)</f>
        <v>11</v>
      </c>
      <c r="J184" s="4">
        <f>_xlfn.IFNA(VLOOKUP(A184,'Jul 2019'!$A$1:$M$96,4,FALSE),0)</f>
        <v>53</v>
      </c>
      <c r="K184" s="4">
        <f>_xlfn.IFNA(VLOOKUP(A184,'Aug 2019'!$A$1:$M$96,4,FALSE),0)</f>
        <v>31</v>
      </c>
      <c r="L184" s="4">
        <f>_xlfn.IFNA(VLOOKUP(A184,'Sep 2019'!$A$1:$M$98,4,FALSE),0)</f>
        <v>72</v>
      </c>
      <c r="M184" s="4">
        <f>_xlfn.IFNA(VLOOKUP(A184,'Oct 2019'!$A$1:$M$100,4,FALSE),0)</f>
        <v>70</v>
      </c>
      <c r="N184" s="4">
        <f>_xlfn.IFNA(VLOOKUP(Summary_2019!A101,'Nov 2019'!$A$1:$M$110,4,FALSE),0)</f>
        <v>0</v>
      </c>
      <c r="O184" s="5">
        <f>_xlfn.IFNA(VLOOKUP(A184,'Dec 2019'!$A$1:$M$124,4,FALSE),0)</f>
        <v>0</v>
      </c>
      <c r="P184" s="9">
        <f>_xlfn.IFNA(VLOOKUP(A184,'Jan 2019'!$A$1:$M$57,8,FALSE),0)</f>
        <v>0</v>
      </c>
      <c r="Q184" s="9">
        <f>_xlfn.IFNA(VLOOKUP(Summary_2019!A101,'Feb 2019'!$A$1:$M$55,8,FALSE),0)</f>
        <v>9.89</v>
      </c>
      <c r="R184" s="9">
        <f>_xlfn.IFNA(VLOOKUP(A184,'Mar 2019'!$A$1:$M$53,8,FALSE),0)</f>
        <v>0</v>
      </c>
      <c r="S184" s="9">
        <f>_xlfn.IFNA(VLOOKUP(A184,'Apr 2019'!$A$1:$M$57,8,FALSE),0)</f>
        <v>0</v>
      </c>
      <c r="T184" s="9">
        <f>_xlfn.IFNA(VLOOKUP(A184,'May 2019'!$A$1:$M$54,8,FALSE),0)</f>
        <v>0</v>
      </c>
      <c r="U184" s="9">
        <f>_xlfn.IFNA(VLOOKUP(A184,'Jun 2019'!$A$1:$M$133,8,FALSE),0)</f>
        <v>0</v>
      </c>
      <c r="V184" s="9">
        <f>_xlfn.IFNA(VLOOKUP(A184,'Jul 2019'!$A$1:$M$96,8,FALSE),0)</f>
        <v>5.5</v>
      </c>
      <c r="W184" s="9">
        <f>_xlfn.IFNA(VLOOKUP(A184,'Aug 2019'!$A$1:$M$96,8,FALSE),0)</f>
        <v>0.01</v>
      </c>
      <c r="X184" s="9">
        <f>_xlfn.IFNA(VLOOKUP(A184,'Sep 2019'!$A$1:$M$98,8,FALSE),0)</f>
        <v>6.98</v>
      </c>
      <c r="Y184" s="9">
        <f>_xlfn.IFNA(VLOOKUP(A184,'Oct 2019'!$A$1:$M$100,8,FALSE),0)</f>
        <v>1.82</v>
      </c>
      <c r="Z184" s="9">
        <f>_xlfn.IFNA(VLOOKUP(Summary_2019!A101,'Nov 2019'!$A$1:$M$110,8,FALSE),0)</f>
        <v>0</v>
      </c>
      <c r="AA184" s="6">
        <f>_xlfn.IFNA(VLOOKUP(A184,'Dec 2019'!$A$1:$M$124,8,FALSE),0)</f>
        <v>0</v>
      </c>
      <c r="AB184" s="2">
        <f>_xlfn.IFNA(VLOOKUP(A184,'Jan 2019'!$A$1:$M$57,5,FALSE),0)</f>
        <v>0</v>
      </c>
      <c r="AC184" s="2">
        <f>_xlfn.IFNA(VLOOKUP(Summary_2019!A184,'Feb 2019'!$A$1:$M$55,5,FALSE),0)</f>
        <v>0</v>
      </c>
      <c r="AD184" s="2">
        <f>_xlfn.IFNA(VLOOKUP(A184,'Mar 2019'!$A$1:$M$53,5,FALSE),0)</f>
        <v>0</v>
      </c>
      <c r="AE184" s="2">
        <f>_xlfn.IFNA(VLOOKUP(A184,'Apr 2019'!$A$1:$M$57,5,FALSE),0)</f>
        <v>0</v>
      </c>
      <c r="AF184" s="2">
        <f>_xlfn.IFNA(VLOOKUP(A184,'May 2019'!$A$1:$M$54,5,FALSE),0)</f>
        <v>0</v>
      </c>
      <c r="AG184" s="2">
        <f>_xlfn.IFNA(VLOOKUP(A184,'Jun 2019'!$A$1:$M$133,5,FALSE),0)</f>
        <v>55</v>
      </c>
      <c r="AH184" s="2">
        <f>_xlfn.IFNA(VLOOKUP(A184,'Jul 2019'!$A$1:$M$96,5,FALSE),0)</f>
        <v>265</v>
      </c>
      <c r="AI184" s="2">
        <f>_xlfn.IFNA(VLOOKUP(A184,'Aug 2019'!$A$1:$M$96,5,FALSE),0)</f>
        <v>155</v>
      </c>
      <c r="AJ184" s="2">
        <f>_xlfn.IFNA(VLOOKUP(A184,'Sep 2019'!$A$1:$M$98,5,FALSE),0)</f>
        <v>360</v>
      </c>
      <c r="AK184" s="2">
        <f>_xlfn.IFNA(VLOOKUP(A184,'Oct 2019'!$A$1:$M$100,5,FALSE),0)</f>
        <v>350</v>
      </c>
      <c r="AL184" s="2">
        <f>_xlfn.IFNA(VLOOKUP(Summary_2019!A184,'Nov 2019'!$A$1:$M$110,5,FALSE),0)</f>
        <v>0</v>
      </c>
      <c r="AM184" s="2">
        <f>_xlfn.IFNA(VLOOKUP(A184,'Dec 2019'!$A$1:$M$124,5,FALSE),0)</f>
        <v>0</v>
      </c>
    </row>
    <row r="185" spans="1:39" x14ac:dyDescent="0.35">
      <c r="A185" s="4" t="s">
        <v>234</v>
      </c>
      <c r="B185" s="4" t="s">
        <v>45</v>
      </c>
      <c r="C185" s="6">
        <f>VLOOKUP(A185,[0]!raw,5,FALSE)/VLOOKUP(A185,[0]!raw,4,FALSE)</f>
        <v>8</v>
      </c>
      <c r="D185" s="4">
        <f>_xlfn.IFNA(VLOOKUP(A185,'Jan 2019'!$A$1:$M$57,4,FALSE),0)</f>
        <v>0</v>
      </c>
      <c r="E185" s="4">
        <f>_xlfn.IFNA(VLOOKUP(Summary_2019!A223,'Feb 2019'!$A$1:$M$55,4,FALSE),0)</f>
        <v>232</v>
      </c>
      <c r="F185" s="4">
        <f>_xlfn.IFNA(VLOOKUP(A185,'Mar 2019'!$A$1:$M$53,4,FALSE),0)</f>
        <v>0</v>
      </c>
      <c r="G185" s="4">
        <f>_xlfn.IFNA(VLOOKUP(A185,'Apr 2019'!$A$1:$M$57,4,FALSE),0)</f>
        <v>0</v>
      </c>
      <c r="H185" s="4">
        <f>_xlfn.IFNA(VLOOKUP(A185,'May 2019'!$A$1:$M$54,4,FALSE),0)</f>
        <v>0</v>
      </c>
      <c r="I185" s="4">
        <f>_xlfn.IFNA(VLOOKUP(A185,'Jun 2019'!$A$1:$M$133,4,FALSE),0)</f>
        <v>0</v>
      </c>
      <c r="J185" s="4">
        <f>_xlfn.IFNA(VLOOKUP(A185,'Jul 2019'!$A$1:$M$96,4,FALSE),0)</f>
        <v>0</v>
      </c>
      <c r="K185" s="4">
        <f>_xlfn.IFNA(VLOOKUP(A185,'Aug 2019'!$A$1:$M$96,4,FALSE),0)</f>
        <v>0</v>
      </c>
      <c r="L185" s="4">
        <f>_xlfn.IFNA(VLOOKUP(A185,'Sep 2019'!$A$1:$M$98,4,FALSE),0)</f>
        <v>0</v>
      </c>
      <c r="M185" s="4">
        <f>_xlfn.IFNA(VLOOKUP(A185,'Oct 2019'!$A$1:$M$100,4,FALSE),0)</f>
        <v>0</v>
      </c>
      <c r="N185" s="4">
        <f>_xlfn.IFNA(VLOOKUP(Summary_2019!A223,'Nov 2019'!$A$1:$M$110,4,FALSE),0)</f>
        <v>0</v>
      </c>
      <c r="O185" s="5">
        <f>_xlfn.IFNA(VLOOKUP(A185,'Dec 2019'!$A$1:$M$124,4,FALSE),0)</f>
        <v>0</v>
      </c>
      <c r="P185" s="9">
        <f>_xlfn.IFNA(VLOOKUP(A185,'Jan 2019'!$A$1:$M$57,8,FALSE),0)</f>
        <v>0</v>
      </c>
      <c r="Q185" s="9">
        <f>_xlfn.IFNA(VLOOKUP(Summary_2019!A223,'Feb 2019'!$A$1:$M$55,8,FALSE),0)</f>
        <v>43.96</v>
      </c>
      <c r="R185" s="9">
        <f>_xlfn.IFNA(VLOOKUP(A185,'Mar 2019'!$A$1:$M$53,8,FALSE),0)</f>
        <v>0</v>
      </c>
      <c r="S185" s="9">
        <f>_xlfn.IFNA(VLOOKUP(A185,'Apr 2019'!$A$1:$M$57,8,FALSE),0)</f>
        <v>0</v>
      </c>
      <c r="T185" s="9">
        <f>_xlfn.IFNA(VLOOKUP(A185,'May 2019'!$A$1:$M$54,8,FALSE),0)</f>
        <v>0</v>
      </c>
      <c r="U185" s="9">
        <f>_xlfn.IFNA(VLOOKUP(A185,'Jun 2019'!$A$1:$M$133,8,FALSE),0)</f>
        <v>0</v>
      </c>
      <c r="V185" s="9">
        <f>_xlfn.IFNA(VLOOKUP(A185,'Jul 2019'!$A$1:$M$96,8,FALSE),0)</f>
        <v>0</v>
      </c>
      <c r="W185" s="9">
        <f>_xlfn.IFNA(VLOOKUP(A185,'Aug 2019'!$A$1:$M$96,8,FALSE),0)</f>
        <v>0</v>
      </c>
      <c r="X185" s="9">
        <f>_xlfn.IFNA(VLOOKUP(A185,'Sep 2019'!$A$1:$M$98,8,FALSE),0)</f>
        <v>0</v>
      </c>
      <c r="Y185" s="9">
        <f>_xlfn.IFNA(VLOOKUP(A185,'Oct 2019'!$A$1:$M$100,8,FALSE),0)</f>
        <v>0</v>
      </c>
      <c r="Z185" s="9">
        <f>_xlfn.IFNA(VLOOKUP(Summary_2019!A223,'Nov 2019'!$A$1:$M$110,8,FALSE),0)</f>
        <v>0</v>
      </c>
      <c r="AA185" s="6">
        <f>_xlfn.IFNA(VLOOKUP(A185,'Dec 2019'!$A$1:$M$124,8,FALSE),0)</f>
        <v>0</v>
      </c>
      <c r="AB185" s="2">
        <f>_xlfn.IFNA(VLOOKUP(A185,'Jan 2019'!$A$1:$M$57,5,FALSE),0)</f>
        <v>0</v>
      </c>
      <c r="AC185" s="2">
        <f>_xlfn.IFNA(VLOOKUP(Summary_2019!A185,'Feb 2019'!$A$1:$M$55,5,FALSE),0)</f>
        <v>0</v>
      </c>
      <c r="AD185" s="2">
        <f>_xlfn.IFNA(VLOOKUP(A185,'Mar 2019'!$A$1:$M$53,5,FALSE),0)</f>
        <v>0</v>
      </c>
      <c r="AE185" s="2">
        <f>_xlfn.IFNA(VLOOKUP(A185,'Apr 2019'!$A$1:$M$57,5,FALSE),0)</f>
        <v>0</v>
      </c>
      <c r="AF185" s="2">
        <f>_xlfn.IFNA(VLOOKUP(A185,'May 2019'!$A$1:$M$54,5,FALSE),0)</f>
        <v>0</v>
      </c>
      <c r="AG185" s="2">
        <f>_xlfn.IFNA(VLOOKUP(A185,'Jun 2019'!$A$1:$M$133,5,FALSE),0)</f>
        <v>0</v>
      </c>
      <c r="AH185" s="2">
        <f>_xlfn.IFNA(VLOOKUP(A185,'Jul 2019'!$A$1:$M$96,5,FALSE),0)</f>
        <v>0</v>
      </c>
      <c r="AI185" s="2">
        <f>_xlfn.IFNA(VLOOKUP(A185,'Aug 2019'!$A$1:$M$96,5,FALSE),0)</f>
        <v>0</v>
      </c>
      <c r="AJ185" s="2">
        <f>_xlfn.IFNA(VLOOKUP(A185,'Sep 2019'!$A$1:$M$98,5,FALSE),0)</f>
        <v>0</v>
      </c>
      <c r="AK185" s="2">
        <f>_xlfn.IFNA(VLOOKUP(A185,'Oct 2019'!$A$1:$M$100,5,FALSE),0)</f>
        <v>0</v>
      </c>
      <c r="AL185" s="2">
        <f>_xlfn.IFNA(VLOOKUP(Summary_2019!A185,'Nov 2019'!$A$1:$M$110,5,FALSE),0)</f>
        <v>8</v>
      </c>
      <c r="AM185" s="2">
        <f>_xlfn.IFNA(VLOOKUP(A185,'Dec 2019'!$A$1:$M$124,5,FALSE),0)</f>
        <v>0</v>
      </c>
    </row>
    <row r="186" spans="1:39" x14ac:dyDescent="0.35">
      <c r="A186" s="4" t="s">
        <v>193</v>
      </c>
      <c r="B186" s="4" t="s">
        <v>45</v>
      </c>
      <c r="C186" s="6">
        <f>VLOOKUP(A186,[0]!raw,5,FALSE)/VLOOKUP(A186,[0]!raw,4,FALSE)</f>
        <v>5</v>
      </c>
      <c r="D186" s="4">
        <f>_xlfn.IFNA(VLOOKUP(A186,'Jan 2019'!$A$1:$M$57,4,FALSE),0)</f>
        <v>0</v>
      </c>
      <c r="E186" s="4">
        <f>_xlfn.IFNA(VLOOKUP(Summary_2019!A182,'Feb 2019'!$A$1:$M$55,4,FALSE),0)</f>
        <v>0</v>
      </c>
      <c r="F186" s="4">
        <f>_xlfn.IFNA(VLOOKUP(A186,'Mar 2019'!$A$1:$M$53,4,FALSE),0)</f>
        <v>0</v>
      </c>
      <c r="G186" s="4">
        <f>_xlfn.IFNA(VLOOKUP(A186,'Apr 2019'!$A$1:$M$57,4,FALSE),0)</f>
        <v>0</v>
      </c>
      <c r="H186" s="4">
        <f>_xlfn.IFNA(VLOOKUP(A186,'May 2019'!$A$1:$M$54,4,FALSE),0)</f>
        <v>0</v>
      </c>
      <c r="I186" s="4">
        <f>_xlfn.IFNA(VLOOKUP(A186,'Jun 2019'!$A$1:$M$133,4,FALSE),0)</f>
        <v>0</v>
      </c>
      <c r="J186" s="4">
        <f>_xlfn.IFNA(VLOOKUP(A186,'Jul 2019'!$A$1:$M$96,4,FALSE),0)</f>
        <v>0</v>
      </c>
      <c r="K186" s="4">
        <f>_xlfn.IFNA(VLOOKUP(A186,'Aug 2019'!$A$1:$M$96,4,FALSE),0)</f>
        <v>0</v>
      </c>
      <c r="L186" s="4">
        <f>_xlfn.IFNA(VLOOKUP(A186,'Sep 2019'!$A$1:$M$98,4,FALSE),0)</f>
        <v>0</v>
      </c>
      <c r="M186" s="4">
        <f>_xlfn.IFNA(VLOOKUP(A186,'Oct 2019'!$A$1:$M$100,4,FALSE),0)</f>
        <v>0</v>
      </c>
      <c r="N186" s="4">
        <f>_xlfn.IFNA(VLOOKUP(Summary_2019!A182,'Nov 2019'!$A$1:$M$110,4,FALSE),0)</f>
        <v>0</v>
      </c>
      <c r="O186" s="5">
        <f>_xlfn.IFNA(VLOOKUP(A186,'Dec 2019'!$A$1:$M$124,4,FALSE),0)</f>
        <v>48</v>
      </c>
      <c r="P186" s="9">
        <f>_xlfn.IFNA(VLOOKUP(A186,'Jan 2019'!$A$1:$M$57,8,FALSE),0)</f>
        <v>0</v>
      </c>
      <c r="Q186" s="9">
        <f>_xlfn.IFNA(VLOOKUP(Summary_2019!A182,'Feb 2019'!$A$1:$M$55,8,FALSE),0)</f>
        <v>0</v>
      </c>
      <c r="R186" s="9">
        <f>_xlfn.IFNA(VLOOKUP(A186,'Mar 2019'!$A$1:$M$53,8,FALSE),0)</f>
        <v>0</v>
      </c>
      <c r="S186" s="9">
        <f>_xlfn.IFNA(VLOOKUP(A186,'Apr 2019'!$A$1:$M$57,8,FALSE),0)</f>
        <v>0</v>
      </c>
      <c r="T186" s="9">
        <f>_xlfn.IFNA(VLOOKUP(A186,'May 2019'!$A$1:$M$54,8,FALSE),0)</f>
        <v>0</v>
      </c>
      <c r="U186" s="9">
        <f>_xlfn.IFNA(VLOOKUP(A186,'Jun 2019'!$A$1:$M$133,8,FALSE),0)</f>
        <v>0</v>
      </c>
      <c r="V186" s="9">
        <f>_xlfn.IFNA(VLOOKUP(A186,'Jul 2019'!$A$1:$M$96,8,FALSE),0)</f>
        <v>0</v>
      </c>
      <c r="W186" s="9">
        <f>_xlfn.IFNA(VLOOKUP(A186,'Aug 2019'!$A$1:$M$96,8,FALSE),0)</f>
        <v>0</v>
      </c>
      <c r="X186" s="9">
        <f>_xlfn.IFNA(VLOOKUP(A186,'Sep 2019'!$A$1:$M$98,8,FALSE),0)</f>
        <v>0</v>
      </c>
      <c r="Y186" s="9">
        <f>_xlfn.IFNA(VLOOKUP(A186,'Oct 2019'!$A$1:$M$100,8,FALSE),0)</f>
        <v>0</v>
      </c>
      <c r="Z186" s="9">
        <f>_xlfn.IFNA(VLOOKUP(Summary_2019!A182,'Nov 2019'!$A$1:$M$110,8,FALSE),0)</f>
        <v>0</v>
      </c>
      <c r="AA186" s="6">
        <f>_xlfn.IFNA(VLOOKUP(A186,'Dec 2019'!$A$1:$M$124,8,FALSE),0)</f>
        <v>5.38</v>
      </c>
      <c r="AB186" s="2">
        <f>_xlfn.IFNA(VLOOKUP(A186,'Jan 2019'!$A$1:$M$57,5,FALSE),0)</f>
        <v>0</v>
      </c>
      <c r="AC186" s="2">
        <f>_xlfn.IFNA(VLOOKUP(Summary_2019!A186,'Feb 2019'!$A$1:$M$55,5,FALSE),0)</f>
        <v>0</v>
      </c>
      <c r="AD186" s="2">
        <f>_xlfn.IFNA(VLOOKUP(A186,'Mar 2019'!$A$1:$M$53,5,FALSE),0)</f>
        <v>0</v>
      </c>
      <c r="AE186" s="2">
        <f>_xlfn.IFNA(VLOOKUP(A186,'Apr 2019'!$A$1:$M$57,5,FALSE),0)</f>
        <v>0</v>
      </c>
      <c r="AF186" s="2">
        <f>_xlfn.IFNA(VLOOKUP(A186,'May 2019'!$A$1:$M$54,5,FALSE),0)</f>
        <v>0</v>
      </c>
      <c r="AG186" s="2">
        <f>_xlfn.IFNA(VLOOKUP(A186,'Jun 2019'!$A$1:$M$133,5,FALSE),0)</f>
        <v>0</v>
      </c>
      <c r="AH186" s="2">
        <f>_xlfn.IFNA(VLOOKUP(A186,'Jul 2019'!$A$1:$M$96,5,FALSE),0)</f>
        <v>0</v>
      </c>
      <c r="AI186" s="2">
        <f>_xlfn.IFNA(VLOOKUP(A186,'Aug 2019'!$A$1:$M$96,5,FALSE),0)</f>
        <v>0</v>
      </c>
      <c r="AJ186" s="2">
        <f>_xlfn.IFNA(VLOOKUP(A186,'Sep 2019'!$A$1:$M$98,5,FALSE),0)</f>
        <v>0</v>
      </c>
      <c r="AK186" s="2">
        <f>_xlfn.IFNA(VLOOKUP(A186,'Oct 2019'!$A$1:$M$100,5,FALSE),0)</f>
        <v>0</v>
      </c>
      <c r="AL186" s="2">
        <f>_xlfn.IFNA(VLOOKUP(Summary_2019!A186,'Nov 2019'!$A$1:$M$110,5,FALSE),0)</f>
        <v>160</v>
      </c>
      <c r="AM186" s="2">
        <f>_xlfn.IFNA(VLOOKUP(A186,'Dec 2019'!$A$1:$M$124,5,FALSE),0)</f>
        <v>240</v>
      </c>
    </row>
    <row r="187" spans="1:39" x14ac:dyDescent="0.35">
      <c r="A187" s="4" t="s">
        <v>109</v>
      </c>
      <c r="B187" s="4" t="s">
        <v>45</v>
      </c>
      <c r="C187" s="6">
        <f>VLOOKUP(A187,[0]!raw,5,FALSE)/VLOOKUP(A187,[0]!raw,4,FALSE)</f>
        <v>5.8000000000000007</v>
      </c>
      <c r="D187" s="4">
        <f>_xlfn.IFNA(VLOOKUP(A187,'Jan 2019'!$A$1:$M$57,4,FALSE),0)</f>
        <v>0</v>
      </c>
      <c r="E187" s="4">
        <f>_xlfn.IFNA(VLOOKUP(Summary_2019!A102,'Feb 2019'!$A$1:$M$55,4,FALSE),0)</f>
        <v>30</v>
      </c>
      <c r="F187" s="4">
        <f>_xlfn.IFNA(VLOOKUP(A187,'Mar 2019'!$A$1:$M$53,4,FALSE),0)</f>
        <v>0</v>
      </c>
      <c r="G187" s="4">
        <f>_xlfn.IFNA(VLOOKUP(A187,'Apr 2019'!$A$1:$M$57,4,FALSE),0)</f>
        <v>0</v>
      </c>
      <c r="H187" s="4">
        <f>_xlfn.IFNA(VLOOKUP(A187,'May 2019'!$A$1:$M$54,4,FALSE),0)</f>
        <v>0</v>
      </c>
      <c r="I187" s="4">
        <f>_xlfn.IFNA(VLOOKUP(A187,'Jun 2019'!$A$1:$M$133,4,FALSE),0)</f>
        <v>0</v>
      </c>
      <c r="J187" s="4">
        <f>_xlfn.IFNA(VLOOKUP(A187,'Jul 2019'!$A$1:$M$96,4,FALSE),0)</f>
        <v>11</v>
      </c>
      <c r="K187" s="4">
        <f>_xlfn.IFNA(VLOOKUP(A187,'Aug 2019'!$A$1:$M$96,4,FALSE),0)</f>
        <v>13</v>
      </c>
      <c r="L187" s="4">
        <f>_xlfn.IFNA(VLOOKUP(A187,'Sep 2019'!$A$1:$M$98,4,FALSE),0)</f>
        <v>19</v>
      </c>
      <c r="M187" s="4">
        <f>_xlfn.IFNA(VLOOKUP(A187,'Oct 2019'!$A$1:$M$100,4,FALSE),0)</f>
        <v>19</v>
      </c>
      <c r="N187" s="4">
        <f>_xlfn.IFNA(VLOOKUP(Summary_2019!A102,'Nov 2019'!$A$1:$M$110,4,FALSE),0)</f>
        <v>0</v>
      </c>
      <c r="O187" s="5">
        <f>_xlfn.IFNA(VLOOKUP(A187,'Dec 2019'!$A$1:$M$124,4,FALSE),0)</f>
        <v>0</v>
      </c>
      <c r="P187" s="9">
        <f>_xlfn.IFNA(VLOOKUP(A187,'Jan 2019'!$A$1:$M$57,8,FALSE),0)</f>
        <v>0</v>
      </c>
      <c r="Q187" s="9">
        <f>_xlfn.IFNA(VLOOKUP(Summary_2019!A102,'Feb 2019'!$A$1:$M$55,8,FALSE),0)</f>
        <v>12.96</v>
      </c>
      <c r="R187" s="9">
        <f>_xlfn.IFNA(VLOOKUP(A187,'Mar 2019'!$A$1:$M$53,8,FALSE),0)</f>
        <v>0</v>
      </c>
      <c r="S187" s="9">
        <f>_xlfn.IFNA(VLOOKUP(A187,'Apr 2019'!$A$1:$M$57,8,FALSE),0)</f>
        <v>0</v>
      </c>
      <c r="T187" s="9">
        <f>_xlfn.IFNA(VLOOKUP(A187,'May 2019'!$A$1:$M$54,8,FALSE),0)</f>
        <v>0</v>
      </c>
      <c r="U187" s="9">
        <f>_xlfn.IFNA(VLOOKUP(A187,'Jun 2019'!$A$1:$M$133,8,FALSE),0)</f>
        <v>0</v>
      </c>
      <c r="V187" s="9">
        <f>_xlfn.IFNA(VLOOKUP(A187,'Jul 2019'!$A$1:$M$96,8,FALSE),0)</f>
        <v>0.57999999999999996</v>
      </c>
      <c r="W187" s="9">
        <f>_xlfn.IFNA(VLOOKUP(A187,'Aug 2019'!$A$1:$M$96,8,FALSE),0)</f>
        <v>0.57999999999999996</v>
      </c>
      <c r="X187" s="9">
        <f>_xlfn.IFNA(VLOOKUP(A187,'Sep 2019'!$A$1:$M$98,8,FALSE),0)</f>
        <v>2.4</v>
      </c>
      <c r="Y187" s="9">
        <f>_xlfn.IFNA(VLOOKUP(A187,'Oct 2019'!$A$1:$M$100,8,FALSE),0)</f>
        <v>2.9</v>
      </c>
      <c r="Z187" s="9">
        <f>_xlfn.IFNA(VLOOKUP(Summary_2019!A102,'Nov 2019'!$A$1:$M$110,8,FALSE),0)</f>
        <v>0</v>
      </c>
      <c r="AA187" s="6">
        <f>_xlfn.IFNA(VLOOKUP(A187,'Dec 2019'!$A$1:$M$124,8,FALSE),0)</f>
        <v>0</v>
      </c>
      <c r="AB187" s="2">
        <f>_xlfn.IFNA(VLOOKUP(A187,'Jan 2019'!$A$1:$M$57,5,FALSE),0)</f>
        <v>0</v>
      </c>
      <c r="AC187" s="2">
        <f>_xlfn.IFNA(VLOOKUP(Summary_2019!A187,'Feb 2019'!$A$1:$M$55,5,FALSE),0)</f>
        <v>0</v>
      </c>
      <c r="AD187" s="2">
        <f>_xlfn.IFNA(VLOOKUP(A187,'Mar 2019'!$A$1:$M$53,5,FALSE),0)</f>
        <v>0</v>
      </c>
      <c r="AE187" s="2">
        <f>_xlfn.IFNA(VLOOKUP(A187,'Apr 2019'!$A$1:$M$57,5,FALSE),0)</f>
        <v>0</v>
      </c>
      <c r="AF187" s="2">
        <f>_xlfn.IFNA(VLOOKUP(A187,'May 2019'!$A$1:$M$54,5,FALSE),0)</f>
        <v>0</v>
      </c>
      <c r="AG187" s="2">
        <f>_xlfn.IFNA(VLOOKUP(A187,'Jun 2019'!$A$1:$M$133,5,FALSE),0)</f>
        <v>0</v>
      </c>
      <c r="AH187" s="2">
        <f>_xlfn.IFNA(VLOOKUP(A187,'Jul 2019'!$A$1:$M$96,5,FALSE),0)</f>
        <v>63.8</v>
      </c>
      <c r="AI187" s="2">
        <f>_xlfn.IFNA(VLOOKUP(A187,'Aug 2019'!$A$1:$M$96,5,FALSE),0)</f>
        <v>75.400000000000006</v>
      </c>
      <c r="AJ187" s="2">
        <f>_xlfn.IFNA(VLOOKUP(A187,'Sep 2019'!$A$1:$M$98,5,FALSE),0)</f>
        <v>110.2</v>
      </c>
      <c r="AK187" s="2">
        <f>_xlfn.IFNA(VLOOKUP(A187,'Oct 2019'!$A$1:$M$100,5,FALSE),0)</f>
        <v>110.2</v>
      </c>
      <c r="AL187" s="2">
        <f>_xlfn.IFNA(VLOOKUP(Summary_2019!A187,'Nov 2019'!$A$1:$M$110,5,FALSE),0)</f>
        <v>107.6</v>
      </c>
      <c r="AM187" s="2">
        <f>_xlfn.IFNA(VLOOKUP(A187,'Dec 2019'!$A$1:$M$124,5,FALSE),0)</f>
        <v>0</v>
      </c>
    </row>
    <row r="188" spans="1:39" x14ac:dyDescent="0.35">
      <c r="A188" s="4" t="s">
        <v>194</v>
      </c>
      <c r="B188" s="4" t="s">
        <v>45</v>
      </c>
      <c r="C188" s="6">
        <f>VLOOKUP(A188,[0]!raw,5,FALSE)/VLOOKUP(A188,[0]!raw,4,FALSE)</f>
        <v>5.8000000000000007</v>
      </c>
      <c r="D188" s="4">
        <f>_xlfn.IFNA(VLOOKUP(A188,'Jan 2019'!$A$1:$M$57,4,FALSE),0)</f>
        <v>0</v>
      </c>
      <c r="E188" s="4">
        <f>_xlfn.IFNA(VLOOKUP(Summary_2019!A183,'Feb 2019'!$A$1:$M$55,4,FALSE),0)</f>
        <v>0</v>
      </c>
      <c r="F188" s="4">
        <f>_xlfn.IFNA(VLOOKUP(A188,'Mar 2019'!$A$1:$M$53,4,FALSE),0)</f>
        <v>0</v>
      </c>
      <c r="G188" s="4">
        <f>_xlfn.IFNA(VLOOKUP(A188,'Apr 2019'!$A$1:$M$57,4,FALSE),0)</f>
        <v>0</v>
      </c>
      <c r="H188" s="4">
        <f>_xlfn.IFNA(VLOOKUP(A188,'May 2019'!$A$1:$M$54,4,FALSE),0)</f>
        <v>0</v>
      </c>
      <c r="I188" s="4">
        <f>_xlfn.IFNA(VLOOKUP(A188,'Jun 2019'!$A$1:$M$133,4,FALSE),0)</f>
        <v>0</v>
      </c>
      <c r="J188" s="4">
        <f>_xlfn.IFNA(VLOOKUP(A188,'Jul 2019'!$A$1:$M$96,4,FALSE),0)</f>
        <v>0</v>
      </c>
      <c r="K188" s="4">
        <f>_xlfn.IFNA(VLOOKUP(A188,'Aug 2019'!$A$1:$M$96,4,FALSE),0)</f>
        <v>0</v>
      </c>
      <c r="L188" s="4">
        <f>_xlfn.IFNA(VLOOKUP(A188,'Sep 2019'!$A$1:$M$98,4,FALSE),0)</f>
        <v>0</v>
      </c>
      <c r="M188" s="4">
        <f>_xlfn.IFNA(VLOOKUP(A188,'Oct 2019'!$A$1:$M$100,4,FALSE),0)</f>
        <v>0</v>
      </c>
      <c r="N188" s="4">
        <f>_xlfn.IFNA(VLOOKUP(Summary_2019!A183,'Nov 2019'!$A$1:$M$110,4,FALSE),0)</f>
        <v>2</v>
      </c>
      <c r="O188" s="5">
        <f>_xlfn.IFNA(VLOOKUP(A188,'Dec 2019'!$A$1:$M$124,4,FALSE),0)</f>
        <v>41</v>
      </c>
      <c r="P188" s="9">
        <f>_xlfn.IFNA(VLOOKUP(A188,'Jan 2019'!$A$1:$M$57,8,FALSE),0)</f>
        <v>0</v>
      </c>
      <c r="Q188" s="9">
        <f>_xlfn.IFNA(VLOOKUP(Summary_2019!A183,'Feb 2019'!$A$1:$M$55,8,FALSE),0)</f>
        <v>0</v>
      </c>
      <c r="R188" s="9">
        <f>_xlfn.IFNA(VLOOKUP(A188,'Mar 2019'!$A$1:$M$53,8,FALSE),0)</f>
        <v>0</v>
      </c>
      <c r="S188" s="9">
        <f>_xlfn.IFNA(VLOOKUP(A188,'Apr 2019'!$A$1:$M$57,8,FALSE),0)</f>
        <v>0</v>
      </c>
      <c r="T188" s="9">
        <f>_xlfn.IFNA(VLOOKUP(A188,'May 2019'!$A$1:$M$54,8,FALSE),0)</f>
        <v>0</v>
      </c>
      <c r="U188" s="9">
        <f>_xlfn.IFNA(VLOOKUP(A188,'Jun 2019'!$A$1:$M$133,8,FALSE),0)</f>
        <v>0</v>
      </c>
      <c r="V188" s="9">
        <f>_xlfn.IFNA(VLOOKUP(A188,'Jul 2019'!$A$1:$M$96,8,FALSE),0)</f>
        <v>0</v>
      </c>
      <c r="W188" s="9">
        <f>_xlfn.IFNA(VLOOKUP(A188,'Aug 2019'!$A$1:$M$96,8,FALSE),0)</f>
        <v>0</v>
      </c>
      <c r="X188" s="9">
        <f>_xlfn.IFNA(VLOOKUP(A188,'Sep 2019'!$A$1:$M$98,8,FALSE),0)</f>
        <v>0</v>
      </c>
      <c r="Y188" s="9">
        <f>_xlfn.IFNA(VLOOKUP(A188,'Oct 2019'!$A$1:$M$100,8,FALSE),0)</f>
        <v>0</v>
      </c>
      <c r="Z188" s="9">
        <f>_xlfn.IFNA(VLOOKUP(Summary_2019!A183,'Nov 2019'!$A$1:$M$110,8,FALSE),0)</f>
        <v>0</v>
      </c>
      <c r="AA188" s="6">
        <f>_xlfn.IFNA(VLOOKUP(A188,'Dec 2019'!$A$1:$M$124,8,FALSE),0)</f>
        <v>3.11</v>
      </c>
      <c r="AB188" s="2">
        <f>_xlfn.IFNA(VLOOKUP(A188,'Jan 2019'!$A$1:$M$57,5,FALSE),0)</f>
        <v>0</v>
      </c>
      <c r="AC188" s="2">
        <f>_xlfn.IFNA(VLOOKUP(Summary_2019!A188,'Feb 2019'!$A$1:$M$55,5,FALSE),0)</f>
        <v>0</v>
      </c>
      <c r="AD188" s="2">
        <f>_xlfn.IFNA(VLOOKUP(A188,'Mar 2019'!$A$1:$M$53,5,FALSE),0)</f>
        <v>0</v>
      </c>
      <c r="AE188" s="2">
        <f>_xlfn.IFNA(VLOOKUP(A188,'Apr 2019'!$A$1:$M$57,5,FALSE),0)</f>
        <v>0</v>
      </c>
      <c r="AF188" s="2">
        <f>_xlfn.IFNA(VLOOKUP(A188,'May 2019'!$A$1:$M$54,5,FALSE),0)</f>
        <v>0</v>
      </c>
      <c r="AG188" s="2">
        <f>_xlfn.IFNA(VLOOKUP(A188,'Jun 2019'!$A$1:$M$133,5,FALSE),0)</f>
        <v>0</v>
      </c>
      <c r="AH188" s="2">
        <f>_xlfn.IFNA(VLOOKUP(A188,'Jul 2019'!$A$1:$M$96,5,FALSE),0)</f>
        <v>0</v>
      </c>
      <c r="AI188" s="2">
        <f>_xlfn.IFNA(VLOOKUP(A188,'Aug 2019'!$A$1:$M$96,5,FALSE),0)</f>
        <v>0</v>
      </c>
      <c r="AJ188" s="2">
        <f>_xlfn.IFNA(VLOOKUP(A188,'Sep 2019'!$A$1:$M$98,5,FALSE),0)</f>
        <v>0</v>
      </c>
      <c r="AK188" s="2">
        <f>_xlfn.IFNA(VLOOKUP(A188,'Oct 2019'!$A$1:$M$100,5,FALSE),0)</f>
        <v>0</v>
      </c>
      <c r="AL188" s="2">
        <f>_xlfn.IFNA(VLOOKUP(Summary_2019!A188,'Nov 2019'!$A$1:$M$110,5,FALSE),0)</f>
        <v>0</v>
      </c>
      <c r="AM188" s="2">
        <f>_xlfn.IFNA(VLOOKUP(A188,'Dec 2019'!$A$1:$M$124,5,FALSE),0)</f>
        <v>237.8</v>
      </c>
    </row>
    <row r="189" spans="1:39" x14ac:dyDescent="0.35">
      <c r="A189" s="4" t="s">
        <v>221</v>
      </c>
      <c r="B189" s="4" t="s">
        <v>45</v>
      </c>
      <c r="C189" s="6">
        <f>VLOOKUP(A189,[0]!raw,5,FALSE)/VLOOKUP(A189,[0]!raw,4,FALSE)</f>
        <v>5.8</v>
      </c>
      <c r="D189" s="4">
        <f>_xlfn.IFNA(VLOOKUP(A189,'Jan 2019'!$A$1:$M$57,4,FALSE),0)</f>
        <v>0</v>
      </c>
      <c r="E189" s="4">
        <f>_xlfn.IFNA(VLOOKUP(Summary_2019!A210,'Feb 2019'!$A$1:$M$55,4,FALSE),0)</f>
        <v>0</v>
      </c>
      <c r="F189" s="4">
        <f>_xlfn.IFNA(VLOOKUP(A189,'Mar 2019'!$A$1:$M$53,4,FALSE),0)</f>
        <v>0</v>
      </c>
      <c r="G189" s="4">
        <f>_xlfn.IFNA(VLOOKUP(A189,'Apr 2019'!$A$1:$M$57,4,FALSE),0)</f>
        <v>0</v>
      </c>
      <c r="H189" s="4">
        <f>_xlfn.IFNA(VLOOKUP(A189,'May 2019'!$A$1:$M$54,4,FALSE),0)</f>
        <v>0</v>
      </c>
      <c r="I189" s="4">
        <f>_xlfn.IFNA(VLOOKUP(A189,'Jun 2019'!$A$1:$M$133,4,FALSE),0)</f>
        <v>0</v>
      </c>
      <c r="J189" s="4">
        <f>_xlfn.IFNA(VLOOKUP(A189,'Jul 2019'!$A$1:$M$96,4,FALSE),0)</f>
        <v>6</v>
      </c>
      <c r="K189" s="4">
        <f>_xlfn.IFNA(VLOOKUP(A189,'Aug 2019'!$A$1:$M$96,4,FALSE),0)</f>
        <v>0</v>
      </c>
      <c r="L189" s="4">
        <f>_xlfn.IFNA(VLOOKUP(A189,'Sep 2019'!$A$1:$M$98,4,FALSE),0)</f>
        <v>8</v>
      </c>
      <c r="M189" s="4">
        <f>_xlfn.IFNA(VLOOKUP(A189,'Oct 2019'!$A$1:$M$100,4,FALSE),0)</f>
        <v>9</v>
      </c>
      <c r="N189" s="4">
        <f>_xlfn.IFNA(VLOOKUP(Summary_2019!A210,'Nov 2019'!$A$1:$M$110,4,FALSE),0)</f>
        <v>57</v>
      </c>
      <c r="O189" s="5">
        <f>_xlfn.IFNA(VLOOKUP(A189,'Dec 2019'!$A$1:$M$124,4,FALSE),0)</f>
        <v>0</v>
      </c>
      <c r="P189" s="9">
        <f>_xlfn.IFNA(VLOOKUP(A189,'Jan 2019'!$A$1:$M$57,8,FALSE),0)</f>
        <v>0</v>
      </c>
      <c r="Q189" s="9">
        <f>_xlfn.IFNA(VLOOKUP(Summary_2019!A210,'Feb 2019'!$A$1:$M$55,8,FALSE),0)</f>
        <v>0</v>
      </c>
      <c r="R189" s="9">
        <f>_xlfn.IFNA(VLOOKUP(A189,'Mar 2019'!$A$1:$M$53,8,FALSE),0)</f>
        <v>0</v>
      </c>
      <c r="S189" s="9">
        <f>_xlfn.IFNA(VLOOKUP(A189,'Apr 2019'!$A$1:$M$57,8,FALSE),0)</f>
        <v>0</v>
      </c>
      <c r="T189" s="9">
        <f>_xlfn.IFNA(VLOOKUP(A189,'May 2019'!$A$1:$M$54,8,FALSE),0)</f>
        <v>0</v>
      </c>
      <c r="U189" s="9">
        <f>_xlfn.IFNA(VLOOKUP(A189,'Jun 2019'!$A$1:$M$133,8,FALSE),0)</f>
        <v>0</v>
      </c>
      <c r="V189" s="9">
        <f>_xlfn.IFNA(VLOOKUP(A189,'Jul 2019'!$A$1:$M$96,8,FALSE),0)</f>
        <v>5.8</v>
      </c>
      <c r="W189" s="9">
        <f>_xlfn.IFNA(VLOOKUP(A189,'Aug 2019'!$A$1:$M$96,8,FALSE),0)</f>
        <v>0</v>
      </c>
      <c r="X189" s="9">
        <f>_xlfn.IFNA(VLOOKUP(A189,'Sep 2019'!$A$1:$M$98,8,FALSE),0)</f>
        <v>1.73</v>
      </c>
      <c r="Y189" s="9">
        <f>_xlfn.IFNA(VLOOKUP(A189,'Oct 2019'!$A$1:$M$100,8,FALSE),0)</f>
        <v>0</v>
      </c>
      <c r="Z189" s="9">
        <f>_xlfn.IFNA(VLOOKUP(Summary_2019!A210,'Nov 2019'!$A$1:$M$110,8,FALSE),0)</f>
        <v>1.2</v>
      </c>
      <c r="AA189" s="6">
        <f>_xlfn.IFNA(VLOOKUP(A189,'Dec 2019'!$A$1:$M$124,8,FALSE),0)</f>
        <v>0</v>
      </c>
      <c r="AB189" s="2">
        <f>_xlfn.IFNA(VLOOKUP(A189,'Jan 2019'!$A$1:$M$57,5,FALSE),0)</f>
        <v>0</v>
      </c>
      <c r="AC189" s="2">
        <f>_xlfn.IFNA(VLOOKUP(Summary_2019!A189,'Feb 2019'!$A$1:$M$55,5,FALSE),0)</f>
        <v>0</v>
      </c>
      <c r="AD189" s="2">
        <f>_xlfn.IFNA(VLOOKUP(A189,'Mar 2019'!$A$1:$M$53,5,FALSE),0)</f>
        <v>0</v>
      </c>
      <c r="AE189" s="2">
        <f>_xlfn.IFNA(VLOOKUP(A189,'Apr 2019'!$A$1:$M$57,5,FALSE),0)</f>
        <v>0</v>
      </c>
      <c r="AF189" s="2">
        <f>_xlfn.IFNA(VLOOKUP(A189,'May 2019'!$A$1:$M$54,5,FALSE),0)</f>
        <v>0</v>
      </c>
      <c r="AG189" s="2">
        <f>_xlfn.IFNA(VLOOKUP(A189,'Jun 2019'!$A$1:$M$133,5,FALSE),0)</f>
        <v>0</v>
      </c>
      <c r="AH189" s="2">
        <f>_xlfn.IFNA(VLOOKUP(A189,'Jul 2019'!$A$1:$M$96,5,FALSE),0)</f>
        <v>34.799999999999997</v>
      </c>
      <c r="AI189" s="2">
        <f>_xlfn.IFNA(VLOOKUP(A189,'Aug 2019'!$A$1:$M$96,5,FALSE),0)</f>
        <v>0</v>
      </c>
      <c r="AJ189" s="2">
        <f>_xlfn.IFNA(VLOOKUP(A189,'Sep 2019'!$A$1:$M$98,5,FALSE),0)</f>
        <v>46.4</v>
      </c>
      <c r="AK189" s="2">
        <f>_xlfn.IFNA(VLOOKUP(A189,'Oct 2019'!$A$1:$M$100,5,FALSE),0)</f>
        <v>52.2</v>
      </c>
      <c r="AL189" s="2">
        <f>_xlfn.IFNA(VLOOKUP(Summary_2019!A189,'Nov 2019'!$A$1:$M$110,5,FALSE),0)</f>
        <v>0</v>
      </c>
      <c r="AM189" s="2">
        <f>_xlfn.IFNA(VLOOKUP(A189,'Dec 2019'!$A$1:$M$124,5,FALSE),0)</f>
        <v>0</v>
      </c>
    </row>
    <row r="190" spans="1:39" x14ac:dyDescent="0.35">
      <c r="A190" s="4" t="s">
        <v>195</v>
      </c>
      <c r="B190" s="4" t="s">
        <v>45</v>
      </c>
      <c r="C190" s="6">
        <f>VLOOKUP(A190,[0]!raw,5,FALSE)/VLOOKUP(A190,[0]!raw,4,FALSE)</f>
        <v>9</v>
      </c>
      <c r="D190" s="4">
        <f>_xlfn.IFNA(VLOOKUP(A190,'Jan 2019'!$A$1:$M$57,4,FALSE),0)</f>
        <v>0</v>
      </c>
      <c r="E190" s="4">
        <f>_xlfn.IFNA(VLOOKUP(Summary_2019!A184,'Feb 2019'!$A$1:$M$55,4,FALSE),0)</f>
        <v>0</v>
      </c>
      <c r="F190" s="4">
        <f>_xlfn.IFNA(VLOOKUP(A190,'Mar 2019'!$A$1:$M$53,4,FALSE),0)</f>
        <v>0</v>
      </c>
      <c r="G190" s="4">
        <f>_xlfn.IFNA(VLOOKUP(A190,'Apr 2019'!$A$1:$M$57,4,FALSE),0)</f>
        <v>0</v>
      </c>
      <c r="H190" s="4">
        <f>_xlfn.IFNA(VLOOKUP(A190,'May 2019'!$A$1:$M$54,4,FALSE),0)</f>
        <v>0</v>
      </c>
      <c r="I190" s="4">
        <f>_xlfn.IFNA(VLOOKUP(A190,'Jun 2019'!$A$1:$M$133,4,FALSE),0)</f>
        <v>0</v>
      </c>
      <c r="J190" s="4">
        <f>_xlfn.IFNA(VLOOKUP(A190,'Jul 2019'!$A$1:$M$96,4,FALSE),0)</f>
        <v>0</v>
      </c>
      <c r="K190" s="4">
        <f>_xlfn.IFNA(VLOOKUP(A190,'Aug 2019'!$A$1:$M$96,4,FALSE),0)</f>
        <v>0</v>
      </c>
      <c r="L190" s="4">
        <f>_xlfn.IFNA(VLOOKUP(A190,'Sep 2019'!$A$1:$M$98,4,FALSE),0)</f>
        <v>0</v>
      </c>
      <c r="M190" s="4">
        <f>_xlfn.IFNA(VLOOKUP(A190,'Oct 2019'!$A$1:$M$100,4,FALSE),0)</f>
        <v>0</v>
      </c>
      <c r="N190" s="4">
        <f>_xlfn.IFNA(VLOOKUP(Summary_2019!A184,'Nov 2019'!$A$1:$M$110,4,FALSE),0)</f>
        <v>0</v>
      </c>
      <c r="O190" s="5">
        <f>_xlfn.IFNA(VLOOKUP(A190,'Dec 2019'!$A$1:$M$124,4,FALSE),0)</f>
        <v>2</v>
      </c>
      <c r="P190" s="9">
        <f>_xlfn.IFNA(VLOOKUP(A190,'Jan 2019'!$A$1:$M$57,8,FALSE),0)</f>
        <v>0</v>
      </c>
      <c r="Q190" s="9">
        <f>_xlfn.IFNA(VLOOKUP(Summary_2019!A184,'Feb 2019'!$A$1:$M$55,8,FALSE),0)</f>
        <v>0</v>
      </c>
      <c r="R190" s="9">
        <f>_xlfn.IFNA(VLOOKUP(A190,'Mar 2019'!$A$1:$M$53,8,FALSE),0)</f>
        <v>0</v>
      </c>
      <c r="S190" s="9">
        <f>_xlfn.IFNA(VLOOKUP(A190,'Apr 2019'!$A$1:$M$57,8,FALSE),0)</f>
        <v>0</v>
      </c>
      <c r="T190" s="9">
        <f>_xlfn.IFNA(VLOOKUP(A190,'May 2019'!$A$1:$M$54,8,FALSE),0)</f>
        <v>0</v>
      </c>
      <c r="U190" s="9">
        <f>_xlfn.IFNA(VLOOKUP(A190,'Jun 2019'!$A$1:$M$133,8,FALSE),0)</f>
        <v>0</v>
      </c>
      <c r="V190" s="9">
        <f>_xlfn.IFNA(VLOOKUP(A190,'Jul 2019'!$A$1:$M$96,8,FALSE),0)</f>
        <v>0</v>
      </c>
      <c r="W190" s="9">
        <f>_xlfn.IFNA(VLOOKUP(A190,'Aug 2019'!$A$1:$M$96,8,FALSE),0)</f>
        <v>0</v>
      </c>
      <c r="X190" s="9">
        <f>_xlfn.IFNA(VLOOKUP(A190,'Sep 2019'!$A$1:$M$98,8,FALSE),0)</f>
        <v>0</v>
      </c>
      <c r="Y190" s="9">
        <f>_xlfn.IFNA(VLOOKUP(A190,'Oct 2019'!$A$1:$M$100,8,FALSE),0)</f>
        <v>0</v>
      </c>
      <c r="Z190" s="9">
        <f>_xlfn.IFNA(VLOOKUP(Summary_2019!A184,'Nov 2019'!$A$1:$M$110,8,FALSE),0)</f>
        <v>0</v>
      </c>
      <c r="AA190" s="6">
        <f>_xlfn.IFNA(VLOOKUP(A190,'Dec 2019'!$A$1:$M$124,8,FALSE),0)</f>
        <v>0</v>
      </c>
      <c r="AB190" s="2">
        <f>_xlfn.IFNA(VLOOKUP(A190,'Jan 2019'!$A$1:$M$57,5,FALSE),0)</f>
        <v>0</v>
      </c>
      <c r="AC190" s="2">
        <f>_xlfn.IFNA(VLOOKUP(Summary_2019!A190,'Feb 2019'!$A$1:$M$55,5,FALSE),0)</f>
        <v>0</v>
      </c>
      <c r="AD190" s="2">
        <f>_xlfn.IFNA(VLOOKUP(A190,'Mar 2019'!$A$1:$M$53,5,FALSE),0)</f>
        <v>0</v>
      </c>
      <c r="AE190" s="2">
        <f>_xlfn.IFNA(VLOOKUP(A190,'Apr 2019'!$A$1:$M$57,5,FALSE),0)</f>
        <v>0</v>
      </c>
      <c r="AF190" s="2">
        <f>_xlfn.IFNA(VLOOKUP(A190,'May 2019'!$A$1:$M$54,5,FALSE),0)</f>
        <v>0</v>
      </c>
      <c r="AG190" s="2">
        <f>_xlfn.IFNA(VLOOKUP(A190,'Jun 2019'!$A$1:$M$133,5,FALSE),0)</f>
        <v>0</v>
      </c>
      <c r="AH190" s="2">
        <f>_xlfn.IFNA(VLOOKUP(A190,'Jul 2019'!$A$1:$M$96,5,FALSE),0)</f>
        <v>0</v>
      </c>
      <c r="AI190" s="2">
        <f>_xlfn.IFNA(VLOOKUP(A190,'Aug 2019'!$A$1:$M$96,5,FALSE),0)</f>
        <v>0</v>
      </c>
      <c r="AJ190" s="2">
        <f>_xlfn.IFNA(VLOOKUP(A190,'Sep 2019'!$A$1:$M$98,5,FALSE),0)</f>
        <v>0</v>
      </c>
      <c r="AK190" s="2">
        <f>_xlfn.IFNA(VLOOKUP(A190,'Oct 2019'!$A$1:$M$100,5,FALSE),0)</f>
        <v>0</v>
      </c>
      <c r="AL190" s="2">
        <f>_xlfn.IFNA(VLOOKUP(Summary_2019!A190,'Nov 2019'!$A$1:$M$110,5,FALSE),0)</f>
        <v>0</v>
      </c>
      <c r="AM190" s="2">
        <f>_xlfn.IFNA(VLOOKUP(A190,'Dec 2019'!$A$1:$M$124,5,FALSE),0)</f>
        <v>18</v>
      </c>
    </row>
    <row r="191" spans="1:39" x14ac:dyDescent="0.35">
      <c r="A191" s="4" t="s">
        <v>196</v>
      </c>
      <c r="B191" s="4" t="s">
        <v>45</v>
      </c>
      <c r="C191" s="6">
        <f>VLOOKUP(A191,[0]!raw,5,FALSE)/VLOOKUP(A191,[0]!raw,4,FALSE)</f>
        <v>5.8</v>
      </c>
      <c r="D191" s="4">
        <f>_xlfn.IFNA(VLOOKUP(A191,'Jan 2019'!$A$1:$M$57,4,FALSE),0)</f>
        <v>0</v>
      </c>
      <c r="E191" s="4">
        <f>_xlfn.IFNA(VLOOKUP(Summary_2019!A185,'Feb 2019'!$A$1:$M$55,4,FALSE),0)</f>
        <v>0</v>
      </c>
      <c r="F191" s="4">
        <f>_xlfn.IFNA(VLOOKUP(A191,'Mar 2019'!$A$1:$M$53,4,FALSE),0)</f>
        <v>0</v>
      </c>
      <c r="G191" s="4">
        <f>_xlfn.IFNA(VLOOKUP(A191,'Apr 2019'!$A$1:$M$57,4,FALSE),0)</f>
        <v>0</v>
      </c>
      <c r="H191" s="4">
        <f>_xlfn.IFNA(VLOOKUP(A191,'May 2019'!$A$1:$M$54,4,FALSE),0)</f>
        <v>0</v>
      </c>
      <c r="I191" s="4">
        <f>_xlfn.IFNA(VLOOKUP(A191,'Jun 2019'!$A$1:$M$133,4,FALSE),0)</f>
        <v>0</v>
      </c>
      <c r="J191" s="4">
        <f>_xlfn.IFNA(VLOOKUP(A191,'Jul 2019'!$A$1:$M$96,4,FALSE),0)</f>
        <v>0</v>
      </c>
      <c r="K191" s="4">
        <f>_xlfn.IFNA(VLOOKUP(A191,'Aug 2019'!$A$1:$M$96,4,FALSE),0)</f>
        <v>0</v>
      </c>
      <c r="L191" s="4">
        <f>_xlfn.IFNA(VLOOKUP(A191,'Sep 2019'!$A$1:$M$98,4,FALSE),0)</f>
        <v>0</v>
      </c>
      <c r="M191" s="4">
        <f>_xlfn.IFNA(VLOOKUP(A191,'Oct 2019'!$A$1:$M$100,4,FALSE),0)</f>
        <v>0</v>
      </c>
      <c r="N191" s="4">
        <f>_xlfn.IFNA(VLOOKUP(Summary_2019!A185,'Nov 2019'!$A$1:$M$110,4,FALSE),0)</f>
        <v>1</v>
      </c>
      <c r="O191" s="5">
        <f>_xlfn.IFNA(VLOOKUP(A191,'Dec 2019'!$A$1:$M$124,4,FALSE),0)</f>
        <v>1</v>
      </c>
      <c r="P191" s="9">
        <f>_xlfn.IFNA(VLOOKUP(A191,'Jan 2019'!$A$1:$M$57,8,FALSE),0)</f>
        <v>0</v>
      </c>
      <c r="Q191" s="9">
        <f>_xlfn.IFNA(VLOOKUP(Summary_2019!A185,'Feb 2019'!$A$1:$M$55,8,FALSE),0)</f>
        <v>0</v>
      </c>
      <c r="R191" s="9">
        <f>_xlfn.IFNA(VLOOKUP(A191,'Mar 2019'!$A$1:$M$53,8,FALSE),0)</f>
        <v>0</v>
      </c>
      <c r="S191" s="9">
        <f>_xlfn.IFNA(VLOOKUP(A191,'Apr 2019'!$A$1:$M$57,8,FALSE),0)</f>
        <v>0</v>
      </c>
      <c r="T191" s="9">
        <f>_xlfn.IFNA(VLOOKUP(A191,'May 2019'!$A$1:$M$54,8,FALSE),0)</f>
        <v>0</v>
      </c>
      <c r="U191" s="9">
        <f>_xlfn.IFNA(VLOOKUP(A191,'Jun 2019'!$A$1:$M$133,8,FALSE),0)</f>
        <v>0</v>
      </c>
      <c r="V191" s="9">
        <f>_xlfn.IFNA(VLOOKUP(A191,'Jul 2019'!$A$1:$M$96,8,FALSE),0)</f>
        <v>0</v>
      </c>
      <c r="W191" s="9">
        <f>_xlfn.IFNA(VLOOKUP(A191,'Aug 2019'!$A$1:$M$96,8,FALSE),0)</f>
        <v>0</v>
      </c>
      <c r="X191" s="9">
        <f>_xlfn.IFNA(VLOOKUP(A191,'Sep 2019'!$A$1:$M$98,8,FALSE),0)</f>
        <v>0</v>
      </c>
      <c r="Y191" s="9">
        <f>_xlfn.IFNA(VLOOKUP(A191,'Oct 2019'!$A$1:$M$100,8,FALSE),0)</f>
        <v>0</v>
      </c>
      <c r="Z191" s="9">
        <f>_xlfn.IFNA(VLOOKUP(Summary_2019!A185,'Nov 2019'!$A$1:$M$110,8,FALSE),0)</f>
        <v>0</v>
      </c>
      <c r="AA191" s="6">
        <f>_xlfn.IFNA(VLOOKUP(A191,'Dec 2019'!$A$1:$M$124,8,FALSE),0)</f>
        <v>0</v>
      </c>
      <c r="AB191" s="2">
        <f>_xlfn.IFNA(VLOOKUP(A191,'Jan 2019'!$A$1:$M$57,5,FALSE),0)</f>
        <v>0</v>
      </c>
      <c r="AC191" s="2">
        <f>_xlfn.IFNA(VLOOKUP(Summary_2019!A191,'Feb 2019'!$A$1:$M$55,5,FALSE),0)</f>
        <v>0</v>
      </c>
      <c r="AD191" s="2">
        <f>_xlfn.IFNA(VLOOKUP(A191,'Mar 2019'!$A$1:$M$53,5,FALSE),0)</f>
        <v>0</v>
      </c>
      <c r="AE191" s="2">
        <f>_xlfn.IFNA(VLOOKUP(A191,'Apr 2019'!$A$1:$M$57,5,FALSE),0)</f>
        <v>0</v>
      </c>
      <c r="AF191" s="2">
        <f>_xlfn.IFNA(VLOOKUP(A191,'May 2019'!$A$1:$M$54,5,FALSE),0)</f>
        <v>0</v>
      </c>
      <c r="AG191" s="2">
        <f>_xlfn.IFNA(VLOOKUP(A191,'Jun 2019'!$A$1:$M$133,5,FALSE),0)</f>
        <v>0</v>
      </c>
      <c r="AH191" s="2">
        <f>_xlfn.IFNA(VLOOKUP(A191,'Jul 2019'!$A$1:$M$96,5,FALSE),0)</f>
        <v>0</v>
      </c>
      <c r="AI191" s="2">
        <f>_xlfn.IFNA(VLOOKUP(A191,'Aug 2019'!$A$1:$M$96,5,FALSE),0)</f>
        <v>0</v>
      </c>
      <c r="AJ191" s="2">
        <f>_xlfn.IFNA(VLOOKUP(A191,'Sep 2019'!$A$1:$M$98,5,FALSE),0)</f>
        <v>0</v>
      </c>
      <c r="AK191" s="2">
        <f>_xlfn.IFNA(VLOOKUP(A191,'Oct 2019'!$A$1:$M$100,5,FALSE),0)</f>
        <v>0</v>
      </c>
      <c r="AL191" s="2">
        <f>_xlfn.IFNA(VLOOKUP(Summary_2019!A191,'Nov 2019'!$A$1:$M$110,5,FALSE),0)</f>
        <v>5.8</v>
      </c>
      <c r="AM191" s="2">
        <f>_xlfn.IFNA(VLOOKUP(A191,'Dec 2019'!$A$1:$M$124,5,FALSE),0)</f>
        <v>5.8</v>
      </c>
    </row>
    <row r="192" spans="1:39" x14ac:dyDescent="0.35">
      <c r="A192" s="4" t="s">
        <v>197</v>
      </c>
      <c r="B192" s="4" t="s">
        <v>45</v>
      </c>
      <c r="C192" s="6">
        <f>VLOOKUP(A192,[0]!raw,5,FALSE)/VLOOKUP(A192,[0]!raw,4,FALSE)</f>
        <v>7.4165413533834581</v>
      </c>
      <c r="D192" s="4">
        <f>_xlfn.IFNA(VLOOKUP(A192,'Jan 2019'!$A$1:$M$57,4,FALSE),0)</f>
        <v>0</v>
      </c>
      <c r="E192" s="4">
        <f>_xlfn.IFNA(VLOOKUP(Summary_2019!A186,'Feb 2019'!$A$1:$M$55,4,FALSE),0)</f>
        <v>0</v>
      </c>
      <c r="F192" s="4">
        <f>_xlfn.IFNA(VLOOKUP(A192,'Mar 2019'!$A$1:$M$53,4,FALSE),0)</f>
        <v>0</v>
      </c>
      <c r="G192" s="4">
        <f>_xlfn.IFNA(VLOOKUP(A192,'Apr 2019'!$A$1:$M$57,4,FALSE),0)</f>
        <v>0</v>
      </c>
      <c r="H192" s="4">
        <f>_xlfn.IFNA(VLOOKUP(A192,'May 2019'!$A$1:$M$54,4,FALSE),0)</f>
        <v>0</v>
      </c>
      <c r="I192" s="4">
        <f>_xlfn.IFNA(VLOOKUP(A192,'Jun 2019'!$A$1:$M$133,4,FALSE),0)</f>
        <v>0</v>
      </c>
      <c r="J192" s="4">
        <f>_xlfn.IFNA(VLOOKUP(A192,'Jul 2019'!$A$1:$M$96,4,FALSE),0)</f>
        <v>0</v>
      </c>
      <c r="K192" s="4">
        <f>_xlfn.IFNA(VLOOKUP(A192,'Aug 2019'!$A$1:$M$96,4,FALSE),0)</f>
        <v>0</v>
      </c>
      <c r="L192" s="4">
        <f>_xlfn.IFNA(VLOOKUP(A192,'Sep 2019'!$A$1:$M$98,4,FALSE),0)</f>
        <v>0</v>
      </c>
      <c r="M192" s="4">
        <f>_xlfn.IFNA(VLOOKUP(A192,'Oct 2019'!$A$1:$M$100,4,FALSE),0)</f>
        <v>115</v>
      </c>
      <c r="N192" s="4">
        <f>_xlfn.IFNA(VLOOKUP(Summary_2019!A186,'Nov 2019'!$A$1:$M$110,4,FALSE),0)</f>
        <v>32</v>
      </c>
      <c r="O192" s="5">
        <f>_xlfn.IFNA(VLOOKUP(A192,'Dec 2019'!$A$1:$M$124,4,FALSE),0)</f>
        <v>133</v>
      </c>
      <c r="P192" s="9">
        <f>_xlfn.IFNA(VLOOKUP(A192,'Jan 2019'!$A$1:$M$57,8,FALSE),0)</f>
        <v>0</v>
      </c>
      <c r="Q192" s="9">
        <f>_xlfn.IFNA(VLOOKUP(Summary_2019!A186,'Feb 2019'!$A$1:$M$55,8,FALSE),0)</f>
        <v>0</v>
      </c>
      <c r="R192" s="9">
        <f>_xlfn.IFNA(VLOOKUP(A192,'Mar 2019'!$A$1:$M$53,8,FALSE),0)</f>
        <v>0</v>
      </c>
      <c r="S192" s="9">
        <f>_xlfn.IFNA(VLOOKUP(A192,'Apr 2019'!$A$1:$M$57,8,FALSE),0)</f>
        <v>0</v>
      </c>
      <c r="T192" s="9">
        <f>_xlfn.IFNA(VLOOKUP(A192,'May 2019'!$A$1:$M$54,8,FALSE),0)</f>
        <v>0</v>
      </c>
      <c r="U192" s="9">
        <f>_xlfn.IFNA(VLOOKUP(A192,'Jun 2019'!$A$1:$M$133,8,FALSE),0)</f>
        <v>0</v>
      </c>
      <c r="V192" s="9">
        <f>_xlfn.IFNA(VLOOKUP(A192,'Jul 2019'!$A$1:$M$96,8,FALSE),0)</f>
        <v>0</v>
      </c>
      <c r="W192" s="9">
        <f>_xlfn.IFNA(VLOOKUP(A192,'Aug 2019'!$A$1:$M$96,8,FALSE),0)</f>
        <v>0</v>
      </c>
      <c r="X192" s="9">
        <f>_xlfn.IFNA(VLOOKUP(A192,'Sep 2019'!$A$1:$M$98,8,FALSE),0)</f>
        <v>0</v>
      </c>
      <c r="Y192" s="9">
        <f>_xlfn.IFNA(VLOOKUP(A192,'Oct 2019'!$A$1:$M$100,8,FALSE),0)</f>
        <v>5.0599999999999996</v>
      </c>
      <c r="Z192" s="9">
        <f>_xlfn.IFNA(VLOOKUP(Summary_2019!A186,'Nov 2019'!$A$1:$M$110,8,FALSE),0)</f>
        <v>0.5</v>
      </c>
      <c r="AA192" s="6">
        <f>_xlfn.IFNA(VLOOKUP(A192,'Dec 2019'!$A$1:$M$124,8,FALSE),0)</f>
        <v>32.909999999999997</v>
      </c>
      <c r="AB192" s="2">
        <f>_xlfn.IFNA(VLOOKUP(A192,'Jan 2019'!$A$1:$M$57,5,FALSE),0)</f>
        <v>0</v>
      </c>
      <c r="AC192" s="2">
        <f>_xlfn.IFNA(VLOOKUP(Summary_2019!A192,'Feb 2019'!$A$1:$M$55,5,FALSE),0)</f>
        <v>0</v>
      </c>
      <c r="AD192" s="2">
        <f>_xlfn.IFNA(VLOOKUP(A192,'Mar 2019'!$A$1:$M$53,5,FALSE),0)</f>
        <v>0</v>
      </c>
      <c r="AE192" s="2">
        <f>_xlfn.IFNA(VLOOKUP(A192,'Apr 2019'!$A$1:$M$57,5,FALSE),0)</f>
        <v>0</v>
      </c>
      <c r="AF192" s="2">
        <f>_xlfn.IFNA(VLOOKUP(A192,'May 2019'!$A$1:$M$54,5,FALSE),0)</f>
        <v>0</v>
      </c>
      <c r="AG192" s="2">
        <f>_xlfn.IFNA(VLOOKUP(A192,'Jun 2019'!$A$1:$M$133,5,FALSE),0)</f>
        <v>0</v>
      </c>
      <c r="AH192" s="2">
        <f>_xlfn.IFNA(VLOOKUP(A192,'Jul 2019'!$A$1:$M$96,5,FALSE),0)</f>
        <v>0</v>
      </c>
      <c r="AI192" s="2">
        <f>_xlfn.IFNA(VLOOKUP(A192,'Aug 2019'!$A$1:$M$96,5,FALSE),0)</f>
        <v>0</v>
      </c>
      <c r="AJ192" s="2">
        <f>_xlfn.IFNA(VLOOKUP(A192,'Sep 2019'!$A$1:$M$98,5,FALSE),0)</f>
        <v>0</v>
      </c>
      <c r="AK192" s="2">
        <f>_xlfn.IFNA(VLOOKUP(A192,'Oct 2019'!$A$1:$M$100,5,FALSE),0)</f>
        <v>819</v>
      </c>
      <c r="AL192" s="2">
        <f>_xlfn.IFNA(VLOOKUP(Summary_2019!A192,'Nov 2019'!$A$1:$M$110,5,FALSE),0)</f>
        <v>1127.4000000000001</v>
      </c>
      <c r="AM192" s="2">
        <f>_xlfn.IFNA(VLOOKUP(A192,'Dec 2019'!$A$1:$M$124,5,FALSE),0)</f>
        <v>986.4</v>
      </c>
    </row>
    <row r="193" spans="1:39" x14ac:dyDescent="0.35">
      <c r="A193" s="4" t="s">
        <v>44</v>
      </c>
      <c r="B193" s="4" t="s">
        <v>45</v>
      </c>
      <c r="C193" s="6">
        <f>VLOOKUP(A193,[0]!raw,5,FALSE)/VLOOKUP(A193,[0]!raw,4,FALSE)</f>
        <v>1</v>
      </c>
      <c r="D193" s="4">
        <f>_xlfn.IFNA(VLOOKUP(A193,'Jan 2019'!$A$1:$M$57,4,FALSE),0)</f>
        <v>204</v>
      </c>
      <c r="E193" s="4">
        <f>_xlfn.IFNA(VLOOKUP(Summary_2019!A40,'Feb 2019'!$A$1:$M$55,4,FALSE),0)</f>
        <v>63</v>
      </c>
      <c r="F193" s="4">
        <f>_xlfn.IFNA(VLOOKUP(A193,'Mar 2019'!$A$1:$M$53,4,FALSE),0)</f>
        <v>199</v>
      </c>
      <c r="G193" s="4">
        <f>_xlfn.IFNA(VLOOKUP(A193,'Apr 2019'!$A$1:$M$57,4,FALSE),0)</f>
        <v>162</v>
      </c>
      <c r="H193" s="4">
        <f>_xlfn.IFNA(VLOOKUP(A193,'May 2019'!$A$1:$M$54,4,FALSE),0)</f>
        <v>132</v>
      </c>
      <c r="I193" s="4">
        <f>_xlfn.IFNA(VLOOKUP(A193,'Jun 2019'!$A$1:$M$133,4,FALSE),0)</f>
        <v>100</v>
      </c>
      <c r="J193" s="4">
        <f>_xlfn.IFNA(VLOOKUP(A193,'Jul 2019'!$A$1:$M$96,4,FALSE),0)</f>
        <v>0</v>
      </c>
      <c r="K193" s="4">
        <f>_xlfn.IFNA(VLOOKUP(A193,'Aug 2019'!$A$1:$M$96,4,FALSE),0)</f>
        <v>0</v>
      </c>
      <c r="L193" s="4">
        <f>_xlfn.IFNA(VLOOKUP(A193,'Sep 2019'!$A$1:$M$98,4,FALSE),0)</f>
        <v>0</v>
      </c>
      <c r="M193" s="4">
        <f>_xlfn.IFNA(VLOOKUP(A193,'Oct 2019'!$A$1:$M$100,4,FALSE),0)</f>
        <v>0</v>
      </c>
      <c r="N193" s="4">
        <f>_xlfn.IFNA(VLOOKUP(Summary_2019!A40,'Nov 2019'!$A$1:$M$110,4,FALSE),0)</f>
        <v>0</v>
      </c>
      <c r="O193" s="5">
        <f>_xlfn.IFNA(VLOOKUP(A193,'Dec 2019'!$A$1:$M$124,4,FALSE),0)</f>
        <v>0</v>
      </c>
      <c r="P193" s="9">
        <f>_xlfn.IFNA(VLOOKUP(A193,'Jan 2019'!$A$1:$M$57,8,FALSE),0)</f>
        <v>4.6500000000000004</v>
      </c>
      <c r="Q193" s="9">
        <f>_xlfn.IFNA(VLOOKUP(Summary_2019!A40,'Feb 2019'!$A$1:$M$55,8,FALSE),0)</f>
        <v>3.26</v>
      </c>
      <c r="R193" s="9">
        <f>_xlfn.IFNA(VLOOKUP(A193,'Mar 2019'!$A$1:$M$53,8,FALSE),0)</f>
        <v>1.2</v>
      </c>
      <c r="S193" s="9">
        <f>_xlfn.IFNA(VLOOKUP(A193,'Apr 2019'!$A$1:$M$57,8,FALSE),0)</f>
        <v>0.88</v>
      </c>
      <c r="T193" s="9">
        <f>_xlfn.IFNA(VLOOKUP(A193,'May 2019'!$A$1:$M$54,8,FALSE),0)</f>
        <v>1.34</v>
      </c>
      <c r="U193" s="9">
        <f>_xlfn.IFNA(VLOOKUP(A193,'Jun 2019'!$A$1:$M$133,8,FALSE),0)</f>
        <v>0.7</v>
      </c>
      <c r="V193" s="9">
        <f>_xlfn.IFNA(VLOOKUP(A193,'Jul 2019'!$A$1:$M$96,8,FALSE),0)</f>
        <v>0</v>
      </c>
      <c r="W193" s="9">
        <f>_xlfn.IFNA(VLOOKUP(A193,'Aug 2019'!$A$1:$M$96,8,FALSE),0)</f>
        <v>0</v>
      </c>
      <c r="X193" s="9">
        <f>_xlfn.IFNA(VLOOKUP(A193,'Sep 2019'!$A$1:$M$98,8,FALSE),0)</f>
        <v>0</v>
      </c>
      <c r="Y193" s="9">
        <f>_xlfn.IFNA(VLOOKUP(A193,'Oct 2019'!$A$1:$M$100,8,FALSE),0)</f>
        <v>0</v>
      </c>
      <c r="Z193" s="9">
        <f>_xlfn.IFNA(VLOOKUP(Summary_2019!A40,'Nov 2019'!$A$1:$M$110,8,FALSE),0)</f>
        <v>0</v>
      </c>
      <c r="AA193" s="6">
        <f>_xlfn.IFNA(VLOOKUP(A193,'Dec 2019'!$A$1:$M$124,8,FALSE),0)</f>
        <v>0</v>
      </c>
      <c r="AB193" s="2">
        <f>_xlfn.IFNA(VLOOKUP(A193,'Jan 2019'!$A$1:$M$57,5,FALSE),0)</f>
        <v>204</v>
      </c>
      <c r="AC193" s="2">
        <f>_xlfn.IFNA(VLOOKUP(Summary_2019!A193,'Feb 2019'!$A$1:$M$55,5,FALSE),0)</f>
        <v>130</v>
      </c>
      <c r="AD193" s="2">
        <f>_xlfn.IFNA(VLOOKUP(A193,'Mar 2019'!$A$1:$M$53,5,FALSE),0)</f>
        <v>199</v>
      </c>
      <c r="AE193" s="2">
        <f>_xlfn.IFNA(VLOOKUP(A193,'Apr 2019'!$A$1:$M$57,5,FALSE),0)</f>
        <v>162</v>
      </c>
      <c r="AF193" s="2">
        <f>_xlfn.IFNA(VLOOKUP(A193,'May 2019'!$A$1:$M$54,5,FALSE),0)</f>
        <v>132</v>
      </c>
      <c r="AG193" s="2">
        <f>_xlfn.IFNA(VLOOKUP(A193,'Jun 2019'!$A$1:$M$133,5,FALSE),0)</f>
        <v>100</v>
      </c>
      <c r="AH193" s="2">
        <f>_xlfn.IFNA(VLOOKUP(A193,'Jul 2019'!$A$1:$M$96,5,FALSE),0)</f>
        <v>0</v>
      </c>
      <c r="AI193" s="2">
        <f>_xlfn.IFNA(VLOOKUP(A193,'Aug 2019'!$A$1:$M$96,5,FALSE),0)</f>
        <v>0</v>
      </c>
      <c r="AJ193" s="2">
        <f>_xlfn.IFNA(VLOOKUP(A193,'Sep 2019'!$A$1:$M$98,5,FALSE),0)</f>
        <v>0</v>
      </c>
      <c r="AK193" s="2">
        <f>_xlfn.IFNA(VLOOKUP(A193,'Oct 2019'!$A$1:$M$100,5,FALSE),0)</f>
        <v>0</v>
      </c>
      <c r="AL193" s="2">
        <f>_xlfn.IFNA(VLOOKUP(Summary_2019!A193,'Nov 2019'!$A$1:$M$110,5,FALSE),0)</f>
        <v>0</v>
      </c>
      <c r="AM193" s="2">
        <f>_xlfn.IFNA(VLOOKUP(A193,'Dec 2019'!$A$1:$M$124,5,FALSE),0)</f>
        <v>0</v>
      </c>
    </row>
    <row r="194" spans="1:39" x14ac:dyDescent="0.35">
      <c r="A194" s="4" t="s">
        <v>228</v>
      </c>
      <c r="B194" s="4" t="s">
        <v>65</v>
      </c>
      <c r="C194" s="6">
        <f>VLOOKUP(A194,[0]!raw,5,FALSE)/VLOOKUP(A194,[0]!raw,4,FALSE)</f>
        <v>4.0625</v>
      </c>
      <c r="D194" s="4">
        <f>_xlfn.IFNA(VLOOKUP(A194,'Jan 2019'!$A$1:$M$57,4,FALSE),0)</f>
        <v>0</v>
      </c>
      <c r="E194" s="4">
        <f>_xlfn.IFNA(VLOOKUP(Summary_2019!A217,'Feb 2019'!$A$1:$M$55,4,FALSE),0)</f>
        <v>0</v>
      </c>
      <c r="F194" s="4">
        <f>_xlfn.IFNA(VLOOKUP(A194,'Mar 2019'!$A$1:$M$53,4,FALSE),0)</f>
        <v>0</v>
      </c>
      <c r="G194" s="4">
        <f>_xlfn.IFNA(VLOOKUP(A194,'Apr 2019'!$A$1:$M$57,4,FALSE),0)</f>
        <v>0</v>
      </c>
      <c r="H194" s="4">
        <f>_xlfn.IFNA(VLOOKUP(A194,'May 2019'!$A$1:$M$54,4,FALSE),0)</f>
        <v>0</v>
      </c>
      <c r="I194" s="4">
        <f>_xlfn.IFNA(VLOOKUP(A194,'Jun 2019'!$A$1:$M$133,4,FALSE),0)</f>
        <v>0</v>
      </c>
      <c r="J194" s="4">
        <f>_xlfn.IFNA(VLOOKUP(A194,'Jul 2019'!$A$1:$M$96,4,FALSE),0)</f>
        <v>0</v>
      </c>
      <c r="K194" s="4">
        <f>_xlfn.IFNA(VLOOKUP(A194,'Aug 2019'!$A$1:$M$96,4,FALSE),0)</f>
        <v>0</v>
      </c>
      <c r="L194" s="4">
        <f>_xlfn.IFNA(VLOOKUP(A194,'Sep 2019'!$A$1:$M$98,4,FALSE),0)</f>
        <v>0</v>
      </c>
      <c r="M194" s="4">
        <f>_xlfn.IFNA(VLOOKUP(A194,'Oct 2019'!$A$1:$M$100,4,FALSE),0)</f>
        <v>0</v>
      </c>
      <c r="N194" s="4">
        <f>_xlfn.IFNA(VLOOKUP(Summary_2019!A217,'Nov 2019'!$A$1:$M$110,4,FALSE),0)</f>
        <v>92</v>
      </c>
      <c r="O194" s="5">
        <f>_xlfn.IFNA(VLOOKUP(A194,'Dec 2019'!$A$1:$M$124,4,FALSE),0)</f>
        <v>0</v>
      </c>
      <c r="P194" s="9">
        <f>_xlfn.IFNA(VLOOKUP(A194,'Jan 2019'!$A$1:$M$57,8,FALSE),0)</f>
        <v>0</v>
      </c>
      <c r="Q194" s="9">
        <f>_xlfn.IFNA(VLOOKUP(Summary_2019!A217,'Feb 2019'!$A$1:$M$55,8,FALSE),0)</f>
        <v>0</v>
      </c>
      <c r="R194" s="9">
        <f>_xlfn.IFNA(VLOOKUP(A194,'Mar 2019'!$A$1:$M$53,8,FALSE),0)</f>
        <v>0</v>
      </c>
      <c r="S194" s="9">
        <f>_xlfn.IFNA(VLOOKUP(A194,'Apr 2019'!$A$1:$M$57,8,FALSE),0)</f>
        <v>0</v>
      </c>
      <c r="T194" s="9">
        <f>_xlfn.IFNA(VLOOKUP(A194,'May 2019'!$A$1:$M$54,8,FALSE),0)</f>
        <v>0</v>
      </c>
      <c r="U194" s="9">
        <f>_xlfn.IFNA(VLOOKUP(A194,'Jun 2019'!$A$1:$M$133,8,FALSE),0)</f>
        <v>0</v>
      </c>
      <c r="V194" s="9">
        <f>_xlfn.IFNA(VLOOKUP(A194,'Jul 2019'!$A$1:$M$96,8,FALSE),0)</f>
        <v>0</v>
      </c>
      <c r="W194" s="9">
        <f>_xlfn.IFNA(VLOOKUP(A194,'Aug 2019'!$A$1:$M$96,8,FALSE),0)</f>
        <v>0</v>
      </c>
      <c r="X194" s="9">
        <f>_xlfn.IFNA(VLOOKUP(A194,'Sep 2019'!$A$1:$M$98,8,FALSE),0)</f>
        <v>0</v>
      </c>
      <c r="Y194" s="9">
        <f>_xlfn.IFNA(VLOOKUP(A194,'Oct 2019'!$A$1:$M$100,8,FALSE),0)</f>
        <v>0</v>
      </c>
      <c r="Z194" s="9">
        <f>_xlfn.IFNA(VLOOKUP(Summary_2019!A217,'Nov 2019'!$A$1:$M$110,8,FALSE),0)</f>
        <v>6.99</v>
      </c>
      <c r="AA194" s="6">
        <f>_xlfn.IFNA(VLOOKUP(A194,'Dec 2019'!$A$1:$M$124,8,FALSE),0)</f>
        <v>0</v>
      </c>
      <c r="AB194" s="2">
        <f>_xlfn.IFNA(VLOOKUP(A194,'Jan 2019'!$A$1:$M$57,5,FALSE),0)</f>
        <v>0</v>
      </c>
      <c r="AC194" s="2">
        <f>_xlfn.IFNA(VLOOKUP(Summary_2019!A194,'Feb 2019'!$A$1:$M$55,5,FALSE),0)</f>
        <v>0</v>
      </c>
      <c r="AD194" s="2">
        <f>_xlfn.IFNA(VLOOKUP(A194,'Mar 2019'!$A$1:$M$53,5,FALSE),0)</f>
        <v>0</v>
      </c>
      <c r="AE194" s="2">
        <f>_xlfn.IFNA(VLOOKUP(A194,'Apr 2019'!$A$1:$M$57,5,FALSE),0)</f>
        <v>0</v>
      </c>
      <c r="AF194" s="2">
        <f>_xlfn.IFNA(VLOOKUP(A194,'May 2019'!$A$1:$M$54,5,FALSE),0)</f>
        <v>0</v>
      </c>
      <c r="AG194" s="2">
        <f>_xlfn.IFNA(VLOOKUP(A194,'Jun 2019'!$A$1:$M$133,5,FALSE),0)</f>
        <v>0</v>
      </c>
      <c r="AH194" s="2">
        <f>_xlfn.IFNA(VLOOKUP(A194,'Jul 2019'!$A$1:$M$96,5,FALSE),0)</f>
        <v>0</v>
      </c>
      <c r="AI194" s="2">
        <f>_xlfn.IFNA(VLOOKUP(A194,'Aug 2019'!$A$1:$M$96,5,FALSE),0)</f>
        <v>0</v>
      </c>
      <c r="AJ194" s="2">
        <f>_xlfn.IFNA(VLOOKUP(A194,'Sep 2019'!$A$1:$M$98,5,FALSE),0)</f>
        <v>0</v>
      </c>
      <c r="AK194" s="2">
        <f>_xlfn.IFNA(VLOOKUP(A194,'Oct 2019'!$A$1:$M$100,5,FALSE),0)</f>
        <v>0</v>
      </c>
      <c r="AL194" s="2">
        <f>_xlfn.IFNA(VLOOKUP(Summary_2019!A194,'Nov 2019'!$A$1:$M$110,5,FALSE),0)</f>
        <v>0</v>
      </c>
      <c r="AM194" s="2">
        <f>_xlfn.IFNA(VLOOKUP(A194,'Dec 2019'!$A$1:$M$124,5,FALSE),0)</f>
        <v>0</v>
      </c>
    </row>
    <row r="195" spans="1:39" x14ac:dyDescent="0.35">
      <c r="A195" s="4" t="s">
        <v>14</v>
      </c>
      <c r="B195" s="4" t="s">
        <v>65</v>
      </c>
      <c r="C195" s="6">
        <f>VLOOKUP(A195,[0]!raw,5,FALSE)/VLOOKUP(A195,[0]!raw,4,FALSE)</f>
        <v>4.8000000000000007</v>
      </c>
      <c r="D195" s="4">
        <f>_xlfn.IFNA(VLOOKUP(A195,'Jan 2019'!$A$1:$M$57,4,FALSE),0)</f>
        <v>29</v>
      </c>
      <c r="E195" s="4">
        <f>_xlfn.IFNA(VLOOKUP(Summary_2019!A11,'Feb 2019'!$A$1:$M$55,4,FALSE),0)</f>
        <v>0</v>
      </c>
      <c r="F195" s="4">
        <f>_xlfn.IFNA(VLOOKUP(A195,'Mar 2019'!$A$1:$M$53,4,FALSE),0)</f>
        <v>23</v>
      </c>
      <c r="G195" s="4">
        <f>_xlfn.IFNA(VLOOKUP(A195,'Apr 2019'!$A$1:$M$57,4,FALSE),0)</f>
        <v>18</v>
      </c>
      <c r="H195" s="4">
        <f>_xlfn.IFNA(VLOOKUP(A195,'May 2019'!$A$1:$M$54,4,FALSE),0)</f>
        <v>17</v>
      </c>
      <c r="I195" s="4">
        <f>_xlfn.IFNA(VLOOKUP(A195,'Jun 2019'!$A$1:$M$133,4,FALSE),0)</f>
        <v>19</v>
      </c>
      <c r="J195" s="4">
        <f>_xlfn.IFNA(VLOOKUP(A195,'Jul 2019'!$A$1:$M$96,4,FALSE),0)</f>
        <v>0</v>
      </c>
      <c r="K195" s="4">
        <f>_xlfn.IFNA(VLOOKUP(A195,'Aug 2019'!$A$1:$M$96,4,FALSE),0)</f>
        <v>0</v>
      </c>
      <c r="L195" s="4">
        <f>_xlfn.IFNA(VLOOKUP(A195,'Sep 2019'!$A$1:$M$98,4,FALSE),0)</f>
        <v>0</v>
      </c>
      <c r="M195" s="4">
        <f>_xlfn.IFNA(VLOOKUP(A195,'Oct 2019'!$A$1:$M$100,4,FALSE),0)</f>
        <v>0</v>
      </c>
      <c r="N195" s="4">
        <f>_xlfn.IFNA(VLOOKUP(Summary_2019!A11,'Nov 2019'!$A$1:$M$110,4,FALSE),0)</f>
        <v>35</v>
      </c>
      <c r="O195" s="5">
        <f>_xlfn.IFNA(VLOOKUP(A195,'Dec 2019'!$A$1:$M$124,4,FALSE),0)</f>
        <v>0</v>
      </c>
      <c r="P195" s="9">
        <f>_xlfn.IFNA(VLOOKUP(A195,'Jan 2019'!$A$1:$M$57,8,FALSE),0)</f>
        <v>8.16</v>
      </c>
      <c r="Q195" s="9">
        <f>_xlfn.IFNA(VLOOKUP(Summary_2019!A11,'Feb 2019'!$A$1:$M$55,8,FALSE),0)</f>
        <v>0</v>
      </c>
      <c r="R195" s="9">
        <f>_xlfn.IFNA(VLOOKUP(A195,'Mar 2019'!$A$1:$M$53,8,FALSE),0)</f>
        <v>5.37</v>
      </c>
      <c r="S195" s="9">
        <f>_xlfn.IFNA(VLOOKUP(A195,'Apr 2019'!$A$1:$M$57,8,FALSE),0)</f>
        <v>0.05</v>
      </c>
      <c r="T195" s="9">
        <f>_xlfn.IFNA(VLOOKUP(A195,'May 2019'!$A$1:$M$54,8,FALSE),0)</f>
        <v>0.49</v>
      </c>
      <c r="U195" s="9">
        <f>_xlfn.IFNA(VLOOKUP(A195,'Jun 2019'!$A$1:$M$133,8,FALSE),0)</f>
        <v>0.9</v>
      </c>
      <c r="V195" s="9">
        <f>_xlfn.IFNA(VLOOKUP(A195,'Jul 2019'!$A$1:$M$96,8,FALSE),0)</f>
        <v>0</v>
      </c>
      <c r="W195" s="9">
        <f>_xlfn.IFNA(VLOOKUP(A195,'Aug 2019'!$A$1:$M$96,8,FALSE),0)</f>
        <v>0</v>
      </c>
      <c r="X195" s="9">
        <f>_xlfn.IFNA(VLOOKUP(A195,'Sep 2019'!$A$1:$M$98,8,FALSE),0)</f>
        <v>0</v>
      </c>
      <c r="Y195" s="9">
        <f>_xlfn.IFNA(VLOOKUP(A195,'Oct 2019'!$A$1:$M$100,8,FALSE),0)</f>
        <v>0</v>
      </c>
      <c r="Z195" s="9">
        <f>_xlfn.IFNA(VLOOKUP(Summary_2019!A11,'Nov 2019'!$A$1:$M$110,8,FALSE),0)</f>
        <v>0</v>
      </c>
      <c r="AA195" s="6">
        <f>_xlfn.IFNA(VLOOKUP(A195,'Dec 2019'!$A$1:$M$124,8,FALSE),0)</f>
        <v>0</v>
      </c>
      <c r="AB195" s="2">
        <f>_xlfn.IFNA(VLOOKUP(A195,'Jan 2019'!$A$1:$M$57,5,FALSE),0)</f>
        <v>139.19999999999999</v>
      </c>
      <c r="AC195" s="2">
        <f>_xlfn.IFNA(VLOOKUP(Summary_2019!A195,'Feb 2019'!$A$1:$M$55,5,FALSE),0)</f>
        <v>67.2</v>
      </c>
      <c r="AD195" s="2">
        <f>_xlfn.IFNA(VLOOKUP(A195,'Mar 2019'!$A$1:$M$53,5,FALSE),0)</f>
        <v>110.4</v>
      </c>
      <c r="AE195" s="2">
        <f>_xlfn.IFNA(VLOOKUP(A195,'Apr 2019'!$A$1:$M$57,5,FALSE),0)</f>
        <v>86.4</v>
      </c>
      <c r="AF195" s="2">
        <f>_xlfn.IFNA(VLOOKUP(A195,'May 2019'!$A$1:$M$54,5,FALSE),0)</f>
        <v>81.599999999999994</v>
      </c>
      <c r="AG195" s="2">
        <f>_xlfn.IFNA(VLOOKUP(A195,'Jun 2019'!$A$1:$M$133,5,FALSE),0)</f>
        <v>91.2</v>
      </c>
      <c r="AH195" s="2">
        <f>_xlfn.IFNA(VLOOKUP(A195,'Jul 2019'!$A$1:$M$96,5,FALSE),0)</f>
        <v>0</v>
      </c>
      <c r="AI195" s="2">
        <f>_xlfn.IFNA(VLOOKUP(A195,'Aug 2019'!$A$1:$M$96,5,FALSE),0)</f>
        <v>0</v>
      </c>
      <c r="AJ195" s="2">
        <f>_xlfn.IFNA(VLOOKUP(A195,'Sep 2019'!$A$1:$M$98,5,FALSE),0)</f>
        <v>0</v>
      </c>
      <c r="AK195" s="2">
        <f>_xlfn.IFNA(VLOOKUP(A195,'Oct 2019'!$A$1:$M$100,5,FALSE),0)</f>
        <v>0</v>
      </c>
      <c r="AL195" s="2">
        <f>_xlfn.IFNA(VLOOKUP(Summary_2019!A195,'Nov 2019'!$A$1:$M$110,5,FALSE),0)</f>
        <v>0</v>
      </c>
      <c r="AM195" s="2">
        <f>_xlfn.IFNA(VLOOKUP(A195,'Dec 2019'!$A$1:$M$124,5,FALSE),0)</f>
        <v>0</v>
      </c>
    </row>
    <row r="196" spans="1:39" x14ac:dyDescent="0.35">
      <c r="A196" s="4" t="s">
        <v>229</v>
      </c>
      <c r="B196" s="4" t="s">
        <v>65</v>
      </c>
      <c r="C196" s="6">
        <f>VLOOKUP(A196,[0]!raw,5,FALSE)/VLOOKUP(A196,[0]!raw,4,FALSE)</f>
        <v>4.5172413793103452</v>
      </c>
      <c r="D196" s="4">
        <f>_xlfn.IFNA(VLOOKUP(A196,'Jan 2019'!$A$1:$M$57,4,FALSE),0)</f>
        <v>0</v>
      </c>
      <c r="E196" s="4">
        <f>_xlfn.IFNA(VLOOKUP(Summary_2019!A218,'Feb 2019'!$A$1:$M$55,4,FALSE),0)</f>
        <v>0</v>
      </c>
      <c r="F196" s="4">
        <f>_xlfn.IFNA(VLOOKUP(A196,'Mar 2019'!$A$1:$M$53,4,FALSE),0)</f>
        <v>0</v>
      </c>
      <c r="G196" s="4">
        <f>_xlfn.IFNA(VLOOKUP(A196,'Apr 2019'!$A$1:$M$57,4,FALSE),0)</f>
        <v>0</v>
      </c>
      <c r="H196" s="4">
        <f>_xlfn.IFNA(VLOOKUP(A196,'May 2019'!$A$1:$M$54,4,FALSE),0)</f>
        <v>0</v>
      </c>
      <c r="I196" s="4">
        <f>_xlfn.IFNA(VLOOKUP(A196,'Jun 2019'!$A$1:$M$133,4,FALSE),0)</f>
        <v>0</v>
      </c>
      <c r="J196" s="4">
        <f>_xlfn.IFNA(VLOOKUP(A196,'Jul 2019'!$A$1:$M$96,4,FALSE),0)</f>
        <v>0</v>
      </c>
      <c r="K196" s="4">
        <f>_xlfn.IFNA(VLOOKUP(A196,'Aug 2019'!$A$1:$M$96,4,FALSE),0)</f>
        <v>0</v>
      </c>
      <c r="L196" s="4">
        <f>_xlfn.IFNA(VLOOKUP(A196,'Sep 2019'!$A$1:$M$98,4,FALSE),0)</f>
        <v>0</v>
      </c>
      <c r="M196" s="4">
        <f>_xlfn.IFNA(VLOOKUP(A196,'Oct 2019'!$A$1:$M$100,4,FALSE),0)</f>
        <v>0</v>
      </c>
      <c r="N196" s="4">
        <f>_xlfn.IFNA(VLOOKUP(Summary_2019!A218,'Nov 2019'!$A$1:$M$110,4,FALSE),0)</f>
        <v>6</v>
      </c>
      <c r="O196" s="5">
        <f>_xlfn.IFNA(VLOOKUP(A196,'Dec 2019'!$A$1:$M$124,4,FALSE),0)</f>
        <v>0</v>
      </c>
      <c r="P196" s="9">
        <f>_xlfn.IFNA(VLOOKUP(A196,'Jan 2019'!$A$1:$M$57,8,FALSE),0)</f>
        <v>0</v>
      </c>
      <c r="Q196" s="9">
        <f>_xlfn.IFNA(VLOOKUP(Summary_2019!A218,'Feb 2019'!$A$1:$M$55,8,FALSE),0)</f>
        <v>0</v>
      </c>
      <c r="R196" s="9">
        <f>_xlfn.IFNA(VLOOKUP(A196,'Mar 2019'!$A$1:$M$53,8,FALSE),0)</f>
        <v>0</v>
      </c>
      <c r="S196" s="9">
        <f>_xlfn.IFNA(VLOOKUP(A196,'Apr 2019'!$A$1:$M$57,8,FALSE),0)</f>
        <v>0</v>
      </c>
      <c r="T196" s="9">
        <f>_xlfn.IFNA(VLOOKUP(A196,'May 2019'!$A$1:$M$54,8,FALSE),0)</f>
        <v>0</v>
      </c>
      <c r="U196" s="9">
        <f>_xlfn.IFNA(VLOOKUP(A196,'Jun 2019'!$A$1:$M$133,8,FALSE),0)</f>
        <v>0</v>
      </c>
      <c r="V196" s="9">
        <f>_xlfn.IFNA(VLOOKUP(A196,'Jul 2019'!$A$1:$M$96,8,FALSE),0)</f>
        <v>0</v>
      </c>
      <c r="W196" s="9">
        <f>_xlfn.IFNA(VLOOKUP(A196,'Aug 2019'!$A$1:$M$96,8,FALSE),0)</f>
        <v>0</v>
      </c>
      <c r="X196" s="9">
        <f>_xlfn.IFNA(VLOOKUP(A196,'Sep 2019'!$A$1:$M$98,8,FALSE),0)</f>
        <v>0</v>
      </c>
      <c r="Y196" s="9">
        <f>_xlfn.IFNA(VLOOKUP(A196,'Oct 2019'!$A$1:$M$100,8,FALSE),0)</f>
        <v>0</v>
      </c>
      <c r="Z196" s="9">
        <f>_xlfn.IFNA(VLOOKUP(Summary_2019!A218,'Nov 2019'!$A$1:$M$110,8,FALSE),0)</f>
        <v>0</v>
      </c>
      <c r="AA196" s="6">
        <f>_xlfn.IFNA(VLOOKUP(A196,'Dec 2019'!$A$1:$M$124,8,FALSE),0)</f>
        <v>0</v>
      </c>
      <c r="AB196" s="2">
        <f>_xlfn.IFNA(VLOOKUP(A196,'Jan 2019'!$A$1:$M$57,5,FALSE),0)</f>
        <v>0</v>
      </c>
      <c r="AC196" s="2">
        <f>_xlfn.IFNA(VLOOKUP(Summary_2019!A196,'Feb 2019'!$A$1:$M$55,5,FALSE),0)</f>
        <v>0</v>
      </c>
      <c r="AD196" s="2">
        <f>_xlfn.IFNA(VLOOKUP(A196,'Mar 2019'!$A$1:$M$53,5,FALSE),0)</f>
        <v>0</v>
      </c>
      <c r="AE196" s="2">
        <f>_xlfn.IFNA(VLOOKUP(A196,'Apr 2019'!$A$1:$M$57,5,FALSE),0)</f>
        <v>0</v>
      </c>
      <c r="AF196" s="2">
        <f>_xlfn.IFNA(VLOOKUP(A196,'May 2019'!$A$1:$M$54,5,FALSE),0)</f>
        <v>0</v>
      </c>
      <c r="AG196" s="2">
        <f>_xlfn.IFNA(VLOOKUP(A196,'Jun 2019'!$A$1:$M$133,5,FALSE),0)</f>
        <v>0</v>
      </c>
      <c r="AH196" s="2">
        <f>_xlfn.IFNA(VLOOKUP(A196,'Jul 2019'!$A$1:$M$96,5,FALSE),0)</f>
        <v>0</v>
      </c>
      <c r="AI196" s="2">
        <f>_xlfn.IFNA(VLOOKUP(A196,'Aug 2019'!$A$1:$M$96,5,FALSE),0)</f>
        <v>0</v>
      </c>
      <c r="AJ196" s="2">
        <f>_xlfn.IFNA(VLOOKUP(A196,'Sep 2019'!$A$1:$M$98,5,FALSE),0)</f>
        <v>0</v>
      </c>
      <c r="AK196" s="2">
        <f>_xlfn.IFNA(VLOOKUP(A196,'Oct 2019'!$A$1:$M$100,5,FALSE),0)</f>
        <v>0</v>
      </c>
      <c r="AL196" s="2">
        <f>_xlfn.IFNA(VLOOKUP(Summary_2019!A196,'Nov 2019'!$A$1:$M$110,5,FALSE),0)</f>
        <v>0</v>
      </c>
      <c r="AM196" s="2">
        <f>_xlfn.IFNA(VLOOKUP(A196,'Dec 2019'!$A$1:$M$124,5,FALSE),0)</f>
        <v>0</v>
      </c>
    </row>
    <row r="197" spans="1:39" x14ac:dyDescent="0.35">
      <c r="A197" s="4" t="s">
        <v>18</v>
      </c>
      <c r="B197" s="4" t="s">
        <v>65</v>
      </c>
      <c r="C197" s="6">
        <f>VLOOKUP(A197,[0]!raw,5,FALSE)/VLOOKUP(A197,[0]!raw,4,FALSE)</f>
        <v>4.8454545454545448</v>
      </c>
      <c r="D197" s="4">
        <f>_xlfn.IFNA(VLOOKUP(A197,'Jan 2019'!$A$1:$M$57,4,FALSE),0)</f>
        <v>33</v>
      </c>
      <c r="E197" s="4">
        <f>_xlfn.IFNA(VLOOKUP(Summary_2019!A15,'Feb 2019'!$A$1:$M$55,4,FALSE),0)</f>
        <v>0</v>
      </c>
      <c r="F197" s="4">
        <f>_xlfn.IFNA(VLOOKUP(A197,'Mar 2019'!$A$1:$M$53,4,FALSE),0)</f>
        <v>46</v>
      </c>
      <c r="G197" s="4">
        <f>_xlfn.IFNA(VLOOKUP(A197,'Apr 2019'!$A$1:$M$57,4,FALSE),0)</f>
        <v>44</v>
      </c>
      <c r="H197" s="4">
        <f>_xlfn.IFNA(VLOOKUP(A197,'May 2019'!$A$1:$M$54,4,FALSE),0)</f>
        <v>30</v>
      </c>
      <c r="I197" s="4">
        <f>_xlfn.IFNA(VLOOKUP(A197,'Jun 2019'!$A$1:$M$133,4,FALSE),0)</f>
        <v>13</v>
      </c>
      <c r="J197" s="4">
        <f>_xlfn.IFNA(VLOOKUP(A197,'Jul 2019'!$A$1:$M$96,4,FALSE),0)</f>
        <v>0</v>
      </c>
      <c r="K197" s="4">
        <f>_xlfn.IFNA(VLOOKUP(A197,'Aug 2019'!$A$1:$M$96,4,FALSE),0)</f>
        <v>0</v>
      </c>
      <c r="L197" s="4">
        <f>_xlfn.IFNA(VLOOKUP(A197,'Sep 2019'!$A$1:$M$98,4,FALSE),0)</f>
        <v>0</v>
      </c>
      <c r="M197" s="4">
        <f>_xlfn.IFNA(VLOOKUP(A197,'Oct 2019'!$A$1:$M$100,4,FALSE),0)</f>
        <v>0</v>
      </c>
      <c r="N197" s="4">
        <f>_xlfn.IFNA(VLOOKUP(Summary_2019!A15,'Nov 2019'!$A$1:$M$110,4,FALSE),0)</f>
        <v>3</v>
      </c>
      <c r="O197" s="5">
        <f>_xlfn.IFNA(VLOOKUP(A197,'Dec 2019'!$A$1:$M$124,4,FALSE),0)</f>
        <v>0</v>
      </c>
      <c r="P197" s="9">
        <f>_xlfn.IFNA(VLOOKUP(A197,'Jan 2019'!$A$1:$M$57,8,FALSE),0)</f>
        <v>12.48</v>
      </c>
      <c r="Q197" s="9">
        <f>_xlfn.IFNA(VLOOKUP(Summary_2019!A15,'Feb 2019'!$A$1:$M$55,8,FALSE),0)</f>
        <v>0</v>
      </c>
      <c r="R197" s="9">
        <f>_xlfn.IFNA(VLOOKUP(A197,'Mar 2019'!$A$1:$M$53,8,FALSE),0)</f>
        <v>9.48</v>
      </c>
      <c r="S197" s="9">
        <f>_xlfn.IFNA(VLOOKUP(A197,'Apr 2019'!$A$1:$M$57,8,FALSE),0)</f>
        <v>1.04</v>
      </c>
      <c r="T197" s="9">
        <f>_xlfn.IFNA(VLOOKUP(A197,'May 2019'!$A$1:$M$54,8,FALSE),0)</f>
        <v>10.1</v>
      </c>
      <c r="U197" s="9">
        <f>_xlfn.IFNA(VLOOKUP(A197,'Jun 2019'!$A$1:$M$133,8,FALSE),0)</f>
        <v>0</v>
      </c>
      <c r="V197" s="9">
        <f>_xlfn.IFNA(VLOOKUP(A197,'Jul 2019'!$A$1:$M$96,8,FALSE),0)</f>
        <v>0</v>
      </c>
      <c r="W197" s="9">
        <f>_xlfn.IFNA(VLOOKUP(A197,'Aug 2019'!$A$1:$M$96,8,FALSE),0)</f>
        <v>0</v>
      </c>
      <c r="X197" s="9">
        <f>_xlfn.IFNA(VLOOKUP(A197,'Sep 2019'!$A$1:$M$98,8,FALSE),0)</f>
        <v>0</v>
      </c>
      <c r="Y197" s="9">
        <f>_xlfn.IFNA(VLOOKUP(A197,'Oct 2019'!$A$1:$M$100,8,FALSE),0)</f>
        <v>0</v>
      </c>
      <c r="Z197" s="9">
        <f>_xlfn.IFNA(VLOOKUP(Summary_2019!A15,'Nov 2019'!$A$1:$M$110,8,FALSE),0)</f>
        <v>0</v>
      </c>
      <c r="AA197" s="6">
        <f>_xlfn.IFNA(VLOOKUP(A197,'Dec 2019'!$A$1:$M$124,8,FALSE),0)</f>
        <v>0</v>
      </c>
      <c r="AB197" s="2">
        <f>_xlfn.IFNA(VLOOKUP(A197,'Jan 2019'!$A$1:$M$57,5,FALSE),0)</f>
        <v>158.4</v>
      </c>
      <c r="AC197" s="2">
        <f>_xlfn.IFNA(VLOOKUP(Summary_2019!A197,'Feb 2019'!$A$1:$M$55,5,FALSE),0)</f>
        <v>177.6</v>
      </c>
      <c r="AD197" s="2">
        <f>_xlfn.IFNA(VLOOKUP(A197,'Mar 2019'!$A$1:$M$53,5,FALSE),0)</f>
        <v>220.8</v>
      </c>
      <c r="AE197" s="2">
        <f>_xlfn.IFNA(VLOOKUP(A197,'Apr 2019'!$A$1:$M$57,5,FALSE),0)</f>
        <v>213.2</v>
      </c>
      <c r="AF197" s="2">
        <f>_xlfn.IFNA(VLOOKUP(A197,'May 2019'!$A$1:$M$54,5,FALSE),0)</f>
        <v>144</v>
      </c>
      <c r="AG197" s="2">
        <f>_xlfn.IFNA(VLOOKUP(A197,'Jun 2019'!$A$1:$M$133,5,FALSE),0)</f>
        <v>62.4</v>
      </c>
      <c r="AH197" s="2">
        <f>_xlfn.IFNA(VLOOKUP(A197,'Jul 2019'!$A$1:$M$96,5,FALSE),0)</f>
        <v>0</v>
      </c>
      <c r="AI197" s="2">
        <f>_xlfn.IFNA(VLOOKUP(A197,'Aug 2019'!$A$1:$M$96,5,FALSE),0)</f>
        <v>0</v>
      </c>
      <c r="AJ197" s="2">
        <f>_xlfn.IFNA(VLOOKUP(A197,'Sep 2019'!$A$1:$M$98,5,FALSE),0)</f>
        <v>0</v>
      </c>
      <c r="AK197" s="2">
        <f>_xlfn.IFNA(VLOOKUP(A197,'Oct 2019'!$A$1:$M$100,5,FALSE),0)</f>
        <v>0</v>
      </c>
      <c r="AL197" s="2">
        <f>_xlfn.IFNA(VLOOKUP(Summary_2019!A197,'Nov 2019'!$A$1:$M$110,5,FALSE),0)</f>
        <v>0</v>
      </c>
      <c r="AM197" s="2">
        <f>_xlfn.IFNA(VLOOKUP(A197,'Dec 2019'!$A$1:$M$124,5,FALSE),0)</f>
        <v>0</v>
      </c>
    </row>
    <row r="198" spans="1:39" x14ac:dyDescent="0.35">
      <c r="A198" s="4" t="s">
        <v>64</v>
      </c>
      <c r="B198" s="4" t="s">
        <v>65</v>
      </c>
      <c r="C198" s="6">
        <f>VLOOKUP(A198,[0]!raw,5,FALSE)/VLOOKUP(A198,[0]!raw,4,FALSE)</f>
        <v>11.824999999999999</v>
      </c>
      <c r="D198" s="4">
        <f>_xlfn.IFNA(VLOOKUP(A198,'Jan 2019'!$A$1:$M$57,4,FALSE),0)</f>
        <v>0</v>
      </c>
      <c r="E198" s="4">
        <f>_xlfn.IFNA(VLOOKUP(Summary_2019!A59,'Feb 2019'!$A$1:$M$55,4,FALSE),0)</f>
        <v>0</v>
      </c>
      <c r="F198" s="4">
        <f>_xlfn.IFNA(VLOOKUP(A198,'Mar 2019'!$A$1:$M$53,4,FALSE),0)</f>
        <v>0</v>
      </c>
      <c r="G198" s="4">
        <f>_xlfn.IFNA(VLOOKUP(A198,'Apr 2019'!$A$1:$M$57,4,FALSE),0)</f>
        <v>0</v>
      </c>
      <c r="H198" s="4">
        <f>_xlfn.IFNA(VLOOKUP(A198,'May 2019'!$A$1:$M$54,4,FALSE),0)</f>
        <v>0</v>
      </c>
      <c r="I198" s="4">
        <f>_xlfn.IFNA(VLOOKUP(A198,'Jun 2019'!$A$1:$M$133,4,FALSE),0)</f>
        <v>16</v>
      </c>
      <c r="J198" s="4">
        <f>_xlfn.IFNA(VLOOKUP(A198,'Jul 2019'!$A$1:$M$96,4,FALSE),0)</f>
        <v>79</v>
      </c>
      <c r="K198" s="4">
        <f>_xlfn.IFNA(VLOOKUP(A198,'Aug 2019'!$A$1:$M$96,4,FALSE),0)</f>
        <v>80</v>
      </c>
      <c r="L198" s="4">
        <f>_xlfn.IFNA(VLOOKUP(A198,'Sep 2019'!$A$1:$M$98,4,FALSE),0)</f>
        <v>97</v>
      </c>
      <c r="M198" s="4">
        <f>_xlfn.IFNA(VLOOKUP(A198,'Oct 2019'!$A$1:$M$100,4,FALSE),0)</f>
        <v>102</v>
      </c>
      <c r="N198" s="4">
        <f>_xlfn.IFNA(VLOOKUP(Summary_2019!A59,'Nov 2019'!$A$1:$M$110,4,FALSE),0)</f>
        <v>24</v>
      </c>
      <c r="O198" s="5">
        <f>_xlfn.IFNA(VLOOKUP(A198,'Dec 2019'!$A$1:$M$124,4,FALSE),0)</f>
        <v>0</v>
      </c>
      <c r="P198" s="9">
        <f>_xlfn.IFNA(VLOOKUP(A198,'Jan 2019'!$A$1:$M$57,8,FALSE),0)</f>
        <v>0</v>
      </c>
      <c r="Q198" s="9">
        <f>_xlfn.IFNA(VLOOKUP(Summary_2019!A59,'Feb 2019'!$A$1:$M$55,8,FALSE),0)</f>
        <v>0</v>
      </c>
      <c r="R198" s="9">
        <f>_xlfn.IFNA(VLOOKUP(A198,'Mar 2019'!$A$1:$M$53,8,FALSE),0)</f>
        <v>0</v>
      </c>
      <c r="S198" s="9">
        <f>_xlfn.IFNA(VLOOKUP(A198,'Apr 2019'!$A$1:$M$57,8,FALSE),0)</f>
        <v>0</v>
      </c>
      <c r="T198" s="9">
        <f>_xlfn.IFNA(VLOOKUP(A198,'May 2019'!$A$1:$M$54,8,FALSE),0)</f>
        <v>0</v>
      </c>
      <c r="U198" s="9">
        <f>_xlfn.IFNA(VLOOKUP(A198,'Jun 2019'!$A$1:$M$133,8,FALSE),0)</f>
        <v>1.71</v>
      </c>
      <c r="V198" s="9">
        <f>_xlfn.IFNA(VLOOKUP(A198,'Jul 2019'!$A$1:$M$96,8,FALSE),0)</f>
        <v>15.34</v>
      </c>
      <c r="W198" s="9">
        <f>_xlfn.IFNA(VLOOKUP(A198,'Aug 2019'!$A$1:$M$96,8,FALSE),0)</f>
        <v>18.309999999999999</v>
      </c>
      <c r="X198" s="9">
        <f>_xlfn.IFNA(VLOOKUP(A198,'Sep 2019'!$A$1:$M$98,8,FALSE),0)</f>
        <v>40.57</v>
      </c>
      <c r="Y198" s="9">
        <f>_xlfn.IFNA(VLOOKUP(A198,'Oct 2019'!$A$1:$M$100,8,FALSE),0)</f>
        <v>12.2</v>
      </c>
      <c r="Z198" s="9">
        <f>_xlfn.IFNA(VLOOKUP(Summary_2019!A59,'Nov 2019'!$A$1:$M$110,8,FALSE),0)</f>
        <v>0.22</v>
      </c>
      <c r="AA198" s="6">
        <f>_xlfn.IFNA(VLOOKUP(A198,'Dec 2019'!$A$1:$M$124,8,FALSE),0)</f>
        <v>0</v>
      </c>
      <c r="AB198" s="2">
        <f>_xlfn.IFNA(VLOOKUP(A198,'Jan 2019'!$A$1:$M$57,5,FALSE),0)</f>
        <v>0</v>
      </c>
      <c r="AC198" s="2">
        <f>_xlfn.IFNA(VLOOKUP(Summary_2019!A198,'Feb 2019'!$A$1:$M$55,5,FALSE),0)</f>
        <v>0</v>
      </c>
      <c r="AD198" s="2">
        <f>_xlfn.IFNA(VLOOKUP(A198,'Mar 2019'!$A$1:$M$53,5,FALSE),0)</f>
        <v>0</v>
      </c>
      <c r="AE198" s="2">
        <f>_xlfn.IFNA(VLOOKUP(A198,'Apr 2019'!$A$1:$M$57,5,FALSE),0)</f>
        <v>0</v>
      </c>
      <c r="AF198" s="2">
        <f>_xlfn.IFNA(VLOOKUP(A198,'May 2019'!$A$1:$M$54,5,FALSE),0)</f>
        <v>0</v>
      </c>
      <c r="AG198" s="2">
        <f>_xlfn.IFNA(VLOOKUP(A198,'Jun 2019'!$A$1:$M$133,5,FALSE),0)</f>
        <v>188.8</v>
      </c>
      <c r="AH198" s="2">
        <f>_xlfn.IFNA(VLOOKUP(A198,'Jul 2019'!$A$1:$M$96,5,FALSE),0)</f>
        <v>934.9</v>
      </c>
      <c r="AI198" s="2">
        <f>_xlfn.IFNA(VLOOKUP(A198,'Aug 2019'!$A$1:$M$96,5,FALSE),0)</f>
        <v>946</v>
      </c>
      <c r="AJ198" s="2">
        <f>_xlfn.IFNA(VLOOKUP(A198,'Sep 2019'!$A$1:$M$98,5,FALSE),0)</f>
        <v>1144.5999999999999</v>
      </c>
      <c r="AK198" s="2">
        <f>_xlfn.IFNA(VLOOKUP(A198,'Oct 2019'!$A$1:$M$100,5,FALSE),0)</f>
        <v>1203.5999999999999</v>
      </c>
      <c r="AL198" s="2">
        <f>_xlfn.IFNA(VLOOKUP(Summary_2019!A198,'Nov 2019'!$A$1:$M$110,5,FALSE),0)</f>
        <v>0</v>
      </c>
      <c r="AM198" s="2">
        <f>_xlfn.IFNA(VLOOKUP(A198,'Dec 2019'!$A$1:$M$124,5,FALSE),0)</f>
        <v>0</v>
      </c>
    </row>
    <row r="199" spans="1:39" x14ac:dyDescent="0.35">
      <c r="A199" s="4" t="s">
        <v>167</v>
      </c>
      <c r="B199" s="4" t="s">
        <v>65</v>
      </c>
      <c r="C199" s="6">
        <f>VLOOKUP(A199,[0]!raw,5,FALSE)/VLOOKUP(A199,[0]!raw,4,FALSE)</f>
        <v>19</v>
      </c>
      <c r="D199" s="4">
        <f>_xlfn.IFNA(VLOOKUP(A199,'Jan 2019'!$A$1:$M$57,4,FALSE),0)</f>
        <v>0</v>
      </c>
      <c r="E199" s="4">
        <f>_xlfn.IFNA(VLOOKUP(Summary_2019!A157,'Feb 2019'!$A$1:$M$55,4,FALSE),0)</f>
        <v>0</v>
      </c>
      <c r="F199" s="4">
        <f>_xlfn.IFNA(VLOOKUP(A199,'Mar 2019'!$A$1:$M$53,4,FALSE),0)</f>
        <v>0</v>
      </c>
      <c r="G199" s="4">
        <f>_xlfn.IFNA(VLOOKUP(A199,'Apr 2019'!$A$1:$M$57,4,FALSE),0)</f>
        <v>0</v>
      </c>
      <c r="H199" s="4">
        <f>_xlfn.IFNA(VLOOKUP(A199,'May 2019'!$A$1:$M$54,4,FALSE),0)</f>
        <v>0</v>
      </c>
      <c r="I199" s="4">
        <f>_xlfn.IFNA(VLOOKUP(A199,'Jun 2019'!$A$1:$M$133,4,FALSE),0)</f>
        <v>0</v>
      </c>
      <c r="J199" s="4">
        <f>_xlfn.IFNA(VLOOKUP(A199,'Jul 2019'!$A$1:$M$96,4,FALSE),0)</f>
        <v>0</v>
      </c>
      <c r="K199" s="4">
        <f>_xlfn.IFNA(VLOOKUP(A199,'Aug 2019'!$A$1:$M$96,4,FALSE),0)</f>
        <v>0</v>
      </c>
      <c r="L199" s="4">
        <f>_xlfn.IFNA(VLOOKUP(A199,'Sep 2019'!$A$1:$M$98,4,FALSE),0)</f>
        <v>0</v>
      </c>
      <c r="M199" s="4">
        <f>_xlfn.IFNA(VLOOKUP(A199,'Oct 2019'!$A$1:$M$100,4,FALSE),0)</f>
        <v>0</v>
      </c>
      <c r="N199" s="4">
        <f>_xlfn.IFNA(VLOOKUP(Summary_2019!A157,'Nov 2019'!$A$1:$M$110,4,FALSE),0)</f>
        <v>0</v>
      </c>
      <c r="O199" s="5">
        <f>_xlfn.IFNA(VLOOKUP(A199,'Dec 2019'!$A$1:$M$124,4,FALSE),0)</f>
        <v>1</v>
      </c>
      <c r="P199" s="9">
        <f>_xlfn.IFNA(VLOOKUP(A199,'Jan 2019'!$A$1:$M$57,8,FALSE),0)</f>
        <v>0</v>
      </c>
      <c r="Q199" s="9">
        <f>_xlfn.IFNA(VLOOKUP(Summary_2019!A157,'Feb 2019'!$A$1:$M$55,8,FALSE),0)</f>
        <v>0</v>
      </c>
      <c r="R199" s="9">
        <f>_xlfn.IFNA(VLOOKUP(A199,'Mar 2019'!$A$1:$M$53,8,FALSE),0)</f>
        <v>0</v>
      </c>
      <c r="S199" s="9">
        <f>_xlfn.IFNA(VLOOKUP(A199,'Apr 2019'!$A$1:$M$57,8,FALSE),0)</f>
        <v>0</v>
      </c>
      <c r="T199" s="9">
        <f>_xlfn.IFNA(VLOOKUP(A199,'May 2019'!$A$1:$M$54,8,FALSE),0)</f>
        <v>0</v>
      </c>
      <c r="U199" s="9">
        <f>_xlfn.IFNA(VLOOKUP(A199,'Jun 2019'!$A$1:$M$133,8,FALSE),0)</f>
        <v>0</v>
      </c>
      <c r="V199" s="9">
        <f>_xlfn.IFNA(VLOOKUP(A199,'Jul 2019'!$A$1:$M$96,8,FALSE),0)</f>
        <v>0</v>
      </c>
      <c r="W199" s="9">
        <f>_xlfn.IFNA(VLOOKUP(A199,'Aug 2019'!$A$1:$M$96,8,FALSE),0)</f>
        <v>0</v>
      </c>
      <c r="X199" s="9">
        <f>_xlfn.IFNA(VLOOKUP(A199,'Sep 2019'!$A$1:$M$98,8,FALSE),0)</f>
        <v>0</v>
      </c>
      <c r="Y199" s="9">
        <f>_xlfn.IFNA(VLOOKUP(A199,'Oct 2019'!$A$1:$M$100,8,FALSE),0)</f>
        <v>0</v>
      </c>
      <c r="Z199" s="9">
        <f>_xlfn.IFNA(VLOOKUP(Summary_2019!A157,'Nov 2019'!$A$1:$M$110,8,FALSE),0)</f>
        <v>0</v>
      </c>
      <c r="AA199" s="6">
        <f>_xlfn.IFNA(VLOOKUP(A199,'Dec 2019'!$A$1:$M$124,8,FALSE),0)</f>
        <v>4.1100000000000003</v>
      </c>
      <c r="AB199" s="2">
        <f>_xlfn.IFNA(VLOOKUP(A199,'Jan 2019'!$A$1:$M$57,5,FALSE),0)</f>
        <v>0</v>
      </c>
      <c r="AC199" s="2">
        <f>_xlfn.IFNA(VLOOKUP(Summary_2019!A199,'Feb 2019'!$A$1:$M$55,5,FALSE),0)</f>
        <v>0</v>
      </c>
      <c r="AD199" s="2">
        <f>_xlfn.IFNA(VLOOKUP(A199,'Mar 2019'!$A$1:$M$53,5,FALSE),0)</f>
        <v>0</v>
      </c>
      <c r="AE199" s="2">
        <f>_xlfn.IFNA(VLOOKUP(A199,'Apr 2019'!$A$1:$M$57,5,FALSE),0)</f>
        <v>0</v>
      </c>
      <c r="AF199" s="2">
        <f>_xlfn.IFNA(VLOOKUP(A199,'May 2019'!$A$1:$M$54,5,FALSE),0)</f>
        <v>0</v>
      </c>
      <c r="AG199" s="2">
        <f>_xlfn.IFNA(VLOOKUP(A199,'Jun 2019'!$A$1:$M$133,5,FALSE),0)</f>
        <v>0</v>
      </c>
      <c r="AH199" s="2">
        <f>_xlfn.IFNA(VLOOKUP(A199,'Jul 2019'!$A$1:$M$96,5,FALSE),0)</f>
        <v>0</v>
      </c>
      <c r="AI199" s="2">
        <f>_xlfn.IFNA(VLOOKUP(A199,'Aug 2019'!$A$1:$M$96,5,FALSE),0)</f>
        <v>0</v>
      </c>
      <c r="AJ199" s="2">
        <f>_xlfn.IFNA(VLOOKUP(A199,'Sep 2019'!$A$1:$M$98,5,FALSE),0)</f>
        <v>0</v>
      </c>
      <c r="AK199" s="2">
        <f>_xlfn.IFNA(VLOOKUP(A199,'Oct 2019'!$A$1:$M$100,5,FALSE),0)</f>
        <v>0</v>
      </c>
      <c r="AL199" s="2">
        <f>_xlfn.IFNA(VLOOKUP(Summary_2019!A199,'Nov 2019'!$A$1:$M$110,5,FALSE),0)</f>
        <v>0</v>
      </c>
      <c r="AM199" s="2">
        <f>_xlfn.IFNA(VLOOKUP(A199,'Dec 2019'!$A$1:$M$124,5,FALSE),0)</f>
        <v>19</v>
      </c>
    </row>
    <row r="200" spans="1:39" x14ac:dyDescent="0.35">
      <c r="A200" s="4" t="s">
        <v>168</v>
      </c>
      <c r="B200" s="4" t="s">
        <v>65</v>
      </c>
      <c r="C200" s="6">
        <f>VLOOKUP(A200,[0]!raw,5,FALSE)/VLOOKUP(A200,[0]!raw,4,FALSE)</f>
        <v>11.799999999999999</v>
      </c>
      <c r="D200" s="4">
        <f>_xlfn.IFNA(VLOOKUP(A200,'Jan 2019'!$A$1:$M$57,4,FALSE),0)</f>
        <v>0</v>
      </c>
      <c r="E200" s="4">
        <f>_xlfn.IFNA(VLOOKUP(Summary_2019!A158,'Feb 2019'!$A$1:$M$55,4,FALSE),0)</f>
        <v>0</v>
      </c>
      <c r="F200" s="4">
        <f>_xlfn.IFNA(VLOOKUP(A200,'Mar 2019'!$A$1:$M$53,4,FALSE),0)</f>
        <v>0</v>
      </c>
      <c r="G200" s="4">
        <f>_xlfn.IFNA(VLOOKUP(A200,'Apr 2019'!$A$1:$M$57,4,FALSE),0)</f>
        <v>0</v>
      </c>
      <c r="H200" s="4">
        <f>_xlfn.IFNA(VLOOKUP(A200,'May 2019'!$A$1:$M$54,4,FALSE),0)</f>
        <v>0</v>
      </c>
      <c r="I200" s="4">
        <f>_xlfn.IFNA(VLOOKUP(A200,'Jun 2019'!$A$1:$M$133,4,FALSE),0)</f>
        <v>0</v>
      </c>
      <c r="J200" s="4">
        <f>_xlfn.IFNA(VLOOKUP(A200,'Jul 2019'!$A$1:$M$96,4,FALSE),0)</f>
        <v>0</v>
      </c>
      <c r="K200" s="4">
        <f>_xlfn.IFNA(VLOOKUP(A200,'Aug 2019'!$A$1:$M$96,4,FALSE),0)</f>
        <v>0</v>
      </c>
      <c r="L200" s="4">
        <f>_xlfn.IFNA(VLOOKUP(A200,'Sep 2019'!$A$1:$M$98,4,FALSE),0)</f>
        <v>0</v>
      </c>
      <c r="M200" s="4">
        <f>_xlfn.IFNA(VLOOKUP(A200,'Oct 2019'!$A$1:$M$100,4,FALSE),0)</f>
        <v>0</v>
      </c>
      <c r="N200" s="4">
        <f>_xlfn.IFNA(VLOOKUP(Summary_2019!A158,'Nov 2019'!$A$1:$M$110,4,FALSE),0)</f>
        <v>0</v>
      </c>
      <c r="O200" s="5">
        <f>_xlfn.IFNA(VLOOKUP(A200,'Dec 2019'!$A$1:$M$124,4,FALSE),0)</f>
        <v>106</v>
      </c>
      <c r="P200" s="9">
        <f>_xlfn.IFNA(VLOOKUP(A200,'Jan 2019'!$A$1:$M$57,8,FALSE),0)</f>
        <v>0</v>
      </c>
      <c r="Q200" s="9">
        <f>_xlfn.IFNA(VLOOKUP(Summary_2019!A158,'Feb 2019'!$A$1:$M$55,8,FALSE),0)</f>
        <v>0</v>
      </c>
      <c r="R200" s="9">
        <f>_xlfn.IFNA(VLOOKUP(A200,'Mar 2019'!$A$1:$M$53,8,FALSE),0)</f>
        <v>0</v>
      </c>
      <c r="S200" s="9">
        <f>_xlfn.IFNA(VLOOKUP(A200,'Apr 2019'!$A$1:$M$57,8,FALSE),0)</f>
        <v>0</v>
      </c>
      <c r="T200" s="9">
        <f>_xlfn.IFNA(VLOOKUP(A200,'May 2019'!$A$1:$M$54,8,FALSE),0)</f>
        <v>0</v>
      </c>
      <c r="U200" s="9">
        <f>_xlfn.IFNA(VLOOKUP(A200,'Jun 2019'!$A$1:$M$133,8,FALSE),0)</f>
        <v>0</v>
      </c>
      <c r="V200" s="9">
        <f>_xlfn.IFNA(VLOOKUP(A200,'Jul 2019'!$A$1:$M$96,8,FALSE),0)</f>
        <v>0</v>
      </c>
      <c r="W200" s="9">
        <f>_xlfn.IFNA(VLOOKUP(A200,'Aug 2019'!$A$1:$M$96,8,FALSE),0)</f>
        <v>0</v>
      </c>
      <c r="X200" s="9">
        <f>_xlfn.IFNA(VLOOKUP(A200,'Sep 2019'!$A$1:$M$98,8,FALSE),0)</f>
        <v>0</v>
      </c>
      <c r="Y200" s="9">
        <f>_xlfn.IFNA(VLOOKUP(A200,'Oct 2019'!$A$1:$M$100,8,FALSE),0)</f>
        <v>0</v>
      </c>
      <c r="Z200" s="9">
        <f>_xlfn.IFNA(VLOOKUP(Summary_2019!A158,'Nov 2019'!$A$1:$M$110,8,FALSE),0)</f>
        <v>0</v>
      </c>
      <c r="AA200" s="6">
        <f>_xlfn.IFNA(VLOOKUP(A200,'Dec 2019'!$A$1:$M$124,8,FALSE),0)</f>
        <v>17.36</v>
      </c>
      <c r="AB200" s="2">
        <f>_xlfn.IFNA(VLOOKUP(A200,'Jan 2019'!$A$1:$M$57,5,FALSE),0)</f>
        <v>0</v>
      </c>
      <c r="AC200" s="2">
        <f>_xlfn.IFNA(VLOOKUP(Summary_2019!A200,'Feb 2019'!$A$1:$M$55,5,FALSE),0)</f>
        <v>0</v>
      </c>
      <c r="AD200" s="2">
        <f>_xlfn.IFNA(VLOOKUP(A200,'Mar 2019'!$A$1:$M$53,5,FALSE),0)</f>
        <v>0</v>
      </c>
      <c r="AE200" s="2">
        <f>_xlfn.IFNA(VLOOKUP(A200,'Apr 2019'!$A$1:$M$57,5,FALSE),0)</f>
        <v>0</v>
      </c>
      <c r="AF200" s="2">
        <f>_xlfn.IFNA(VLOOKUP(A200,'May 2019'!$A$1:$M$54,5,FALSE),0)</f>
        <v>0</v>
      </c>
      <c r="AG200" s="2">
        <f>_xlfn.IFNA(VLOOKUP(A200,'Jun 2019'!$A$1:$M$133,5,FALSE),0)</f>
        <v>0</v>
      </c>
      <c r="AH200" s="2">
        <f>_xlfn.IFNA(VLOOKUP(A200,'Jul 2019'!$A$1:$M$96,5,FALSE),0)</f>
        <v>0</v>
      </c>
      <c r="AI200" s="2">
        <f>_xlfn.IFNA(VLOOKUP(A200,'Aug 2019'!$A$1:$M$96,5,FALSE),0)</f>
        <v>0</v>
      </c>
      <c r="AJ200" s="2">
        <f>_xlfn.IFNA(VLOOKUP(A200,'Sep 2019'!$A$1:$M$98,5,FALSE),0)</f>
        <v>0</v>
      </c>
      <c r="AK200" s="2">
        <f>_xlfn.IFNA(VLOOKUP(A200,'Oct 2019'!$A$1:$M$100,5,FALSE),0)</f>
        <v>0</v>
      </c>
      <c r="AL200" s="2">
        <f>_xlfn.IFNA(VLOOKUP(Summary_2019!A200,'Nov 2019'!$A$1:$M$110,5,FALSE),0)</f>
        <v>212.4</v>
      </c>
      <c r="AM200" s="2">
        <f>_xlfn.IFNA(VLOOKUP(A200,'Dec 2019'!$A$1:$M$124,5,FALSE),0)</f>
        <v>1250.8</v>
      </c>
    </row>
    <row r="201" spans="1:39" x14ac:dyDescent="0.35">
      <c r="A201" s="4" t="s">
        <v>175</v>
      </c>
      <c r="B201" s="4" t="s">
        <v>65</v>
      </c>
      <c r="C201" s="6">
        <f>VLOOKUP(A201,[0]!raw,5,FALSE)/VLOOKUP(A201,[0]!raw,4,FALSE)</f>
        <v>10</v>
      </c>
      <c r="D201" s="4">
        <f>_xlfn.IFNA(VLOOKUP(A201,'Jan 2019'!$A$1:$M$57,4,FALSE),0)</f>
        <v>0</v>
      </c>
      <c r="E201" s="4">
        <f>_xlfn.IFNA(VLOOKUP(Summary_2019!A164,'Feb 2019'!$A$1:$M$55,4,FALSE),0)</f>
        <v>116</v>
      </c>
      <c r="F201" s="4">
        <f>_xlfn.IFNA(VLOOKUP(A201,'Mar 2019'!$A$1:$M$53,4,FALSE),0)</f>
        <v>0</v>
      </c>
      <c r="G201" s="4">
        <f>_xlfn.IFNA(VLOOKUP(A201,'Apr 2019'!$A$1:$M$57,4,FALSE),0)</f>
        <v>0</v>
      </c>
      <c r="H201" s="4">
        <f>_xlfn.IFNA(VLOOKUP(A201,'May 2019'!$A$1:$M$54,4,FALSE),0)</f>
        <v>0</v>
      </c>
      <c r="I201" s="4">
        <f>_xlfn.IFNA(VLOOKUP(A201,'Jun 2019'!$A$1:$M$133,4,FALSE),0)</f>
        <v>0</v>
      </c>
      <c r="J201" s="4">
        <f>_xlfn.IFNA(VLOOKUP(A201,'Jul 2019'!$A$1:$M$96,4,FALSE),0)</f>
        <v>0</v>
      </c>
      <c r="K201" s="4">
        <f>_xlfn.IFNA(VLOOKUP(A201,'Aug 2019'!$A$1:$M$96,4,FALSE),0)</f>
        <v>0</v>
      </c>
      <c r="L201" s="4">
        <f>_xlfn.IFNA(VLOOKUP(A201,'Sep 2019'!$A$1:$M$98,4,FALSE),0)</f>
        <v>0</v>
      </c>
      <c r="M201" s="4">
        <f>_xlfn.IFNA(VLOOKUP(A201,'Oct 2019'!$A$1:$M$100,4,FALSE),0)</f>
        <v>0</v>
      </c>
      <c r="N201" s="4">
        <f>_xlfn.IFNA(VLOOKUP(Summary_2019!A164,'Nov 2019'!$A$1:$M$110,4,FALSE),0)</f>
        <v>0</v>
      </c>
      <c r="O201" s="5">
        <f>_xlfn.IFNA(VLOOKUP(A201,'Dec 2019'!$A$1:$M$124,4,FALSE),0)</f>
        <v>3</v>
      </c>
      <c r="P201" s="9">
        <f>_xlfn.IFNA(VLOOKUP(A201,'Jan 2019'!$A$1:$M$57,8,FALSE),0)</f>
        <v>0</v>
      </c>
      <c r="Q201" s="9">
        <f>_xlfn.IFNA(VLOOKUP(Summary_2019!A164,'Feb 2019'!$A$1:$M$55,8,FALSE),0)</f>
        <v>67.209999999999994</v>
      </c>
      <c r="R201" s="9">
        <f>_xlfn.IFNA(VLOOKUP(A201,'Mar 2019'!$A$1:$M$53,8,FALSE),0)</f>
        <v>0</v>
      </c>
      <c r="S201" s="9">
        <f>_xlfn.IFNA(VLOOKUP(A201,'Apr 2019'!$A$1:$M$57,8,FALSE),0)</f>
        <v>0</v>
      </c>
      <c r="T201" s="9">
        <f>_xlfn.IFNA(VLOOKUP(A201,'May 2019'!$A$1:$M$54,8,FALSE),0)</f>
        <v>0</v>
      </c>
      <c r="U201" s="9">
        <f>_xlfn.IFNA(VLOOKUP(A201,'Jun 2019'!$A$1:$M$133,8,FALSE),0)</f>
        <v>0</v>
      </c>
      <c r="V201" s="9">
        <f>_xlfn.IFNA(VLOOKUP(A201,'Jul 2019'!$A$1:$M$96,8,FALSE),0)</f>
        <v>0</v>
      </c>
      <c r="W201" s="9">
        <f>_xlfn.IFNA(VLOOKUP(A201,'Aug 2019'!$A$1:$M$96,8,FALSE),0)</f>
        <v>0</v>
      </c>
      <c r="X201" s="9">
        <f>_xlfn.IFNA(VLOOKUP(A201,'Sep 2019'!$A$1:$M$98,8,FALSE),0)</f>
        <v>0</v>
      </c>
      <c r="Y201" s="9">
        <f>_xlfn.IFNA(VLOOKUP(A201,'Oct 2019'!$A$1:$M$100,8,FALSE),0)</f>
        <v>0</v>
      </c>
      <c r="Z201" s="9">
        <f>_xlfn.IFNA(VLOOKUP(Summary_2019!A164,'Nov 2019'!$A$1:$M$110,8,FALSE),0)</f>
        <v>0</v>
      </c>
      <c r="AA201" s="6">
        <f>_xlfn.IFNA(VLOOKUP(A201,'Dec 2019'!$A$1:$M$124,8,FALSE),0)</f>
        <v>0</v>
      </c>
      <c r="AB201" s="2">
        <f>_xlfn.IFNA(VLOOKUP(A201,'Jan 2019'!$A$1:$M$57,5,FALSE),0)</f>
        <v>0</v>
      </c>
      <c r="AC201" s="2">
        <f>_xlfn.IFNA(VLOOKUP(Summary_2019!A201,'Feb 2019'!$A$1:$M$55,5,FALSE),0)</f>
        <v>0</v>
      </c>
      <c r="AD201" s="2">
        <f>_xlfn.IFNA(VLOOKUP(A201,'Mar 2019'!$A$1:$M$53,5,FALSE),0)</f>
        <v>0</v>
      </c>
      <c r="AE201" s="2">
        <f>_xlfn.IFNA(VLOOKUP(A201,'Apr 2019'!$A$1:$M$57,5,FALSE),0)</f>
        <v>0</v>
      </c>
      <c r="AF201" s="2">
        <f>_xlfn.IFNA(VLOOKUP(A201,'May 2019'!$A$1:$M$54,5,FALSE),0)</f>
        <v>0</v>
      </c>
      <c r="AG201" s="2">
        <f>_xlfn.IFNA(VLOOKUP(A201,'Jun 2019'!$A$1:$M$133,5,FALSE),0)</f>
        <v>0</v>
      </c>
      <c r="AH201" s="2">
        <f>_xlfn.IFNA(VLOOKUP(A201,'Jul 2019'!$A$1:$M$96,5,FALSE),0)</f>
        <v>0</v>
      </c>
      <c r="AI201" s="2">
        <f>_xlfn.IFNA(VLOOKUP(A201,'Aug 2019'!$A$1:$M$96,5,FALSE),0)</f>
        <v>0</v>
      </c>
      <c r="AJ201" s="2">
        <f>_xlfn.IFNA(VLOOKUP(A201,'Sep 2019'!$A$1:$M$98,5,FALSE),0)</f>
        <v>0</v>
      </c>
      <c r="AK201" s="2">
        <f>_xlfn.IFNA(VLOOKUP(A201,'Oct 2019'!$A$1:$M$100,5,FALSE),0)</f>
        <v>0</v>
      </c>
      <c r="AL201" s="2">
        <f>_xlfn.IFNA(VLOOKUP(Summary_2019!A201,'Nov 2019'!$A$1:$M$110,5,FALSE),0)</f>
        <v>0</v>
      </c>
      <c r="AM201" s="2">
        <f>_xlfn.IFNA(VLOOKUP(A201,'Dec 2019'!$A$1:$M$124,5,FALSE),0)</f>
        <v>30</v>
      </c>
    </row>
    <row r="202" spans="1:39" x14ac:dyDescent="0.35">
      <c r="A202" s="4" t="s">
        <v>75</v>
      </c>
      <c r="B202" s="4" t="s">
        <v>65</v>
      </c>
      <c r="C202" s="6">
        <f>VLOOKUP(A202,[0]!raw,5,FALSE)/VLOOKUP(A202,[0]!raw,4,FALSE)</f>
        <v>8</v>
      </c>
      <c r="D202" s="4">
        <f>_xlfn.IFNA(VLOOKUP(A202,'Jan 2019'!$A$1:$M$57,4,FALSE),0)</f>
        <v>0</v>
      </c>
      <c r="E202" s="4">
        <f>_xlfn.IFNA(VLOOKUP(Summary_2019!A68,'Feb 2019'!$A$1:$M$55,4,FALSE),0)</f>
        <v>20</v>
      </c>
      <c r="F202" s="4">
        <f>_xlfn.IFNA(VLOOKUP(A202,'Mar 2019'!$A$1:$M$53,4,FALSE),0)</f>
        <v>0</v>
      </c>
      <c r="G202" s="4">
        <f>_xlfn.IFNA(VLOOKUP(A202,'Apr 2019'!$A$1:$M$57,4,FALSE),0)</f>
        <v>0</v>
      </c>
      <c r="H202" s="4">
        <f>_xlfn.IFNA(VLOOKUP(A202,'May 2019'!$A$1:$M$54,4,FALSE),0)</f>
        <v>0</v>
      </c>
      <c r="I202" s="4">
        <f>_xlfn.IFNA(VLOOKUP(A202,'Jun 2019'!$A$1:$M$133,4,FALSE),0)</f>
        <v>1</v>
      </c>
      <c r="J202" s="4">
        <f>_xlfn.IFNA(VLOOKUP(A202,'Jul 2019'!$A$1:$M$96,4,FALSE),0)</f>
        <v>10</v>
      </c>
      <c r="K202" s="4">
        <f>_xlfn.IFNA(VLOOKUP(A202,'Aug 2019'!$A$1:$M$96,4,FALSE),0)</f>
        <v>14</v>
      </c>
      <c r="L202" s="4">
        <f>_xlfn.IFNA(VLOOKUP(A202,'Sep 2019'!$A$1:$M$98,4,FALSE),0)</f>
        <v>10</v>
      </c>
      <c r="M202" s="4">
        <f>_xlfn.IFNA(VLOOKUP(A202,'Oct 2019'!$A$1:$M$100,4,FALSE),0)</f>
        <v>9</v>
      </c>
      <c r="N202" s="4">
        <f>_xlfn.IFNA(VLOOKUP(Summary_2019!A68,'Nov 2019'!$A$1:$M$110,4,FALSE),0)</f>
        <v>0</v>
      </c>
      <c r="O202" s="5">
        <f>_xlfn.IFNA(VLOOKUP(A202,'Dec 2019'!$A$1:$M$124,4,FALSE),0)</f>
        <v>12</v>
      </c>
      <c r="P202" s="9">
        <f>_xlfn.IFNA(VLOOKUP(A202,'Jan 2019'!$A$1:$M$57,8,FALSE),0)</f>
        <v>0</v>
      </c>
      <c r="Q202" s="9">
        <f>_xlfn.IFNA(VLOOKUP(Summary_2019!A68,'Feb 2019'!$A$1:$M$55,8,FALSE),0)</f>
        <v>10.64</v>
      </c>
      <c r="R202" s="9">
        <f>_xlfn.IFNA(VLOOKUP(A202,'Mar 2019'!$A$1:$M$53,8,FALSE),0)</f>
        <v>0</v>
      </c>
      <c r="S202" s="9">
        <f>_xlfn.IFNA(VLOOKUP(A202,'Apr 2019'!$A$1:$M$57,8,FALSE),0)</f>
        <v>0</v>
      </c>
      <c r="T202" s="9">
        <f>_xlfn.IFNA(VLOOKUP(A202,'May 2019'!$A$1:$M$54,8,FALSE),0)</f>
        <v>0</v>
      </c>
      <c r="U202" s="9">
        <f>_xlfn.IFNA(VLOOKUP(A202,'Jun 2019'!$A$1:$M$133,8,FALSE),0)</f>
        <v>0</v>
      </c>
      <c r="V202" s="9">
        <f>_xlfn.IFNA(VLOOKUP(A202,'Jul 2019'!$A$1:$M$96,8,FALSE),0)</f>
        <v>0</v>
      </c>
      <c r="W202" s="9">
        <f>_xlfn.IFNA(VLOOKUP(A202,'Aug 2019'!$A$1:$M$96,8,FALSE),0)</f>
        <v>0.18</v>
      </c>
      <c r="X202" s="9">
        <f>_xlfn.IFNA(VLOOKUP(A202,'Sep 2019'!$A$1:$M$98,8,FALSE),0)</f>
        <v>1.91</v>
      </c>
      <c r="Y202" s="9">
        <f>_xlfn.IFNA(VLOOKUP(A202,'Oct 2019'!$A$1:$M$100,8,FALSE),0)</f>
        <v>2.4</v>
      </c>
      <c r="Z202" s="9">
        <f>_xlfn.IFNA(VLOOKUP(Summary_2019!A68,'Nov 2019'!$A$1:$M$110,8,FALSE),0)</f>
        <v>0</v>
      </c>
      <c r="AA202" s="6">
        <f>_xlfn.IFNA(VLOOKUP(A202,'Dec 2019'!$A$1:$M$124,8,FALSE),0)</f>
        <v>0</v>
      </c>
      <c r="AB202" s="2">
        <f>_xlfn.IFNA(VLOOKUP(A202,'Jan 2019'!$A$1:$M$57,5,FALSE),0)</f>
        <v>0</v>
      </c>
      <c r="AC202" s="2">
        <f>_xlfn.IFNA(VLOOKUP(Summary_2019!A202,'Feb 2019'!$A$1:$M$55,5,FALSE),0)</f>
        <v>0</v>
      </c>
      <c r="AD202" s="2">
        <f>_xlfn.IFNA(VLOOKUP(A202,'Mar 2019'!$A$1:$M$53,5,FALSE),0)</f>
        <v>0</v>
      </c>
      <c r="AE202" s="2">
        <f>_xlfn.IFNA(VLOOKUP(A202,'Apr 2019'!$A$1:$M$57,5,FALSE),0)</f>
        <v>0</v>
      </c>
      <c r="AF202" s="2">
        <f>_xlfn.IFNA(VLOOKUP(A202,'May 2019'!$A$1:$M$54,5,FALSE),0)</f>
        <v>0</v>
      </c>
      <c r="AG202" s="2">
        <f>_xlfn.IFNA(VLOOKUP(A202,'Jun 2019'!$A$1:$M$133,5,FALSE),0)</f>
        <v>8</v>
      </c>
      <c r="AH202" s="2">
        <f>_xlfn.IFNA(VLOOKUP(A202,'Jul 2019'!$A$1:$M$96,5,FALSE),0)</f>
        <v>80</v>
      </c>
      <c r="AI202" s="2">
        <f>_xlfn.IFNA(VLOOKUP(A202,'Aug 2019'!$A$1:$M$96,5,FALSE),0)</f>
        <v>112</v>
      </c>
      <c r="AJ202" s="2">
        <f>_xlfn.IFNA(VLOOKUP(A202,'Sep 2019'!$A$1:$M$98,5,FALSE),0)</f>
        <v>80</v>
      </c>
      <c r="AK202" s="2">
        <f>_xlfn.IFNA(VLOOKUP(A202,'Oct 2019'!$A$1:$M$100,5,FALSE),0)</f>
        <v>72</v>
      </c>
      <c r="AL202" s="2">
        <f>_xlfn.IFNA(VLOOKUP(Summary_2019!A202,'Nov 2019'!$A$1:$M$110,5,FALSE),0)</f>
        <v>144</v>
      </c>
      <c r="AM202" s="2">
        <f>_xlfn.IFNA(VLOOKUP(A202,'Dec 2019'!$A$1:$M$124,5,FALSE),0)</f>
        <v>97</v>
      </c>
    </row>
    <row r="203" spans="1:39" x14ac:dyDescent="0.35">
      <c r="A203" s="4" t="s">
        <v>74</v>
      </c>
      <c r="B203" s="4" t="s">
        <v>65</v>
      </c>
      <c r="C203" s="6">
        <f>VLOOKUP(A203,[0]!raw,5,FALSE)/VLOOKUP(A203,[0]!raw,4,FALSE)</f>
        <v>6.0452488687782804</v>
      </c>
      <c r="D203" s="4">
        <f>_xlfn.IFNA(VLOOKUP(A203,'Jan 2019'!$A$1:$M$57,4,FALSE),0)</f>
        <v>0</v>
      </c>
      <c r="E203" s="4">
        <f>_xlfn.IFNA(VLOOKUP(Summary_2019!A67,'Feb 2019'!$A$1:$M$55,4,FALSE),0)</f>
        <v>158</v>
      </c>
      <c r="F203" s="4">
        <f>_xlfn.IFNA(VLOOKUP(A203,'Mar 2019'!$A$1:$M$53,4,FALSE),0)</f>
        <v>0</v>
      </c>
      <c r="G203" s="4">
        <f>_xlfn.IFNA(VLOOKUP(A203,'Apr 2019'!$A$1:$M$57,4,FALSE),0)</f>
        <v>0</v>
      </c>
      <c r="H203" s="4">
        <f>_xlfn.IFNA(VLOOKUP(A203,'May 2019'!$A$1:$M$54,4,FALSE),0)</f>
        <v>0</v>
      </c>
      <c r="I203" s="4">
        <f>_xlfn.IFNA(VLOOKUP(A203,'Jun 2019'!$A$1:$M$133,4,FALSE),0)</f>
        <v>30</v>
      </c>
      <c r="J203" s="4">
        <f>_xlfn.IFNA(VLOOKUP(A203,'Jul 2019'!$A$1:$M$96,4,FALSE),0)</f>
        <v>141</v>
      </c>
      <c r="K203" s="4">
        <f>_xlfn.IFNA(VLOOKUP(A203,'Aug 2019'!$A$1:$M$96,4,FALSE),0)</f>
        <v>221</v>
      </c>
      <c r="L203" s="4">
        <f>_xlfn.IFNA(VLOOKUP(A203,'Sep 2019'!$A$1:$M$98,4,FALSE),0)</f>
        <v>259</v>
      </c>
      <c r="M203" s="4">
        <f>_xlfn.IFNA(VLOOKUP(A203,'Oct 2019'!$A$1:$M$100,4,FALSE),0)</f>
        <v>258</v>
      </c>
      <c r="N203" s="4">
        <f>_xlfn.IFNA(VLOOKUP(Summary_2019!A67,'Nov 2019'!$A$1:$M$110,4,FALSE),0)</f>
        <v>0</v>
      </c>
      <c r="O203" s="5">
        <f>_xlfn.IFNA(VLOOKUP(A203,'Dec 2019'!$A$1:$M$124,4,FALSE),0)</f>
        <v>164</v>
      </c>
      <c r="P203" s="9">
        <f>_xlfn.IFNA(VLOOKUP(A203,'Jan 2019'!$A$1:$M$57,8,FALSE),0)</f>
        <v>0</v>
      </c>
      <c r="Q203" s="9">
        <f>_xlfn.IFNA(VLOOKUP(Summary_2019!A67,'Feb 2019'!$A$1:$M$55,8,FALSE),0)</f>
        <v>11.85</v>
      </c>
      <c r="R203" s="9">
        <f>_xlfn.IFNA(VLOOKUP(A203,'Mar 2019'!$A$1:$M$53,8,FALSE),0)</f>
        <v>0</v>
      </c>
      <c r="S203" s="9">
        <f>_xlfn.IFNA(VLOOKUP(A203,'Apr 2019'!$A$1:$M$57,8,FALSE),0)</f>
        <v>0</v>
      </c>
      <c r="T203" s="9">
        <f>_xlfn.IFNA(VLOOKUP(A203,'May 2019'!$A$1:$M$54,8,FALSE),0)</f>
        <v>0</v>
      </c>
      <c r="U203" s="9">
        <f>_xlfn.IFNA(VLOOKUP(A203,'Jun 2019'!$A$1:$M$133,8,FALSE),0)</f>
        <v>0</v>
      </c>
      <c r="V203" s="9">
        <f>_xlfn.IFNA(VLOOKUP(A203,'Jul 2019'!$A$1:$M$96,8,FALSE),0)</f>
        <v>4.2</v>
      </c>
      <c r="W203" s="9">
        <f>_xlfn.IFNA(VLOOKUP(A203,'Aug 2019'!$A$1:$M$96,8,FALSE),0)</f>
        <v>35.25</v>
      </c>
      <c r="X203" s="9">
        <f>_xlfn.IFNA(VLOOKUP(A203,'Sep 2019'!$A$1:$M$98,8,FALSE),0)</f>
        <v>59.06</v>
      </c>
      <c r="Y203" s="9">
        <f>_xlfn.IFNA(VLOOKUP(A203,'Oct 2019'!$A$1:$M$100,8,FALSE),0)</f>
        <v>8.99</v>
      </c>
      <c r="Z203" s="9">
        <f>_xlfn.IFNA(VLOOKUP(Summary_2019!A67,'Nov 2019'!$A$1:$M$110,8,FALSE),0)</f>
        <v>0</v>
      </c>
      <c r="AA203" s="6">
        <f>_xlfn.IFNA(VLOOKUP(A203,'Dec 2019'!$A$1:$M$124,8,FALSE),0)</f>
        <v>5.12</v>
      </c>
      <c r="AB203" s="2">
        <f>_xlfn.IFNA(VLOOKUP(A203,'Jan 2019'!$A$1:$M$57,5,FALSE),0)</f>
        <v>0</v>
      </c>
      <c r="AC203" s="2">
        <f>_xlfn.IFNA(VLOOKUP(Summary_2019!A203,'Feb 2019'!$A$1:$M$55,5,FALSE),0)</f>
        <v>0</v>
      </c>
      <c r="AD203" s="2">
        <f>_xlfn.IFNA(VLOOKUP(A203,'Mar 2019'!$A$1:$M$53,5,FALSE),0)</f>
        <v>0</v>
      </c>
      <c r="AE203" s="2">
        <f>_xlfn.IFNA(VLOOKUP(A203,'Apr 2019'!$A$1:$M$57,5,FALSE),0)</f>
        <v>0</v>
      </c>
      <c r="AF203" s="2">
        <f>_xlfn.IFNA(VLOOKUP(A203,'May 2019'!$A$1:$M$54,5,FALSE),0)</f>
        <v>0</v>
      </c>
      <c r="AG203" s="2">
        <f>_xlfn.IFNA(VLOOKUP(A203,'Jun 2019'!$A$1:$M$133,5,FALSE),0)</f>
        <v>182</v>
      </c>
      <c r="AH203" s="2">
        <f>_xlfn.IFNA(VLOOKUP(A203,'Jul 2019'!$A$1:$M$96,5,FALSE),0)</f>
        <v>854</v>
      </c>
      <c r="AI203" s="2">
        <f>_xlfn.IFNA(VLOOKUP(A203,'Aug 2019'!$A$1:$M$96,5,FALSE),0)</f>
        <v>1336</v>
      </c>
      <c r="AJ203" s="2">
        <f>_xlfn.IFNA(VLOOKUP(A203,'Sep 2019'!$A$1:$M$98,5,FALSE),0)</f>
        <v>1566</v>
      </c>
      <c r="AK203" s="2">
        <f>_xlfn.IFNA(VLOOKUP(A203,'Oct 2019'!$A$1:$M$100,5,FALSE),0)</f>
        <v>1555</v>
      </c>
      <c r="AL203" s="2">
        <f>_xlfn.IFNA(VLOOKUP(Summary_2019!A203,'Nov 2019'!$A$1:$M$110,5,FALSE),0)</f>
        <v>1401</v>
      </c>
      <c r="AM203" s="2">
        <f>_xlfn.IFNA(VLOOKUP(A203,'Dec 2019'!$A$1:$M$124,5,FALSE),0)</f>
        <v>998.2</v>
      </c>
    </row>
    <row r="204" spans="1:39" x14ac:dyDescent="0.35">
      <c r="A204" s="4" t="s">
        <v>73</v>
      </c>
      <c r="B204" s="4" t="s">
        <v>65</v>
      </c>
      <c r="C204" s="6">
        <f>VLOOKUP(A204,[0]!raw,5,FALSE)/VLOOKUP(A204,[0]!raw,4,FALSE)</f>
        <v>3</v>
      </c>
      <c r="D204" s="4">
        <f>_xlfn.IFNA(VLOOKUP(A204,'Jan 2019'!$A$1:$M$57,4,FALSE),0)</f>
        <v>0</v>
      </c>
      <c r="E204" s="4">
        <f>_xlfn.IFNA(VLOOKUP(Summary_2019!A66,'Feb 2019'!$A$1:$M$55,4,FALSE),0)</f>
        <v>0</v>
      </c>
      <c r="F204" s="4">
        <f>_xlfn.IFNA(VLOOKUP(A204,'Mar 2019'!$A$1:$M$53,4,FALSE),0)</f>
        <v>0</v>
      </c>
      <c r="G204" s="4">
        <f>_xlfn.IFNA(VLOOKUP(A204,'Apr 2019'!$A$1:$M$57,4,FALSE),0)</f>
        <v>0</v>
      </c>
      <c r="H204" s="4">
        <f>_xlfn.IFNA(VLOOKUP(A204,'May 2019'!$A$1:$M$54,4,FALSE),0)</f>
        <v>0</v>
      </c>
      <c r="I204" s="4">
        <f>_xlfn.IFNA(VLOOKUP(A204,'Jun 2019'!$A$1:$M$133,4,FALSE),0)</f>
        <v>4</v>
      </c>
      <c r="J204" s="4">
        <f>_xlfn.IFNA(VLOOKUP(A204,'Jul 2019'!$A$1:$M$96,4,FALSE),0)</f>
        <v>16</v>
      </c>
      <c r="K204" s="4">
        <f>_xlfn.IFNA(VLOOKUP(A204,'Aug 2019'!$A$1:$M$96,4,FALSE),0)</f>
        <v>20</v>
      </c>
      <c r="L204" s="4">
        <f>_xlfn.IFNA(VLOOKUP(A204,'Sep 2019'!$A$1:$M$98,4,FALSE),0)</f>
        <v>28</v>
      </c>
      <c r="M204" s="4">
        <f>_xlfn.IFNA(VLOOKUP(A204,'Oct 2019'!$A$1:$M$100,4,FALSE),0)</f>
        <v>47</v>
      </c>
      <c r="N204" s="4">
        <f>_xlfn.IFNA(VLOOKUP(Summary_2019!A66,'Nov 2019'!$A$1:$M$110,4,FALSE),0)</f>
        <v>24</v>
      </c>
      <c r="O204" s="5">
        <f>_xlfn.IFNA(VLOOKUP(A204,'Dec 2019'!$A$1:$M$124,4,FALSE),0)</f>
        <v>46</v>
      </c>
      <c r="P204" s="9">
        <f>_xlfn.IFNA(VLOOKUP(A204,'Jan 2019'!$A$1:$M$57,8,FALSE),0)</f>
        <v>0</v>
      </c>
      <c r="Q204" s="9">
        <f>_xlfn.IFNA(VLOOKUP(Summary_2019!A66,'Feb 2019'!$A$1:$M$55,8,FALSE),0)</f>
        <v>0</v>
      </c>
      <c r="R204" s="9">
        <f>_xlfn.IFNA(VLOOKUP(A204,'Mar 2019'!$A$1:$M$53,8,FALSE),0)</f>
        <v>0</v>
      </c>
      <c r="S204" s="9">
        <f>_xlfn.IFNA(VLOOKUP(A204,'Apr 2019'!$A$1:$M$57,8,FALSE),0)</f>
        <v>0</v>
      </c>
      <c r="T204" s="9">
        <f>_xlfn.IFNA(VLOOKUP(A204,'May 2019'!$A$1:$M$54,8,FALSE),0)</f>
        <v>0</v>
      </c>
      <c r="U204" s="9">
        <f>_xlfn.IFNA(VLOOKUP(A204,'Jun 2019'!$A$1:$M$133,8,FALSE),0)</f>
        <v>0.3</v>
      </c>
      <c r="V204" s="9">
        <f>_xlfn.IFNA(VLOOKUP(A204,'Jul 2019'!$A$1:$M$96,8,FALSE),0)</f>
        <v>0</v>
      </c>
      <c r="W204" s="9">
        <f>_xlfn.IFNA(VLOOKUP(A204,'Aug 2019'!$A$1:$M$96,8,FALSE),0)</f>
        <v>0.3</v>
      </c>
      <c r="X204" s="9">
        <f>_xlfn.IFNA(VLOOKUP(A204,'Sep 2019'!$A$1:$M$98,8,FALSE),0)</f>
        <v>2.29</v>
      </c>
      <c r="Y204" s="9">
        <f>_xlfn.IFNA(VLOOKUP(A204,'Oct 2019'!$A$1:$M$100,8,FALSE),0)</f>
        <v>0.3</v>
      </c>
      <c r="Z204" s="9">
        <f>_xlfn.IFNA(VLOOKUP(Summary_2019!A66,'Nov 2019'!$A$1:$M$110,8,FALSE),0)</f>
        <v>0</v>
      </c>
      <c r="AA204" s="6">
        <f>_xlfn.IFNA(VLOOKUP(A204,'Dec 2019'!$A$1:$M$124,8,FALSE),0)</f>
        <v>1.2</v>
      </c>
      <c r="AB204" s="2">
        <f>_xlfn.IFNA(VLOOKUP(A204,'Jan 2019'!$A$1:$M$57,5,FALSE),0)</f>
        <v>0</v>
      </c>
      <c r="AC204" s="2">
        <f>_xlfn.IFNA(VLOOKUP(Summary_2019!A204,'Feb 2019'!$A$1:$M$55,5,FALSE),0)</f>
        <v>0</v>
      </c>
      <c r="AD204" s="2">
        <f>_xlfn.IFNA(VLOOKUP(A204,'Mar 2019'!$A$1:$M$53,5,FALSE),0)</f>
        <v>0</v>
      </c>
      <c r="AE204" s="2">
        <f>_xlfn.IFNA(VLOOKUP(A204,'Apr 2019'!$A$1:$M$57,5,FALSE),0)</f>
        <v>0</v>
      </c>
      <c r="AF204" s="2">
        <f>_xlfn.IFNA(VLOOKUP(A204,'May 2019'!$A$1:$M$54,5,FALSE),0)</f>
        <v>0</v>
      </c>
      <c r="AG204" s="2">
        <f>_xlfn.IFNA(VLOOKUP(A204,'Jun 2019'!$A$1:$M$133,5,FALSE),0)</f>
        <v>12</v>
      </c>
      <c r="AH204" s="2">
        <f>_xlfn.IFNA(VLOOKUP(A204,'Jul 2019'!$A$1:$M$96,5,FALSE),0)</f>
        <v>48</v>
      </c>
      <c r="AI204" s="2">
        <f>_xlfn.IFNA(VLOOKUP(A204,'Aug 2019'!$A$1:$M$96,5,FALSE),0)</f>
        <v>60</v>
      </c>
      <c r="AJ204" s="2">
        <f>_xlfn.IFNA(VLOOKUP(A204,'Sep 2019'!$A$1:$M$98,5,FALSE),0)</f>
        <v>84</v>
      </c>
      <c r="AK204" s="2">
        <f>_xlfn.IFNA(VLOOKUP(A204,'Oct 2019'!$A$1:$M$100,5,FALSE),0)</f>
        <v>141</v>
      </c>
      <c r="AL204" s="2">
        <f>_xlfn.IFNA(VLOOKUP(Summary_2019!A204,'Nov 2019'!$A$1:$M$110,5,FALSE),0)</f>
        <v>159.69999999999999</v>
      </c>
      <c r="AM204" s="2">
        <f>_xlfn.IFNA(VLOOKUP(A204,'Dec 2019'!$A$1:$M$124,5,FALSE),0)</f>
        <v>138</v>
      </c>
    </row>
    <row r="205" spans="1:39" x14ac:dyDescent="0.35">
      <c r="A205" s="4" t="s">
        <v>176</v>
      </c>
      <c r="B205" s="4" t="s">
        <v>65</v>
      </c>
      <c r="C205" s="6">
        <f>VLOOKUP(A205,[0]!raw,5,FALSE)/VLOOKUP(A205,[0]!raw,4,FALSE)</f>
        <v>11</v>
      </c>
      <c r="D205" s="4">
        <f>_xlfn.IFNA(VLOOKUP(A205,'Jan 2019'!$A$1:$M$57,4,FALSE),0)</f>
        <v>0</v>
      </c>
      <c r="E205" s="4">
        <f>_xlfn.IFNA(VLOOKUP(Summary_2019!A165,'Feb 2019'!$A$1:$M$55,4,FALSE),0)</f>
        <v>68</v>
      </c>
      <c r="F205" s="4">
        <f>_xlfn.IFNA(VLOOKUP(A205,'Mar 2019'!$A$1:$M$53,4,FALSE),0)</f>
        <v>0</v>
      </c>
      <c r="G205" s="4">
        <f>_xlfn.IFNA(VLOOKUP(A205,'Apr 2019'!$A$1:$M$57,4,FALSE),0)</f>
        <v>0</v>
      </c>
      <c r="H205" s="4">
        <f>_xlfn.IFNA(VLOOKUP(A205,'May 2019'!$A$1:$M$54,4,FALSE),0)</f>
        <v>0</v>
      </c>
      <c r="I205" s="4">
        <f>_xlfn.IFNA(VLOOKUP(A205,'Jun 2019'!$A$1:$M$133,4,FALSE),0)</f>
        <v>0</v>
      </c>
      <c r="J205" s="4">
        <f>_xlfn.IFNA(VLOOKUP(A205,'Jul 2019'!$A$1:$M$96,4,FALSE),0)</f>
        <v>0</v>
      </c>
      <c r="K205" s="4">
        <f>_xlfn.IFNA(VLOOKUP(A205,'Aug 2019'!$A$1:$M$96,4,FALSE),0)</f>
        <v>0</v>
      </c>
      <c r="L205" s="4">
        <f>_xlfn.IFNA(VLOOKUP(A205,'Sep 2019'!$A$1:$M$98,4,FALSE),0)</f>
        <v>0</v>
      </c>
      <c r="M205" s="4">
        <f>_xlfn.IFNA(VLOOKUP(A205,'Oct 2019'!$A$1:$M$100,4,FALSE),0)</f>
        <v>0</v>
      </c>
      <c r="N205" s="4">
        <f>_xlfn.IFNA(VLOOKUP(Summary_2019!A165,'Nov 2019'!$A$1:$M$110,4,FALSE),0)</f>
        <v>0</v>
      </c>
      <c r="O205" s="5">
        <f>_xlfn.IFNA(VLOOKUP(A205,'Dec 2019'!$A$1:$M$124,4,FALSE),0)</f>
        <v>3</v>
      </c>
      <c r="P205" s="9">
        <f>_xlfn.IFNA(VLOOKUP(A205,'Jan 2019'!$A$1:$M$57,8,FALSE),0)</f>
        <v>0</v>
      </c>
      <c r="Q205" s="9">
        <f>_xlfn.IFNA(VLOOKUP(Summary_2019!A165,'Feb 2019'!$A$1:$M$55,8,FALSE),0)</f>
        <v>12.8</v>
      </c>
      <c r="R205" s="9">
        <f>_xlfn.IFNA(VLOOKUP(A205,'Mar 2019'!$A$1:$M$53,8,FALSE),0)</f>
        <v>0</v>
      </c>
      <c r="S205" s="9">
        <f>_xlfn.IFNA(VLOOKUP(A205,'Apr 2019'!$A$1:$M$57,8,FALSE),0)</f>
        <v>0</v>
      </c>
      <c r="T205" s="9">
        <f>_xlfn.IFNA(VLOOKUP(A205,'May 2019'!$A$1:$M$54,8,FALSE),0)</f>
        <v>0</v>
      </c>
      <c r="U205" s="9">
        <f>_xlfn.IFNA(VLOOKUP(A205,'Jun 2019'!$A$1:$M$133,8,FALSE),0)</f>
        <v>0</v>
      </c>
      <c r="V205" s="9">
        <f>_xlfn.IFNA(VLOOKUP(A205,'Jul 2019'!$A$1:$M$96,8,FALSE),0)</f>
        <v>0</v>
      </c>
      <c r="W205" s="9">
        <f>_xlfn.IFNA(VLOOKUP(A205,'Aug 2019'!$A$1:$M$96,8,FALSE),0)</f>
        <v>0</v>
      </c>
      <c r="X205" s="9">
        <f>_xlfn.IFNA(VLOOKUP(A205,'Sep 2019'!$A$1:$M$98,8,FALSE),0)</f>
        <v>0</v>
      </c>
      <c r="Y205" s="9">
        <f>_xlfn.IFNA(VLOOKUP(A205,'Oct 2019'!$A$1:$M$100,8,FALSE),0)</f>
        <v>0</v>
      </c>
      <c r="Z205" s="9">
        <f>_xlfn.IFNA(VLOOKUP(Summary_2019!A165,'Nov 2019'!$A$1:$M$110,8,FALSE),0)</f>
        <v>0</v>
      </c>
      <c r="AA205" s="6">
        <f>_xlfn.IFNA(VLOOKUP(A205,'Dec 2019'!$A$1:$M$124,8,FALSE),0)</f>
        <v>1.85</v>
      </c>
      <c r="AB205" s="2">
        <f>_xlfn.IFNA(VLOOKUP(A205,'Jan 2019'!$A$1:$M$57,5,FALSE),0)</f>
        <v>0</v>
      </c>
      <c r="AC205" s="2">
        <f>_xlfn.IFNA(VLOOKUP(Summary_2019!A205,'Feb 2019'!$A$1:$M$55,5,FALSE),0)</f>
        <v>0</v>
      </c>
      <c r="AD205" s="2">
        <f>_xlfn.IFNA(VLOOKUP(A205,'Mar 2019'!$A$1:$M$53,5,FALSE),0)</f>
        <v>0</v>
      </c>
      <c r="AE205" s="2">
        <f>_xlfn.IFNA(VLOOKUP(A205,'Apr 2019'!$A$1:$M$57,5,FALSE),0)</f>
        <v>0</v>
      </c>
      <c r="AF205" s="2">
        <f>_xlfn.IFNA(VLOOKUP(A205,'May 2019'!$A$1:$M$54,5,FALSE),0)</f>
        <v>0</v>
      </c>
      <c r="AG205" s="2">
        <f>_xlfn.IFNA(VLOOKUP(A205,'Jun 2019'!$A$1:$M$133,5,FALSE),0)</f>
        <v>0</v>
      </c>
      <c r="AH205" s="2">
        <f>_xlfn.IFNA(VLOOKUP(A205,'Jul 2019'!$A$1:$M$96,5,FALSE),0)</f>
        <v>0</v>
      </c>
      <c r="AI205" s="2">
        <f>_xlfn.IFNA(VLOOKUP(A205,'Aug 2019'!$A$1:$M$96,5,FALSE),0)</f>
        <v>0</v>
      </c>
      <c r="AJ205" s="2">
        <f>_xlfn.IFNA(VLOOKUP(A205,'Sep 2019'!$A$1:$M$98,5,FALSE),0)</f>
        <v>0</v>
      </c>
      <c r="AK205" s="2">
        <f>_xlfn.IFNA(VLOOKUP(A205,'Oct 2019'!$A$1:$M$100,5,FALSE),0)</f>
        <v>0</v>
      </c>
      <c r="AL205" s="2">
        <f>_xlfn.IFNA(VLOOKUP(Summary_2019!A205,'Nov 2019'!$A$1:$M$110,5,FALSE),0)</f>
        <v>0</v>
      </c>
      <c r="AM205" s="2">
        <f>_xlfn.IFNA(VLOOKUP(A205,'Dec 2019'!$A$1:$M$124,5,FALSE),0)</f>
        <v>33</v>
      </c>
    </row>
    <row r="206" spans="1:39" x14ac:dyDescent="0.35">
      <c r="A206" s="4" t="s">
        <v>76</v>
      </c>
      <c r="B206" s="4" t="s">
        <v>65</v>
      </c>
      <c r="C206" s="6">
        <f>VLOOKUP(A206,[0]!raw,5,FALSE)/VLOOKUP(A206,[0]!raw,4,FALSE)</f>
        <v>10.076923076923077</v>
      </c>
      <c r="D206" s="4">
        <f>_xlfn.IFNA(VLOOKUP(A206,'Jan 2019'!$A$1:$M$57,4,FALSE),0)</f>
        <v>0</v>
      </c>
      <c r="E206" s="4">
        <f>_xlfn.IFNA(VLOOKUP(Summary_2019!A69,'Feb 2019'!$A$1:$M$55,4,FALSE),0)</f>
        <v>93</v>
      </c>
      <c r="F206" s="4">
        <f>_xlfn.IFNA(VLOOKUP(A206,'Mar 2019'!$A$1:$M$53,4,FALSE),0)</f>
        <v>0</v>
      </c>
      <c r="G206" s="4">
        <f>_xlfn.IFNA(VLOOKUP(A206,'Apr 2019'!$A$1:$M$57,4,FALSE),0)</f>
        <v>0</v>
      </c>
      <c r="H206" s="4">
        <f>_xlfn.IFNA(VLOOKUP(A206,'May 2019'!$A$1:$M$54,4,FALSE),0)</f>
        <v>0</v>
      </c>
      <c r="I206" s="4">
        <f>_xlfn.IFNA(VLOOKUP(A206,'Jun 2019'!$A$1:$M$133,4,FALSE),0)</f>
        <v>1</v>
      </c>
      <c r="J206" s="4">
        <f>_xlfn.IFNA(VLOOKUP(A206,'Jul 2019'!$A$1:$M$96,4,FALSE),0)</f>
        <v>3</v>
      </c>
      <c r="K206" s="4">
        <f>_xlfn.IFNA(VLOOKUP(A206,'Aug 2019'!$A$1:$M$96,4,FALSE),0)</f>
        <v>13</v>
      </c>
      <c r="L206" s="4">
        <f>_xlfn.IFNA(VLOOKUP(A206,'Sep 2019'!$A$1:$M$98,4,FALSE),0)</f>
        <v>9</v>
      </c>
      <c r="M206" s="4">
        <f>_xlfn.IFNA(VLOOKUP(A206,'Oct 2019'!$A$1:$M$100,4,FALSE),0)</f>
        <v>12</v>
      </c>
      <c r="N206" s="4">
        <f>_xlfn.IFNA(VLOOKUP(Summary_2019!A69,'Nov 2019'!$A$1:$M$110,4,FALSE),0)</f>
        <v>0</v>
      </c>
      <c r="O206" s="5">
        <f>_xlfn.IFNA(VLOOKUP(A206,'Dec 2019'!$A$1:$M$124,4,FALSE),0)</f>
        <v>10</v>
      </c>
      <c r="P206" s="9">
        <f>_xlfn.IFNA(VLOOKUP(A206,'Jan 2019'!$A$1:$M$57,8,FALSE),0)</f>
        <v>0</v>
      </c>
      <c r="Q206" s="9">
        <f>_xlfn.IFNA(VLOOKUP(Summary_2019!A69,'Feb 2019'!$A$1:$M$55,8,FALSE),0)</f>
        <v>16.82</v>
      </c>
      <c r="R206" s="9">
        <f>_xlfn.IFNA(VLOOKUP(A206,'Mar 2019'!$A$1:$M$53,8,FALSE),0)</f>
        <v>0</v>
      </c>
      <c r="S206" s="9">
        <f>_xlfn.IFNA(VLOOKUP(A206,'Apr 2019'!$A$1:$M$57,8,FALSE),0)</f>
        <v>0</v>
      </c>
      <c r="T206" s="9">
        <f>_xlfn.IFNA(VLOOKUP(A206,'May 2019'!$A$1:$M$54,8,FALSE),0)</f>
        <v>0</v>
      </c>
      <c r="U206" s="9">
        <f>_xlfn.IFNA(VLOOKUP(A206,'Jun 2019'!$A$1:$M$133,8,FALSE),0)</f>
        <v>0</v>
      </c>
      <c r="V206" s="9">
        <f>_xlfn.IFNA(VLOOKUP(A206,'Jul 2019'!$A$1:$M$96,8,FALSE),0)</f>
        <v>0</v>
      </c>
      <c r="W206" s="9">
        <f>_xlfn.IFNA(VLOOKUP(A206,'Aug 2019'!$A$1:$M$96,8,FALSE),0)</f>
        <v>0</v>
      </c>
      <c r="X206" s="9">
        <f>_xlfn.IFNA(VLOOKUP(A206,'Sep 2019'!$A$1:$M$98,8,FALSE),0)</f>
        <v>1</v>
      </c>
      <c r="Y206" s="9">
        <f>_xlfn.IFNA(VLOOKUP(A206,'Oct 2019'!$A$1:$M$100,8,FALSE),0)</f>
        <v>1</v>
      </c>
      <c r="Z206" s="9">
        <f>_xlfn.IFNA(VLOOKUP(Summary_2019!A69,'Nov 2019'!$A$1:$M$110,8,FALSE),0)</f>
        <v>0</v>
      </c>
      <c r="AA206" s="6">
        <f>_xlfn.IFNA(VLOOKUP(A206,'Dec 2019'!$A$1:$M$124,8,FALSE),0)</f>
        <v>1</v>
      </c>
      <c r="AB206" s="2">
        <f>_xlfn.IFNA(VLOOKUP(A206,'Jan 2019'!$A$1:$M$57,5,FALSE),0)</f>
        <v>0</v>
      </c>
      <c r="AC206" s="2">
        <f>_xlfn.IFNA(VLOOKUP(Summary_2019!A206,'Feb 2019'!$A$1:$M$55,5,FALSE),0)</f>
        <v>0</v>
      </c>
      <c r="AD206" s="2">
        <f>_xlfn.IFNA(VLOOKUP(A206,'Mar 2019'!$A$1:$M$53,5,FALSE),0)</f>
        <v>0</v>
      </c>
      <c r="AE206" s="2">
        <f>_xlfn.IFNA(VLOOKUP(A206,'Apr 2019'!$A$1:$M$57,5,FALSE),0)</f>
        <v>0</v>
      </c>
      <c r="AF206" s="2">
        <f>_xlfn.IFNA(VLOOKUP(A206,'May 2019'!$A$1:$M$54,5,FALSE),0)</f>
        <v>0</v>
      </c>
      <c r="AG206" s="2">
        <f>_xlfn.IFNA(VLOOKUP(A206,'Jun 2019'!$A$1:$M$133,5,FALSE),0)</f>
        <v>10</v>
      </c>
      <c r="AH206" s="2">
        <f>_xlfn.IFNA(VLOOKUP(A206,'Jul 2019'!$A$1:$M$96,5,FALSE),0)</f>
        <v>30</v>
      </c>
      <c r="AI206" s="2">
        <f>_xlfn.IFNA(VLOOKUP(A206,'Aug 2019'!$A$1:$M$96,5,FALSE),0)</f>
        <v>131</v>
      </c>
      <c r="AJ206" s="2">
        <f>_xlfn.IFNA(VLOOKUP(A206,'Sep 2019'!$A$1:$M$98,5,FALSE),0)</f>
        <v>90</v>
      </c>
      <c r="AK206" s="2">
        <f>_xlfn.IFNA(VLOOKUP(A206,'Oct 2019'!$A$1:$M$100,5,FALSE),0)</f>
        <v>120</v>
      </c>
      <c r="AL206" s="2">
        <f>_xlfn.IFNA(VLOOKUP(Summary_2019!A206,'Nov 2019'!$A$1:$M$110,5,FALSE),0)</f>
        <v>60</v>
      </c>
      <c r="AM206" s="2">
        <f>_xlfn.IFNA(VLOOKUP(A206,'Dec 2019'!$A$1:$M$124,5,FALSE),0)</f>
        <v>101</v>
      </c>
    </row>
    <row r="207" spans="1:39" x14ac:dyDescent="0.35">
      <c r="A207" s="4" t="s">
        <v>78</v>
      </c>
      <c r="B207" s="4" t="s">
        <v>65</v>
      </c>
      <c r="C207" s="6">
        <f>VLOOKUP(A207,[0]!raw,5,FALSE)/VLOOKUP(A207,[0]!raw,4,FALSE)</f>
        <v>7.0158878504672897</v>
      </c>
      <c r="D207" s="4">
        <f>_xlfn.IFNA(VLOOKUP(A207,'Jan 2019'!$A$1:$M$57,4,FALSE),0)</f>
        <v>0</v>
      </c>
      <c r="E207" s="4">
        <f>_xlfn.IFNA(VLOOKUP(Summary_2019!A71,'Feb 2019'!$A$1:$M$55,4,FALSE),0)</f>
        <v>88</v>
      </c>
      <c r="F207" s="4">
        <f>_xlfn.IFNA(VLOOKUP(A207,'Mar 2019'!$A$1:$M$53,4,FALSE),0)</f>
        <v>0</v>
      </c>
      <c r="G207" s="4">
        <f>_xlfn.IFNA(VLOOKUP(A207,'Apr 2019'!$A$1:$M$57,4,FALSE),0)</f>
        <v>0</v>
      </c>
      <c r="H207" s="4">
        <f>_xlfn.IFNA(VLOOKUP(A207,'May 2019'!$A$1:$M$54,4,FALSE),0)</f>
        <v>0</v>
      </c>
      <c r="I207" s="4">
        <f>_xlfn.IFNA(VLOOKUP(A207,'Jun 2019'!$A$1:$M$133,4,FALSE),0)</f>
        <v>59</v>
      </c>
      <c r="J207" s="4">
        <f>_xlfn.IFNA(VLOOKUP(A207,'Jul 2019'!$A$1:$M$96,4,FALSE),0)</f>
        <v>345</v>
      </c>
      <c r="K207" s="4">
        <f>_xlfn.IFNA(VLOOKUP(A207,'Aug 2019'!$A$1:$M$96,4,FALSE),0)</f>
        <v>321</v>
      </c>
      <c r="L207" s="4">
        <f>_xlfn.IFNA(VLOOKUP(A207,'Sep 2019'!$A$1:$M$98,4,FALSE),0)</f>
        <v>377</v>
      </c>
      <c r="M207" s="4">
        <f>_xlfn.IFNA(VLOOKUP(A207,'Oct 2019'!$A$1:$M$100,4,FALSE),0)</f>
        <v>390</v>
      </c>
      <c r="N207" s="4">
        <f>_xlfn.IFNA(VLOOKUP(Summary_2019!A71,'Nov 2019'!$A$1:$M$110,4,FALSE),0)</f>
        <v>0</v>
      </c>
      <c r="O207" s="5">
        <f>_xlfn.IFNA(VLOOKUP(A207,'Dec 2019'!$A$1:$M$124,4,FALSE),0)</f>
        <v>347</v>
      </c>
      <c r="P207" s="9">
        <f>_xlfn.IFNA(VLOOKUP(A207,'Jan 2019'!$A$1:$M$57,8,FALSE),0)</f>
        <v>0</v>
      </c>
      <c r="Q207" s="9">
        <f>_xlfn.IFNA(VLOOKUP(Summary_2019!A71,'Feb 2019'!$A$1:$M$55,8,FALSE),0)</f>
        <v>18.8</v>
      </c>
      <c r="R207" s="9">
        <f>_xlfn.IFNA(VLOOKUP(A207,'Mar 2019'!$A$1:$M$53,8,FALSE),0)</f>
        <v>0</v>
      </c>
      <c r="S207" s="9">
        <f>_xlfn.IFNA(VLOOKUP(A207,'Apr 2019'!$A$1:$M$57,8,FALSE),0)</f>
        <v>0</v>
      </c>
      <c r="T207" s="9">
        <f>_xlfn.IFNA(VLOOKUP(A207,'May 2019'!$A$1:$M$54,8,FALSE),0)</f>
        <v>0</v>
      </c>
      <c r="U207" s="9">
        <f>_xlfn.IFNA(VLOOKUP(A207,'Jun 2019'!$A$1:$M$133,8,FALSE),0)</f>
        <v>0.7</v>
      </c>
      <c r="V207" s="9">
        <f>_xlfn.IFNA(VLOOKUP(A207,'Jul 2019'!$A$1:$M$96,8,FALSE),0)</f>
        <v>32.97</v>
      </c>
      <c r="W207" s="9">
        <f>_xlfn.IFNA(VLOOKUP(A207,'Aug 2019'!$A$1:$M$96,8,FALSE),0)</f>
        <v>24.3</v>
      </c>
      <c r="X207" s="9">
        <f>_xlfn.IFNA(VLOOKUP(A207,'Sep 2019'!$A$1:$M$98,8,FALSE),0)</f>
        <v>80.34</v>
      </c>
      <c r="Y207" s="9">
        <f>_xlfn.IFNA(VLOOKUP(A207,'Oct 2019'!$A$1:$M$100,8,FALSE),0)</f>
        <v>46.06</v>
      </c>
      <c r="Z207" s="9">
        <f>_xlfn.IFNA(VLOOKUP(Summary_2019!A71,'Nov 2019'!$A$1:$M$110,8,FALSE),0)</f>
        <v>0</v>
      </c>
      <c r="AA207" s="6">
        <f>_xlfn.IFNA(VLOOKUP(A207,'Dec 2019'!$A$1:$M$124,8,FALSE),0)</f>
        <v>21.93</v>
      </c>
      <c r="AB207" s="2">
        <f>_xlfn.IFNA(VLOOKUP(A207,'Jan 2019'!$A$1:$M$57,5,FALSE),0)</f>
        <v>0</v>
      </c>
      <c r="AC207" s="2">
        <f>_xlfn.IFNA(VLOOKUP(Summary_2019!A207,'Feb 2019'!$A$1:$M$55,5,FALSE),0)</f>
        <v>0</v>
      </c>
      <c r="AD207" s="2">
        <f>_xlfn.IFNA(VLOOKUP(A207,'Mar 2019'!$A$1:$M$53,5,FALSE),0)</f>
        <v>0</v>
      </c>
      <c r="AE207" s="2">
        <f>_xlfn.IFNA(VLOOKUP(A207,'Apr 2019'!$A$1:$M$57,5,FALSE),0)</f>
        <v>0</v>
      </c>
      <c r="AF207" s="2">
        <f>_xlfn.IFNA(VLOOKUP(A207,'May 2019'!$A$1:$M$54,5,FALSE),0)</f>
        <v>0</v>
      </c>
      <c r="AG207" s="2">
        <f>_xlfn.IFNA(VLOOKUP(A207,'Jun 2019'!$A$1:$M$133,5,FALSE),0)</f>
        <v>413</v>
      </c>
      <c r="AH207" s="2">
        <f>_xlfn.IFNA(VLOOKUP(A207,'Jul 2019'!$A$1:$M$96,5,FALSE),0)</f>
        <v>2416.4</v>
      </c>
      <c r="AI207" s="2">
        <f>_xlfn.IFNA(VLOOKUP(A207,'Aug 2019'!$A$1:$M$96,5,FALSE),0)</f>
        <v>2252.1</v>
      </c>
      <c r="AJ207" s="2">
        <f>_xlfn.IFNA(VLOOKUP(A207,'Sep 2019'!$A$1:$M$98,5,FALSE),0)</f>
        <v>2646</v>
      </c>
      <c r="AK207" s="2">
        <f>_xlfn.IFNA(VLOOKUP(A207,'Oct 2019'!$A$1:$M$100,5,FALSE),0)</f>
        <v>2737.7</v>
      </c>
      <c r="AL207" s="2">
        <f>_xlfn.IFNA(VLOOKUP(Summary_2019!A207,'Nov 2019'!$A$1:$M$110,5,FALSE),0)</f>
        <v>2432.1</v>
      </c>
      <c r="AM207" s="2">
        <f>_xlfn.IFNA(VLOOKUP(A207,'Dec 2019'!$A$1:$M$124,5,FALSE),0)</f>
        <v>2437</v>
      </c>
    </row>
    <row r="208" spans="1:39" x14ac:dyDescent="0.35">
      <c r="A208" s="4" t="s">
        <v>77</v>
      </c>
      <c r="B208" s="4" t="s">
        <v>65</v>
      </c>
      <c r="C208" s="6">
        <f>VLOOKUP(A208,[0]!raw,5,FALSE)/VLOOKUP(A208,[0]!raw,4,FALSE)</f>
        <v>4</v>
      </c>
      <c r="D208" s="4">
        <f>_xlfn.IFNA(VLOOKUP(A208,'Jan 2019'!$A$1:$M$57,4,FALSE),0)</f>
        <v>0</v>
      </c>
      <c r="E208" s="4">
        <f>_xlfn.IFNA(VLOOKUP(Summary_2019!A70,'Feb 2019'!$A$1:$M$55,4,FALSE),0)</f>
        <v>69</v>
      </c>
      <c r="F208" s="4">
        <f>_xlfn.IFNA(VLOOKUP(A208,'Mar 2019'!$A$1:$M$53,4,FALSE),0)</f>
        <v>0</v>
      </c>
      <c r="G208" s="4">
        <f>_xlfn.IFNA(VLOOKUP(A208,'Apr 2019'!$A$1:$M$57,4,FALSE),0)</f>
        <v>0</v>
      </c>
      <c r="H208" s="4">
        <f>_xlfn.IFNA(VLOOKUP(A208,'May 2019'!$A$1:$M$54,4,FALSE),0)</f>
        <v>0</v>
      </c>
      <c r="I208" s="4">
        <f>_xlfn.IFNA(VLOOKUP(A208,'Jun 2019'!$A$1:$M$133,4,FALSE),0)</f>
        <v>2</v>
      </c>
      <c r="J208" s="4">
        <f>_xlfn.IFNA(VLOOKUP(A208,'Jul 2019'!$A$1:$M$96,4,FALSE),0)</f>
        <v>27</v>
      </c>
      <c r="K208" s="4">
        <f>_xlfn.IFNA(VLOOKUP(A208,'Aug 2019'!$A$1:$M$96,4,FALSE),0)</f>
        <v>34</v>
      </c>
      <c r="L208" s="4">
        <f>_xlfn.IFNA(VLOOKUP(A208,'Sep 2019'!$A$1:$M$98,4,FALSE),0)</f>
        <v>34</v>
      </c>
      <c r="M208" s="4">
        <f>_xlfn.IFNA(VLOOKUP(A208,'Oct 2019'!$A$1:$M$100,4,FALSE),0)</f>
        <v>48</v>
      </c>
      <c r="N208" s="4">
        <f>_xlfn.IFNA(VLOOKUP(Summary_2019!A70,'Nov 2019'!$A$1:$M$110,4,FALSE),0)</f>
        <v>0</v>
      </c>
      <c r="O208" s="5">
        <f>_xlfn.IFNA(VLOOKUP(A208,'Dec 2019'!$A$1:$M$124,4,FALSE),0)</f>
        <v>56</v>
      </c>
      <c r="P208" s="9">
        <f>_xlfn.IFNA(VLOOKUP(A208,'Jan 2019'!$A$1:$M$57,8,FALSE),0)</f>
        <v>0</v>
      </c>
      <c r="Q208" s="9">
        <f>_xlfn.IFNA(VLOOKUP(Summary_2019!A70,'Feb 2019'!$A$1:$M$55,8,FALSE),0)</f>
        <v>4.2</v>
      </c>
      <c r="R208" s="9">
        <f>_xlfn.IFNA(VLOOKUP(A208,'Mar 2019'!$A$1:$M$53,8,FALSE),0)</f>
        <v>0</v>
      </c>
      <c r="S208" s="9">
        <f>_xlfn.IFNA(VLOOKUP(A208,'Apr 2019'!$A$1:$M$57,8,FALSE),0)</f>
        <v>0</v>
      </c>
      <c r="T208" s="9">
        <f>_xlfn.IFNA(VLOOKUP(A208,'May 2019'!$A$1:$M$54,8,FALSE),0)</f>
        <v>0</v>
      </c>
      <c r="U208" s="9">
        <f>_xlfn.IFNA(VLOOKUP(A208,'Jun 2019'!$A$1:$M$133,8,FALSE),0)</f>
        <v>0</v>
      </c>
      <c r="V208" s="9">
        <f>_xlfn.IFNA(VLOOKUP(A208,'Jul 2019'!$A$1:$M$96,8,FALSE),0)</f>
        <v>0</v>
      </c>
      <c r="W208" s="9">
        <f>_xlfn.IFNA(VLOOKUP(A208,'Aug 2019'!$A$1:$M$96,8,FALSE),0)</f>
        <v>0.4</v>
      </c>
      <c r="X208" s="9">
        <f>_xlfn.IFNA(VLOOKUP(A208,'Sep 2019'!$A$1:$M$98,8,FALSE),0)</f>
        <v>2.19</v>
      </c>
      <c r="Y208" s="9">
        <f>_xlfn.IFNA(VLOOKUP(A208,'Oct 2019'!$A$1:$M$100,8,FALSE),0)</f>
        <v>0.64</v>
      </c>
      <c r="Z208" s="9">
        <f>_xlfn.IFNA(VLOOKUP(Summary_2019!A70,'Nov 2019'!$A$1:$M$110,8,FALSE),0)</f>
        <v>0</v>
      </c>
      <c r="AA208" s="6">
        <f>_xlfn.IFNA(VLOOKUP(A208,'Dec 2019'!$A$1:$M$124,8,FALSE),0)</f>
        <v>2.15</v>
      </c>
      <c r="AB208" s="2">
        <f>_xlfn.IFNA(VLOOKUP(A208,'Jan 2019'!$A$1:$M$57,5,FALSE),0)</f>
        <v>0</v>
      </c>
      <c r="AC208" s="2">
        <f>_xlfn.IFNA(VLOOKUP(Summary_2019!A208,'Feb 2019'!$A$1:$M$55,5,FALSE),0)</f>
        <v>0</v>
      </c>
      <c r="AD208" s="2">
        <f>_xlfn.IFNA(VLOOKUP(A208,'Mar 2019'!$A$1:$M$53,5,FALSE),0)</f>
        <v>0</v>
      </c>
      <c r="AE208" s="2">
        <f>_xlfn.IFNA(VLOOKUP(A208,'Apr 2019'!$A$1:$M$57,5,FALSE),0)</f>
        <v>0</v>
      </c>
      <c r="AF208" s="2">
        <f>_xlfn.IFNA(VLOOKUP(A208,'May 2019'!$A$1:$M$54,5,FALSE),0)</f>
        <v>0</v>
      </c>
      <c r="AG208" s="2">
        <f>_xlfn.IFNA(VLOOKUP(A208,'Jun 2019'!$A$1:$M$133,5,FALSE),0)</f>
        <v>8</v>
      </c>
      <c r="AH208" s="2">
        <f>_xlfn.IFNA(VLOOKUP(A208,'Jul 2019'!$A$1:$M$96,5,FALSE),0)</f>
        <v>108</v>
      </c>
      <c r="AI208" s="2">
        <f>_xlfn.IFNA(VLOOKUP(A208,'Aug 2019'!$A$1:$M$96,5,FALSE),0)</f>
        <v>136</v>
      </c>
      <c r="AJ208" s="2">
        <f>_xlfn.IFNA(VLOOKUP(A208,'Sep 2019'!$A$1:$M$98,5,FALSE),0)</f>
        <v>136</v>
      </c>
      <c r="AK208" s="2">
        <f>_xlfn.IFNA(VLOOKUP(A208,'Oct 2019'!$A$1:$M$100,5,FALSE),0)</f>
        <v>192</v>
      </c>
      <c r="AL208" s="2">
        <f>_xlfn.IFNA(VLOOKUP(Summary_2019!A208,'Nov 2019'!$A$1:$M$110,5,FALSE),0)</f>
        <v>262</v>
      </c>
      <c r="AM208" s="2">
        <f>_xlfn.IFNA(VLOOKUP(A208,'Dec 2019'!$A$1:$M$124,5,FALSE),0)</f>
        <v>224</v>
      </c>
    </row>
    <row r="209" spans="1:39" x14ac:dyDescent="0.35">
      <c r="A209" s="4" t="s">
        <v>80</v>
      </c>
      <c r="B209" s="4" t="s">
        <v>65</v>
      </c>
      <c r="C209" s="6">
        <f>VLOOKUP(A209,[0]!raw,5,FALSE)/VLOOKUP(A209,[0]!raw,4,FALSE)</f>
        <v>8</v>
      </c>
      <c r="D209" s="4">
        <f>_xlfn.IFNA(VLOOKUP(A209,'Jan 2019'!$A$1:$M$57,4,FALSE),0)</f>
        <v>0</v>
      </c>
      <c r="E209" s="4">
        <f>_xlfn.IFNA(VLOOKUP(Summary_2019!A73,'Feb 2019'!$A$1:$M$55,4,FALSE),0)</f>
        <v>0</v>
      </c>
      <c r="F209" s="4">
        <f>_xlfn.IFNA(VLOOKUP(A209,'Mar 2019'!$A$1:$M$53,4,FALSE),0)</f>
        <v>0</v>
      </c>
      <c r="G209" s="4">
        <f>_xlfn.IFNA(VLOOKUP(A209,'Apr 2019'!$A$1:$M$57,4,FALSE),0)</f>
        <v>0</v>
      </c>
      <c r="H209" s="4">
        <f>_xlfn.IFNA(VLOOKUP(A209,'May 2019'!$A$1:$M$54,4,FALSE),0)</f>
        <v>0</v>
      </c>
      <c r="I209" s="4">
        <f>_xlfn.IFNA(VLOOKUP(A209,'Jun 2019'!$A$1:$M$133,4,FALSE),0)</f>
        <v>1</v>
      </c>
      <c r="J209" s="4">
        <f>_xlfn.IFNA(VLOOKUP(A209,'Jul 2019'!$A$1:$M$96,4,FALSE),0)</f>
        <v>3</v>
      </c>
      <c r="K209" s="4">
        <f>_xlfn.IFNA(VLOOKUP(A209,'Aug 2019'!$A$1:$M$96,4,FALSE),0)</f>
        <v>8</v>
      </c>
      <c r="L209" s="4">
        <f>_xlfn.IFNA(VLOOKUP(A209,'Sep 2019'!$A$1:$M$98,4,FALSE),0)</f>
        <v>2</v>
      </c>
      <c r="M209" s="4">
        <f>_xlfn.IFNA(VLOOKUP(A209,'Oct 2019'!$A$1:$M$100,4,FALSE),0)</f>
        <v>4</v>
      </c>
      <c r="N209" s="4">
        <f>_xlfn.IFNA(VLOOKUP(Summary_2019!A73,'Nov 2019'!$A$1:$M$110,4,FALSE),0)</f>
        <v>6</v>
      </c>
      <c r="O209" s="5">
        <f>_xlfn.IFNA(VLOOKUP(A209,'Dec 2019'!$A$1:$M$124,4,FALSE),0)</f>
        <v>4</v>
      </c>
      <c r="P209" s="9">
        <f>_xlfn.IFNA(VLOOKUP(A209,'Jan 2019'!$A$1:$M$57,8,FALSE),0)</f>
        <v>0</v>
      </c>
      <c r="Q209" s="9">
        <f>_xlfn.IFNA(VLOOKUP(Summary_2019!A73,'Feb 2019'!$A$1:$M$55,8,FALSE),0)</f>
        <v>0</v>
      </c>
      <c r="R209" s="9">
        <f>_xlfn.IFNA(VLOOKUP(A209,'Mar 2019'!$A$1:$M$53,8,FALSE),0)</f>
        <v>0</v>
      </c>
      <c r="S209" s="9">
        <f>_xlfn.IFNA(VLOOKUP(A209,'Apr 2019'!$A$1:$M$57,8,FALSE),0)</f>
        <v>0</v>
      </c>
      <c r="T209" s="9">
        <f>_xlfn.IFNA(VLOOKUP(A209,'May 2019'!$A$1:$M$54,8,FALSE),0)</f>
        <v>0</v>
      </c>
      <c r="U209" s="9">
        <f>_xlfn.IFNA(VLOOKUP(A209,'Jun 2019'!$A$1:$M$133,8,FALSE),0)</f>
        <v>0</v>
      </c>
      <c r="V209" s="9">
        <f>_xlfn.IFNA(VLOOKUP(A209,'Jul 2019'!$A$1:$M$96,8,FALSE),0)</f>
        <v>0</v>
      </c>
      <c r="W209" s="9">
        <f>_xlfn.IFNA(VLOOKUP(A209,'Aug 2019'!$A$1:$M$96,8,FALSE),0)</f>
        <v>0.18</v>
      </c>
      <c r="X209" s="9">
        <f>_xlfn.IFNA(VLOOKUP(A209,'Sep 2019'!$A$1:$M$98,8,FALSE),0)</f>
        <v>0</v>
      </c>
      <c r="Y209" s="9">
        <f>_xlfn.IFNA(VLOOKUP(A209,'Oct 2019'!$A$1:$M$100,8,FALSE),0)</f>
        <v>0</v>
      </c>
      <c r="Z209" s="9">
        <f>_xlfn.IFNA(VLOOKUP(Summary_2019!A73,'Nov 2019'!$A$1:$M$110,8,FALSE),0)</f>
        <v>0</v>
      </c>
      <c r="AA209" s="6">
        <f>_xlfn.IFNA(VLOOKUP(A209,'Dec 2019'!$A$1:$M$124,8,FALSE),0)</f>
        <v>0</v>
      </c>
      <c r="AB209" s="2">
        <f>_xlfn.IFNA(VLOOKUP(A209,'Jan 2019'!$A$1:$M$57,5,FALSE),0)</f>
        <v>0</v>
      </c>
      <c r="AC209" s="2">
        <f>_xlfn.IFNA(VLOOKUP(Summary_2019!A209,'Feb 2019'!$A$1:$M$55,5,FALSE),0)</f>
        <v>0</v>
      </c>
      <c r="AD209" s="2">
        <f>_xlfn.IFNA(VLOOKUP(A209,'Mar 2019'!$A$1:$M$53,5,FALSE),0)</f>
        <v>0</v>
      </c>
      <c r="AE209" s="2">
        <f>_xlfn.IFNA(VLOOKUP(A209,'Apr 2019'!$A$1:$M$57,5,FALSE),0)</f>
        <v>0</v>
      </c>
      <c r="AF209" s="2">
        <f>_xlfn.IFNA(VLOOKUP(A209,'May 2019'!$A$1:$M$54,5,FALSE),0)</f>
        <v>0</v>
      </c>
      <c r="AG209" s="2">
        <f>_xlfn.IFNA(VLOOKUP(A209,'Jun 2019'!$A$1:$M$133,5,FALSE),0)</f>
        <v>8</v>
      </c>
      <c r="AH209" s="2">
        <f>_xlfn.IFNA(VLOOKUP(A209,'Jul 2019'!$A$1:$M$96,5,FALSE),0)</f>
        <v>24</v>
      </c>
      <c r="AI209" s="2">
        <f>_xlfn.IFNA(VLOOKUP(A209,'Aug 2019'!$A$1:$M$96,5,FALSE),0)</f>
        <v>64</v>
      </c>
      <c r="AJ209" s="2">
        <f>_xlfn.IFNA(VLOOKUP(A209,'Sep 2019'!$A$1:$M$98,5,FALSE),0)</f>
        <v>16</v>
      </c>
      <c r="AK209" s="2">
        <f>_xlfn.IFNA(VLOOKUP(A209,'Oct 2019'!$A$1:$M$100,5,FALSE),0)</f>
        <v>32</v>
      </c>
      <c r="AL209" s="2">
        <f>_xlfn.IFNA(VLOOKUP(Summary_2019!A209,'Nov 2019'!$A$1:$M$110,5,FALSE),0)</f>
        <v>33.5</v>
      </c>
      <c r="AM209" s="2">
        <f>_xlfn.IFNA(VLOOKUP(A209,'Dec 2019'!$A$1:$M$124,5,FALSE),0)</f>
        <v>32</v>
      </c>
    </row>
    <row r="210" spans="1:39" x14ac:dyDescent="0.35">
      <c r="A210" s="4" t="s">
        <v>81</v>
      </c>
      <c r="B210" s="4" t="s">
        <v>65</v>
      </c>
      <c r="C210" s="6">
        <f>VLOOKUP(A210,[0]!raw,5,FALSE)/VLOOKUP(A210,[0]!raw,4,FALSE)</f>
        <v>6.0317460317460316</v>
      </c>
      <c r="D210" s="4">
        <f>_xlfn.IFNA(VLOOKUP(A210,'Jan 2019'!$A$1:$M$57,4,FALSE),0)</f>
        <v>0</v>
      </c>
      <c r="E210" s="4">
        <f>_xlfn.IFNA(VLOOKUP(Summary_2019!A74,'Feb 2019'!$A$1:$M$55,4,FALSE),0)</f>
        <v>0</v>
      </c>
      <c r="F210" s="4">
        <f>_xlfn.IFNA(VLOOKUP(A210,'Mar 2019'!$A$1:$M$53,4,FALSE),0)</f>
        <v>0</v>
      </c>
      <c r="G210" s="4">
        <f>_xlfn.IFNA(VLOOKUP(A210,'Apr 2019'!$A$1:$M$57,4,FALSE),0)</f>
        <v>0</v>
      </c>
      <c r="H210" s="4">
        <f>_xlfn.IFNA(VLOOKUP(A210,'May 2019'!$A$1:$M$54,4,FALSE),0)</f>
        <v>0</v>
      </c>
      <c r="I210" s="4">
        <f>_xlfn.IFNA(VLOOKUP(A210,'Jun 2019'!$A$1:$M$133,4,FALSE),0)</f>
        <v>15</v>
      </c>
      <c r="J210" s="4">
        <f>_xlfn.IFNA(VLOOKUP(A210,'Jul 2019'!$A$1:$M$96,4,FALSE),0)</f>
        <v>65</v>
      </c>
      <c r="K210" s="4">
        <f>_xlfn.IFNA(VLOOKUP(A210,'Aug 2019'!$A$1:$M$96,4,FALSE),0)</f>
        <v>63</v>
      </c>
      <c r="L210" s="4">
        <f>_xlfn.IFNA(VLOOKUP(A210,'Sep 2019'!$A$1:$M$98,4,FALSE),0)</f>
        <v>69</v>
      </c>
      <c r="M210" s="4">
        <f>_xlfn.IFNA(VLOOKUP(A210,'Oct 2019'!$A$1:$M$100,4,FALSE),0)</f>
        <v>72</v>
      </c>
      <c r="N210" s="4">
        <f>_xlfn.IFNA(VLOOKUP(Summary_2019!A74,'Nov 2019'!$A$1:$M$110,4,FALSE),0)</f>
        <v>2</v>
      </c>
      <c r="O210" s="5">
        <f>_xlfn.IFNA(VLOOKUP(A210,'Dec 2019'!$A$1:$M$124,4,FALSE),0)</f>
        <v>49</v>
      </c>
      <c r="P210" s="9">
        <f>_xlfn.IFNA(VLOOKUP(A210,'Jan 2019'!$A$1:$M$57,8,FALSE),0)</f>
        <v>0</v>
      </c>
      <c r="Q210" s="9">
        <f>_xlfn.IFNA(VLOOKUP(Summary_2019!A74,'Feb 2019'!$A$1:$M$55,8,FALSE),0)</f>
        <v>0</v>
      </c>
      <c r="R210" s="9">
        <f>_xlfn.IFNA(VLOOKUP(A210,'Mar 2019'!$A$1:$M$53,8,FALSE),0)</f>
        <v>0</v>
      </c>
      <c r="S210" s="9">
        <f>_xlfn.IFNA(VLOOKUP(A210,'Apr 2019'!$A$1:$M$57,8,FALSE),0)</f>
        <v>0</v>
      </c>
      <c r="T210" s="9">
        <f>_xlfn.IFNA(VLOOKUP(A210,'May 2019'!$A$1:$M$54,8,FALSE),0)</f>
        <v>0</v>
      </c>
      <c r="U210" s="9">
        <f>_xlfn.IFNA(VLOOKUP(A210,'Jun 2019'!$A$1:$M$133,8,FALSE),0)</f>
        <v>0</v>
      </c>
      <c r="V210" s="9">
        <f>_xlfn.IFNA(VLOOKUP(A210,'Jul 2019'!$A$1:$M$96,8,FALSE),0)</f>
        <v>1.2</v>
      </c>
      <c r="W210" s="9">
        <f>_xlfn.IFNA(VLOOKUP(A210,'Aug 2019'!$A$1:$M$96,8,FALSE),0)</f>
        <v>6.63</v>
      </c>
      <c r="X210" s="9">
        <f>_xlfn.IFNA(VLOOKUP(A210,'Sep 2019'!$A$1:$M$98,8,FALSE),0)</f>
        <v>9.6</v>
      </c>
      <c r="Y210" s="9">
        <f>_xlfn.IFNA(VLOOKUP(A210,'Oct 2019'!$A$1:$M$100,8,FALSE),0)</f>
        <v>2.5099999999999998</v>
      </c>
      <c r="Z210" s="9">
        <f>_xlfn.IFNA(VLOOKUP(Summary_2019!A74,'Nov 2019'!$A$1:$M$110,8,FALSE),0)</f>
        <v>0</v>
      </c>
      <c r="AA210" s="6">
        <f>_xlfn.IFNA(VLOOKUP(A210,'Dec 2019'!$A$1:$M$124,8,FALSE),0)</f>
        <v>2.4</v>
      </c>
      <c r="AB210" s="2">
        <f>_xlfn.IFNA(VLOOKUP(A210,'Jan 2019'!$A$1:$M$57,5,FALSE),0)</f>
        <v>0</v>
      </c>
      <c r="AC210" s="2">
        <f>_xlfn.IFNA(VLOOKUP(Summary_2019!A210,'Feb 2019'!$A$1:$M$55,5,FALSE),0)</f>
        <v>0</v>
      </c>
      <c r="AD210" s="2">
        <f>_xlfn.IFNA(VLOOKUP(A210,'Mar 2019'!$A$1:$M$53,5,FALSE),0)</f>
        <v>0</v>
      </c>
      <c r="AE210" s="2">
        <f>_xlfn.IFNA(VLOOKUP(A210,'Apr 2019'!$A$1:$M$57,5,FALSE),0)</f>
        <v>0</v>
      </c>
      <c r="AF210" s="2">
        <f>_xlfn.IFNA(VLOOKUP(A210,'May 2019'!$A$1:$M$54,5,FALSE),0)</f>
        <v>0</v>
      </c>
      <c r="AG210" s="2">
        <f>_xlfn.IFNA(VLOOKUP(A210,'Jun 2019'!$A$1:$M$133,5,FALSE),0)</f>
        <v>90</v>
      </c>
      <c r="AH210" s="2">
        <f>_xlfn.IFNA(VLOOKUP(A210,'Jul 2019'!$A$1:$M$96,5,FALSE),0)</f>
        <v>390</v>
      </c>
      <c r="AI210" s="2">
        <f>_xlfn.IFNA(VLOOKUP(A210,'Aug 2019'!$A$1:$M$96,5,FALSE),0)</f>
        <v>380</v>
      </c>
      <c r="AJ210" s="2">
        <f>_xlfn.IFNA(VLOOKUP(A210,'Sep 2019'!$A$1:$M$98,5,FALSE),0)</f>
        <v>420</v>
      </c>
      <c r="AK210" s="2">
        <f>_xlfn.IFNA(VLOOKUP(A210,'Oct 2019'!$A$1:$M$100,5,FALSE),0)</f>
        <v>440.1</v>
      </c>
      <c r="AL210" s="2">
        <f>_xlfn.IFNA(VLOOKUP(Summary_2019!A210,'Nov 2019'!$A$1:$M$110,5,FALSE),0)</f>
        <v>343.7</v>
      </c>
      <c r="AM210" s="2">
        <f>_xlfn.IFNA(VLOOKUP(A210,'Dec 2019'!$A$1:$M$124,5,FALSE),0)</f>
        <v>297</v>
      </c>
    </row>
    <row r="211" spans="1:39" x14ac:dyDescent="0.35">
      <c r="A211" s="4" t="s">
        <v>79</v>
      </c>
      <c r="B211" s="4" t="s">
        <v>65</v>
      </c>
      <c r="C211" s="6">
        <f>VLOOKUP(A211,[0]!raw,5,FALSE)/VLOOKUP(A211,[0]!raw,4,FALSE)</f>
        <v>3</v>
      </c>
      <c r="D211" s="4">
        <f>_xlfn.IFNA(VLOOKUP(A211,'Jan 2019'!$A$1:$M$57,4,FALSE),0)</f>
        <v>0</v>
      </c>
      <c r="E211" s="4">
        <f>_xlfn.IFNA(VLOOKUP(Summary_2019!A72,'Feb 2019'!$A$1:$M$55,4,FALSE),0)</f>
        <v>0</v>
      </c>
      <c r="F211" s="4">
        <f>_xlfn.IFNA(VLOOKUP(A211,'Mar 2019'!$A$1:$M$53,4,FALSE),0)</f>
        <v>0</v>
      </c>
      <c r="G211" s="4">
        <f>_xlfn.IFNA(VLOOKUP(A211,'Apr 2019'!$A$1:$M$57,4,FALSE),0)</f>
        <v>0</v>
      </c>
      <c r="H211" s="4">
        <f>_xlfn.IFNA(VLOOKUP(A211,'May 2019'!$A$1:$M$54,4,FALSE),0)</f>
        <v>0</v>
      </c>
      <c r="I211" s="4">
        <f>_xlfn.IFNA(VLOOKUP(A211,'Jun 2019'!$A$1:$M$133,4,FALSE),0)</f>
        <v>2</v>
      </c>
      <c r="J211" s="4">
        <f>_xlfn.IFNA(VLOOKUP(A211,'Jul 2019'!$A$1:$M$96,4,FALSE),0)</f>
        <v>6</v>
      </c>
      <c r="K211" s="4">
        <f>_xlfn.IFNA(VLOOKUP(A211,'Aug 2019'!$A$1:$M$96,4,FALSE),0)</f>
        <v>8</v>
      </c>
      <c r="L211" s="4">
        <f>_xlfn.IFNA(VLOOKUP(A211,'Sep 2019'!$A$1:$M$98,4,FALSE),0)</f>
        <v>7</v>
      </c>
      <c r="M211" s="4">
        <f>_xlfn.IFNA(VLOOKUP(A211,'Oct 2019'!$A$1:$M$100,4,FALSE),0)</f>
        <v>10</v>
      </c>
      <c r="N211" s="4">
        <f>_xlfn.IFNA(VLOOKUP(Summary_2019!A72,'Nov 2019'!$A$1:$M$110,4,FALSE),0)</f>
        <v>16</v>
      </c>
      <c r="O211" s="5">
        <f>_xlfn.IFNA(VLOOKUP(A211,'Dec 2019'!$A$1:$M$124,4,FALSE),0)</f>
        <v>8</v>
      </c>
      <c r="P211" s="9">
        <f>_xlfn.IFNA(VLOOKUP(A211,'Jan 2019'!$A$1:$M$57,8,FALSE),0)</f>
        <v>0</v>
      </c>
      <c r="Q211" s="9">
        <f>_xlfn.IFNA(VLOOKUP(Summary_2019!A72,'Feb 2019'!$A$1:$M$55,8,FALSE),0)</f>
        <v>0</v>
      </c>
      <c r="R211" s="9">
        <f>_xlfn.IFNA(VLOOKUP(A211,'Mar 2019'!$A$1:$M$53,8,FALSE),0)</f>
        <v>0</v>
      </c>
      <c r="S211" s="9">
        <f>_xlfn.IFNA(VLOOKUP(A211,'Apr 2019'!$A$1:$M$57,8,FALSE),0)</f>
        <v>0</v>
      </c>
      <c r="T211" s="9">
        <f>_xlfn.IFNA(VLOOKUP(A211,'May 2019'!$A$1:$M$54,8,FALSE),0)</f>
        <v>0</v>
      </c>
      <c r="U211" s="9">
        <f>_xlfn.IFNA(VLOOKUP(A211,'Jun 2019'!$A$1:$M$133,8,FALSE),0)</f>
        <v>0</v>
      </c>
      <c r="V211" s="9">
        <f>_xlfn.IFNA(VLOOKUP(A211,'Jul 2019'!$A$1:$M$96,8,FALSE),0)</f>
        <v>0.3</v>
      </c>
      <c r="W211" s="9">
        <f>_xlfn.IFNA(VLOOKUP(A211,'Aug 2019'!$A$1:$M$96,8,FALSE),0)</f>
        <v>0.3</v>
      </c>
      <c r="X211" s="9">
        <f>_xlfn.IFNA(VLOOKUP(A211,'Sep 2019'!$A$1:$M$98,8,FALSE),0)</f>
        <v>0.54</v>
      </c>
      <c r="Y211" s="9">
        <f>_xlfn.IFNA(VLOOKUP(A211,'Oct 2019'!$A$1:$M$100,8,FALSE),0)</f>
        <v>3.3</v>
      </c>
      <c r="Z211" s="9">
        <f>_xlfn.IFNA(VLOOKUP(Summary_2019!A72,'Nov 2019'!$A$1:$M$110,8,FALSE),0)</f>
        <v>1.2</v>
      </c>
      <c r="AA211" s="6">
        <f>_xlfn.IFNA(VLOOKUP(A211,'Dec 2019'!$A$1:$M$124,8,FALSE),0)</f>
        <v>0.3</v>
      </c>
      <c r="AB211" s="2">
        <f>_xlfn.IFNA(VLOOKUP(A211,'Jan 2019'!$A$1:$M$57,5,FALSE),0)</f>
        <v>0</v>
      </c>
      <c r="AC211" s="2">
        <f>_xlfn.IFNA(VLOOKUP(Summary_2019!A211,'Feb 2019'!$A$1:$M$55,5,FALSE),0)</f>
        <v>0</v>
      </c>
      <c r="AD211" s="2">
        <f>_xlfn.IFNA(VLOOKUP(A211,'Mar 2019'!$A$1:$M$53,5,FALSE),0)</f>
        <v>0</v>
      </c>
      <c r="AE211" s="2">
        <f>_xlfn.IFNA(VLOOKUP(A211,'Apr 2019'!$A$1:$M$57,5,FALSE),0)</f>
        <v>0</v>
      </c>
      <c r="AF211" s="2">
        <f>_xlfn.IFNA(VLOOKUP(A211,'May 2019'!$A$1:$M$54,5,FALSE),0)</f>
        <v>0</v>
      </c>
      <c r="AG211" s="2">
        <f>_xlfn.IFNA(VLOOKUP(A211,'Jun 2019'!$A$1:$M$133,5,FALSE),0)</f>
        <v>6</v>
      </c>
      <c r="AH211" s="2">
        <f>_xlfn.IFNA(VLOOKUP(A211,'Jul 2019'!$A$1:$M$96,5,FALSE),0)</f>
        <v>18</v>
      </c>
      <c r="AI211" s="2">
        <f>_xlfn.IFNA(VLOOKUP(A211,'Aug 2019'!$A$1:$M$96,5,FALSE),0)</f>
        <v>24</v>
      </c>
      <c r="AJ211" s="2">
        <f>_xlfn.IFNA(VLOOKUP(A211,'Sep 2019'!$A$1:$M$98,5,FALSE),0)</f>
        <v>21</v>
      </c>
      <c r="AK211" s="2">
        <f>_xlfn.IFNA(VLOOKUP(A211,'Oct 2019'!$A$1:$M$100,5,FALSE),0)</f>
        <v>30</v>
      </c>
      <c r="AL211" s="2">
        <f>_xlfn.IFNA(VLOOKUP(Summary_2019!A211,'Nov 2019'!$A$1:$M$110,5,FALSE),0)</f>
        <v>48</v>
      </c>
      <c r="AM211" s="2">
        <f>_xlfn.IFNA(VLOOKUP(A211,'Dec 2019'!$A$1:$M$124,5,FALSE),0)</f>
        <v>24</v>
      </c>
    </row>
    <row r="212" spans="1:39" x14ac:dyDescent="0.35">
      <c r="A212" s="4" t="s">
        <v>177</v>
      </c>
      <c r="B212" s="4" t="s">
        <v>65</v>
      </c>
      <c r="C212" s="6">
        <f>VLOOKUP(A212,[0]!raw,5,FALSE)/VLOOKUP(A212,[0]!raw,4,FALSE)</f>
        <v>9</v>
      </c>
      <c r="D212" s="4">
        <f>_xlfn.IFNA(VLOOKUP(A212,'Jan 2019'!$A$1:$M$57,4,FALSE),0)</f>
        <v>0</v>
      </c>
      <c r="E212" s="4">
        <f>_xlfn.IFNA(VLOOKUP(Summary_2019!A166,'Feb 2019'!$A$1:$M$55,4,FALSE),0)</f>
        <v>62</v>
      </c>
      <c r="F212" s="4">
        <f>_xlfn.IFNA(VLOOKUP(A212,'Mar 2019'!$A$1:$M$53,4,FALSE),0)</f>
        <v>0</v>
      </c>
      <c r="G212" s="4">
        <f>_xlfn.IFNA(VLOOKUP(A212,'Apr 2019'!$A$1:$M$57,4,FALSE),0)</f>
        <v>0</v>
      </c>
      <c r="H212" s="4">
        <f>_xlfn.IFNA(VLOOKUP(A212,'May 2019'!$A$1:$M$54,4,FALSE),0)</f>
        <v>0</v>
      </c>
      <c r="I212" s="4">
        <f>_xlfn.IFNA(VLOOKUP(A212,'Jun 2019'!$A$1:$M$133,4,FALSE),0)</f>
        <v>0</v>
      </c>
      <c r="J212" s="4">
        <f>_xlfn.IFNA(VLOOKUP(A212,'Jul 2019'!$A$1:$M$96,4,FALSE),0)</f>
        <v>0</v>
      </c>
      <c r="K212" s="4">
        <f>_xlfn.IFNA(VLOOKUP(A212,'Aug 2019'!$A$1:$M$96,4,FALSE),0)</f>
        <v>0</v>
      </c>
      <c r="L212" s="4">
        <f>_xlfn.IFNA(VLOOKUP(A212,'Sep 2019'!$A$1:$M$98,4,FALSE),0)</f>
        <v>0</v>
      </c>
      <c r="M212" s="4">
        <f>_xlfn.IFNA(VLOOKUP(A212,'Oct 2019'!$A$1:$M$100,4,FALSE),0)</f>
        <v>0</v>
      </c>
      <c r="N212" s="4">
        <f>_xlfn.IFNA(VLOOKUP(Summary_2019!A166,'Nov 2019'!$A$1:$M$110,4,FALSE),0)</f>
        <v>0</v>
      </c>
      <c r="O212" s="5">
        <f>_xlfn.IFNA(VLOOKUP(A212,'Dec 2019'!$A$1:$M$124,4,FALSE),0)</f>
        <v>3</v>
      </c>
      <c r="P212" s="9">
        <f>_xlfn.IFNA(VLOOKUP(A212,'Jan 2019'!$A$1:$M$57,8,FALSE),0)</f>
        <v>0</v>
      </c>
      <c r="Q212" s="9">
        <f>_xlfn.IFNA(VLOOKUP(Summary_2019!A166,'Feb 2019'!$A$1:$M$55,8,FALSE),0)</f>
        <v>11.76</v>
      </c>
      <c r="R212" s="9">
        <f>_xlfn.IFNA(VLOOKUP(A212,'Mar 2019'!$A$1:$M$53,8,FALSE),0)</f>
        <v>0</v>
      </c>
      <c r="S212" s="9">
        <f>_xlfn.IFNA(VLOOKUP(A212,'Apr 2019'!$A$1:$M$57,8,FALSE),0)</f>
        <v>0</v>
      </c>
      <c r="T212" s="9">
        <f>_xlfn.IFNA(VLOOKUP(A212,'May 2019'!$A$1:$M$54,8,FALSE),0)</f>
        <v>0</v>
      </c>
      <c r="U212" s="9">
        <f>_xlfn.IFNA(VLOOKUP(A212,'Jun 2019'!$A$1:$M$133,8,FALSE),0)</f>
        <v>0</v>
      </c>
      <c r="V212" s="9">
        <f>_xlfn.IFNA(VLOOKUP(A212,'Jul 2019'!$A$1:$M$96,8,FALSE),0)</f>
        <v>0</v>
      </c>
      <c r="W212" s="9">
        <f>_xlfn.IFNA(VLOOKUP(A212,'Aug 2019'!$A$1:$M$96,8,FALSE),0)</f>
        <v>0</v>
      </c>
      <c r="X212" s="9">
        <f>_xlfn.IFNA(VLOOKUP(A212,'Sep 2019'!$A$1:$M$98,8,FALSE),0)</f>
        <v>0</v>
      </c>
      <c r="Y212" s="9">
        <f>_xlfn.IFNA(VLOOKUP(A212,'Oct 2019'!$A$1:$M$100,8,FALSE),0)</f>
        <v>0</v>
      </c>
      <c r="Z212" s="9">
        <f>_xlfn.IFNA(VLOOKUP(Summary_2019!A166,'Nov 2019'!$A$1:$M$110,8,FALSE),0)</f>
        <v>0</v>
      </c>
      <c r="AA212" s="6">
        <f>_xlfn.IFNA(VLOOKUP(A212,'Dec 2019'!$A$1:$M$124,8,FALSE),0)</f>
        <v>0</v>
      </c>
      <c r="AB212" s="2">
        <f>_xlfn.IFNA(VLOOKUP(A212,'Jan 2019'!$A$1:$M$57,5,FALSE),0)</f>
        <v>0</v>
      </c>
      <c r="AC212" s="2">
        <f>_xlfn.IFNA(VLOOKUP(Summary_2019!A212,'Feb 2019'!$A$1:$M$55,5,FALSE),0)</f>
        <v>0</v>
      </c>
      <c r="AD212" s="2">
        <f>_xlfn.IFNA(VLOOKUP(A212,'Mar 2019'!$A$1:$M$53,5,FALSE),0)</f>
        <v>0</v>
      </c>
      <c r="AE212" s="2">
        <f>_xlfn.IFNA(VLOOKUP(A212,'Apr 2019'!$A$1:$M$57,5,FALSE),0)</f>
        <v>0</v>
      </c>
      <c r="AF212" s="2">
        <f>_xlfn.IFNA(VLOOKUP(A212,'May 2019'!$A$1:$M$54,5,FALSE),0)</f>
        <v>0</v>
      </c>
      <c r="AG212" s="2">
        <f>_xlfn.IFNA(VLOOKUP(A212,'Jun 2019'!$A$1:$M$133,5,FALSE),0)</f>
        <v>0</v>
      </c>
      <c r="AH212" s="2">
        <f>_xlfn.IFNA(VLOOKUP(A212,'Jul 2019'!$A$1:$M$96,5,FALSE),0)</f>
        <v>0</v>
      </c>
      <c r="AI212" s="2">
        <f>_xlfn.IFNA(VLOOKUP(A212,'Aug 2019'!$A$1:$M$96,5,FALSE),0)</f>
        <v>0</v>
      </c>
      <c r="AJ212" s="2">
        <f>_xlfn.IFNA(VLOOKUP(A212,'Sep 2019'!$A$1:$M$98,5,FALSE),0)</f>
        <v>0</v>
      </c>
      <c r="AK212" s="2">
        <f>_xlfn.IFNA(VLOOKUP(A212,'Oct 2019'!$A$1:$M$100,5,FALSE),0)</f>
        <v>0</v>
      </c>
      <c r="AL212" s="2">
        <f>_xlfn.IFNA(VLOOKUP(Summary_2019!A212,'Nov 2019'!$A$1:$M$110,5,FALSE),0)</f>
        <v>0</v>
      </c>
      <c r="AM212" s="2">
        <f>_xlfn.IFNA(VLOOKUP(A212,'Dec 2019'!$A$1:$M$124,5,FALSE),0)</f>
        <v>27</v>
      </c>
    </row>
    <row r="213" spans="1:39" x14ac:dyDescent="0.35">
      <c r="A213" s="4" t="s">
        <v>83</v>
      </c>
      <c r="B213" s="4" t="s">
        <v>65</v>
      </c>
      <c r="C213" s="6">
        <f>VLOOKUP(A213,[0]!raw,5,FALSE)/VLOOKUP(A213,[0]!raw,4,FALSE)</f>
        <v>8</v>
      </c>
      <c r="D213" s="4">
        <f>_xlfn.IFNA(VLOOKUP(A213,'Jan 2019'!$A$1:$M$57,4,FALSE),0)</f>
        <v>0</v>
      </c>
      <c r="E213" s="4">
        <f>_xlfn.IFNA(VLOOKUP(Summary_2019!A76,'Feb 2019'!$A$1:$M$55,4,FALSE),0)</f>
        <v>0</v>
      </c>
      <c r="F213" s="4">
        <f>_xlfn.IFNA(VLOOKUP(A213,'Mar 2019'!$A$1:$M$53,4,FALSE),0)</f>
        <v>0</v>
      </c>
      <c r="G213" s="4">
        <f>_xlfn.IFNA(VLOOKUP(A213,'Apr 2019'!$A$1:$M$57,4,FALSE),0)</f>
        <v>0</v>
      </c>
      <c r="H213" s="4">
        <f>_xlfn.IFNA(VLOOKUP(A213,'May 2019'!$A$1:$M$54,4,FALSE),0)</f>
        <v>0</v>
      </c>
      <c r="I213" s="4">
        <f>_xlfn.IFNA(VLOOKUP(A213,'Jun 2019'!$A$1:$M$133,4,FALSE),0)</f>
        <v>2</v>
      </c>
      <c r="J213" s="4">
        <f>_xlfn.IFNA(VLOOKUP(A213,'Jul 2019'!$A$1:$M$96,4,FALSE),0)</f>
        <v>5</v>
      </c>
      <c r="K213" s="4">
        <f>_xlfn.IFNA(VLOOKUP(A213,'Aug 2019'!$A$1:$M$96,4,FALSE),0)</f>
        <v>12</v>
      </c>
      <c r="L213" s="4">
        <f>_xlfn.IFNA(VLOOKUP(A213,'Sep 2019'!$A$1:$M$98,4,FALSE),0)</f>
        <v>14</v>
      </c>
      <c r="M213" s="4">
        <f>_xlfn.IFNA(VLOOKUP(A213,'Oct 2019'!$A$1:$M$100,4,FALSE),0)</f>
        <v>12</v>
      </c>
      <c r="N213" s="4">
        <f>_xlfn.IFNA(VLOOKUP(Summary_2019!A76,'Nov 2019'!$A$1:$M$110,4,FALSE),0)</f>
        <v>79</v>
      </c>
      <c r="O213" s="5">
        <f>_xlfn.IFNA(VLOOKUP(A213,'Dec 2019'!$A$1:$M$124,4,FALSE),0)</f>
        <v>7</v>
      </c>
      <c r="P213" s="9">
        <f>_xlfn.IFNA(VLOOKUP(A213,'Jan 2019'!$A$1:$M$57,8,FALSE),0)</f>
        <v>0</v>
      </c>
      <c r="Q213" s="9">
        <f>_xlfn.IFNA(VLOOKUP(Summary_2019!A76,'Feb 2019'!$A$1:$M$55,8,FALSE),0)</f>
        <v>0</v>
      </c>
      <c r="R213" s="9">
        <f>_xlfn.IFNA(VLOOKUP(A213,'Mar 2019'!$A$1:$M$53,8,FALSE),0)</f>
        <v>0</v>
      </c>
      <c r="S213" s="9">
        <f>_xlfn.IFNA(VLOOKUP(A213,'Apr 2019'!$A$1:$M$57,8,FALSE),0)</f>
        <v>0</v>
      </c>
      <c r="T213" s="9">
        <f>_xlfn.IFNA(VLOOKUP(A213,'May 2019'!$A$1:$M$54,8,FALSE),0)</f>
        <v>0</v>
      </c>
      <c r="U213" s="9">
        <f>_xlfn.IFNA(VLOOKUP(A213,'Jun 2019'!$A$1:$M$133,8,FALSE),0)</f>
        <v>0</v>
      </c>
      <c r="V213" s="9">
        <f>_xlfn.IFNA(VLOOKUP(A213,'Jul 2019'!$A$1:$M$96,8,FALSE),0)</f>
        <v>0</v>
      </c>
      <c r="W213" s="9">
        <f>_xlfn.IFNA(VLOOKUP(A213,'Aug 2019'!$A$1:$M$96,8,FALSE),0)</f>
        <v>0</v>
      </c>
      <c r="X213" s="9">
        <f>_xlfn.IFNA(VLOOKUP(A213,'Sep 2019'!$A$1:$M$98,8,FALSE),0)</f>
        <v>3.14</v>
      </c>
      <c r="Y213" s="9">
        <f>_xlfn.IFNA(VLOOKUP(A213,'Oct 2019'!$A$1:$M$100,8,FALSE),0)</f>
        <v>0.8</v>
      </c>
      <c r="Z213" s="9">
        <f>_xlfn.IFNA(VLOOKUP(Summary_2019!A76,'Nov 2019'!$A$1:$M$110,8,FALSE),0)</f>
        <v>1.26</v>
      </c>
      <c r="AA213" s="6">
        <f>_xlfn.IFNA(VLOOKUP(A213,'Dec 2019'!$A$1:$M$124,8,FALSE),0)</f>
        <v>1.8</v>
      </c>
      <c r="AB213" s="2">
        <f>_xlfn.IFNA(VLOOKUP(A213,'Jan 2019'!$A$1:$M$57,5,FALSE),0)</f>
        <v>0</v>
      </c>
      <c r="AC213" s="2">
        <f>_xlfn.IFNA(VLOOKUP(Summary_2019!A213,'Feb 2019'!$A$1:$M$55,5,FALSE),0)</f>
        <v>0</v>
      </c>
      <c r="AD213" s="2">
        <f>_xlfn.IFNA(VLOOKUP(A213,'Mar 2019'!$A$1:$M$53,5,FALSE),0)</f>
        <v>0</v>
      </c>
      <c r="AE213" s="2">
        <f>_xlfn.IFNA(VLOOKUP(A213,'Apr 2019'!$A$1:$M$57,5,FALSE),0)</f>
        <v>0</v>
      </c>
      <c r="AF213" s="2">
        <f>_xlfn.IFNA(VLOOKUP(A213,'May 2019'!$A$1:$M$54,5,FALSE),0)</f>
        <v>0</v>
      </c>
      <c r="AG213" s="2">
        <f>_xlfn.IFNA(VLOOKUP(A213,'Jun 2019'!$A$1:$M$133,5,FALSE),0)</f>
        <v>16</v>
      </c>
      <c r="AH213" s="2">
        <f>_xlfn.IFNA(VLOOKUP(A213,'Jul 2019'!$A$1:$M$96,5,FALSE),0)</f>
        <v>41</v>
      </c>
      <c r="AI213" s="2">
        <f>_xlfn.IFNA(VLOOKUP(A213,'Aug 2019'!$A$1:$M$96,5,FALSE),0)</f>
        <v>96</v>
      </c>
      <c r="AJ213" s="2">
        <f>_xlfn.IFNA(VLOOKUP(A213,'Sep 2019'!$A$1:$M$98,5,FALSE),0)</f>
        <v>112</v>
      </c>
      <c r="AK213" s="2">
        <f>_xlfn.IFNA(VLOOKUP(A213,'Oct 2019'!$A$1:$M$100,5,FALSE),0)</f>
        <v>96</v>
      </c>
      <c r="AL213" s="2">
        <f>_xlfn.IFNA(VLOOKUP(Summary_2019!A213,'Nov 2019'!$A$1:$M$110,5,FALSE),0)</f>
        <v>176</v>
      </c>
      <c r="AM213" s="2">
        <f>_xlfn.IFNA(VLOOKUP(A213,'Dec 2019'!$A$1:$M$124,5,FALSE),0)</f>
        <v>58</v>
      </c>
    </row>
    <row r="214" spans="1:39" x14ac:dyDescent="0.35">
      <c r="A214" s="4" t="s">
        <v>84</v>
      </c>
      <c r="B214" s="4" t="s">
        <v>65</v>
      </c>
      <c r="C214" s="6">
        <f>VLOOKUP(A214,[0]!raw,5,FALSE)/VLOOKUP(A214,[0]!raw,4,FALSE)</f>
        <v>6.0320512820512819</v>
      </c>
      <c r="D214" s="4">
        <f>_xlfn.IFNA(VLOOKUP(A214,'Jan 2019'!$A$1:$M$57,4,FALSE),0)</f>
        <v>0</v>
      </c>
      <c r="E214" s="4">
        <f>_xlfn.IFNA(VLOOKUP(Summary_2019!A77,'Feb 2019'!$A$1:$M$55,4,FALSE),0)</f>
        <v>0</v>
      </c>
      <c r="F214" s="4">
        <f>_xlfn.IFNA(VLOOKUP(A214,'Mar 2019'!$A$1:$M$53,4,FALSE),0)</f>
        <v>0</v>
      </c>
      <c r="G214" s="4">
        <f>_xlfn.IFNA(VLOOKUP(A214,'Apr 2019'!$A$1:$M$57,4,FALSE),0)</f>
        <v>0</v>
      </c>
      <c r="H214" s="4">
        <f>_xlfn.IFNA(VLOOKUP(A214,'May 2019'!$A$1:$M$54,4,FALSE),0)</f>
        <v>0</v>
      </c>
      <c r="I214" s="4">
        <f>_xlfn.IFNA(VLOOKUP(A214,'Jun 2019'!$A$1:$M$133,4,FALSE),0)</f>
        <v>15</v>
      </c>
      <c r="J214" s="4">
        <f>_xlfn.IFNA(VLOOKUP(A214,'Jul 2019'!$A$1:$M$96,4,FALSE),0)</f>
        <v>122</v>
      </c>
      <c r="K214" s="4">
        <f>_xlfn.IFNA(VLOOKUP(A214,'Aug 2019'!$A$1:$M$96,4,FALSE),0)</f>
        <v>156</v>
      </c>
      <c r="L214" s="4">
        <f>_xlfn.IFNA(VLOOKUP(A214,'Sep 2019'!$A$1:$M$98,4,FALSE),0)</f>
        <v>172</v>
      </c>
      <c r="M214" s="4">
        <f>_xlfn.IFNA(VLOOKUP(A214,'Oct 2019'!$A$1:$M$100,4,FALSE),0)</f>
        <v>218</v>
      </c>
      <c r="N214" s="4">
        <f>_xlfn.IFNA(VLOOKUP(Summary_2019!A77,'Nov 2019'!$A$1:$M$110,4,FALSE),0)</f>
        <v>0</v>
      </c>
      <c r="O214" s="5">
        <f>_xlfn.IFNA(VLOOKUP(A214,'Dec 2019'!$A$1:$M$124,4,FALSE),0)</f>
        <v>173</v>
      </c>
      <c r="P214" s="9">
        <f>_xlfn.IFNA(VLOOKUP(A214,'Jan 2019'!$A$1:$M$57,8,FALSE),0)</f>
        <v>0</v>
      </c>
      <c r="Q214" s="9">
        <f>_xlfn.IFNA(VLOOKUP(Summary_2019!A77,'Feb 2019'!$A$1:$M$55,8,FALSE),0)</f>
        <v>0</v>
      </c>
      <c r="R214" s="9">
        <f>_xlfn.IFNA(VLOOKUP(A214,'Mar 2019'!$A$1:$M$53,8,FALSE),0)</f>
        <v>0</v>
      </c>
      <c r="S214" s="9">
        <f>_xlfn.IFNA(VLOOKUP(A214,'Apr 2019'!$A$1:$M$57,8,FALSE),0)</f>
        <v>0</v>
      </c>
      <c r="T214" s="9">
        <f>_xlfn.IFNA(VLOOKUP(A214,'May 2019'!$A$1:$M$54,8,FALSE),0)</f>
        <v>0</v>
      </c>
      <c r="U214" s="9">
        <f>_xlfn.IFNA(VLOOKUP(A214,'Jun 2019'!$A$1:$M$133,8,FALSE),0)</f>
        <v>0.6</v>
      </c>
      <c r="V214" s="9">
        <f>_xlfn.IFNA(VLOOKUP(A214,'Jul 2019'!$A$1:$M$96,8,FALSE),0)</f>
        <v>6</v>
      </c>
      <c r="W214" s="9">
        <f>_xlfn.IFNA(VLOOKUP(A214,'Aug 2019'!$A$1:$M$96,8,FALSE),0)</f>
        <v>5.29</v>
      </c>
      <c r="X214" s="9">
        <f>_xlfn.IFNA(VLOOKUP(A214,'Sep 2019'!$A$1:$M$98,8,FALSE),0)</f>
        <v>31.33</v>
      </c>
      <c r="Y214" s="9">
        <f>_xlfn.IFNA(VLOOKUP(A214,'Oct 2019'!$A$1:$M$100,8,FALSE),0)</f>
        <v>26.77</v>
      </c>
      <c r="Z214" s="9">
        <f>_xlfn.IFNA(VLOOKUP(Summary_2019!A77,'Nov 2019'!$A$1:$M$110,8,FALSE),0)</f>
        <v>0</v>
      </c>
      <c r="AA214" s="6">
        <f>_xlfn.IFNA(VLOOKUP(A214,'Dec 2019'!$A$1:$M$124,8,FALSE),0)</f>
        <v>10.199999999999999</v>
      </c>
      <c r="AB214" s="2">
        <f>_xlfn.IFNA(VLOOKUP(A214,'Jan 2019'!$A$1:$M$57,5,FALSE),0)</f>
        <v>0</v>
      </c>
      <c r="AC214" s="2">
        <f>_xlfn.IFNA(VLOOKUP(Summary_2019!A214,'Feb 2019'!$A$1:$M$55,5,FALSE),0)</f>
        <v>0</v>
      </c>
      <c r="AD214" s="2">
        <f>_xlfn.IFNA(VLOOKUP(A214,'Mar 2019'!$A$1:$M$53,5,FALSE),0)</f>
        <v>0</v>
      </c>
      <c r="AE214" s="2">
        <f>_xlfn.IFNA(VLOOKUP(A214,'Apr 2019'!$A$1:$M$57,5,FALSE),0)</f>
        <v>0</v>
      </c>
      <c r="AF214" s="2">
        <f>_xlfn.IFNA(VLOOKUP(A214,'May 2019'!$A$1:$M$54,5,FALSE),0)</f>
        <v>0</v>
      </c>
      <c r="AG214" s="2">
        <f>_xlfn.IFNA(VLOOKUP(A214,'Jun 2019'!$A$1:$M$133,5,FALSE),0)</f>
        <v>90</v>
      </c>
      <c r="AH214" s="2">
        <f>_xlfn.IFNA(VLOOKUP(A214,'Jul 2019'!$A$1:$M$96,5,FALSE),0)</f>
        <v>736</v>
      </c>
      <c r="AI214" s="2">
        <f>_xlfn.IFNA(VLOOKUP(A214,'Aug 2019'!$A$1:$M$96,5,FALSE),0)</f>
        <v>941</v>
      </c>
      <c r="AJ214" s="2">
        <f>_xlfn.IFNA(VLOOKUP(A214,'Sep 2019'!$A$1:$M$98,5,FALSE),0)</f>
        <v>1034.7</v>
      </c>
      <c r="AK214" s="2">
        <f>_xlfn.IFNA(VLOOKUP(A214,'Oct 2019'!$A$1:$M$100,5,FALSE),0)</f>
        <v>1313</v>
      </c>
      <c r="AL214" s="2">
        <f>_xlfn.IFNA(VLOOKUP(Summary_2019!A214,'Nov 2019'!$A$1:$M$110,5,FALSE),0)</f>
        <v>1212.0999999999999</v>
      </c>
      <c r="AM214" s="2">
        <f>_xlfn.IFNA(VLOOKUP(A214,'Dec 2019'!$A$1:$M$124,5,FALSE),0)</f>
        <v>1044</v>
      </c>
    </row>
    <row r="215" spans="1:39" x14ac:dyDescent="0.35">
      <c r="A215" s="4" t="s">
        <v>82</v>
      </c>
      <c r="B215" s="4" t="s">
        <v>65</v>
      </c>
      <c r="C215" s="6">
        <f>VLOOKUP(A215,[0]!raw,5,FALSE)/VLOOKUP(A215,[0]!raw,4,FALSE)</f>
        <v>3</v>
      </c>
      <c r="D215" s="4">
        <f>_xlfn.IFNA(VLOOKUP(A215,'Jan 2019'!$A$1:$M$57,4,FALSE),0)</f>
        <v>0</v>
      </c>
      <c r="E215" s="4">
        <f>_xlfn.IFNA(VLOOKUP(Summary_2019!A75,'Feb 2019'!$A$1:$M$55,4,FALSE),0)</f>
        <v>0</v>
      </c>
      <c r="F215" s="4">
        <f>_xlfn.IFNA(VLOOKUP(A215,'Mar 2019'!$A$1:$M$53,4,FALSE),0)</f>
        <v>0</v>
      </c>
      <c r="G215" s="4">
        <f>_xlfn.IFNA(VLOOKUP(A215,'Apr 2019'!$A$1:$M$57,4,FALSE),0)</f>
        <v>0</v>
      </c>
      <c r="H215" s="4">
        <f>_xlfn.IFNA(VLOOKUP(A215,'May 2019'!$A$1:$M$54,4,FALSE),0)</f>
        <v>0</v>
      </c>
      <c r="I215" s="4">
        <f>_xlfn.IFNA(VLOOKUP(A215,'Jun 2019'!$A$1:$M$133,4,FALSE),0)</f>
        <v>3</v>
      </c>
      <c r="J215" s="4">
        <f>_xlfn.IFNA(VLOOKUP(A215,'Jul 2019'!$A$1:$M$96,4,FALSE),0)</f>
        <v>3</v>
      </c>
      <c r="K215" s="4">
        <f>_xlfn.IFNA(VLOOKUP(A215,'Aug 2019'!$A$1:$M$96,4,FALSE),0)</f>
        <v>9</v>
      </c>
      <c r="L215" s="4">
        <f>_xlfn.IFNA(VLOOKUP(A215,'Sep 2019'!$A$1:$M$98,4,FALSE),0)</f>
        <v>9</v>
      </c>
      <c r="M215" s="4">
        <f>_xlfn.IFNA(VLOOKUP(A215,'Oct 2019'!$A$1:$M$100,4,FALSE),0)</f>
        <v>34</v>
      </c>
      <c r="N215" s="4">
        <f>_xlfn.IFNA(VLOOKUP(Summary_2019!A75,'Nov 2019'!$A$1:$M$110,4,FALSE),0)</f>
        <v>0</v>
      </c>
      <c r="O215" s="5">
        <f>_xlfn.IFNA(VLOOKUP(A215,'Dec 2019'!$A$1:$M$124,4,FALSE),0)</f>
        <v>36</v>
      </c>
      <c r="P215" s="9">
        <f>_xlfn.IFNA(VLOOKUP(A215,'Jan 2019'!$A$1:$M$57,8,FALSE),0)</f>
        <v>0</v>
      </c>
      <c r="Q215" s="9">
        <f>_xlfn.IFNA(VLOOKUP(Summary_2019!A75,'Feb 2019'!$A$1:$M$55,8,FALSE),0)</f>
        <v>0</v>
      </c>
      <c r="R215" s="9">
        <f>_xlfn.IFNA(VLOOKUP(A215,'Mar 2019'!$A$1:$M$53,8,FALSE),0)</f>
        <v>0</v>
      </c>
      <c r="S215" s="9">
        <f>_xlfn.IFNA(VLOOKUP(A215,'Apr 2019'!$A$1:$M$57,8,FALSE),0)</f>
        <v>0</v>
      </c>
      <c r="T215" s="9">
        <f>_xlfn.IFNA(VLOOKUP(A215,'May 2019'!$A$1:$M$54,8,FALSE),0)</f>
        <v>0</v>
      </c>
      <c r="U215" s="9">
        <f>_xlfn.IFNA(VLOOKUP(A215,'Jun 2019'!$A$1:$M$133,8,FALSE),0)</f>
        <v>0</v>
      </c>
      <c r="V215" s="9">
        <f>_xlfn.IFNA(VLOOKUP(A215,'Jul 2019'!$A$1:$M$96,8,FALSE),0)</f>
        <v>0</v>
      </c>
      <c r="W215" s="9">
        <f>_xlfn.IFNA(VLOOKUP(A215,'Aug 2019'!$A$1:$M$96,8,FALSE),0)</f>
        <v>0</v>
      </c>
      <c r="X215" s="9">
        <f>_xlfn.IFNA(VLOOKUP(A215,'Sep 2019'!$A$1:$M$98,8,FALSE),0)</f>
        <v>0.28000000000000003</v>
      </c>
      <c r="Y215" s="9">
        <f>_xlfn.IFNA(VLOOKUP(A215,'Oct 2019'!$A$1:$M$100,8,FALSE),0)</f>
        <v>1.2</v>
      </c>
      <c r="Z215" s="9">
        <f>_xlfn.IFNA(VLOOKUP(Summary_2019!A75,'Nov 2019'!$A$1:$M$110,8,FALSE),0)</f>
        <v>0</v>
      </c>
      <c r="AA215" s="6">
        <f>_xlfn.IFNA(VLOOKUP(A215,'Dec 2019'!$A$1:$M$124,8,FALSE),0)</f>
        <v>2.4</v>
      </c>
      <c r="AB215" s="2">
        <f>_xlfn.IFNA(VLOOKUP(A215,'Jan 2019'!$A$1:$M$57,5,FALSE),0)</f>
        <v>0</v>
      </c>
      <c r="AC215" s="2">
        <f>_xlfn.IFNA(VLOOKUP(Summary_2019!A215,'Feb 2019'!$A$1:$M$55,5,FALSE),0)</f>
        <v>0</v>
      </c>
      <c r="AD215" s="2">
        <f>_xlfn.IFNA(VLOOKUP(A215,'Mar 2019'!$A$1:$M$53,5,FALSE),0)</f>
        <v>0</v>
      </c>
      <c r="AE215" s="2">
        <f>_xlfn.IFNA(VLOOKUP(A215,'Apr 2019'!$A$1:$M$57,5,FALSE),0)</f>
        <v>0</v>
      </c>
      <c r="AF215" s="2">
        <f>_xlfn.IFNA(VLOOKUP(A215,'May 2019'!$A$1:$M$54,5,FALSE),0)</f>
        <v>0</v>
      </c>
      <c r="AG215" s="2">
        <f>_xlfn.IFNA(VLOOKUP(A215,'Jun 2019'!$A$1:$M$133,5,FALSE),0)</f>
        <v>9</v>
      </c>
      <c r="AH215" s="2">
        <f>_xlfn.IFNA(VLOOKUP(A215,'Jul 2019'!$A$1:$M$96,5,FALSE),0)</f>
        <v>9</v>
      </c>
      <c r="AI215" s="2">
        <f>_xlfn.IFNA(VLOOKUP(A215,'Aug 2019'!$A$1:$M$96,5,FALSE),0)</f>
        <v>27</v>
      </c>
      <c r="AJ215" s="2">
        <f>_xlfn.IFNA(VLOOKUP(A215,'Sep 2019'!$A$1:$M$98,5,FALSE),0)</f>
        <v>27</v>
      </c>
      <c r="AK215" s="2">
        <f>_xlfn.IFNA(VLOOKUP(A215,'Oct 2019'!$A$1:$M$100,5,FALSE),0)</f>
        <v>102</v>
      </c>
      <c r="AL215" s="2">
        <f>_xlfn.IFNA(VLOOKUP(Summary_2019!A215,'Nov 2019'!$A$1:$M$110,5,FALSE),0)</f>
        <v>107</v>
      </c>
      <c r="AM215" s="2">
        <f>_xlfn.IFNA(VLOOKUP(A215,'Dec 2019'!$A$1:$M$124,5,FALSE),0)</f>
        <v>108</v>
      </c>
    </row>
    <row r="216" spans="1:39" x14ac:dyDescent="0.35">
      <c r="A216" s="4" t="s">
        <v>220</v>
      </c>
      <c r="B216" s="4" t="s">
        <v>65</v>
      </c>
      <c r="C216" s="6">
        <f>VLOOKUP(A216,[0]!raw,5,FALSE)/VLOOKUP(A216,[0]!raw,4,FALSE)</f>
        <v>10</v>
      </c>
      <c r="D216" s="4">
        <f>_xlfn.IFNA(VLOOKUP(A216,'Jan 2019'!$A$1:$M$57,4,FALSE),0)</f>
        <v>0</v>
      </c>
      <c r="E216" s="4">
        <f>_xlfn.IFNA(VLOOKUP(Summary_2019!A209,'Feb 2019'!$A$1:$M$55,4,FALSE),0)</f>
        <v>0</v>
      </c>
      <c r="F216" s="4">
        <f>_xlfn.IFNA(VLOOKUP(A216,'Mar 2019'!$A$1:$M$53,4,FALSE),0)</f>
        <v>0</v>
      </c>
      <c r="G216" s="4">
        <f>_xlfn.IFNA(VLOOKUP(A216,'Apr 2019'!$A$1:$M$57,4,FALSE),0)</f>
        <v>0</v>
      </c>
      <c r="H216" s="4">
        <f>_xlfn.IFNA(VLOOKUP(A216,'May 2019'!$A$1:$M$54,4,FALSE),0)</f>
        <v>0</v>
      </c>
      <c r="I216" s="4">
        <f>_xlfn.IFNA(VLOOKUP(A216,'Jun 2019'!$A$1:$M$133,4,FALSE),0)</f>
        <v>0</v>
      </c>
      <c r="J216" s="4">
        <f>_xlfn.IFNA(VLOOKUP(A216,'Jul 2019'!$A$1:$M$96,4,FALSE),0)</f>
        <v>3</v>
      </c>
      <c r="K216" s="4">
        <f>_xlfn.IFNA(VLOOKUP(A216,'Aug 2019'!$A$1:$M$96,4,FALSE),0)</f>
        <v>0</v>
      </c>
      <c r="L216" s="4">
        <f>_xlfn.IFNA(VLOOKUP(A216,'Sep 2019'!$A$1:$M$98,4,FALSE),0)</f>
        <v>0</v>
      </c>
      <c r="M216" s="4">
        <f>_xlfn.IFNA(VLOOKUP(A216,'Oct 2019'!$A$1:$M$100,4,FALSE),0)</f>
        <v>2</v>
      </c>
      <c r="N216" s="4">
        <f>_xlfn.IFNA(VLOOKUP(Summary_2019!A209,'Nov 2019'!$A$1:$M$110,4,FALSE),0)</f>
        <v>4</v>
      </c>
      <c r="O216" s="5">
        <f>_xlfn.IFNA(VLOOKUP(A216,'Dec 2019'!$A$1:$M$124,4,FALSE),0)</f>
        <v>0</v>
      </c>
      <c r="P216" s="9">
        <f>_xlfn.IFNA(VLOOKUP(A216,'Jan 2019'!$A$1:$M$57,8,FALSE),0)</f>
        <v>0</v>
      </c>
      <c r="Q216" s="9">
        <f>_xlfn.IFNA(VLOOKUP(Summary_2019!A209,'Feb 2019'!$A$1:$M$55,8,FALSE),0)</f>
        <v>0</v>
      </c>
      <c r="R216" s="9">
        <f>_xlfn.IFNA(VLOOKUP(A216,'Mar 2019'!$A$1:$M$53,8,FALSE),0)</f>
        <v>0</v>
      </c>
      <c r="S216" s="9">
        <f>_xlfn.IFNA(VLOOKUP(A216,'Apr 2019'!$A$1:$M$57,8,FALSE),0)</f>
        <v>0</v>
      </c>
      <c r="T216" s="9">
        <f>_xlfn.IFNA(VLOOKUP(A216,'May 2019'!$A$1:$M$54,8,FALSE),0)</f>
        <v>0</v>
      </c>
      <c r="U216" s="9">
        <f>_xlfn.IFNA(VLOOKUP(A216,'Jun 2019'!$A$1:$M$133,8,FALSE),0)</f>
        <v>0</v>
      </c>
      <c r="V216" s="9">
        <f>_xlfn.IFNA(VLOOKUP(A216,'Jul 2019'!$A$1:$M$96,8,FALSE),0)</f>
        <v>0</v>
      </c>
      <c r="W216" s="9">
        <f>_xlfn.IFNA(VLOOKUP(A216,'Aug 2019'!$A$1:$M$96,8,FALSE),0)</f>
        <v>0</v>
      </c>
      <c r="X216" s="9">
        <f>_xlfn.IFNA(VLOOKUP(A216,'Sep 2019'!$A$1:$M$98,8,FALSE),0)</f>
        <v>0</v>
      </c>
      <c r="Y216" s="9">
        <f>_xlfn.IFNA(VLOOKUP(A216,'Oct 2019'!$A$1:$M$100,8,FALSE),0)</f>
        <v>0</v>
      </c>
      <c r="Z216" s="9">
        <f>_xlfn.IFNA(VLOOKUP(Summary_2019!A209,'Nov 2019'!$A$1:$M$110,8,FALSE),0)</f>
        <v>0</v>
      </c>
      <c r="AA216" s="6">
        <f>_xlfn.IFNA(VLOOKUP(A216,'Dec 2019'!$A$1:$M$124,8,FALSE),0)</f>
        <v>0</v>
      </c>
      <c r="AB216" s="2">
        <f>_xlfn.IFNA(VLOOKUP(A216,'Jan 2019'!$A$1:$M$57,5,FALSE),0)</f>
        <v>0</v>
      </c>
      <c r="AC216" s="2">
        <f>_xlfn.IFNA(VLOOKUP(Summary_2019!A216,'Feb 2019'!$A$1:$M$55,5,FALSE),0)</f>
        <v>0</v>
      </c>
      <c r="AD216" s="2">
        <f>_xlfn.IFNA(VLOOKUP(A216,'Mar 2019'!$A$1:$M$53,5,FALSE),0)</f>
        <v>0</v>
      </c>
      <c r="AE216" s="2">
        <f>_xlfn.IFNA(VLOOKUP(A216,'Apr 2019'!$A$1:$M$57,5,FALSE),0)</f>
        <v>0</v>
      </c>
      <c r="AF216" s="2">
        <f>_xlfn.IFNA(VLOOKUP(A216,'May 2019'!$A$1:$M$54,5,FALSE),0)</f>
        <v>0</v>
      </c>
      <c r="AG216" s="2">
        <f>_xlfn.IFNA(VLOOKUP(A216,'Jun 2019'!$A$1:$M$133,5,FALSE),0)</f>
        <v>0</v>
      </c>
      <c r="AH216" s="2">
        <f>_xlfn.IFNA(VLOOKUP(A216,'Jul 2019'!$A$1:$M$96,5,FALSE),0)</f>
        <v>30</v>
      </c>
      <c r="AI216" s="2">
        <f>_xlfn.IFNA(VLOOKUP(A216,'Aug 2019'!$A$1:$M$96,5,FALSE),0)</f>
        <v>0</v>
      </c>
      <c r="AJ216" s="2">
        <f>_xlfn.IFNA(VLOOKUP(A216,'Sep 2019'!$A$1:$M$98,5,FALSE),0)</f>
        <v>0</v>
      </c>
      <c r="AK216" s="2">
        <f>_xlfn.IFNA(VLOOKUP(A216,'Oct 2019'!$A$1:$M$100,5,FALSE),0)</f>
        <v>20</v>
      </c>
      <c r="AL216" s="2">
        <f>_xlfn.IFNA(VLOOKUP(Summary_2019!A216,'Nov 2019'!$A$1:$M$110,5,FALSE),0)</f>
        <v>0</v>
      </c>
      <c r="AM216" s="2">
        <f>_xlfn.IFNA(VLOOKUP(A216,'Dec 2019'!$A$1:$M$124,5,FALSE),0)</f>
        <v>0</v>
      </c>
    </row>
    <row r="217" spans="1:39" x14ac:dyDescent="0.35">
      <c r="A217" s="4" t="s">
        <v>86</v>
      </c>
      <c r="B217" s="4" t="s">
        <v>65</v>
      </c>
      <c r="C217" s="6">
        <f>VLOOKUP(A217,[0]!raw,5,FALSE)/VLOOKUP(A217,[0]!raw,4,FALSE)</f>
        <v>7.0270270270270272</v>
      </c>
      <c r="D217" s="4">
        <f>_xlfn.IFNA(VLOOKUP(A217,'Jan 2019'!$A$1:$M$57,4,FALSE),0)</f>
        <v>0</v>
      </c>
      <c r="E217" s="4">
        <f>_xlfn.IFNA(VLOOKUP(Summary_2019!A79,'Feb 2019'!$A$1:$M$55,4,FALSE),0)</f>
        <v>0</v>
      </c>
      <c r="F217" s="4">
        <f>_xlfn.IFNA(VLOOKUP(A217,'Mar 2019'!$A$1:$M$53,4,FALSE),0)</f>
        <v>0</v>
      </c>
      <c r="G217" s="4">
        <f>_xlfn.IFNA(VLOOKUP(A217,'Apr 2019'!$A$1:$M$57,4,FALSE),0)</f>
        <v>0</v>
      </c>
      <c r="H217" s="4">
        <f>_xlfn.IFNA(VLOOKUP(A217,'May 2019'!$A$1:$M$54,4,FALSE),0)</f>
        <v>0</v>
      </c>
      <c r="I217" s="4">
        <f>_xlfn.IFNA(VLOOKUP(A217,'Jun 2019'!$A$1:$M$133,4,FALSE),0)</f>
        <v>9</v>
      </c>
      <c r="J217" s="4">
        <f>_xlfn.IFNA(VLOOKUP(A217,'Jul 2019'!$A$1:$M$96,4,FALSE),0)</f>
        <v>54</v>
      </c>
      <c r="K217" s="4">
        <f>_xlfn.IFNA(VLOOKUP(A217,'Aug 2019'!$A$1:$M$96,4,FALSE),0)</f>
        <v>74</v>
      </c>
      <c r="L217" s="4">
        <f>_xlfn.IFNA(VLOOKUP(A217,'Sep 2019'!$A$1:$M$98,4,FALSE),0)</f>
        <v>72</v>
      </c>
      <c r="M217" s="4">
        <f>_xlfn.IFNA(VLOOKUP(A217,'Oct 2019'!$A$1:$M$100,4,FALSE),0)</f>
        <v>66</v>
      </c>
      <c r="N217" s="4">
        <f>_xlfn.IFNA(VLOOKUP(Summary_2019!A79,'Nov 2019'!$A$1:$M$110,4,FALSE),0)</f>
        <v>3</v>
      </c>
      <c r="O217" s="5">
        <f>_xlfn.IFNA(VLOOKUP(A217,'Dec 2019'!$A$1:$M$124,4,FALSE),0)</f>
        <v>45</v>
      </c>
      <c r="P217" s="9">
        <f>_xlfn.IFNA(VLOOKUP(A217,'Jan 2019'!$A$1:$M$57,8,FALSE),0)</f>
        <v>0</v>
      </c>
      <c r="Q217" s="9">
        <f>_xlfn.IFNA(VLOOKUP(Summary_2019!A79,'Feb 2019'!$A$1:$M$55,8,FALSE),0)</f>
        <v>0</v>
      </c>
      <c r="R217" s="9">
        <f>_xlfn.IFNA(VLOOKUP(A217,'Mar 2019'!$A$1:$M$53,8,FALSE),0)</f>
        <v>0</v>
      </c>
      <c r="S217" s="9">
        <f>_xlfn.IFNA(VLOOKUP(A217,'Apr 2019'!$A$1:$M$57,8,FALSE),0)</f>
        <v>0</v>
      </c>
      <c r="T217" s="9">
        <f>_xlfn.IFNA(VLOOKUP(A217,'May 2019'!$A$1:$M$54,8,FALSE),0)</f>
        <v>0</v>
      </c>
      <c r="U217" s="9">
        <f>_xlfn.IFNA(VLOOKUP(A217,'Jun 2019'!$A$1:$M$133,8,FALSE),0)</f>
        <v>0</v>
      </c>
      <c r="V217" s="9">
        <f>_xlfn.IFNA(VLOOKUP(A217,'Jul 2019'!$A$1:$M$96,8,FALSE),0)</f>
        <v>0.7</v>
      </c>
      <c r="W217" s="9">
        <f>_xlfn.IFNA(VLOOKUP(A217,'Aug 2019'!$A$1:$M$96,8,FALSE),0)</f>
        <v>14</v>
      </c>
      <c r="X217" s="9">
        <f>_xlfn.IFNA(VLOOKUP(A217,'Sep 2019'!$A$1:$M$98,8,FALSE),0)</f>
        <v>17.09</v>
      </c>
      <c r="Y217" s="9">
        <f>_xlfn.IFNA(VLOOKUP(A217,'Oct 2019'!$A$1:$M$100,8,FALSE),0)</f>
        <v>12.65</v>
      </c>
      <c r="Z217" s="9">
        <f>_xlfn.IFNA(VLOOKUP(Summary_2019!A79,'Nov 2019'!$A$1:$M$110,8,FALSE),0)</f>
        <v>0</v>
      </c>
      <c r="AA217" s="6">
        <f>_xlfn.IFNA(VLOOKUP(A217,'Dec 2019'!$A$1:$M$124,8,FALSE),0)</f>
        <v>3.17</v>
      </c>
      <c r="AB217" s="2">
        <f>_xlfn.IFNA(VLOOKUP(A217,'Jan 2019'!$A$1:$M$57,5,FALSE),0)</f>
        <v>0</v>
      </c>
      <c r="AC217" s="2">
        <f>_xlfn.IFNA(VLOOKUP(Summary_2019!A217,'Feb 2019'!$A$1:$M$55,5,FALSE),0)</f>
        <v>0</v>
      </c>
      <c r="AD217" s="2">
        <f>_xlfn.IFNA(VLOOKUP(A217,'Mar 2019'!$A$1:$M$53,5,FALSE),0)</f>
        <v>0</v>
      </c>
      <c r="AE217" s="2">
        <f>_xlfn.IFNA(VLOOKUP(A217,'Apr 2019'!$A$1:$M$57,5,FALSE),0)</f>
        <v>0</v>
      </c>
      <c r="AF217" s="2">
        <f>_xlfn.IFNA(VLOOKUP(A217,'May 2019'!$A$1:$M$54,5,FALSE),0)</f>
        <v>0</v>
      </c>
      <c r="AG217" s="2">
        <f>_xlfn.IFNA(VLOOKUP(A217,'Jun 2019'!$A$1:$M$133,5,FALSE),0)</f>
        <v>63</v>
      </c>
      <c r="AH217" s="2">
        <f>_xlfn.IFNA(VLOOKUP(A217,'Jul 2019'!$A$1:$M$96,5,FALSE),0)</f>
        <v>378</v>
      </c>
      <c r="AI217" s="2">
        <f>_xlfn.IFNA(VLOOKUP(A217,'Aug 2019'!$A$1:$M$96,5,FALSE),0)</f>
        <v>520</v>
      </c>
      <c r="AJ217" s="2">
        <f>_xlfn.IFNA(VLOOKUP(A217,'Sep 2019'!$A$1:$M$98,5,FALSE),0)</f>
        <v>508</v>
      </c>
      <c r="AK217" s="2">
        <f>_xlfn.IFNA(VLOOKUP(A217,'Oct 2019'!$A$1:$M$100,5,FALSE),0)</f>
        <v>465</v>
      </c>
      <c r="AL217" s="2">
        <f>_xlfn.IFNA(VLOOKUP(Summary_2019!A217,'Nov 2019'!$A$1:$M$110,5,FALSE),0)</f>
        <v>647</v>
      </c>
      <c r="AM217" s="2">
        <f>_xlfn.IFNA(VLOOKUP(A217,'Dec 2019'!$A$1:$M$124,5,FALSE),0)</f>
        <v>317</v>
      </c>
    </row>
    <row r="218" spans="1:39" x14ac:dyDescent="0.35">
      <c r="A218" s="4" t="s">
        <v>85</v>
      </c>
      <c r="B218" s="4" t="s">
        <v>65</v>
      </c>
      <c r="C218" s="6">
        <f>VLOOKUP(A218,[0]!raw,5,FALSE)/VLOOKUP(A218,[0]!raw,4,FALSE)</f>
        <v>4</v>
      </c>
      <c r="D218" s="4">
        <f>_xlfn.IFNA(VLOOKUP(A218,'Jan 2019'!$A$1:$M$57,4,FALSE),0)</f>
        <v>0</v>
      </c>
      <c r="E218" s="4">
        <f>_xlfn.IFNA(VLOOKUP(Summary_2019!A78,'Feb 2019'!$A$1:$M$55,4,FALSE),0)</f>
        <v>0</v>
      </c>
      <c r="F218" s="4">
        <f>_xlfn.IFNA(VLOOKUP(A218,'Mar 2019'!$A$1:$M$53,4,FALSE),0)</f>
        <v>0</v>
      </c>
      <c r="G218" s="4">
        <f>_xlfn.IFNA(VLOOKUP(A218,'Apr 2019'!$A$1:$M$57,4,FALSE),0)</f>
        <v>0</v>
      </c>
      <c r="H218" s="4">
        <f>_xlfn.IFNA(VLOOKUP(A218,'May 2019'!$A$1:$M$54,4,FALSE),0)</f>
        <v>0</v>
      </c>
      <c r="I218" s="4">
        <f>_xlfn.IFNA(VLOOKUP(A218,'Jun 2019'!$A$1:$M$133,4,FALSE),0)</f>
        <v>0</v>
      </c>
      <c r="J218" s="4">
        <f>_xlfn.IFNA(VLOOKUP(A218,'Jul 2019'!$A$1:$M$96,4,FALSE),0)</f>
        <v>3</v>
      </c>
      <c r="K218" s="4">
        <f>_xlfn.IFNA(VLOOKUP(A218,'Aug 2019'!$A$1:$M$96,4,FALSE),0)</f>
        <v>2</v>
      </c>
      <c r="L218" s="4">
        <f>_xlfn.IFNA(VLOOKUP(A218,'Sep 2019'!$A$1:$M$98,4,FALSE),0)</f>
        <v>2</v>
      </c>
      <c r="M218" s="4">
        <f>_xlfn.IFNA(VLOOKUP(A218,'Oct 2019'!$A$1:$M$100,4,FALSE),0)</f>
        <v>2</v>
      </c>
      <c r="N218" s="4">
        <f>_xlfn.IFNA(VLOOKUP(Summary_2019!A78,'Nov 2019'!$A$1:$M$110,4,FALSE),0)</f>
        <v>0</v>
      </c>
      <c r="O218" s="5">
        <f>_xlfn.IFNA(VLOOKUP(A218,'Dec 2019'!$A$1:$M$124,4,FALSE),0)</f>
        <v>5</v>
      </c>
      <c r="P218" s="9">
        <f>_xlfn.IFNA(VLOOKUP(A218,'Jan 2019'!$A$1:$M$57,8,FALSE),0)</f>
        <v>0</v>
      </c>
      <c r="Q218" s="9">
        <f>_xlfn.IFNA(VLOOKUP(Summary_2019!A78,'Feb 2019'!$A$1:$M$55,8,FALSE),0)</f>
        <v>0</v>
      </c>
      <c r="R218" s="9">
        <f>_xlfn.IFNA(VLOOKUP(A218,'Mar 2019'!$A$1:$M$53,8,FALSE),0)</f>
        <v>0</v>
      </c>
      <c r="S218" s="9">
        <f>_xlfn.IFNA(VLOOKUP(A218,'Apr 2019'!$A$1:$M$57,8,FALSE),0)</f>
        <v>0</v>
      </c>
      <c r="T218" s="9">
        <f>_xlfn.IFNA(VLOOKUP(A218,'May 2019'!$A$1:$M$54,8,FALSE),0)</f>
        <v>0</v>
      </c>
      <c r="U218" s="9">
        <f>_xlfn.IFNA(VLOOKUP(A218,'Jun 2019'!$A$1:$M$133,8,FALSE),0)</f>
        <v>0</v>
      </c>
      <c r="V218" s="9">
        <f>_xlfn.IFNA(VLOOKUP(A218,'Jul 2019'!$A$1:$M$96,8,FALSE),0)</f>
        <v>0.4</v>
      </c>
      <c r="W218" s="9">
        <f>_xlfn.IFNA(VLOOKUP(A218,'Aug 2019'!$A$1:$M$96,8,FALSE),0)</f>
        <v>0</v>
      </c>
      <c r="X218" s="9">
        <f>_xlfn.IFNA(VLOOKUP(A218,'Sep 2019'!$A$1:$M$98,8,FALSE),0)</f>
        <v>0.41</v>
      </c>
      <c r="Y218" s="9">
        <f>_xlfn.IFNA(VLOOKUP(A218,'Oct 2019'!$A$1:$M$100,8,FALSE),0)</f>
        <v>4.4000000000000004</v>
      </c>
      <c r="Z218" s="9">
        <f>_xlfn.IFNA(VLOOKUP(Summary_2019!A78,'Nov 2019'!$A$1:$M$110,8,FALSE),0)</f>
        <v>0</v>
      </c>
      <c r="AA218" s="6">
        <f>_xlfn.IFNA(VLOOKUP(A218,'Dec 2019'!$A$1:$M$124,8,FALSE),0)</f>
        <v>0</v>
      </c>
      <c r="AB218" s="2">
        <f>_xlfn.IFNA(VLOOKUP(A218,'Jan 2019'!$A$1:$M$57,5,FALSE),0)</f>
        <v>0</v>
      </c>
      <c r="AC218" s="2">
        <f>_xlfn.IFNA(VLOOKUP(Summary_2019!A218,'Feb 2019'!$A$1:$M$55,5,FALSE),0)</f>
        <v>0</v>
      </c>
      <c r="AD218" s="2">
        <f>_xlfn.IFNA(VLOOKUP(A218,'Mar 2019'!$A$1:$M$53,5,FALSE),0)</f>
        <v>0</v>
      </c>
      <c r="AE218" s="2">
        <f>_xlfn.IFNA(VLOOKUP(A218,'Apr 2019'!$A$1:$M$57,5,FALSE),0)</f>
        <v>0</v>
      </c>
      <c r="AF218" s="2">
        <f>_xlfn.IFNA(VLOOKUP(A218,'May 2019'!$A$1:$M$54,5,FALSE),0)</f>
        <v>0</v>
      </c>
      <c r="AG218" s="2">
        <f>_xlfn.IFNA(VLOOKUP(A218,'Jun 2019'!$A$1:$M$133,5,FALSE),0)</f>
        <v>0</v>
      </c>
      <c r="AH218" s="2">
        <f>_xlfn.IFNA(VLOOKUP(A218,'Jul 2019'!$A$1:$M$96,5,FALSE),0)</f>
        <v>12</v>
      </c>
      <c r="AI218" s="2">
        <f>_xlfn.IFNA(VLOOKUP(A218,'Aug 2019'!$A$1:$M$96,5,FALSE),0)</f>
        <v>8</v>
      </c>
      <c r="AJ218" s="2">
        <f>_xlfn.IFNA(VLOOKUP(A218,'Sep 2019'!$A$1:$M$98,5,FALSE),0)</f>
        <v>8</v>
      </c>
      <c r="AK218" s="2">
        <f>_xlfn.IFNA(VLOOKUP(A218,'Oct 2019'!$A$1:$M$100,5,FALSE),0)</f>
        <v>8</v>
      </c>
      <c r="AL218" s="2">
        <f>_xlfn.IFNA(VLOOKUP(Summary_2019!A218,'Nov 2019'!$A$1:$M$110,5,FALSE),0)</f>
        <v>24</v>
      </c>
      <c r="AM218" s="2">
        <f>_xlfn.IFNA(VLOOKUP(A218,'Dec 2019'!$A$1:$M$124,5,FALSE),0)</f>
        <v>20</v>
      </c>
    </row>
    <row r="219" spans="1:39" x14ac:dyDescent="0.35">
      <c r="A219" s="4" t="s">
        <v>178</v>
      </c>
      <c r="B219" s="4" t="s">
        <v>65</v>
      </c>
      <c r="C219" s="6">
        <f>VLOOKUP(A219,[0]!raw,5,FALSE)/VLOOKUP(A219,[0]!raw,4,FALSE)</f>
        <v>9</v>
      </c>
      <c r="D219" s="4">
        <f>_xlfn.IFNA(VLOOKUP(A219,'Jan 2019'!$A$1:$M$57,4,FALSE),0)</f>
        <v>0</v>
      </c>
      <c r="E219" s="4">
        <f>_xlfn.IFNA(VLOOKUP(Summary_2019!A167,'Feb 2019'!$A$1:$M$55,4,FALSE),0)</f>
        <v>0</v>
      </c>
      <c r="F219" s="4">
        <f>_xlfn.IFNA(VLOOKUP(A219,'Mar 2019'!$A$1:$M$53,4,FALSE),0)</f>
        <v>0</v>
      </c>
      <c r="G219" s="4">
        <f>_xlfn.IFNA(VLOOKUP(A219,'Apr 2019'!$A$1:$M$57,4,FALSE),0)</f>
        <v>0</v>
      </c>
      <c r="H219" s="4">
        <f>_xlfn.IFNA(VLOOKUP(A219,'May 2019'!$A$1:$M$54,4,FALSE),0)</f>
        <v>0</v>
      </c>
      <c r="I219" s="4">
        <f>_xlfn.IFNA(VLOOKUP(A219,'Jun 2019'!$A$1:$M$133,4,FALSE),0)</f>
        <v>0</v>
      </c>
      <c r="J219" s="4">
        <f>_xlfn.IFNA(VLOOKUP(A219,'Jul 2019'!$A$1:$M$96,4,FALSE),0)</f>
        <v>0</v>
      </c>
      <c r="K219" s="4">
        <f>_xlfn.IFNA(VLOOKUP(A219,'Aug 2019'!$A$1:$M$96,4,FALSE),0)</f>
        <v>0</v>
      </c>
      <c r="L219" s="4">
        <f>_xlfn.IFNA(VLOOKUP(A219,'Sep 2019'!$A$1:$M$98,4,FALSE),0)</f>
        <v>0</v>
      </c>
      <c r="M219" s="4">
        <f>_xlfn.IFNA(VLOOKUP(A219,'Oct 2019'!$A$1:$M$100,4,FALSE),0)</f>
        <v>0</v>
      </c>
      <c r="N219" s="4">
        <f>_xlfn.IFNA(VLOOKUP(Summary_2019!A167,'Nov 2019'!$A$1:$M$110,4,FALSE),0)</f>
        <v>0</v>
      </c>
      <c r="O219" s="5">
        <f>_xlfn.IFNA(VLOOKUP(A219,'Dec 2019'!$A$1:$M$124,4,FALSE),0)</f>
        <v>1</v>
      </c>
      <c r="P219" s="9">
        <f>_xlfn.IFNA(VLOOKUP(A219,'Jan 2019'!$A$1:$M$57,8,FALSE),0)</f>
        <v>0</v>
      </c>
      <c r="Q219" s="9">
        <f>_xlfn.IFNA(VLOOKUP(Summary_2019!A167,'Feb 2019'!$A$1:$M$55,8,FALSE),0)</f>
        <v>0</v>
      </c>
      <c r="R219" s="9">
        <f>_xlfn.IFNA(VLOOKUP(A219,'Mar 2019'!$A$1:$M$53,8,FALSE),0)</f>
        <v>0</v>
      </c>
      <c r="S219" s="9">
        <f>_xlfn.IFNA(VLOOKUP(A219,'Apr 2019'!$A$1:$M$57,8,FALSE),0)</f>
        <v>0</v>
      </c>
      <c r="T219" s="9">
        <f>_xlfn.IFNA(VLOOKUP(A219,'May 2019'!$A$1:$M$54,8,FALSE),0)</f>
        <v>0</v>
      </c>
      <c r="U219" s="9">
        <f>_xlfn.IFNA(VLOOKUP(A219,'Jun 2019'!$A$1:$M$133,8,FALSE),0)</f>
        <v>0</v>
      </c>
      <c r="V219" s="9">
        <f>_xlfn.IFNA(VLOOKUP(A219,'Jul 2019'!$A$1:$M$96,8,FALSE),0)</f>
        <v>0</v>
      </c>
      <c r="W219" s="9">
        <f>_xlfn.IFNA(VLOOKUP(A219,'Aug 2019'!$A$1:$M$96,8,FALSE),0)</f>
        <v>0</v>
      </c>
      <c r="X219" s="9">
        <f>_xlfn.IFNA(VLOOKUP(A219,'Sep 2019'!$A$1:$M$98,8,FALSE),0)</f>
        <v>0</v>
      </c>
      <c r="Y219" s="9">
        <f>_xlfn.IFNA(VLOOKUP(A219,'Oct 2019'!$A$1:$M$100,8,FALSE),0)</f>
        <v>0</v>
      </c>
      <c r="Z219" s="9">
        <f>_xlfn.IFNA(VLOOKUP(Summary_2019!A167,'Nov 2019'!$A$1:$M$110,8,FALSE),0)</f>
        <v>0</v>
      </c>
      <c r="AA219" s="6">
        <f>_xlfn.IFNA(VLOOKUP(A219,'Dec 2019'!$A$1:$M$124,8,FALSE),0)</f>
        <v>0</v>
      </c>
      <c r="AB219" s="2">
        <f>_xlfn.IFNA(VLOOKUP(A219,'Jan 2019'!$A$1:$M$57,5,FALSE),0)</f>
        <v>0</v>
      </c>
      <c r="AC219" s="2">
        <f>_xlfn.IFNA(VLOOKUP(Summary_2019!A219,'Feb 2019'!$A$1:$M$55,5,FALSE),0)</f>
        <v>0</v>
      </c>
      <c r="AD219" s="2">
        <f>_xlfn.IFNA(VLOOKUP(A219,'Mar 2019'!$A$1:$M$53,5,FALSE),0)</f>
        <v>0</v>
      </c>
      <c r="AE219" s="2">
        <f>_xlfn.IFNA(VLOOKUP(A219,'Apr 2019'!$A$1:$M$57,5,FALSE),0)</f>
        <v>0</v>
      </c>
      <c r="AF219" s="2">
        <f>_xlfn.IFNA(VLOOKUP(A219,'May 2019'!$A$1:$M$54,5,FALSE),0)</f>
        <v>0</v>
      </c>
      <c r="AG219" s="2">
        <f>_xlfn.IFNA(VLOOKUP(A219,'Jun 2019'!$A$1:$M$133,5,FALSE),0)</f>
        <v>0</v>
      </c>
      <c r="AH219" s="2">
        <f>_xlfn.IFNA(VLOOKUP(A219,'Jul 2019'!$A$1:$M$96,5,FALSE),0)</f>
        <v>0</v>
      </c>
      <c r="AI219" s="2">
        <f>_xlfn.IFNA(VLOOKUP(A219,'Aug 2019'!$A$1:$M$96,5,FALSE),0)</f>
        <v>0</v>
      </c>
      <c r="AJ219" s="2">
        <f>_xlfn.IFNA(VLOOKUP(A219,'Sep 2019'!$A$1:$M$98,5,FALSE),0)</f>
        <v>0</v>
      </c>
      <c r="AK219" s="2">
        <f>_xlfn.IFNA(VLOOKUP(A219,'Oct 2019'!$A$1:$M$100,5,FALSE),0)</f>
        <v>0</v>
      </c>
      <c r="AL219" s="2">
        <f>_xlfn.IFNA(VLOOKUP(Summary_2019!A219,'Nov 2019'!$A$1:$M$110,5,FALSE),0)</f>
        <v>0</v>
      </c>
      <c r="AM219" s="2">
        <f>_xlfn.IFNA(VLOOKUP(A219,'Dec 2019'!$A$1:$M$124,5,FALSE),0)</f>
        <v>9</v>
      </c>
    </row>
    <row r="220" spans="1:39" x14ac:dyDescent="0.35">
      <c r="A220" s="4" t="s">
        <v>88</v>
      </c>
      <c r="B220" s="4" t="s">
        <v>65</v>
      </c>
      <c r="C220" s="6">
        <f>VLOOKUP(A220,[0]!raw,5,FALSE)/VLOOKUP(A220,[0]!raw,4,FALSE)</f>
        <v>8</v>
      </c>
      <c r="D220" s="4">
        <f>_xlfn.IFNA(VLOOKUP(A220,'Jan 2019'!$A$1:$M$57,4,FALSE),0)</f>
        <v>0</v>
      </c>
      <c r="E220" s="4">
        <f>_xlfn.IFNA(VLOOKUP(Summary_2019!A81,'Feb 2019'!$A$1:$M$55,4,FALSE),0)</f>
        <v>0</v>
      </c>
      <c r="F220" s="4">
        <f>_xlfn.IFNA(VLOOKUP(A220,'Mar 2019'!$A$1:$M$53,4,FALSE),0)</f>
        <v>0</v>
      </c>
      <c r="G220" s="4">
        <f>_xlfn.IFNA(VLOOKUP(A220,'Apr 2019'!$A$1:$M$57,4,FALSE),0)</f>
        <v>0</v>
      </c>
      <c r="H220" s="4">
        <f>_xlfn.IFNA(VLOOKUP(A220,'May 2019'!$A$1:$M$54,4,FALSE),0)</f>
        <v>0</v>
      </c>
      <c r="I220" s="4">
        <f>_xlfn.IFNA(VLOOKUP(A220,'Jun 2019'!$A$1:$M$133,4,FALSE),0)</f>
        <v>0</v>
      </c>
      <c r="J220" s="4">
        <f>_xlfn.IFNA(VLOOKUP(A220,'Jul 2019'!$A$1:$M$96,4,FALSE),0)</f>
        <v>5</v>
      </c>
      <c r="K220" s="4">
        <f>_xlfn.IFNA(VLOOKUP(A220,'Aug 2019'!$A$1:$M$96,4,FALSE),0)</f>
        <v>7</v>
      </c>
      <c r="L220" s="4">
        <f>_xlfn.IFNA(VLOOKUP(A220,'Sep 2019'!$A$1:$M$98,4,FALSE),0)</f>
        <v>9</v>
      </c>
      <c r="M220" s="4">
        <f>_xlfn.IFNA(VLOOKUP(A220,'Oct 2019'!$A$1:$M$100,4,FALSE),0)</f>
        <v>7</v>
      </c>
      <c r="N220" s="4">
        <f>_xlfn.IFNA(VLOOKUP(Summary_2019!A81,'Nov 2019'!$A$1:$M$110,4,FALSE),0)</f>
        <v>0</v>
      </c>
      <c r="O220" s="5">
        <f>_xlfn.IFNA(VLOOKUP(A220,'Dec 2019'!$A$1:$M$124,4,FALSE),0)</f>
        <v>4</v>
      </c>
      <c r="P220" s="9">
        <f>_xlfn.IFNA(VLOOKUP(A220,'Jan 2019'!$A$1:$M$57,8,FALSE),0)</f>
        <v>0</v>
      </c>
      <c r="Q220" s="9">
        <f>_xlfn.IFNA(VLOOKUP(Summary_2019!A81,'Feb 2019'!$A$1:$M$55,8,FALSE),0)</f>
        <v>0</v>
      </c>
      <c r="R220" s="9">
        <f>_xlfn.IFNA(VLOOKUP(A220,'Mar 2019'!$A$1:$M$53,8,FALSE),0)</f>
        <v>0</v>
      </c>
      <c r="S220" s="9">
        <f>_xlfn.IFNA(VLOOKUP(A220,'Apr 2019'!$A$1:$M$57,8,FALSE),0)</f>
        <v>0</v>
      </c>
      <c r="T220" s="9">
        <f>_xlfn.IFNA(VLOOKUP(A220,'May 2019'!$A$1:$M$54,8,FALSE),0)</f>
        <v>0</v>
      </c>
      <c r="U220" s="9">
        <f>_xlfn.IFNA(VLOOKUP(A220,'Jun 2019'!$A$1:$M$133,8,FALSE),0)</f>
        <v>0</v>
      </c>
      <c r="V220" s="9">
        <f>_xlfn.IFNA(VLOOKUP(A220,'Jul 2019'!$A$1:$M$96,8,FALSE),0)</f>
        <v>0</v>
      </c>
      <c r="W220" s="9">
        <f>_xlfn.IFNA(VLOOKUP(A220,'Aug 2019'!$A$1:$M$96,8,FALSE),0)</f>
        <v>8</v>
      </c>
      <c r="X220" s="9">
        <f>_xlfn.IFNA(VLOOKUP(A220,'Sep 2019'!$A$1:$M$98,8,FALSE),0)</f>
        <v>1.79</v>
      </c>
      <c r="Y220" s="9">
        <f>_xlfn.IFNA(VLOOKUP(A220,'Oct 2019'!$A$1:$M$100,8,FALSE),0)</f>
        <v>0</v>
      </c>
      <c r="Z220" s="9">
        <f>_xlfn.IFNA(VLOOKUP(Summary_2019!A81,'Nov 2019'!$A$1:$M$110,8,FALSE),0)</f>
        <v>0</v>
      </c>
      <c r="AA220" s="6">
        <f>_xlfn.IFNA(VLOOKUP(A220,'Dec 2019'!$A$1:$M$124,8,FALSE),0)</f>
        <v>0</v>
      </c>
      <c r="AB220" s="2">
        <f>_xlfn.IFNA(VLOOKUP(A220,'Jan 2019'!$A$1:$M$57,5,FALSE),0)</f>
        <v>0</v>
      </c>
      <c r="AC220" s="2">
        <f>_xlfn.IFNA(VLOOKUP(Summary_2019!A220,'Feb 2019'!$A$1:$M$55,5,FALSE),0)</f>
        <v>0</v>
      </c>
      <c r="AD220" s="2">
        <f>_xlfn.IFNA(VLOOKUP(A220,'Mar 2019'!$A$1:$M$53,5,FALSE),0)</f>
        <v>0</v>
      </c>
      <c r="AE220" s="2">
        <f>_xlfn.IFNA(VLOOKUP(A220,'Apr 2019'!$A$1:$M$57,5,FALSE),0)</f>
        <v>0</v>
      </c>
      <c r="AF220" s="2">
        <f>_xlfn.IFNA(VLOOKUP(A220,'May 2019'!$A$1:$M$54,5,FALSE),0)</f>
        <v>0</v>
      </c>
      <c r="AG220" s="2">
        <f>_xlfn.IFNA(VLOOKUP(A220,'Jun 2019'!$A$1:$M$133,5,FALSE),0)</f>
        <v>0</v>
      </c>
      <c r="AH220" s="2">
        <f>_xlfn.IFNA(VLOOKUP(A220,'Jul 2019'!$A$1:$M$96,5,FALSE),0)</f>
        <v>40</v>
      </c>
      <c r="AI220" s="2">
        <f>_xlfn.IFNA(VLOOKUP(A220,'Aug 2019'!$A$1:$M$96,5,FALSE),0)</f>
        <v>56</v>
      </c>
      <c r="AJ220" s="2">
        <f>_xlfn.IFNA(VLOOKUP(A220,'Sep 2019'!$A$1:$M$98,5,FALSE),0)</f>
        <v>72</v>
      </c>
      <c r="AK220" s="2">
        <f>_xlfn.IFNA(VLOOKUP(A220,'Oct 2019'!$A$1:$M$100,5,FALSE),0)</f>
        <v>56</v>
      </c>
      <c r="AL220" s="2">
        <f>_xlfn.IFNA(VLOOKUP(Summary_2019!A220,'Nov 2019'!$A$1:$M$110,5,FALSE),0)</f>
        <v>32</v>
      </c>
      <c r="AM220" s="2">
        <f>_xlfn.IFNA(VLOOKUP(A220,'Dec 2019'!$A$1:$M$124,5,FALSE),0)</f>
        <v>32</v>
      </c>
    </row>
    <row r="221" spans="1:39" x14ac:dyDescent="0.35">
      <c r="A221" s="4" t="s">
        <v>89</v>
      </c>
      <c r="B221" s="4" t="s">
        <v>65</v>
      </c>
      <c r="C221" s="6">
        <f>VLOOKUP(A221,[0]!raw,5,FALSE)/VLOOKUP(A221,[0]!raw,4,FALSE)</f>
        <v>6.1449275362318838</v>
      </c>
      <c r="D221" s="4">
        <f>_xlfn.IFNA(VLOOKUP(A221,'Jan 2019'!$A$1:$M$57,4,FALSE),0)</f>
        <v>0</v>
      </c>
      <c r="E221" s="4">
        <f>_xlfn.IFNA(VLOOKUP(Summary_2019!A82,'Feb 2019'!$A$1:$M$55,4,FALSE),0)</f>
        <v>0</v>
      </c>
      <c r="F221" s="4">
        <f>_xlfn.IFNA(VLOOKUP(A221,'Mar 2019'!$A$1:$M$53,4,FALSE),0)</f>
        <v>0</v>
      </c>
      <c r="G221" s="4">
        <f>_xlfn.IFNA(VLOOKUP(A221,'Apr 2019'!$A$1:$M$57,4,FALSE),0)</f>
        <v>0</v>
      </c>
      <c r="H221" s="4">
        <f>_xlfn.IFNA(VLOOKUP(A221,'May 2019'!$A$1:$M$54,4,FALSE),0)</f>
        <v>0</v>
      </c>
      <c r="I221" s="4">
        <f>_xlfn.IFNA(VLOOKUP(A221,'Jun 2019'!$A$1:$M$133,4,FALSE),0)</f>
        <v>13</v>
      </c>
      <c r="J221" s="4">
        <f>_xlfn.IFNA(VLOOKUP(A221,'Jul 2019'!$A$1:$M$96,4,FALSE),0)</f>
        <v>78</v>
      </c>
      <c r="K221" s="4">
        <f>_xlfn.IFNA(VLOOKUP(A221,'Aug 2019'!$A$1:$M$96,4,FALSE),0)</f>
        <v>69</v>
      </c>
      <c r="L221" s="4">
        <f>_xlfn.IFNA(VLOOKUP(A221,'Sep 2019'!$A$1:$M$98,4,FALSE),0)</f>
        <v>97</v>
      </c>
      <c r="M221" s="4">
        <f>_xlfn.IFNA(VLOOKUP(A221,'Oct 2019'!$A$1:$M$100,4,FALSE),0)</f>
        <v>107</v>
      </c>
      <c r="N221" s="4">
        <f>_xlfn.IFNA(VLOOKUP(Summary_2019!A82,'Nov 2019'!$A$1:$M$110,4,FALSE),0)</f>
        <v>26</v>
      </c>
      <c r="O221" s="5">
        <f>_xlfn.IFNA(VLOOKUP(A221,'Dec 2019'!$A$1:$M$124,4,FALSE),0)</f>
        <v>43</v>
      </c>
      <c r="P221" s="9">
        <f>_xlfn.IFNA(VLOOKUP(A221,'Jan 2019'!$A$1:$M$57,8,FALSE),0)</f>
        <v>0</v>
      </c>
      <c r="Q221" s="9">
        <f>_xlfn.IFNA(VLOOKUP(Summary_2019!A82,'Feb 2019'!$A$1:$M$55,8,FALSE),0)</f>
        <v>0</v>
      </c>
      <c r="R221" s="9">
        <f>_xlfn.IFNA(VLOOKUP(A221,'Mar 2019'!$A$1:$M$53,8,FALSE),0)</f>
        <v>0</v>
      </c>
      <c r="S221" s="9">
        <f>_xlfn.IFNA(VLOOKUP(A221,'Apr 2019'!$A$1:$M$57,8,FALSE),0)</f>
        <v>0</v>
      </c>
      <c r="T221" s="9">
        <f>_xlfn.IFNA(VLOOKUP(A221,'May 2019'!$A$1:$M$54,8,FALSE),0)</f>
        <v>0</v>
      </c>
      <c r="U221" s="9">
        <f>_xlfn.IFNA(VLOOKUP(A221,'Jun 2019'!$A$1:$M$133,8,FALSE),0)</f>
        <v>0</v>
      </c>
      <c r="V221" s="9">
        <f>_xlfn.IFNA(VLOOKUP(A221,'Jul 2019'!$A$1:$M$96,8,FALSE),0)</f>
        <v>3</v>
      </c>
      <c r="W221" s="9">
        <f>_xlfn.IFNA(VLOOKUP(A221,'Aug 2019'!$A$1:$M$96,8,FALSE),0)</f>
        <v>7.2</v>
      </c>
      <c r="X221" s="9">
        <f>_xlfn.IFNA(VLOOKUP(A221,'Sep 2019'!$A$1:$M$98,8,FALSE),0)</f>
        <v>13.56</v>
      </c>
      <c r="Y221" s="9">
        <f>_xlfn.IFNA(VLOOKUP(A221,'Oct 2019'!$A$1:$M$100,8,FALSE),0)</f>
        <v>0.6</v>
      </c>
      <c r="Z221" s="9">
        <f>_xlfn.IFNA(VLOOKUP(Summary_2019!A82,'Nov 2019'!$A$1:$M$110,8,FALSE),0)</f>
        <v>0.09</v>
      </c>
      <c r="AA221" s="6">
        <f>_xlfn.IFNA(VLOOKUP(A221,'Dec 2019'!$A$1:$M$124,8,FALSE),0)</f>
        <v>1.8</v>
      </c>
      <c r="AB221" s="2">
        <f>_xlfn.IFNA(VLOOKUP(A221,'Jan 2019'!$A$1:$M$57,5,FALSE),0)</f>
        <v>0</v>
      </c>
      <c r="AC221" s="2">
        <f>_xlfn.IFNA(VLOOKUP(Summary_2019!A221,'Feb 2019'!$A$1:$M$55,5,FALSE),0)</f>
        <v>0</v>
      </c>
      <c r="AD221" s="2">
        <f>_xlfn.IFNA(VLOOKUP(A221,'Mar 2019'!$A$1:$M$53,5,FALSE),0)</f>
        <v>0</v>
      </c>
      <c r="AE221" s="2">
        <f>_xlfn.IFNA(VLOOKUP(A221,'Apr 2019'!$A$1:$M$57,5,FALSE),0)</f>
        <v>0</v>
      </c>
      <c r="AF221" s="2">
        <f>_xlfn.IFNA(VLOOKUP(A221,'May 2019'!$A$1:$M$54,5,FALSE),0)</f>
        <v>0</v>
      </c>
      <c r="AG221" s="2">
        <f>_xlfn.IFNA(VLOOKUP(A221,'Jun 2019'!$A$1:$M$133,5,FALSE),0)</f>
        <v>78</v>
      </c>
      <c r="AH221" s="2">
        <f>_xlfn.IFNA(VLOOKUP(A221,'Jul 2019'!$A$1:$M$96,5,FALSE),0)</f>
        <v>468</v>
      </c>
      <c r="AI221" s="2">
        <f>_xlfn.IFNA(VLOOKUP(A221,'Aug 2019'!$A$1:$M$96,5,FALSE),0)</f>
        <v>424</v>
      </c>
      <c r="AJ221" s="2">
        <f>_xlfn.IFNA(VLOOKUP(A221,'Sep 2019'!$A$1:$M$98,5,FALSE),0)</f>
        <v>584</v>
      </c>
      <c r="AK221" s="2">
        <f>_xlfn.IFNA(VLOOKUP(A221,'Oct 2019'!$A$1:$M$100,5,FALSE),0)</f>
        <v>651</v>
      </c>
      <c r="AL221" s="2">
        <f>_xlfn.IFNA(VLOOKUP(Summary_2019!A221,'Nov 2019'!$A$1:$M$110,5,FALSE),0)</f>
        <v>476</v>
      </c>
      <c r="AM221" s="2">
        <f>_xlfn.IFNA(VLOOKUP(A221,'Dec 2019'!$A$1:$M$124,5,FALSE),0)</f>
        <v>260</v>
      </c>
    </row>
    <row r="222" spans="1:39" x14ac:dyDescent="0.35">
      <c r="A222" s="4" t="s">
        <v>87</v>
      </c>
      <c r="B222" s="4" t="s">
        <v>65</v>
      </c>
      <c r="C222" s="6">
        <f>VLOOKUP(A222,[0]!raw,5,FALSE)/VLOOKUP(A222,[0]!raw,4,FALSE)</f>
        <v>3</v>
      </c>
      <c r="D222" s="4">
        <f>_xlfn.IFNA(VLOOKUP(A222,'Jan 2019'!$A$1:$M$57,4,FALSE),0)</f>
        <v>0</v>
      </c>
      <c r="E222" s="4">
        <f>_xlfn.IFNA(VLOOKUP(Summary_2019!A80,'Feb 2019'!$A$1:$M$55,4,FALSE),0)</f>
        <v>0</v>
      </c>
      <c r="F222" s="4">
        <f>_xlfn.IFNA(VLOOKUP(A222,'Mar 2019'!$A$1:$M$53,4,FALSE),0)</f>
        <v>0</v>
      </c>
      <c r="G222" s="4">
        <f>_xlfn.IFNA(VLOOKUP(A222,'Apr 2019'!$A$1:$M$57,4,FALSE),0)</f>
        <v>0</v>
      </c>
      <c r="H222" s="4">
        <f>_xlfn.IFNA(VLOOKUP(A222,'May 2019'!$A$1:$M$54,4,FALSE),0)</f>
        <v>0</v>
      </c>
      <c r="I222" s="4">
        <f>_xlfn.IFNA(VLOOKUP(A222,'Jun 2019'!$A$1:$M$133,4,FALSE),0)</f>
        <v>1</v>
      </c>
      <c r="J222" s="4">
        <f>_xlfn.IFNA(VLOOKUP(A222,'Jul 2019'!$A$1:$M$96,4,FALSE),0)</f>
        <v>3</v>
      </c>
      <c r="K222" s="4">
        <f>_xlfn.IFNA(VLOOKUP(A222,'Aug 2019'!$A$1:$M$96,4,FALSE),0)</f>
        <v>2</v>
      </c>
      <c r="L222" s="4">
        <f>_xlfn.IFNA(VLOOKUP(A222,'Sep 2019'!$A$1:$M$98,4,FALSE),0)</f>
        <v>7</v>
      </c>
      <c r="M222" s="4">
        <f>_xlfn.IFNA(VLOOKUP(A222,'Oct 2019'!$A$1:$M$100,4,FALSE),0)</f>
        <v>9</v>
      </c>
      <c r="N222" s="4">
        <f>_xlfn.IFNA(VLOOKUP(Summary_2019!A80,'Nov 2019'!$A$1:$M$110,4,FALSE),0)</f>
        <v>18</v>
      </c>
      <c r="O222" s="5">
        <f>_xlfn.IFNA(VLOOKUP(A222,'Dec 2019'!$A$1:$M$124,4,FALSE),0)</f>
        <v>8</v>
      </c>
      <c r="P222" s="9">
        <f>_xlfn.IFNA(VLOOKUP(A222,'Jan 2019'!$A$1:$M$57,8,FALSE),0)</f>
        <v>0</v>
      </c>
      <c r="Q222" s="9">
        <f>_xlfn.IFNA(VLOOKUP(Summary_2019!A80,'Feb 2019'!$A$1:$M$55,8,FALSE),0)</f>
        <v>0</v>
      </c>
      <c r="R222" s="9">
        <f>_xlfn.IFNA(VLOOKUP(A222,'Mar 2019'!$A$1:$M$53,8,FALSE),0)</f>
        <v>0</v>
      </c>
      <c r="S222" s="9">
        <f>_xlfn.IFNA(VLOOKUP(A222,'Apr 2019'!$A$1:$M$57,8,FALSE),0)</f>
        <v>0</v>
      </c>
      <c r="T222" s="9">
        <f>_xlfn.IFNA(VLOOKUP(A222,'May 2019'!$A$1:$M$54,8,FALSE),0)</f>
        <v>0</v>
      </c>
      <c r="U222" s="9">
        <f>_xlfn.IFNA(VLOOKUP(A222,'Jun 2019'!$A$1:$M$133,8,FALSE),0)</f>
        <v>0.3</v>
      </c>
      <c r="V222" s="9">
        <f>_xlfn.IFNA(VLOOKUP(A222,'Jul 2019'!$A$1:$M$96,8,FALSE),0)</f>
        <v>0.3</v>
      </c>
      <c r="W222" s="9">
        <f>_xlfn.IFNA(VLOOKUP(A222,'Aug 2019'!$A$1:$M$96,8,FALSE),0)</f>
        <v>0</v>
      </c>
      <c r="X222" s="9">
        <f>_xlfn.IFNA(VLOOKUP(A222,'Sep 2019'!$A$1:$M$98,8,FALSE),0)</f>
        <v>1.07</v>
      </c>
      <c r="Y222" s="9">
        <f>_xlfn.IFNA(VLOOKUP(A222,'Oct 2019'!$A$1:$M$100,8,FALSE),0)</f>
        <v>0.3</v>
      </c>
      <c r="Z222" s="9">
        <f>_xlfn.IFNA(VLOOKUP(Summary_2019!A80,'Nov 2019'!$A$1:$M$110,8,FALSE),0)</f>
        <v>0.3</v>
      </c>
      <c r="AA222" s="6">
        <f>_xlfn.IFNA(VLOOKUP(A222,'Dec 2019'!$A$1:$M$124,8,FALSE),0)</f>
        <v>0.9</v>
      </c>
      <c r="AB222" s="2">
        <f>_xlfn.IFNA(VLOOKUP(A222,'Jan 2019'!$A$1:$M$57,5,FALSE),0)</f>
        <v>0</v>
      </c>
      <c r="AC222" s="2">
        <f>_xlfn.IFNA(VLOOKUP(Summary_2019!A222,'Feb 2019'!$A$1:$M$55,5,FALSE),0)</f>
        <v>0</v>
      </c>
      <c r="AD222" s="2">
        <f>_xlfn.IFNA(VLOOKUP(A222,'Mar 2019'!$A$1:$M$53,5,FALSE),0)</f>
        <v>0</v>
      </c>
      <c r="AE222" s="2">
        <f>_xlfn.IFNA(VLOOKUP(A222,'Apr 2019'!$A$1:$M$57,5,FALSE),0)</f>
        <v>0</v>
      </c>
      <c r="AF222" s="2">
        <f>_xlfn.IFNA(VLOOKUP(A222,'May 2019'!$A$1:$M$54,5,FALSE),0)</f>
        <v>0</v>
      </c>
      <c r="AG222" s="2">
        <f>_xlfn.IFNA(VLOOKUP(A222,'Jun 2019'!$A$1:$M$133,5,FALSE),0)</f>
        <v>3</v>
      </c>
      <c r="AH222" s="2">
        <f>_xlfn.IFNA(VLOOKUP(A222,'Jul 2019'!$A$1:$M$96,5,FALSE),0)</f>
        <v>9</v>
      </c>
      <c r="AI222" s="2">
        <f>_xlfn.IFNA(VLOOKUP(A222,'Aug 2019'!$A$1:$M$96,5,FALSE),0)</f>
        <v>6</v>
      </c>
      <c r="AJ222" s="2">
        <f>_xlfn.IFNA(VLOOKUP(A222,'Sep 2019'!$A$1:$M$98,5,FALSE),0)</f>
        <v>21</v>
      </c>
      <c r="AK222" s="2">
        <f>_xlfn.IFNA(VLOOKUP(A222,'Oct 2019'!$A$1:$M$100,5,FALSE),0)</f>
        <v>27</v>
      </c>
      <c r="AL222" s="2">
        <f>_xlfn.IFNA(VLOOKUP(Summary_2019!A222,'Nov 2019'!$A$1:$M$110,5,FALSE),0)</f>
        <v>27</v>
      </c>
      <c r="AM222" s="2">
        <f>_xlfn.IFNA(VLOOKUP(A222,'Dec 2019'!$A$1:$M$124,5,FALSE),0)</f>
        <v>24</v>
      </c>
    </row>
    <row r="223" spans="1:39" x14ac:dyDescent="0.35">
      <c r="A223" s="4" t="s">
        <v>25</v>
      </c>
      <c r="B223" s="4" t="s">
        <v>65</v>
      </c>
      <c r="C223" s="6">
        <f>VLOOKUP(A223,[0]!raw,5,FALSE)/VLOOKUP(A223,[0]!raw,4,FALSE)</f>
        <v>5.9422413793103441</v>
      </c>
      <c r="D223" s="4">
        <f>_xlfn.IFNA(VLOOKUP(A223,'Jan 2019'!$A$1:$M$57,4,FALSE),0)</f>
        <v>270</v>
      </c>
      <c r="E223" s="4">
        <f>_xlfn.IFNA(VLOOKUP(Summary_2019!A22,'Feb 2019'!$A$1:$M$55,4,FALSE),0)</f>
        <v>0</v>
      </c>
      <c r="F223" s="4">
        <f>_xlfn.IFNA(VLOOKUP(A223,'Mar 2019'!$A$1:$M$53,4,FALSE),0)</f>
        <v>269</v>
      </c>
      <c r="G223" s="4">
        <f>_xlfn.IFNA(VLOOKUP(A223,'Apr 2019'!$A$1:$M$57,4,FALSE),0)</f>
        <v>232</v>
      </c>
      <c r="H223" s="4">
        <f>_xlfn.IFNA(VLOOKUP(A223,'May 2019'!$A$1:$M$54,4,FALSE),0)</f>
        <v>167</v>
      </c>
      <c r="I223" s="4">
        <f>_xlfn.IFNA(VLOOKUP(A223,'Jun 2019'!$A$1:$M$133,4,FALSE),0)</f>
        <v>107</v>
      </c>
      <c r="J223" s="4">
        <f>_xlfn.IFNA(VLOOKUP(A223,'Jul 2019'!$A$1:$M$96,4,FALSE),0)</f>
        <v>0</v>
      </c>
      <c r="K223" s="4">
        <f>_xlfn.IFNA(VLOOKUP(A223,'Aug 2019'!$A$1:$M$96,4,FALSE),0)</f>
        <v>0</v>
      </c>
      <c r="L223" s="4">
        <f>_xlfn.IFNA(VLOOKUP(A223,'Sep 2019'!$A$1:$M$98,4,FALSE),0)</f>
        <v>0</v>
      </c>
      <c r="M223" s="4">
        <f>_xlfn.IFNA(VLOOKUP(A223,'Oct 2019'!$A$1:$M$100,4,FALSE),0)</f>
        <v>0</v>
      </c>
      <c r="N223" s="4">
        <f>_xlfn.IFNA(VLOOKUP(Summary_2019!A22,'Nov 2019'!$A$1:$M$110,4,FALSE),0)</f>
        <v>33</v>
      </c>
      <c r="O223" s="5">
        <f>_xlfn.IFNA(VLOOKUP(A223,'Dec 2019'!$A$1:$M$124,4,FALSE),0)</f>
        <v>0</v>
      </c>
      <c r="P223" s="9">
        <f>_xlfn.IFNA(VLOOKUP(A223,'Jan 2019'!$A$1:$M$57,8,FALSE),0)</f>
        <v>91.82</v>
      </c>
      <c r="Q223" s="9">
        <f>_xlfn.IFNA(VLOOKUP(Summary_2019!A22,'Feb 2019'!$A$1:$M$55,8,FALSE),0)</f>
        <v>0</v>
      </c>
      <c r="R223" s="9">
        <f>_xlfn.IFNA(VLOOKUP(A223,'Mar 2019'!$A$1:$M$53,8,FALSE),0)</f>
        <v>51.42</v>
      </c>
      <c r="S223" s="9">
        <f>_xlfn.IFNA(VLOOKUP(A223,'Apr 2019'!$A$1:$M$57,8,FALSE),0)</f>
        <v>76.14</v>
      </c>
      <c r="T223" s="9">
        <f>_xlfn.IFNA(VLOOKUP(A223,'May 2019'!$A$1:$M$54,8,FALSE),0)</f>
        <v>53.78</v>
      </c>
      <c r="U223" s="9">
        <f>_xlfn.IFNA(VLOOKUP(A223,'Jun 2019'!$A$1:$M$133,8,FALSE),0)</f>
        <v>1.41</v>
      </c>
      <c r="V223" s="9">
        <f>_xlfn.IFNA(VLOOKUP(A223,'Jul 2019'!$A$1:$M$96,8,FALSE),0)</f>
        <v>0</v>
      </c>
      <c r="W223" s="9">
        <f>_xlfn.IFNA(VLOOKUP(A223,'Aug 2019'!$A$1:$M$96,8,FALSE),0)</f>
        <v>0</v>
      </c>
      <c r="X223" s="9">
        <f>_xlfn.IFNA(VLOOKUP(A223,'Sep 2019'!$A$1:$M$98,8,FALSE),0)</f>
        <v>0</v>
      </c>
      <c r="Y223" s="9">
        <f>_xlfn.IFNA(VLOOKUP(A223,'Oct 2019'!$A$1:$M$100,8,FALSE),0)</f>
        <v>0</v>
      </c>
      <c r="Z223" s="9">
        <f>_xlfn.IFNA(VLOOKUP(Summary_2019!A22,'Nov 2019'!$A$1:$M$110,8,FALSE),0)</f>
        <v>0.25</v>
      </c>
      <c r="AA223" s="6">
        <f>_xlfn.IFNA(VLOOKUP(A223,'Dec 2019'!$A$1:$M$124,8,FALSE),0)</f>
        <v>0</v>
      </c>
      <c r="AB223" s="2">
        <f>_xlfn.IFNA(VLOOKUP(A223,'Jan 2019'!$A$1:$M$57,5,FALSE),0)</f>
        <v>1599</v>
      </c>
      <c r="AC223" s="2">
        <f>_xlfn.IFNA(VLOOKUP(Summary_2019!A223,'Feb 2019'!$A$1:$M$55,5,FALSE),0)</f>
        <v>1366.6</v>
      </c>
      <c r="AD223" s="2">
        <f>_xlfn.IFNA(VLOOKUP(A223,'Mar 2019'!$A$1:$M$53,5,FALSE),0)</f>
        <v>1592.2</v>
      </c>
      <c r="AE223" s="2">
        <f>_xlfn.IFNA(VLOOKUP(A223,'Apr 2019'!$A$1:$M$57,5,FALSE),0)</f>
        <v>1378.6</v>
      </c>
      <c r="AF223" s="2">
        <f>_xlfn.IFNA(VLOOKUP(A223,'May 2019'!$A$1:$M$54,5,FALSE),0)</f>
        <v>986.6</v>
      </c>
      <c r="AG223" s="2">
        <f>_xlfn.IFNA(VLOOKUP(A223,'Jun 2019'!$A$1:$M$133,5,FALSE),0)</f>
        <v>641.6</v>
      </c>
      <c r="AH223" s="2">
        <f>_xlfn.IFNA(VLOOKUP(A223,'Jul 2019'!$A$1:$M$96,5,FALSE),0)</f>
        <v>0</v>
      </c>
      <c r="AI223" s="2">
        <f>_xlfn.IFNA(VLOOKUP(A223,'Aug 2019'!$A$1:$M$96,5,FALSE),0)</f>
        <v>0</v>
      </c>
      <c r="AJ223" s="2">
        <f>_xlfn.IFNA(VLOOKUP(A223,'Sep 2019'!$A$1:$M$98,5,FALSE),0)</f>
        <v>0</v>
      </c>
      <c r="AK223" s="2">
        <f>_xlfn.IFNA(VLOOKUP(A223,'Oct 2019'!$A$1:$M$100,5,FALSE),0)</f>
        <v>0</v>
      </c>
      <c r="AL223" s="2">
        <f>_xlfn.IFNA(VLOOKUP(Summary_2019!A223,'Nov 2019'!$A$1:$M$110,5,FALSE),0)</f>
        <v>0</v>
      </c>
      <c r="AM223" s="2">
        <f>_xlfn.IFNA(VLOOKUP(A223,'Dec 2019'!$A$1:$M$124,5,FALSE),0)</f>
        <v>0</v>
      </c>
    </row>
    <row r="224" spans="1:39" x14ac:dyDescent="0.35">
      <c r="A224" s="4" t="s">
        <v>34</v>
      </c>
      <c r="B224" s="4" t="s">
        <v>65</v>
      </c>
      <c r="C224" s="6">
        <f>VLOOKUP(A224,[0]!raw,5,FALSE)/VLOOKUP(A224,[0]!raw,4,FALSE)</f>
        <v>5.8947368421052628</v>
      </c>
      <c r="D224" s="4">
        <f>_xlfn.IFNA(VLOOKUP(A224,'Jan 2019'!$A$1:$M$57,4,FALSE),0)</f>
        <v>130</v>
      </c>
      <c r="E224" s="4">
        <f>_xlfn.IFNA(VLOOKUP(Summary_2019!A30,'Feb 2019'!$A$1:$M$55,4,FALSE),0)</f>
        <v>0</v>
      </c>
      <c r="F224" s="4">
        <f>_xlfn.IFNA(VLOOKUP(A224,'Mar 2019'!$A$1:$M$53,4,FALSE),0)</f>
        <v>98</v>
      </c>
      <c r="G224" s="4">
        <f>_xlfn.IFNA(VLOOKUP(A224,'Apr 2019'!$A$1:$M$57,4,FALSE),0)</f>
        <v>95</v>
      </c>
      <c r="H224" s="4">
        <f>_xlfn.IFNA(VLOOKUP(A224,'May 2019'!$A$1:$M$54,4,FALSE),0)</f>
        <v>74</v>
      </c>
      <c r="I224" s="4">
        <f>_xlfn.IFNA(VLOOKUP(A224,'Jun 2019'!$A$1:$M$133,4,FALSE),0)</f>
        <v>61</v>
      </c>
      <c r="J224" s="4">
        <f>_xlfn.IFNA(VLOOKUP(A224,'Jul 2019'!$A$1:$M$96,4,FALSE),0)</f>
        <v>0</v>
      </c>
      <c r="K224" s="4">
        <f>_xlfn.IFNA(VLOOKUP(A224,'Aug 2019'!$A$1:$M$96,4,FALSE),0)</f>
        <v>0</v>
      </c>
      <c r="L224" s="4">
        <f>_xlfn.IFNA(VLOOKUP(A224,'Sep 2019'!$A$1:$M$98,4,FALSE),0)</f>
        <v>0</v>
      </c>
      <c r="M224" s="4">
        <f>_xlfn.IFNA(VLOOKUP(A224,'Oct 2019'!$A$1:$M$100,4,FALSE),0)</f>
        <v>0</v>
      </c>
      <c r="N224" s="4">
        <f>_xlfn.IFNA(VLOOKUP(Summary_2019!A30,'Nov 2019'!$A$1:$M$110,4,FALSE),0)</f>
        <v>4</v>
      </c>
      <c r="O224" s="5">
        <f>_xlfn.IFNA(VLOOKUP(A224,'Dec 2019'!$A$1:$M$124,4,FALSE),0)</f>
        <v>0</v>
      </c>
      <c r="P224" s="9">
        <f>_xlfn.IFNA(VLOOKUP(A224,'Jan 2019'!$A$1:$M$57,8,FALSE),0)</f>
        <v>24.87</v>
      </c>
      <c r="Q224" s="9">
        <f>_xlfn.IFNA(VLOOKUP(Summary_2019!A30,'Feb 2019'!$A$1:$M$55,8,FALSE),0)</f>
        <v>0</v>
      </c>
      <c r="R224" s="9">
        <f>_xlfn.IFNA(VLOOKUP(A224,'Mar 2019'!$A$1:$M$53,8,FALSE),0)</f>
        <v>11.5</v>
      </c>
      <c r="S224" s="9">
        <f>_xlfn.IFNA(VLOOKUP(A224,'Apr 2019'!$A$1:$M$57,8,FALSE),0)</f>
        <v>3.66</v>
      </c>
      <c r="T224" s="9">
        <f>_xlfn.IFNA(VLOOKUP(A224,'May 2019'!$A$1:$M$54,8,FALSE),0)</f>
        <v>1.02</v>
      </c>
      <c r="U224" s="9">
        <f>_xlfn.IFNA(VLOOKUP(A224,'Jun 2019'!$A$1:$M$133,8,FALSE),0)</f>
        <v>6.96</v>
      </c>
      <c r="V224" s="9">
        <f>_xlfn.IFNA(VLOOKUP(A224,'Jul 2019'!$A$1:$M$96,8,FALSE),0)</f>
        <v>0</v>
      </c>
      <c r="W224" s="9">
        <f>_xlfn.IFNA(VLOOKUP(A224,'Aug 2019'!$A$1:$M$96,8,FALSE),0)</f>
        <v>0</v>
      </c>
      <c r="X224" s="9">
        <f>_xlfn.IFNA(VLOOKUP(A224,'Sep 2019'!$A$1:$M$98,8,FALSE),0)</f>
        <v>0</v>
      </c>
      <c r="Y224" s="9">
        <f>_xlfn.IFNA(VLOOKUP(A224,'Oct 2019'!$A$1:$M$100,8,FALSE),0)</f>
        <v>0</v>
      </c>
      <c r="Z224" s="9">
        <f>_xlfn.IFNA(VLOOKUP(Summary_2019!A30,'Nov 2019'!$A$1:$M$110,8,FALSE),0)</f>
        <v>0</v>
      </c>
      <c r="AA224" s="6">
        <f>_xlfn.IFNA(VLOOKUP(A224,'Dec 2019'!$A$1:$M$124,8,FALSE),0)</f>
        <v>0</v>
      </c>
      <c r="AB224" s="2">
        <f>_xlfn.IFNA(VLOOKUP(A224,'Jan 2019'!$A$1:$M$57,5,FALSE),0)</f>
        <v>770</v>
      </c>
      <c r="AC224" s="2">
        <f>_xlfn.IFNA(VLOOKUP(Summary_2019!A224,'Feb 2019'!$A$1:$M$55,5,FALSE),0)</f>
        <v>659.4</v>
      </c>
      <c r="AD224" s="2">
        <f>_xlfn.IFNA(VLOOKUP(A224,'Mar 2019'!$A$1:$M$53,5,FALSE),0)</f>
        <v>578.4</v>
      </c>
      <c r="AE224" s="2">
        <f>_xlfn.IFNA(VLOOKUP(A224,'Apr 2019'!$A$1:$M$57,5,FALSE),0)</f>
        <v>560</v>
      </c>
      <c r="AF224" s="2">
        <f>_xlfn.IFNA(VLOOKUP(A224,'May 2019'!$A$1:$M$54,5,FALSE),0)</f>
        <v>437.2</v>
      </c>
      <c r="AG224" s="2">
        <f>_xlfn.IFNA(VLOOKUP(A224,'Jun 2019'!$A$1:$M$133,5,FALSE),0)</f>
        <v>360.8</v>
      </c>
      <c r="AH224" s="2">
        <f>_xlfn.IFNA(VLOOKUP(A224,'Jul 2019'!$A$1:$M$96,5,FALSE),0)</f>
        <v>0</v>
      </c>
      <c r="AI224" s="2">
        <f>_xlfn.IFNA(VLOOKUP(A224,'Aug 2019'!$A$1:$M$96,5,FALSE),0)</f>
        <v>0</v>
      </c>
      <c r="AJ224" s="2">
        <f>_xlfn.IFNA(VLOOKUP(A224,'Sep 2019'!$A$1:$M$98,5,FALSE),0)</f>
        <v>0</v>
      </c>
      <c r="AK224" s="2">
        <f>_xlfn.IFNA(VLOOKUP(A224,'Oct 2019'!$A$1:$M$100,5,FALSE),0)</f>
        <v>0</v>
      </c>
      <c r="AL224" s="2">
        <f>_xlfn.IFNA(VLOOKUP(Summary_2019!A224,'Nov 2019'!$A$1:$M$110,5,FALSE),0)</f>
        <v>0</v>
      </c>
      <c r="AM224" s="2">
        <f>_xlfn.IFNA(VLOOKUP(A224,'Dec 2019'!$A$1:$M$124,5,FALSE),0)</f>
        <v>0</v>
      </c>
    </row>
    <row r="225" spans="1:39" x14ac:dyDescent="0.35">
      <c r="A225" s="4" t="s">
        <v>42</v>
      </c>
      <c r="B225" s="4" t="s">
        <v>65</v>
      </c>
      <c r="C225" s="6">
        <f>VLOOKUP(A225,[0]!raw,5,FALSE)/VLOOKUP(A225,[0]!raw,4,FALSE)</f>
        <v>10.8</v>
      </c>
      <c r="D225" s="4">
        <f>_xlfn.IFNA(VLOOKUP(A225,'Jan 2019'!$A$1:$M$57,4,FALSE),0)</f>
        <v>94</v>
      </c>
      <c r="E225" s="4">
        <f>_xlfn.IFNA(VLOOKUP(Summary_2019!A38,'Feb 2019'!$A$1:$M$55,4,FALSE),0)</f>
        <v>10</v>
      </c>
      <c r="F225" s="4">
        <f>_xlfn.IFNA(VLOOKUP(A225,'Mar 2019'!$A$1:$M$53,4,FALSE),0)</f>
        <v>124</v>
      </c>
      <c r="G225" s="4">
        <f>_xlfn.IFNA(VLOOKUP(A225,'Apr 2019'!$A$1:$M$57,4,FALSE),0)</f>
        <v>87</v>
      </c>
      <c r="H225" s="4">
        <f>_xlfn.IFNA(VLOOKUP(A225,'May 2019'!$A$1:$M$54,4,FALSE),0)</f>
        <v>82</v>
      </c>
      <c r="I225" s="4">
        <f>_xlfn.IFNA(VLOOKUP(A225,'Jun 2019'!$A$1:$M$133,4,FALSE),0)</f>
        <v>80</v>
      </c>
      <c r="J225" s="4">
        <f>_xlfn.IFNA(VLOOKUP(A225,'Jul 2019'!$A$1:$M$96,4,FALSE),0)</f>
        <v>0</v>
      </c>
      <c r="K225" s="4">
        <f>_xlfn.IFNA(VLOOKUP(A225,'Aug 2019'!$A$1:$M$96,4,FALSE),0)</f>
        <v>0</v>
      </c>
      <c r="L225" s="4">
        <f>_xlfn.IFNA(VLOOKUP(A225,'Sep 2019'!$A$1:$M$98,4,FALSE),0)</f>
        <v>0</v>
      </c>
      <c r="M225" s="4">
        <f>_xlfn.IFNA(VLOOKUP(A225,'Oct 2019'!$A$1:$M$100,4,FALSE),0)</f>
        <v>0</v>
      </c>
      <c r="N225" s="4">
        <f>_xlfn.IFNA(VLOOKUP(Summary_2019!A38,'Nov 2019'!$A$1:$M$110,4,FALSE),0)</f>
        <v>0</v>
      </c>
      <c r="O225" s="5">
        <f>_xlfn.IFNA(VLOOKUP(A225,'Dec 2019'!$A$1:$M$124,4,FALSE),0)</f>
        <v>0</v>
      </c>
      <c r="P225" s="9">
        <f>_xlfn.IFNA(VLOOKUP(A225,'Jan 2019'!$A$1:$M$57,8,FALSE),0)</f>
        <v>19.98</v>
      </c>
      <c r="Q225" s="9">
        <f>_xlfn.IFNA(VLOOKUP(Summary_2019!A38,'Feb 2019'!$A$1:$M$55,8,FALSE),0)</f>
        <v>0.66</v>
      </c>
      <c r="R225" s="9">
        <f>_xlfn.IFNA(VLOOKUP(A225,'Mar 2019'!$A$1:$M$53,8,FALSE),0)</f>
        <v>73.14</v>
      </c>
      <c r="S225" s="9">
        <f>_xlfn.IFNA(VLOOKUP(A225,'Apr 2019'!$A$1:$M$57,8,FALSE),0)</f>
        <v>36.76</v>
      </c>
      <c r="T225" s="9">
        <f>_xlfn.IFNA(VLOOKUP(A225,'May 2019'!$A$1:$M$54,8,FALSE),0)</f>
        <v>13.97</v>
      </c>
      <c r="U225" s="9">
        <f>_xlfn.IFNA(VLOOKUP(A225,'Jun 2019'!$A$1:$M$133,8,FALSE),0)</f>
        <v>60.48</v>
      </c>
      <c r="V225" s="9">
        <f>_xlfn.IFNA(VLOOKUP(A225,'Jul 2019'!$A$1:$M$96,8,FALSE),0)</f>
        <v>0</v>
      </c>
      <c r="W225" s="9">
        <f>_xlfn.IFNA(VLOOKUP(A225,'Aug 2019'!$A$1:$M$96,8,FALSE),0)</f>
        <v>0</v>
      </c>
      <c r="X225" s="9">
        <f>_xlfn.IFNA(VLOOKUP(A225,'Sep 2019'!$A$1:$M$98,8,FALSE),0)</f>
        <v>0</v>
      </c>
      <c r="Y225" s="9">
        <f>_xlfn.IFNA(VLOOKUP(A225,'Oct 2019'!$A$1:$M$100,8,FALSE),0)</f>
        <v>0</v>
      </c>
      <c r="Z225" s="9">
        <f>_xlfn.IFNA(VLOOKUP(Summary_2019!A38,'Nov 2019'!$A$1:$M$110,8,FALSE),0)</f>
        <v>0</v>
      </c>
      <c r="AA225" s="6">
        <f>_xlfn.IFNA(VLOOKUP(A225,'Dec 2019'!$A$1:$M$124,8,FALSE),0)</f>
        <v>0</v>
      </c>
      <c r="AB225" s="2">
        <f>_xlfn.IFNA(VLOOKUP(A225,'Jan 2019'!$A$1:$M$57,5,FALSE),0)</f>
        <v>1016.2</v>
      </c>
      <c r="AC225" s="2">
        <f>_xlfn.IFNA(VLOOKUP(Summary_2019!A225,'Feb 2019'!$A$1:$M$55,5,FALSE),0)</f>
        <v>1179.2</v>
      </c>
      <c r="AD225" s="2">
        <f>_xlfn.IFNA(VLOOKUP(A225,'Mar 2019'!$A$1:$M$53,5,FALSE),0)</f>
        <v>1347.7</v>
      </c>
      <c r="AE225" s="2">
        <f>_xlfn.IFNA(VLOOKUP(A225,'Apr 2019'!$A$1:$M$57,5,FALSE),0)</f>
        <v>939.6</v>
      </c>
      <c r="AF225" s="2">
        <f>_xlfn.IFNA(VLOOKUP(A225,'May 2019'!$A$1:$M$54,5,FALSE),0)</f>
        <v>885.6</v>
      </c>
      <c r="AG225" s="2">
        <f>_xlfn.IFNA(VLOOKUP(A225,'Jun 2019'!$A$1:$M$133,5,FALSE),0)</f>
        <v>866</v>
      </c>
      <c r="AH225" s="2">
        <f>_xlfn.IFNA(VLOOKUP(A225,'Jul 2019'!$A$1:$M$96,5,FALSE),0)</f>
        <v>0</v>
      </c>
      <c r="AI225" s="2">
        <f>_xlfn.IFNA(VLOOKUP(A225,'Aug 2019'!$A$1:$M$96,5,FALSE),0)</f>
        <v>0</v>
      </c>
      <c r="AJ225" s="2">
        <f>_xlfn.IFNA(VLOOKUP(A225,'Sep 2019'!$A$1:$M$98,5,FALSE),0)</f>
        <v>0</v>
      </c>
      <c r="AK225" s="2">
        <f>_xlfn.IFNA(VLOOKUP(A225,'Oct 2019'!$A$1:$M$100,5,FALSE),0)</f>
        <v>0</v>
      </c>
      <c r="AL225" s="2">
        <f>_xlfn.IFNA(VLOOKUP(Summary_2019!A225,'Nov 2019'!$A$1:$M$110,5,FALSE),0)</f>
        <v>0</v>
      </c>
      <c r="AM225" s="2">
        <f>_xlfn.IFNA(VLOOKUP(A225,'Dec 2019'!$A$1:$M$124,5,FALSE),0)</f>
        <v>0</v>
      </c>
    </row>
    <row r="226" spans="1:39" x14ac:dyDescent="0.35">
      <c r="A226" s="4" t="s">
        <v>59</v>
      </c>
      <c r="B226" s="4" t="s">
        <v>65</v>
      </c>
      <c r="C226" s="6">
        <f>VLOOKUP(A226,[0]!raw,5,FALSE)/VLOOKUP(A226,[0]!raw,4,FALSE)</f>
        <v>6.5085470085470085</v>
      </c>
      <c r="D226" s="4">
        <f>_xlfn.IFNA(VLOOKUP(A226,'Jan 2019'!$A$1:$M$57,4,FALSE),0)</f>
        <v>184</v>
      </c>
      <c r="E226" s="4">
        <f>_xlfn.IFNA(VLOOKUP(Summary_2019!A54,'Feb 2019'!$A$1:$M$55,4,FALSE),0)</f>
        <v>0</v>
      </c>
      <c r="F226" s="4">
        <f>_xlfn.IFNA(VLOOKUP(A226,'Mar 2019'!$A$1:$M$53,4,FALSE),0)</f>
        <v>173</v>
      </c>
      <c r="G226" s="4">
        <f>_xlfn.IFNA(VLOOKUP(A226,'Apr 2019'!$A$1:$M$57,4,FALSE),0)</f>
        <v>117</v>
      </c>
      <c r="H226" s="4">
        <f>_xlfn.IFNA(VLOOKUP(A226,'May 2019'!$A$1:$M$54,4,FALSE),0)</f>
        <v>117</v>
      </c>
      <c r="I226" s="4">
        <f>_xlfn.IFNA(VLOOKUP(A226,'Jun 2019'!$A$1:$M$133,4,FALSE),0)</f>
        <v>112</v>
      </c>
      <c r="J226" s="4">
        <f>_xlfn.IFNA(VLOOKUP(A226,'Jul 2019'!$A$1:$M$96,4,FALSE),0)</f>
        <v>0</v>
      </c>
      <c r="K226" s="4">
        <f>_xlfn.IFNA(VLOOKUP(A226,'Aug 2019'!$A$1:$M$96,4,FALSE),0)</f>
        <v>0</v>
      </c>
      <c r="L226" s="4">
        <f>_xlfn.IFNA(VLOOKUP(A226,'Sep 2019'!$A$1:$M$98,4,FALSE),0)</f>
        <v>0</v>
      </c>
      <c r="M226" s="4">
        <f>_xlfn.IFNA(VLOOKUP(A226,'Oct 2019'!$A$1:$M$100,4,FALSE),0)</f>
        <v>0</v>
      </c>
      <c r="N226" s="4">
        <f>_xlfn.IFNA(VLOOKUP(Summary_2019!A54,'Nov 2019'!$A$1:$M$110,4,FALSE),0)</f>
        <v>86</v>
      </c>
      <c r="O226" s="5">
        <f>_xlfn.IFNA(VLOOKUP(A226,'Dec 2019'!$A$1:$M$124,4,FALSE),0)</f>
        <v>0</v>
      </c>
      <c r="P226" s="9">
        <f>_xlfn.IFNA(VLOOKUP(A226,'Jan 2019'!$A$1:$M$57,8,FALSE),0)</f>
        <v>52.36</v>
      </c>
      <c r="Q226" s="9">
        <f>_xlfn.IFNA(VLOOKUP(Summary_2019!A54,'Feb 2019'!$A$1:$M$55,8,FALSE),0)</f>
        <v>0</v>
      </c>
      <c r="R226" s="9">
        <f>_xlfn.IFNA(VLOOKUP(A226,'Mar 2019'!$A$1:$M$53,8,FALSE),0)</f>
        <v>21.57</v>
      </c>
      <c r="S226" s="9">
        <f>_xlfn.IFNA(VLOOKUP(A226,'Apr 2019'!$A$1:$M$57,8,FALSE),0)</f>
        <v>7.8</v>
      </c>
      <c r="T226" s="9">
        <f>_xlfn.IFNA(VLOOKUP(A226,'May 2019'!$A$1:$M$54,8,FALSE),0)</f>
        <v>41.5</v>
      </c>
      <c r="U226" s="9">
        <f>_xlfn.IFNA(VLOOKUP(A226,'Jun 2019'!$A$1:$M$133,8,FALSE),0)</f>
        <v>3.53</v>
      </c>
      <c r="V226" s="9">
        <f>_xlfn.IFNA(VLOOKUP(A226,'Jul 2019'!$A$1:$M$96,8,FALSE),0)</f>
        <v>0</v>
      </c>
      <c r="W226" s="9">
        <f>_xlfn.IFNA(VLOOKUP(A226,'Aug 2019'!$A$1:$M$96,8,FALSE),0)</f>
        <v>0</v>
      </c>
      <c r="X226" s="9">
        <f>_xlfn.IFNA(VLOOKUP(A226,'Sep 2019'!$A$1:$M$98,8,FALSE),0)</f>
        <v>0</v>
      </c>
      <c r="Y226" s="9">
        <f>_xlfn.IFNA(VLOOKUP(A226,'Oct 2019'!$A$1:$M$100,8,FALSE),0)</f>
        <v>0</v>
      </c>
      <c r="Z226" s="9">
        <f>_xlfn.IFNA(VLOOKUP(Summary_2019!A54,'Nov 2019'!$A$1:$M$110,8,FALSE),0)</f>
        <v>2.76</v>
      </c>
      <c r="AA226" s="6">
        <f>_xlfn.IFNA(VLOOKUP(A226,'Dec 2019'!$A$1:$M$124,8,FALSE),0)</f>
        <v>0</v>
      </c>
      <c r="AB226" s="2">
        <f>_xlfn.IFNA(VLOOKUP(A226,'Jan 2019'!$A$1:$M$57,5,FALSE),0)</f>
        <v>1204.5</v>
      </c>
      <c r="AC226" s="2">
        <f>_xlfn.IFNA(VLOOKUP(Summary_2019!A226,'Feb 2019'!$A$1:$M$55,5,FALSE),0)</f>
        <v>830.5</v>
      </c>
      <c r="AD226" s="2">
        <f>_xlfn.IFNA(VLOOKUP(A226,'Mar 2019'!$A$1:$M$53,5,FALSE),0)</f>
        <v>1134.5</v>
      </c>
      <c r="AE226" s="2">
        <f>_xlfn.IFNA(VLOOKUP(A226,'Apr 2019'!$A$1:$M$57,5,FALSE),0)</f>
        <v>761.5</v>
      </c>
      <c r="AF226" s="2">
        <f>_xlfn.IFNA(VLOOKUP(A226,'May 2019'!$A$1:$M$54,5,FALSE),0)</f>
        <v>767.5</v>
      </c>
      <c r="AG226" s="2">
        <f>_xlfn.IFNA(VLOOKUP(A226,'Jun 2019'!$A$1:$M$133,5,FALSE),0)</f>
        <v>737</v>
      </c>
      <c r="AH226" s="2">
        <f>_xlfn.IFNA(VLOOKUP(A226,'Jul 2019'!$A$1:$M$96,5,FALSE),0)</f>
        <v>0</v>
      </c>
      <c r="AI226" s="2">
        <f>_xlfn.IFNA(VLOOKUP(A226,'Aug 2019'!$A$1:$M$96,5,FALSE),0)</f>
        <v>0</v>
      </c>
      <c r="AJ226" s="2">
        <f>_xlfn.IFNA(VLOOKUP(A226,'Sep 2019'!$A$1:$M$98,5,FALSE),0)</f>
        <v>0</v>
      </c>
      <c r="AK226" s="2">
        <f>_xlfn.IFNA(VLOOKUP(A226,'Oct 2019'!$A$1:$M$100,5,FALSE),0)</f>
        <v>0</v>
      </c>
      <c r="AL226" s="2">
        <f>_xlfn.IFNA(VLOOKUP(Summary_2019!A226,'Nov 2019'!$A$1:$M$110,5,FALSE),0)</f>
        <v>0</v>
      </c>
      <c r="AM226" s="2">
        <f>_xlfn.IFNA(VLOOKUP(A226,'Dec 2019'!$A$1:$M$124,5,FALSE),0)</f>
        <v>0</v>
      </c>
    </row>
    <row r="227" spans="1:39" ht="15" thickBot="1" x14ac:dyDescent="0.4">
      <c r="A227" s="4" t="s">
        <v>60</v>
      </c>
      <c r="B227" s="4" t="s">
        <v>65</v>
      </c>
      <c r="C227" s="6">
        <f>VLOOKUP(A227,[0]!raw,5,FALSE)/VLOOKUP(A227,[0]!raw,4,FALSE)</f>
        <v>5.8272108843537413</v>
      </c>
      <c r="D227" s="4">
        <f>_xlfn.IFNA(VLOOKUP(A227,'Jan 2019'!$A$1:$M$57,4,FALSE),0)</f>
        <v>166</v>
      </c>
      <c r="E227" s="4">
        <f>_xlfn.IFNA(VLOOKUP(Summary_2019!A55,'Feb 2019'!$A$1:$M$55,4,FALSE),0)</f>
        <v>0</v>
      </c>
      <c r="F227" s="4">
        <f>_xlfn.IFNA(VLOOKUP(A227,'Mar 2019'!$A$1:$M$53,4,FALSE),0)</f>
        <v>153</v>
      </c>
      <c r="G227" s="4">
        <f>_xlfn.IFNA(VLOOKUP(A227,'Apr 2019'!$A$1:$M$57,4,FALSE),0)</f>
        <v>147</v>
      </c>
      <c r="H227" s="4">
        <f>_xlfn.IFNA(VLOOKUP(A227,'May 2019'!$A$1:$M$54,4,FALSE),0)</f>
        <v>104</v>
      </c>
      <c r="I227" s="4">
        <f>_xlfn.IFNA(VLOOKUP(A227,'Jun 2019'!$A$1:$M$133,4,FALSE),0)</f>
        <v>75</v>
      </c>
      <c r="J227" s="4">
        <f>_xlfn.IFNA(VLOOKUP(A227,'Jul 2019'!$A$1:$M$96,4,FALSE),0)</f>
        <v>0</v>
      </c>
      <c r="K227" s="4">
        <f>_xlfn.IFNA(VLOOKUP(A227,'Aug 2019'!$A$1:$M$96,4,FALSE),0)</f>
        <v>0</v>
      </c>
      <c r="L227" s="4">
        <f>_xlfn.IFNA(VLOOKUP(A227,'Sep 2019'!$A$1:$M$98,4,FALSE),0)</f>
        <v>0</v>
      </c>
      <c r="M227" s="4">
        <f>_xlfn.IFNA(VLOOKUP(A227,'Oct 2019'!$A$1:$M$100,4,FALSE),0)</f>
        <v>0</v>
      </c>
      <c r="N227" s="4">
        <f>_xlfn.IFNA(VLOOKUP(Summary_2019!A55,'Nov 2019'!$A$1:$M$110,4,FALSE),0)</f>
        <v>0</v>
      </c>
      <c r="O227" s="5">
        <f>_xlfn.IFNA(VLOOKUP(A227,'Dec 2019'!$A$1:$M$124,4,FALSE),0)</f>
        <v>0</v>
      </c>
      <c r="P227" s="11">
        <f>_xlfn.IFNA(VLOOKUP(A227,'Jan 2019'!$A$1:$M$57,8,FALSE),0)</f>
        <v>34.25</v>
      </c>
      <c r="Q227" s="11">
        <f>_xlfn.IFNA(VLOOKUP(Summary_2019!A55,'Feb 2019'!$A$1:$M$55,8,FALSE),0)</f>
        <v>0</v>
      </c>
      <c r="R227" s="11">
        <f>_xlfn.IFNA(VLOOKUP(A227,'Mar 2019'!$A$1:$M$53,8,FALSE),0)</f>
        <v>29.98</v>
      </c>
      <c r="S227" s="11">
        <f>_xlfn.IFNA(VLOOKUP(A227,'Apr 2019'!$A$1:$M$57,8,FALSE),0)</f>
        <v>26.05</v>
      </c>
      <c r="T227" s="11">
        <f>_xlfn.IFNA(VLOOKUP(A227,'May 2019'!$A$1:$M$54,8,FALSE),0)</f>
        <v>1.6</v>
      </c>
      <c r="U227" s="11">
        <f>_xlfn.IFNA(VLOOKUP(A227,'Jun 2019'!$A$1:$M$133,8,FALSE),0)</f>
        <v>0.84</v>
      </c>
      <c r="V227" s="11">
        <f>_xlfn.IFNA(VLOOKUP(A227,'Jul 2019'!$A$1:$M$96,8,FALSE),0)</f>
        <v>0</v>
      </c>
      <c r="W227" s="11">
        <f>_xlfn.IFNA(VLOOKUP(A227,'Aug 2019'!$A$1:$M$96,8,FALSE),0)</f>
        <v>0</v>
      </c>
      <c r="X227" s="11">
        <f>_xlfn.IFNA(VLOOKUP(A227,'Sep 2019'!$A$1:$M$98,8,FALSE),0)</f>
        <v>0</v>
      </c>
      <c r="Y227" s="11">
        <f>_xlfn.IFNA(VLOOKUP(A227,'Oct 2019'!$A$1:$M$100,8,FALSE),0)</f>
        <v>0</v>
      </c>
      <c r="Z227" s="11">
        <f>_xlfn.IFNA(VLOOKUP(Summary_2019!A55,'Nov 2019'!$A$1:$M$110,8,FALSE),0)</f>
        <v>0</v>
      </c>
      <c r="AA227" s="7">
        <f>_xlfn.IFNA(VLOOKUP(A227,'Dec 2019'!$A$1:$M$124,8,FALSE),0)</f>
        <v>0</v>
      </c>
      <c r="AB227" s="2">
        <f>_xlfn.IFNA(VLOOKUP(A227,'Jan 2019'!$A$1:$M$57,5,FALSE),0)</f>
        <v>975.3</v>
      </c>
      <c r="AC227" s="2">
        <f>_xlfn.IFNA(VLOOKUP(Summary_2019!A227,'Feb 2019'!$A$1:$M$55,5,FALSE),0)</f>
        <v>722.4</v>
      </c>
      <c r="AD227" s="2">
        <f>_xlfn.IFNA(VLOOKUP(A227,'Mar 2019'!$A$1:$M$53,5,FALSE),0)</f>
        <v>907.9</v>
      </c>
      <c r="AE227" s="2">
        <f>_xlfn.IFNA(VLOOKUP(A227,'Apr 2019'!$A$1:$M$57,5,FALSE),0)</f>
        <v>856.6</v>
      </c>
      <c r="AF227" s="2">
        <f>_xlfn.IFNA(VLOOKUP(A227,'May 2019'!$A$1:$M$54,5,FALSE),0)</f>
        <v>607.70000000000005</v>
      </c>
      <c r="AG227" s="2">
        <f>_xlfn.IFNA(VLOOKUP(A227,'Jun 2019'!$A$1:$M$133,5,FALSE),0)</f>
        <v>443.5</v>
      </c>
      <c r="AH227" s="2">
        <f>_xlfn.IFNA(VLOOKUP(A227,'Jul 2019'!$A$1:$M$96,5,FALSE),0)</f>
        <v>0</v>
      </c>
      <c r="AI227" s="2">
        <f>_xlfn.IFNA(VLOOKUP(A227,'Aug 2019'!$A$1:$M$96,5,FALSE),0)</f>
        <v>0</v>
      </c>
      <c r="AJ227" s="2">
        <f>_xlfn.IFNA(VLOOKUP(A227,'Sep 2019'!$A$1:$M$98,5,FALSE),0)</f>
        <v>0</v>
      </c>
      <c r="AK227" s="2">
        <f>_xlfn.IFNA(VLOOKUP(A227,'Oct 2019'!$A$1:$M$100,5,FALSE),0)</f>
        <v>0</v>
      </c>
      <c r="AL227" s="2">
        <f>_xlfn.IFNA(VLOOKUP(Summary_2019!A227,'Nov 2019'!$A$1:$M$110,5,FALSE),0)</f>
        <v>0</v>
      </c>
      <c r="AM227" s="2">
        <f>_xlfn.IFNA(VLOOKUP(A227,'Dec 2019'!$A$1:$M$124,5,FALSE),0)</f>
        <v>0</v>
      </c>
    </row>
  </sheetData>
  <mergeCells count="3">
    <mergeCell ref="D1:O1"/>
    <mergeCell ref="P1:AA1"/>
    <mergeCell ref="AB1:AM1"/>
  </mergeCells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0F0DB4-CEE1-40B5-AEB2-93206EAA1EBD}">
          <x14:formula1>
            <xm:f>Categories!$C$2:$C$13</xm:f>
          </x14:formula1>
          <xm:sqref>B3:B227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9514-E2E8-4A05-B07A-20B315A62398}">
  <dimension ref="B2:E68"/>
  <sheetViews>
    <sheetView workbookViewId="0">
      <selection activeCell="M23" sqref="M23"/>
    </sheetView>
  </sheetViews>
  <sheetFormatPr defaultRowHeight="14.5" x14ac:dyDescent="0.35"/>
  <cols>
    <col min="1" max="1" width="8.7265625" style="36"/>
    <col min="2" max="2" width="15.6328125" style="36" bestFit="1" customWidth="1"/>
    <col min="3" max="3" width="15.453125" style="36" bestFit="1" customWidth="1"/>
    <col min="4" max="4" width="15.81640625" style="36" bestFit="1" customWidth="1"/>
    <col min="5" max="5" width="15.6328125" style="36" bestFit="1" customWidth="1"/>
    <col min="6" max="16384" width="8.7265625" style="36"/>
  </cols>
  <sheetData>
    <row r="2" spans="2:2" ht="18.5" x14ac:dyDescent="0.45">
      <c r="B2" s="40" t="s">
        <v>474</v>
      </c>
    </row>
    <row r="22" spans="2:5" x14ac:dyDescent="0.35">
      <c r="B22" s="29" t="s">
        <v>475</v>
      </c>
      <c r="C22" s="30"/>
      <c r="D22" s="30"/>
      <c r="E22" s="30"/>
    </row>
    <row r="23" spans="2:5" x14ac:dyDescent="0.35">
      <c r="B23" s="37" t="s">
        <v>398</v>
      </c>
      <c r="C23" t="s">
        <v>400</v>
      </c>
      <c r="D23" t="s">
        <v>401</v>
      </c>
      <c r="E23" t="s">
        <v>403</v>
      </c>
    </row>
    <row r="24" spans="2:5" x14ac:dyDescent="0.35">
      <c r="B24" s="38" t="s">
        <v>3</v>
      </c>
      <c r="C24" s="39">
        <v>0</v>
      </c>
      <c r="D24" s="39">
        <v>0</v>
      </c>
      <c r="E24" s="39">
        <v>0</v>
      </c>
    </row>
    <row r="25" spans="2:5" x14ac:dyDescent="0.35">
      <c r="B25" s="38" t="s">
        <v>111</v>
      </c>
      <c r="C25" s="39">
        <v>1264</v>
      </c>
      <c r="D25" s="39">
        <v>1176</v>
      </c>
      <c r="E25" s="39">
        <v>944</v>
      </c>
    </row>
    <row r="26" spans="2:5" x14ac:dyDescent="0.35">
      <c r="B26" s="38" t="s">
        <v>6</v>
      </c>
      <c r="C26" s="39">
        <v>1</v>
      </c>
      <c r="D26" s="39">
        <v>4</v>
      </c>
      <c r="E26" s="39">
        <v>3</v>
      </c>
    </row>
    <row r="27" spans="2:5" x14ac:dyDescent="0.35">
      <c r="B27" s="38" t="s">
        <v>144</v>
      </c>
      <c r="C27" s="39">
        <v>314</v>
      </c>
      <c r="D27" s="39">
        <v>300</v>
      </c>
      <c r="E27" s="39">
        <v>358</v>
      </c>
    </row>
    <row r="28" spans="2:5" x14ac:dyDescent="0.35">
      <c r="B28" s="38" t="s">
        <v>171</v>
      </c>
      <c r="C28" s="39">
        <v>0</v>
      </c>
      <c r="D28" s="39">
        <v>0</v>
      </c>
      <c r="E28" s="39">
        <v>0</v>
      </c>
    </row>
    <row r="29" spans="2:5" x14ac:dyDescent="0.35">
      <c r="B29" s="38" t="s">
        <v>119</v>
      </c>
      <c r="C29" s="39">
        <v>406</v>
      </c>
      <c r="D29" s="39">
        <v>379</v>
      </c>
      <c r="E29" s="39">
        <v>370</v>
      </c>
    </row>
    <row r="30" spans="2:5" x14ac:dyDescent="0.35">
      <c r="B30" s="38" t="s">
        <v>13</v>
      </c>
      <c r="C30" s="39">
        <v>0</v>
      </c>
      <c r="D30" s="39">
        <v>0</v>
      </c>
      <c r="E30" s="39">
        <v>28</v>
      </c>
    </row>
    <row r="31" spans="2:5" x14ac:dyDescent="0.35">
      <c r="B31" s="38" t="s">
        <v>67</v>
      </c>
      <c r="C31" s="39">
        <v>1074</v>
      </c>
      <c r="D31" s="39">
        <v>971</v>
      </c>
      <c r="E31" s="39">
        <v>865</v>
      </c>
    </row>
    <row r="32" spans="2:5" x14ac:dyDescent="0.35">
      <c r="B32" s="38" t="s">
        <v>27</v>
      </c>
      <c r="C32" s="39">
        <v>6</v>
      </c>
      <c r="D32" s="39">
        <v>9</v>
      </c>
      <c r="E32" s="39">
        <v>188</v>
      </c>
    </row>
    <row r="33" spans="2:5" x14ac:dyDescent="0.35">
      <c r="B33" s="38" t="s">
        <v>8</v>
      </c>
      <c r="C33" s="39">
        <v>478</v>
      </c>
      <c r="D33" s="39">
        <v>591</v>
      </c>
      <c r="E33" s="39">
        <v>695</v>
      </c>
    </row>
    <row r="34" spans="2:5" x14ac:dyDescent="0.35">
      <c r="B34" s="38" t="s">
        <v>45</v>
      </c>
      <c r="C34" s="39">
        <v>130</v>
      </c>
      <c r="D34" s="39">
        <v>164</v>
      </c>
      <c r="E34" s="39">
        <v>137</v>
      </c>
    </row>
    <row r="35" spans="2:5" x14ac:dyDescent="0.35">
      <c r="B35" s="38" t="s">
        <v>65</v>
      </c>
      <c r="C35" s="39">
        <v>916</v>
      </c>
      <c r="D35" s="39">
        <v>907</v>
      </c>
      <c r="E35" s="39">
        <v>590</v>
      </c>
    </row>
    <row r="36" spans="2:5" x14ac:dyDescent="0.35">
      <c r="B36" s="38" t="s">
        <v>399</v>
      </c>
      <c r="C36" s="39">
        <v>4589</v>
      </c>
      <c r="D36" s="39">
        <v>4501</v>
      </c>
      <c r="E36" s="39">
        <v>4178</v>
      </c>
    </row>
    <row r="38" spans="2:5" x14ac:dyDescent="0.35">
      <c r="B38" s="29" t="s">
        <v>473</v>
      </c>
      <c r="C38" s="30"/>
      <c r="D38" s="30"/>
      <c r="E38" s="30"/>
    </row>
    <row r="39" spans="2:5" x14ac:dyDescent="0.35">
      <c r="B39" s="37" t="s">
        <v>398</v>
      </c>
      <c r="C39" t="s">
        <v>415</v>
      </c>
      <c r="D39" t="s">
        <v>416</v>
      </c>
      <c r="E39" t="s">
        <v>417</v>
      </c>
    </row>
    <row r="40" spans="2:5" x14ac:dyDescent="0.35">
      <c r="B40" s="38" t="s">
        <v>3</v>
      </c>
      <c r="C40" s="39">
        <v>0</v>
      </c>
      <c r="D40" s="39">
        <v>0</v>
      </c>
      <c r="E40" s="39">
        <v>0</v>
      </c>
    </row>
    <row r="41" spans="2:5" x14ac:dyDescent="0.35">
      <c r="B41" s="38" t="s">
        <v>111</v>
      </c>
      <c r="C41" s="39">
        <v>195.91</v>
      </c>
      <c r="D41" s="39">
        <v>210.87</v>
      </c>
      <c r="E41" s="39">
        <v>216.59</v>
      </c>
    </row>
    <row r="42" spans="2:5" x14ac:dyDescent="0.35">
      <c r="B42" s="38" t="s">
        <v>6</v>
      </c>
      <c r="C42" s="39">
        <v>0</v>
      </c>
      <c r="D42" s="39">
        <v>0</v>
      </c>
      <c r="E42" s="39">
        <v>0</v>
      </c>
    </row>
    <row r="43" spans="2:5" x14ac:dyDescent="0.35">
      <c r="B43" s="38" t="s">
        <v>144</v>
      </c>
      <c r="C43" s="39">
        <v>94.5</v>
      </c>
      <c r="D43" s="39">
        <v>169.54</v>
      </c>
      <c r="E43" s="39">
        <v>127.94999999999999</v>
      </c>
    </row>
    <row r="44" spans="2:5" x14ac:dyDescent="0.35">
      <c r="B44" s="38" t="s">
        <v>171</v>
      </c>
      <c r="C44" s="39">
        <v>0</v>
      </c>
      <c r="D44" s="39">
        <v>0</v>
      </c>
      <c r="E44" s="39">
        <v>0</v>
      </c>
    </row>
    <row r="45" spans="2:5" x14ac:dyDescent="0.35">
      <c r="B45" s="38" t="s">
        <v>119</v>
      </c>
      <c r="C45" s="39">
        <v>36.46</v>
      </c>
      <c r="D45" s="39">
        <v>29.25</v>
      </c>
      <c r="E45" s="39">
        <v>22.470000000000002</v>
      </c>
    </row>
    <row r="46" spans="2:5" x14ac:dyDescent="0.35">
      <c r="B46" s="38" t="s">
        <v>13</v>
      </c>
      <c r="C46" s="39">
        <v>0</v>
      </c>
      <c r="D46" s="39">
        <v>0</v>
      </c>
      <c r="E46" s="39">
        <v>74.95</v>
      </c>
    </row>
    <row r="47" spans="2:5" x14ac:dyDescent="0.35">
      <c r="B47" s="38" t="s">
        <v>67</v>
      </c>
      <c r="C47" s="39">
        <v>225.52999999999997</v>
      </c>
      <c r="D47" s="39">
        <v>302.95</v>
      </c>
      <c r="E47" s="39">
        <v>257.77999999999997</v>
      </c>
    </row>
    <row r="48" spans="2:5" x14ac:dyDescent="0.35">
      <c r="B48" s="38" t="s">
        <v>27</v>
      </c>
      <c r="C48" s="39">
        <v>30</v>
      </c>
      <c r="D48" s="39">
        <v>0</v>
      </c>
      <c r="E48" s="39">
        <v>28.9</v>
      </c>
    </row>
    <row r="49" spans="2:5" x14ac:dyDescent="0.35">
      <c r="B49" s="38" t="s">
        <v>8</v>
      </c>
      <c r="C49" s="39">
        <v>140.89999999999998</v>
      </c>
      <c r="D49" s="39">
        <v>211.35</v>
      </c>
      <c r="E49" s="39">
        <v>318.32000000000005</v>
      </c>
    </row>
    <row r="50" spans="2:5" x14ac:dyDescent="0.35">
      <c r="B50" s="38" t="s">
        <v>45</v>
      </c>
      <c r="C50" s="39">
        <v>4.6500000000000004</v>
      </c>
      <c r="D50" s="39">
        <v>6.8</v>
      </c>
      <c r="E50" s="39">
        <v>3.75</v>
      </c>
    </row>
    <row r="51" spans="2:5" x14ac:dyDescent="0.35">
      <c r="B51" s="38" t="s">
        <v>65</v>
      </c>
      <c r="C51" s="39">
        <v>277.73</v>
      </c>
      <c r="D51" s="39">
        <v>322.69</v>
      </c>
      <c r="E51" s="39">
        <v>247.94</v>
      </c>
    </row>
    <row r="52" spans="2:5" x14ac:dyDescent="0.35">
      <c r="B52" s="38" t="s">
        <v>399</v>
      </c>
      <c r="C52" s="39">
        <v>1005.6799999999998</v>
      </c>
      <c r="D52" s="39">
        <v>1253.4499999999998</v>
      </c>
      <c r="E52" s="39">
        <v>1298.6500000000001</v>
      </c>
    </row>
    <row r="54" spans="2:5" x14ac:dyDescent="0.35">
      <c r="B54" s="29" t="s">
        <v>476</v>
      </c>
      <c r="C54" s="30"/>
      <c r="D54" s="30"/>
      <c r="E54" s="30"/>
    </row>
    <row r="55" spans="2:5" x14ac:dyDescent="0.35">
      <c r="B55" s="37" t="s">
        <v>398</v>
      </c>
      <c r="C55" t="s">
        <v>449</v>
      </c>
      <c r="D55" t="s">
        <v>450</v>
      </c>
      <c r="E55" t="s">
        <v>451</v>
      </c>
    </row>
    <row r="56" spans="2:5" x14ac:dyDescent="0.35">
      <c r="B56" s="38" t="s">
        <v>3</v>
      </c>
      <c r="C56" s="39">
        <v>0</v>
      </c>
      <c r="D56" s="39">
        <v>0</v>
      </c>
      <c r="E56" s="39">
        <v>0</v>
      </c>
    </row>
    <row r="57" spans="2:5" x14ac:dyDescent="0.35">
      <c r="B57" s="38" t="s">
        <v>111</v>
      </c>
      <c r="C57" s="39">
        <v>3425.7</v>
      </c>
      <c r="D57" s="39">
        <v>3177</v>
      </c>
      <c r="E57" s="39">
        <v>2765.4</v>
      </c>
    </row>
    <row r="58" spans="2:5" x14ac:dyDescent="0.35">
      <c r="B58" s="38" t="s">
        <v>6</v>
      </c>
      <c r="C58" s="39">
        <v>200</v>
      </c>
      <c r="D58" s="39">
        <v>800</v>
      </c>
      <c r="E58" s="39">
        <v>600</v>
      </c>
    </row>
    <row r="59" spans="2:5" x14ac:dyDescent="0.35">
      <c r="B59" s="38" t="s">
        <v>144</v>
      </c>
      <c r="C59" s="39">
        <v>1423.6</v>
      </c>
      <c r="D59" s="39">
        <v>1264.1999999999998</v>
      </c>
      <c r="E59" s="39">
        <v>1508.7</v>
      </c>
    </row>
    <row r="60" spans="2:5" x14ac:dyDescent="0.35">
      <c r="B60" s="38" t="s">
        <v>171</v>
      </c>
      <c r="C60" s="39">
        <v>0</v>
      </c>
      <c r="D60" s="39">
        <v>0</v>
      </c>
      <c r="E60" s="39">
        <v>0</v>
      </c>
    </row>
    <row r="61" spans="2:5" x14ac:dyDescent="0.35">
      <c r="B61" s="38" t="s">
        <v>119</v>
      </c>
      <c r="C61" s="39">
        <v>927</v>
      </c>
      <c r="D61" s="39">
        <v>813.2</v>
      </c>
      <c r="E61" s="39">
        <v>830</v>
      </c>
    </row>
    <row r="62" spans="2:5" x14ac:dyDescent="0.35">
      <c r="B62" s="38" t="s">
        <v>13</v>
      </c>
      <c r="C62" s="39">
        <v>0</v>
      </c>
      <c r="D62" s="39">
        <v>0</v>
      </c>
      <c r="E62" s="39">
        <v>168</v>
      </c>
    </row>
    <row r="63" spans="2:5" x14ac:dyDescent="0.35">
      <c r="B63" s="38" t="s">
        <v>67</v>
      </c>
      <c r="C63" s="39">
        <v>6181.7000000000007</v>
      </c>
      <c r="D63" s="39">
        <v>5628.4</v>
      </c>
      <c r="E63" s="39">
        <v>5143.6000000000004</v>
      </c>
    </row>
    <row r="64" spans="2:5" x14ac:dyDescent="0.35">
      <c r="B64" s="38" t="s">
        <v>27</v>
      </c>
      <c r="C64" s="39">
        <v>42</v>
      </c>
      <c r="D64" s="39">
        <v>56</v>
      </c>
      <c r="E64" s="39">
        <v>1224</v>
      </c>
    </row>
    <row r="65" spans="2:5" x14ac:dyDescent="0.35">
      <c r="B65" s="38" t="s">
        <v>8</v>
      </c>
      <c r="C65" s="39">
        <v>2021.9999999999998</v>
      </c>
      <c r="D65" s="39">
        <v>2512.7999999999997</v>
      </c>
      <c r="E65" s="39">
        <v>3261.5</v>
      </c>
    </row>
    <row r="66" spans="2:5" x14ac:dyDescent="0.35">
      <c r="B66" s="38" t="s">
        <v>45</v>
      </c>
      <c r="C66" s="39">
        <v>130</v>
      </c>
      <c r="D66" s="39">
        <v>164</v>
      </c>
      <c r="E66" s="39">
        <v>137</v>
      </c>
    </row>
    <row r="67" spans="2:5" x14ac:dyDescent="0.35">
      <c r="B67" s="38" t="s">
        <v>65</v>
      </c>
      <c r="C67" s="39">
        <v>5326</v>
      </c>
      <c r="D67" s="39">
        <v>5110.2</v>
      </c>
      <c r="E67" s="39">
        <v>3856.7</v>
      </c>
    </row>
    <row r="68" spans="2:5" x14ac:dyDescent="0.35">
      <c r="B68" s="38" t="s">
        <v>399</v>
      </c>
      <c r="C68" s="39">
        <v>19678</v>
      </c>
      <c r="D68" s="39">
        <v>19525.8</v>
      </c>
      <c r="E68" s="39">
        <v>19494.900000000001</v>
      </c>
    </row>
  </sheetData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25B8-32C1-4D21-8CE1-152665552189}">
  <dimension ref="A1:L227"/>
  <sheetViews>
    <sheetView topLeftCell="A196" workbookViewId="0">
      <selection activeCell="N12" sqref="N12"/>
    </sheetView>
  </sheetViews>
  <sheetFormatPr defaultRowHeight="14.5" x14ac:dyDescent="0.35"/>
  <cols>
    <col min="1" max="1" width="40.26953125" bestFit="1" customWidth="1"/>
    <col min="2" max="2" width="15.6328125" bestFit="1" customWidth="1"/>
    <col min="3" max="3" width="13.26953125" customWidth="1"/>
    <col min="4" max="4" width="8.7265625" customWidth="1"/>
    <col min="5" max="5" width="8.90625" customWidth="1"/>
    <col min="7" max="7" width="9.26953125" customWidth="1"/>
    <col min="8" max="8" width="9.81640625" customWidth="1"/>
    <col min="9" max="9" width="9.54296875" customWidth="1"/>
    <col min="10" max="10" width="11.453125" bestFit="1" customWidth="1"/>
    <col min="11" max="11" width="12" bestFit="1" customWidth="1"/>
    <col min="12" max="12" width="11.7265625" bestFit="1" customWidth="1"/>
  </cols>
  <sheetData>
    <row r="1" spans="1:12" ht="15" thickBot="1" x14ac:dyDescent="0.4">
      <c r="D1" s="50" t="s">
        <v>364</v>
      </c>
      <c r="E1" s="51"/>
      <c r="F1" s="51"/>
      <c r="G1" s="53" t="s">
        <v>365</v>
      </c>
      <c r="H1" s="54"/>
      <c r="I1" s="54"/>
      <c r="J1" s="51" t="s">
        <v>445</v>
      </c>
      <c r="K1" s="51"/>
      <c r="L1" s="51"/>
    </row>
    <row r="2" spans="1:12" x14ac:dyDescent="0.35">
      <c r="A2" s="12" t="s">
        <v>0</v>
      </c>
      <c r="B2" s="12" t="s">
        <v>1</v>
      </c>
      <c r="C2" s="13" t="s">
        <v>362</v>
      </c>
      <c r="D2" s="14" t="s">
        <v>383</v>
      </c>
      <c r="E2" s="15" t="s">
        <v>384</v>
      </c>
      <c r="F2" s="15" t="s">
        <v>385</v>
      </c>
      <c r="G2" s="22" t="s">
        <v>368</v>
      </c>
      <c r="H2" s="15" t="s">
        <v>369</v>
      </c>
      <c r="I2" s="15" t="s">
        <v>370</v>
      </c>
      <c r="J2" s="24" t="s">
        <v>430</v>
      </c>
      <c r="K2" s="24" t="s">
        <v>431</v>
      </c>
      <c r="L2" s="24" t="s">
        <v>432</v>
      </c>
    </row>
    <row r="3" spans="1:12" x14ac:dyDescent="0.35">
      <c r="A3" s="4" t="s">
        <v>2</v>
      </c>
      <c r="B3" s="4" t="s">
        <v>3</v>
      </c>
      <c r="C3" s="6">
        <f>VLOOKUP(A3,[0]!raw,5,FALSE)/VLOOKUP(A3,[0]!raw,4,FALSE)</f>
        <v>1</v>
      </c>
      <c r="D3" s="3">
        <f>_xlfn.IFNA(VLOOKUP(A3,'Oct 2018'!$A$1:$M$48,4,FALSE),0)</f>
        <v>0</v>
      </c>
      <c r="E3" s="4">
        <f>_xlfn.IFNA(VLOOKUP(A3,'Nov 2018'!$A$1:$M$51,4,FALSE),0)</f>
        <v>0</v>
      </c>
      <c r="F3" s="4">
        <f>_xlfn.IFNA(VLOOKUP(A3,'Dec 2018'!$A$1:$M$62,4,FALSE),0)</f>
        <v>0</v>
      </c>
      <c r="G3" s="8">
        <f>_xlfn.IFNA(VLOOKUP(A3,'Oct 2018'!$A$1:$M$48,8,FALSE),0)</f>
        <v>0</v>
      </c>
      <c r="H3" s="9">
        <f>_xlfn.IFNA(VLOOKUP(A3,'Nov 2018'!$A$1:$M$51,8,FALSE),0)</f>
        <v>0</v>
      </c>
      <c r="I3" s="9">
        <f>_xlfn.IFNA(VLOOKUP(A3,'Dec 2018'!$A$1:$M$62,8,FALSE),0)</f>
        <v>0</v>
      </c>
      <c r="J3" s="2">
        <f>_xlfn.IFNA(VLOOKUP(A3,'Oct 2018'!$A$1:$M$48,5,FALSE),0)</f>
        <v>0</v>
      </c>
      <c r="K3" s="2">
        <f>_xlfn.IFNA(VLOOKUP(A3,'Nov 2018'!$A$1:$M$51,5,FALSE),0)</f>
        <v>0</v>
      </c>
      <c r="L3" s="2">
        <f>_xlfn.IFNA(VLOOKUP(A3,'Dec 2018'!$A$1:$M$62,5,FALSE),0)</f>
        <v>0</v>
      </c>
    </row>
    <row r="4" spans="1:12" x14ac:dyDescent="0.35">
      <c r="A4" s="4" t="s">
        <v>4</v>
      </c>
      <c r="B4" s="4" t="s">
        <v>3</v>
      </c>
      <c r="C4" s="6">
        <f>VLOOKUP(A4,[0]!raw,5,FALSE)/VLOOKUP(A4,[0]!raw,4,FALSE)</f>
        <v>2</v>
      </c>
      <c r="D4" s="3">
        <f>_xlfn.IFNA(VLOOKUP(A4,'Oct 2018'!$A$1:$M$48,4,FALSE),0)</f>
        <v>0</v>
      </c>
      <c r="E4" s="4">
        <f>_xlfn.IFNA(VLOOKUP(A4,'Nov 2018'!$A$1:$M$51,4,FALSE),0)</f>
        <v>0</v>
      </c>
      <c r="F4" s="4">
        <f>_xlfn.IFNA(VLOOKUP(A4,'Dec 2018'!$A$1:$M$62,4,FALSE),0)</f>
        <v>0</v>
      </c>
      <c r="G4" s="8">
        <f>_xlfn.IFNA(VLOOKUP(A4,'Oct 2018'!$A$1:$M$48,8,FALSE),0)</f>
        <v>0</v>
      </c>
      <c r="H4" s="9">
        <f>_xlfn.IFNA(VLOOKUP(A4,'Nov 2018'!$A$1:$M$51,8,FALSE),0)</f>
        <v>0</v>
      </c>
      <c r="I4" s="9">
        <f>_xlfn.IFNA(VLOOKUP(A4,'Dec 2018'!$A$1:$M$62,8,FALSE),0)</f>
        <v>0</v>
      </c>
      <c r="J4" s="2">
        <f>_xlfn.IFNA(VLOOKUP(A4,'Oct 2018'!$A$1:$M$48,5,FALSE),0)</f>
        <v>0</v>
      </c>
      <c r="K4" s="2">
        <f>_xlfn.IFNA(VLOOKUP(A4,'Nov 2018'!$A$1:$M$51,5,FALSE),0)</f>
        <v>0</v>
      </c>
      <c r="L4" s="2">
        <f>_xlfn.IFNA(VLOOKUP(A4,'Dec 2018'!$A$1:$M$62,5,FALSE),0)</f>
        <v>0</v>
      </c>
    </row>
    <row r="5" spans="1:12" x14ac:dyDescent="0.35">
      <c r="A5" s="4" t="s">
        <v>219</v>
      </c>
      <c r="B5" s="4" t="s">
        <v>3</v>
      </c>
      <c r="C5" s="6">
        <f>VLOOKUP(A5,[0]!raw,5,FALSE)/VLOOKUP(A5,[0]!raw,4,FALSE)</f>
        <v>3</v>
      </c>
      <c r="D5" s="3">
        <f>_xlfn.IFNA(VLOOKUP(A5,'Oct 2018'!$A$1:$M$48,4,FALSE),0)</f>
        <v>0</v>
      </c>
      <c r="E5" s="4">
        <f>_xlfn.IFNA(VLOOKUP(A5,'Nov 2018'!$A$1:$M$51,4,FALSE),0)</f>
        <v>0</v>
      </c>
      <c r="F5" s="4">
        <f>_xlfn.IFNA(VLOOKUP(A5,'Dec 2018'!$A$1:$M$62,4,FALSE),0)</f>
        <v>0</v>
      </c>
      <c r="G5" s="8">
        <f>_xlfn.IFNA(VLOOKUP(A5,'Oct 2018'!$A$1:$M$48,8,FALSE),0)</f>
        <v>0</v>
      </c>
      <c r="H5" s="9">
        <f>_xlfn.IFNA(VLOOKUP(A5,'Nov 2018'!$A$1:$M$51,8,FALSE),0)</f>
        <v>0</v>
      </c>
      <c r="I5" s="9">
        <f>_xlfn.IFNA(VLOOKUP(A5,'Dec 2018'!$A$1:$M$62,8,FALSE),0)</f>
        <v>0</v>
      </c>
      <c r="J5" s="2">
        <f>_xlfn.IFNA(VLOOKUP(A5,'Oct 2018'!$A$1:$M$48,5,FALSE),0)</f>
        <v>0</v>
      </c>
      <c r="K5" s="2">
        <f>_xlfn.IFNA(VLOOKUP(A5,'Nov 2018'!$A$1:$M$51,5,FALSE),0)</f>
        <v>0</v>
      </c>
      <c r="L5" s="2">
        <f>_xlfn.IFNA(VLOOKUP(A5,'Dec 2018'!$A$1:$M$62,5,FALSE),0)</f>
        <v>0</v>
      </c>
    </row>
    <row r="6" spans="1:12" x14ac:dyDescent="0.35">
      <c r="A6" s="4" t="s">
        <v>223</v>
      </c>
      <c r="B6" s="4" t="s">
        <v>3</v>
      </c>
      <c r="C6" s="6">
        <f>VLOOKUP(A6,[0]!raw,5,FALSE)/VLOOKUP(A6,[0]!raw,4,FALSE)</f>
        <v>0.70000000000000007</v>
      </c>
      <c r="D6" s="3">
        <f>_xlfn.IFNA(VLOOKUP(A6,'Oct 2018'!$A$1:$M$48,4,FALSE),0)</f>
        <v>0</v>
      </c>
      <c r="E6" s="4">
        <f>_xlfn.IFNA(VLOOKUP(A6,'Nov 2018'!$A$1:$M$51,4,FALSE),0)</f>
        <v>0</v>
      </c>
      <c r="F6" s="4">
        <f>_xlfn.IFNA(VLOOKUP(A6,'Dec 2018'!$A$1:$M$62,4,FALSE),0)</f>
        <v>0</v>
      </c>
      <c r="G6" s="8">
        <f>_xlfn.IFNA(VLOOKUP(A6,'Oct 2018'!$A$1:$M$48,8,FALSE),0)</f>
        <v>0</v>
      </c>
      <c r="H6" s="9">
        <f>_xlfn.IFNA(VLOOKUP(A6,'Nov 2018'!$A$1:$M$51,8,FALSE),0)</f>
        <v>0</v>
      </c>
      <c r="I6" s="9">
        <f>_xlfn.IFNA(VLOOKUP(A6,'Dec 2018'!$A$1:$M$62,8,FALSE),0)</f>
        <v>0</v>
      </c>
      <c r="J6" s="2">
        <f>_xlfn.IFNA(VLOOKUP(A6,'Oct 2018'!$A$1:$M$48,5,FALSE),0)</f>
        <v>0</v>
      </c>
      <c r="K6" s="2">
        <f>_xlfn.IFNA(VLOOKUP(A6,'Nov 2018'!$A$1:$M$51,5,FALSE),0)</f>
        <v>0</v>
      </c>
      <c r="L6" s="2">
        <f>_xlfn.IFNA(VLOOKUP(A6,'Dec 2018'!$A$1:$M$62,5,FALSE),0)</f>
        <v>0</v>
      </c>
    </row>
    <row r="7" spans="1:12" x14ac:dyDescent="0.35">
      <c r="A7" s="4" t="s">
        <v>224</v>
      </c>
      <c r="B7" s="4" t="s">
        <v>3</v>
      </c>
      <c r="C7" s="6">
        <f>VLOOKUP(A7,[0]!raw,5,FALSE)/VLOOKUP(A7,[0]!raw,4,FALSE)</f>
        <v>1</v>
      </c>
      <c r="D7" s="3">
        <f>_xlfn.IFNA(VLOOKUP(A7,'Oct 2018'!$A$1:$M$48,4,FALSE),0)</f>
        <v>0</v>
      </c>
      <c r="E7" s="4">
        <f>_xlfn.IFNA(VLOOKUP(A7,'Nov 2018'!$A$1:$M$51,4,FALSE),0)</f>
        <v>0</v>
      </c>
      <c r="F7" s="4">
        <f>_xlfn.IFNA(VLOOKUP(A7,'Dec 2018'!$A$1:$M$62,4,FALSE),0)</f>
        <v>0</v>
      </c>
      <c r="G7" s="8">
        <f>_xlfn.IFNA(VLOOKUP(A7,'Oct 2018'!$A$1:$M$48,8,FALSE),0)</f>
        <v>0</v>
      </c>
      <c r="H7" s="9">
        <f>_xlfn.IFNA(VLOOKUP(A7,'Nov 2018'!$A$1:$M$51,8,FALSE),0)</f>
        <v>0</v>
      </c>
      <c r="I7" s="9">
        <f>_xlfn.IFNA(VLOOKUP(A7,'Dec 2018'!$A$1:$M$62,8,FALSE),0)</f>
        <v>0</v>
      </c>
      <c r="J7" s="2">
        <f>_xlfn.IFNA(VLOOKUP(A7,'Oct 2018'!$A$1:$M$48,5,FALSE),0)</f>
        <v>0</v>
      </c>
      <c r="K7" s="2">
        <f>_xlfn.IFNA(VLOOKUP(A7,'Nov 2018'!$A$1:$M$51,5,FALSE),0)</f>
        <v>0</v>
      </c>
      <c r="L7" s="2">
        <f>_xlfn.IFNA(VLOOKUP(A7,'Dec 2018'!$A$1:$M$62,5,FALSE),0)</f>
        <v>0</v>
      </c>
    </row>
    <row r="8" spans="1:12" x14ac:dyDescent="0.35">
      <c r="A8" s="4" t="s">
        <v>159</v>
      </c>
      <c r="B8" s="4" t="s">
        <v>3</v>
      </c>
      <c r="C8" s="6">
        <f>VLOOKUP(A8,[0]!raw,5,FALSE)/VLOOKUP(A8,[0]!raw,4,FALSE)</f>
        <v>2.5</v>
      </c>
      <c r="D8" s="3">
        <f>_xlfn.IFNA(VLOOKUP(A8,'Oct 2018'!$A$1:$M$48,4,FALSE),0)</f>
        <v>0</v>
      </c>
      <c r="E8" s="4">
        <f>_xlfn.IFNA(VLOOKUP(A8,'Nov 2018'!$A$1:$M$51,4,FALSE),0)</f>
        <v>0</v>
      </c>
      <c r="F8" s="4">
        <f>_xlfn.IFNA(VLOOKUP(A8,'Dec 2018'!$A$1:$M$62,4,FALSE),0)</f>
        <v>0</v>
      </c>
      <c r="G8" s="8">
        <f>_xlfn.IFNA(VLOOKUP(A8,'Oct 2018'!$A$1:$M$48,8,FALSE),0)</f>
        <v>0</v>
      </c>
      <c r="H8" s="9">
        <f>_xlfn.IFNA(VLOOKUP(A8,'Nov 2018'!$A$1:$M$51,8,FALSE),0)</f>
        <v>0</v>
      </c>
      <c r="I8" s="9">
        <f>_xlfn.IFNA(VLOOKUP(A8,'Dec 2018'!$A$1:$M$62,8,FALSE),0)</f>
        <v>0</v>
      </c>
      <c r="J8" s="2">
        <f>_xlfn.IFNA(VLOOKUP(A8,'Oct 2018'!$A$1:$M$48,5,FALSE),0)</f>
        <v>0</v>
      </c>
      <c r="K8" s="2">
        <f>_xlfn.IFNA(VLOOKUP(A8,'Nov 2018'!$A$1:$M$51,5,FALSE),0)</f>
        <v>0</v>
      </c>
      <c r="L8" s="2">
        <f>_xlfn.IFNA(VLOOKUP(A8,'Dec 2018'!$A$1:$M$62,5,FALSE),0)</f>
        <v>0</v>
      </c>
    </row>
    <row r="9" spans="1:12" x14ac:dyDescent="0.35">
      <c r="A9" s="4" t="s">
        <v>160</v>
      </c>
      <c r="B9" s="4" t="s">
        <v>111</v>
      </c>
      <c r="C9" s="6">
        <f>VLOOKUP(A9,[0]!raw,5,FALSE)/VLOOKUP(A9,[0]!raw,4,FALSE)</f>
        <v>3</v>
      </c>
      <c r="D9" s="3">
        <f>_xlfn.IFNA(VLOOKUP(A9,'Oct 2018'!$A$1:$M$48,4,FALSE),0)</f>
        <v>0</v>
      </c>
      <c r="E9" s="4">
        <f>_xlfn.IFNA(VLOOKUP(A9,'Nov 2018'!$A$1:$M$51,4,FALSE),0)</f>
        <v>0</v>
      </c>
      <c r="F9" s="4">
        <f>_xlfn.IFNA(VLOOKUP(A9,'Dec 2018'!$A$1:$M$62,4,FALSE),0)</f>
        <v>28</v>
      </c>
      <c r="G9" s="8">
        <f>_xlfn.IFNA(VLOOKUP(A9,'Oct 2018'!$A$1:$M$48,8,FALSE),0)</f>
        <v>0</v>
      </c>
      <c r="H9" s="9">
        <f>_xlfn.IFNA(VLOOKUP(A9,'Nov 2018'!$A$1:$M$51,8,FALSE),0)</f>
        <v>0</v>
      </c>
      <c r="I9" s="9">
        <f>_xlfn.IFNA(VLOOKUP(A9,'Dec 2018'!$A$1:$M$62,8,FALSE),0)</f>
        <v>37.47</v>
      </c>
      <c r="J9" s="2">
        <f>_xlfn.IFNA(VLOOKUP(A9,'Oct 2018'!$A$1:$M$48,5,FALSE),0)</f>
        <v>0</v>
      </c>
      <c r="K9" s="2">
        <f>_xlfn.IFNA(VLOOKUP(A9,'Nov 2018'!$A$1:$M$51,5,FALSE),0)</f>
        <v>0</v>
      </c>
      <c r="L9" s="2">
        <f>_xlfn.IFNA(VLOOKUP(A9,'Dec 2018'!$A$1:$M$62,5,FALSE),0)</f>
        <v>84</v>
      </c>
    </row>
    <row r="10" spans="1:12" x14ac:dyDescent="0.35">
      <c r="A10" s="4" t="s">
        <v>20</v>
      </c>
      <c r="B10" s="4" t="s">
        <v>111</v>
      </c>
      <c r="C10" s="6">
        <f>VLOOKUP(A10,[0]!raw,5,FALSE)/VLOOKUP(A10,[0]!raw,4,FALSE)</f>
        <v>3.544776119402985</v>
      </c>
      <c r="D10" s="3">
        <f>_xlfn.IFNA(VLOOKUP(A10,'Oct 2018'!$A$1:$M$48,4,FALSE),0)</f>
        <v>19</v>
      </c>
      <c r="E10" s="4">
        <f>_xlfn.IFNA(VLOOKUP(A10,'Nov 2018'!$A$1:$M$51,4,FALSE),0)</f>
        <v>22</v>
      </c>
      <c r="F10" s="4">
        <f>_xlfn.IFNA(VLOOKUP(A10,'Dec 2018'!$A$1:$M$62,4,FALSE),0)</f>
        <v>56</v>
      </c>
      <c r="G10" s="8">
        <f>_xlfn.IFNA(VLOOKUP(A10,'Oct 2018'!$A$1:$M$48,8,FALSE),0)</f>
        <v>4.04</v>
      </c>
      <c r="H10" s="9">
        <f>_xlfn.IFNA(VLOOKUP(A10,'Nov 2018'!$A$1:$M$51,8,FALSE),0)</f>
        <v>7.54</v>
      </c>
      <c r="I10" s="9">
        <f>_xlfn.IFNA(VLOOKUP(A10,'Dec 2018'!$A$1:$M$62,8,FALSE),0)</f>
        <v>12.62</v>
      </c>
      <c r="J10" s="2">
        <f>_xlfn.IFNA(VLOOKUP(A10,'Oct 2018'!$A$1:$M$48,5,FALSE),0)</f>
        <v>68.5</v>
      </c>
      <c r="K10" s="2">
        <f>_xlfn.IFNA(VLOOKUP(A10,'Nov 2018'!$A$1:$M$51,5,FALSE),0)</f>
        <v>77</v>
      </c>
      <c r="L10" s="2">
        <f>_xlfn.IFNA(VLOOKUP(A10,'Dec 2018'!$A$1:$M$62,5,FALSE),0)</f>
        <v>199</v>
      </c>
    </row>
    <row r="11" spans="1:12" x14ac:dyDescent="0.35">
      <c r="A11" s="4" t="s">
        <v>112</v>
      </c>
      <c r="B11" s="4" t="s">
        <v>111</v>
      </c>
      <c r="C11" s="6">
        <f>VLOOKUP(A11,[0]!raw,5,FALSE)/VLOOKUP(A11,[0]!raw,4,FALSE)</f>
        <v>2.8000000000000003</v>
      </c>
      <c r="D11" s="3">
        <f>_xlfn.IFNA(VLOOKUP(A11,'Oct 2018'!$A$1:$M$48,4,FALSE),0)</f>
        <v>0</v>
      </c>
      <c r="E11" s="4">
        <f>_xlfn.IFNA(VLOOKUP(A11,'Nov 2018'!$A$1:$M$51,4,FALSE),0)</f>
        <v>0</v>
      </c>
      <c r="F11" s="4">
        <f>_xlfn.IFNA(VLOOKUP(A11,'Dec 2018'!$A$1:$M$62,4,FALSE),0)</f>
        <v>0</v>
      </c>
      <c r="G11" s="8">
        <f>_xlfn.IFNA(VLOOKUP(A11,'Oct 2018'!$A$1:$M$48,8,FALSE),0)</f>
        <v>0</v>
      </c>
      <c r="H11" s="9">
        <f>_xlfn.IFNA(VLOOKUP(A11,'Nov 2018'!$A$1:$M$51,8,FALSE),0)</f>
        <v>0</v>
      </c>
      <c r="I11" s="9">
        <f>_xlfn.IFNA(VLOOKUP(A11,'Dec 2018'!$A$1:$M$62,8,FALSE),0)</f>
        <v>0</v>
      </c>
      <c r="J11" s="2">
        <f>_xlfn.IFNA(VLOOKUP(A11,'Oct 2018'!$A$1:$M$48,5,FALSE),0)</f>
        <v>0</v>
      </c>
      <c r="K11" s="2">
        <f>_xlfn.IFNA(VLOOKUP(A11,'Nov 2018'!$A$1:$M$51,5,FALSE),0)</f>
        <v>0</v>
      </c>
      <c r="L11" s="2">
        <f>_xlfn.IFNA(VLOOKUP(A11,'Dec 2018'!$A$1:$M$62,5,FALSE),0)</f>
        <v>0</v>
      </c>
    </row>
    <row r="12" spans="1:12" x14ac:dyDescent="0.35">
      <c r="A12" s="4" t="s">
        <v>110</v>
      </c>
      <c r="B12" s="4" t="s">
        <v>111</v>
      </c>
      <c r="C12" s="6">
        <f>VLOOKUP(A12,[0]!raw,5,FALSE)/VLOOKUP(A12,[0]!raw,4,FALSE)</f>
        <v>3.8000000000000003</v>
      </c>
      <c r="D12" s="3">
        <f>_xlfn.IFNA(VLOOKUP(A12,'Oct 2018'!$A$1:$M$48,4,FALSE),0)</f>
        <v>0</v>
      </c>
      <c r="E12" s="4">
        <f>_xlfn.IFNA(VLOOKUP(A12,'Nov 2018'!$A$1:$M$51,4,FALSE),0)</f>
        <v>0</v>
      </c>
      <c r="F12" s="4">
        <f>_xlfn.IFNA(VLOOKUP(A12,'Dec 2018'!$A$1:$M$62,4,FALSE),0)</f>
        <v>0</v>
      </c>
      <c r="G12" s="8">
        <f>_xlfn.IFNA(VLOOKUP(A12,'Oct 2018'!$A$1:$M$48,8,FALSE),0)</f>
        <v>0</v>
      </c>
      <c r="H12" s="9">
        <f>_xlfn.IFNA(VLOOKUP(A12,'Nov 2018'!$A$1:$M$51,8,FALSE),0)</f>
        <v>0</v>
      </c>
      <c r="I12" s="9">
        <f>_xlfn.IFNA(VLOOKUP(A12,'Dec 2018'!$A$1:$M$62,8,FALSE),0)</f>
        <v>0</v>
      </c>
      <c r="J12" s="2">
        <f>_xlfn.IFNA(VLOOKUP(A12,'Oct 2018'!$A$1:$M$48,5,FALSE),0)</f>
        <v>0</v>
      </c>
      <c r="K12" s="2">
        <f>_xlfn.IFNA(VLOOKUP(A12,'Nov 2018'!$A$1:$M$51,5,FALSE),0)</f>
        <v>0</v>
      </c>
      <c r="L12" s="2">
        <f>_xlfn.IFNA(VLOOKUP(A12,'Dec 2018'!$A$1:$M$62,5,FALSE),0)</f>
        <v>0</v>
      </c>
    </row>
    <row r="13" spans="1:12" x14ac:dyDescent="0.35">
      <c r="A13" s="4" t="s">
        <v>114</v>
      </c>
      <c r="B13" s="4" t="s">
        <v>111</v>
      </c>
      <c r="C13" s="6">
        <f>VLOOKUP(A13,[0]!raw,5,FALSE)/VLOOKUP(A13,[0]!raw,4,FALSE)</f>
        <v>2</v>
      </c>
      <c r="D13" s="3">
        <f>_xlfn.IFNA(VLOOKUP(A13,'Oct 2018'!$A$1:$M$48,4,FALSE),0)</f>
        <v>0</v>
      </c>
      <c r="E13" s="4">
        <f>_xlfn.IFNA(VLOOKUP(A13,'Nov 2018'!$A$1:$M$51,4,FALSE),0)</f>
        <v>0</v>
      </c>
      <c r="F13" s="4">
        <f>_xlfn.IFNA(VLOOKUP(A13,'Dec 2018'!$A$1:$M$62,4,FALSE),0)</f>
        <v>0</v>
      </c>
      <c r="G13" s="8">
        <f>_xlfn.IFNA(VLOOKUP(A13,'Oct 2018'!$A$1:$M$48,8,FALSE),0)</f>
        <v>0</v>
      </c>
      <c r="H13" s="9">
        <f>_xlfn.IFNA(VLOOKUP(A13,'Nov 2018'!$A$1:$M$51,8,FALSE),0)</f>
        <v>0</v>
      </c>
      <c r="I13" s="9">
        <f>_xlfn.IFNA(VLOOKUP(A13,'Dec 2018'!$A$1:$M$62,8,FALSE),0)</f>
        <v>0</v>
      </c>
      <c r="J13" s="2">
        <f>_xlfn.IFNA(VLOOKUP(A13,'Oct 2018'!$A$1:$M$48,5,FALSE),0)</f>
        <v>0</v>
      </c>
      <c r="K13" s="2">
        <f>_xlfn.IFNA(VLOOKUP(A13,'Nov 2018'!$A$1:$M$51,5,FALSE),0)</f>
        <v>0</v>
      </c>
      <c r="L13" s="2">
        <f>_xlfn.IFNA(VLOOKUP(A13,'Dec 2018'!$A$1:$M$62,5,FALSE),0)</f>
        <v>0</v>
      </c>
    </row>
    <row r="14" spans="1:12" x14ac:dyDescent="0.35">
      <c r="A14" s="4" t="s">
        <v>113</v>
      </c>
      <c r="B14" s="4" t="s">
        <v>111</v>
      </c>
      <c r="C14" s="6">
        <f>VLOOKUP(A14,[0]!raw,5,FALSE)/VLOOKUP(A14,[0]!raw,4,FALSE)</f>
        <v>3</v>
      </c>
      <c r="D14" s="3">
        <f>_xlfn.IFNA(VLOOKUP(A14,'Oct 2018'!$A$1:$M$48,4,FALSE),0)</f>
        <v>0</v>
      </c>
      <c r="E14" s="4">
        <f>_xlfn.IFNA(VLOOKUP(A14,'Nov 2018'!$A$1:$M$51,4,FALSE),0)</f>
        <v>0</v>
      </c>
      <c r="F14" s="4">
        <f>_xlfn.IFNA(VLOOKUP(A14,'Dec 2018'!$A$1:$M$62,4,FALSE),0)</f>
        <v>0</v>
      </c>
      <c r="G14" s="8">
        <f>_xlfn.IFNA(VLOOKUP(A14,'Oct 2018'!$A$1:$M$48,8,FALSE),0)</f>
        <v>0</v>
      </c>
      <c r="H14" s="9">
        <f>_xlfn.IFNA(VLOOKUP(A14,'Nov 2018'!$A$1:$M$51,8,FALSE),0)</f>
        <v>0</v>
      </c>
      <c r="I14" s="9">
        <f>_xlfn.IFNA(VLOOKUP(A14,'Dec 2018'!$A$1:$M$62,8,FALSE),0)</f>
        <v>0</v>
      </c>
      <c r="J14" s="2">
        <f>_xlfn.IFNA(VLOOKUP(A14,'Oct 2018'!$A$1:$M$48,5,FALSE),0)</f>
        <v>0</v>
      </c>
      <c r="K14" s="2">
        <f>_xlfn.IFNA(VLOOKUP(A14,'Nov 2018'!$A$1:$M$51,5,FALSE),0)</f>
        <v>0</v>
      </c>
      <c r="L14" s="2">
        <f>_xlfn.IFNA(VLOOKUP(A14,'Dec 2018'!$A$1:$M$62,5,FALSE),0)</f>
        <v>0</v>
      </c>
    </row>
    <row r="15" spans="1:12" x14ac:dyDescent="0.35">
      <c r="A15" s="4" t="s">
        <v>116</v>
      </c>
      <c r="B15" s="4" t="s">
        <v>111</v>
      </c>
      <c r="C15" s="6">
        <f>VLOOKUP(A15,[0]!raw,5,FALSE)/VLOOKUP(A15,[0]!raw,4,FALSE)</f>
        <v>2</v>
      </c>
      <c r="D15" s="3">
        <f>_xlfn.IFNA(VLOOKUP(A15,'Oct 2018'!$A$1:$M$48,4,FALSE),0)</f>
        <v>0</v>
      </c>
      <c r="E15" s="4">
        <f>_xlfn.IFNA(VLOOKUP(A15,'Nov 2018'!$A$1:$M$51,4,FALSE),0)</f>
        <v>0</v>
      </c>
      <c r="F15" s="4">
        <f>_xlfn.IFNA(VLOOKUP(A15,'Dec 2018'!$A$1:$M$62,4,FALSE),0)</f>
        <v>0</v>
      </c>
      <c r="G15" s="8">
        <f>_xlfn.IFNA(VLOOKUP(A15,'Oct 2018'!$A$1:$M$48,8,FALSE),0)</f>
        <v>0</v>
      </c>
      <c r="H15" s="9">
        <f>_xlfn.IFNA(VLOOKUP(A15,'Nov 2018'!$A$1:$M$51,8,FALSE),0)</f>
        <v>0</v>
      </c>
      <c r="I15" s="9">
        <f>_xlfn.IFNA(VLOOKUP(A15,'Dec 2018'!$A$1:$M$62,8,FALSE),0)</f>
        <v>0</v>
      </c>
      <c r="J15" s="2">
        <f>_xlfn.IFNA(VLOOKUP(A15,'Oct 2018'!$A$1:$M$48,5,FALSE),0)</f>
        <v>0</v>
      </c>
      <c r="K15" s="2">
        <f>_xlfn.IFNA(VLOOKUP(A15,'Nov 2018'!$A$1:$M$51,5,FALSE),0)</f>
        <v>0</v>
      </c>
      <c r="L15" s="2">
        <f>_xlfn.IFNA(VLOOKUP(A15,'Dec 2018'!$A$1:$M$62,5,FALSE),0)</f>
        <v>0</v>
      </c>
    </row>
    <row r="16" spans="1:12" x14ac:dyDescent="0.35">
      <c r="A16" s="4" t="s">
        <v>115</v>
      </c>
      <c r="B16" s="4" t="s">
        <v>111</v>
      </c>
      <c r="C16" s="6">
        <f>VLOOKUP(A16,[0]!raw,5,FALSE)/VLOOKUP(A16,[0]!raw,4,FALSE)</f>
        <v>3</v>
      </c>
      <c r="D16" s="3">
        <f>_xlfn.IFNA(VLOOKUP(A16,'Oct 2018'!$A$1:$M$48,4,FALSE),0)</f>
        <v>0</v>
      </c>
      <c r="E16" s="4">
        <f>_xlfn.IFNA(VLOOKUP(A16,'Nov 2018'!$A$1:$M$51,4,FALSE),0)</f>
        <v>0</v>
      </c>
      <c r="F16" s="4">
        <f>_xlfn.IFNA(VLOOKUP(A16,'Dec 2018'!$A$1:$M$62,4,FALSE),0)</f>
        <v>0</v>
      </c>
      <c r="G16" s="8">
        <f>_xlfn.IFNA(VLOOKUP(A16,'Oct 2018'!$A$1:$M$48,8,FALSE),0)</f>
        <v>0</v>
      </c>
      <c r="H16" s="9">
        <f>_xlfn.IFNA(VLOOKUP(A16,'Nov 2018'!$A$1:$M$51,8,FALSE),0)</f>
        <v>0</v>
      </c>
      <c r="I16" s="9">
        <f>_xlfn.IFNA(VLOOKUP(A16,'Dec 2018'!$A$1:$M$62,8,FALSE),0)</f>
        <v>0</v>
      </c>
      <c r="J16" s="2">
        <f>_xlfn.IFNA(VLOOKUP(A16,'Oct 2018'!$A$1:$M$48,5,FALSE),0)</f>
        <v>0</v>
      </c>
      <c r="K16" s="2">
        <f>_xlfn.IFNA(VLOOKUP(A16,'Nov 2018'!$A$1:$M$51,5,FALSE),0)</f>
        <v>0</v>
      </c>
      <c r="L16" s="2">
        <f>_xlfn.IFNA(VLOOKUP(A16,'Dec 2018'!$A$1:$M$62,5,FALSE),0)</f>
        <v>0</v>
      </c>
    </row>
    <row r="17" spans="1:12" x14ac:dyDescent="0.35">
      <c r="A17" s="4" t="s">
        <v>198</v>
      </c>
      <c r="B17" s="4" t="s">
        <v>111</v>
      </c>
      <c r="C17" s="6">
        <f>VLOOKUP(A17,[0]!raw,5,FALSE)/VLOOKUP(A17,[0]!raw,4,FALSE)</f>
        <v>2</v>
      </c>
      <c r="D17" s="3">
        <f>_xlfn.IFNA(VLOOKUP(A17,'Oct 2018'!$A$1:$M$48,4,FALSE),0)</f>
        <v>0</v>
      </c>
      <c r="E17" s="4">
        <f>_xlfn.IFNA(VLOOKUP(A17,'Nov 2018'!$A$1:$M$51,4,FALSE),0)</f>
        <v>0</v>
      </c>
      <c r="F17" s="4">
        <f>_xlfn.IFNA(VLOOKUP(A17,'Dec 2018'!$A$1:$M$62,4,FALSE),0)</f>
        <v>0</v>
      </c>
      <c r="G17" s="8">
        <f>_xlfn.IFNA(VLOOKUP(A17,'Oct 2018'!$A$1:$M$48,8,FALSE),0)</f>
        <v>0</v>
      </c>
      <c r="H17" s="9">
        <f>_xlfn.IFNA(VLOOKUP(A17,'Nov 2018'!$A$1:$M$51,8,FALSE),0)</f>
        <v>0</v>
      </c>
      <c r="I17" s="9">
        <f>_xlfn.IFNA(VLOOKUP(A17,'Dec 2018'!$A$1:$M$62,8,FALSE),0)</f>
        <v>0</v>
      </c>
      <c r="J17" s="2">
        <f>_xlfn.IFNA(VLOOKUP(A17,'Oct 2018'!$A$1:$M$48,5,FALSE),0)</f>
        <v>0</v>
      </c>
      <c r="K17" s="2">
        <f>_xlfn.IFNA(VLOOKUP(A17,'Nov 2018'!$A$1:$M$51,5,FALSE),0)</f>
        <v>0</v>
      </c>
      <c r="L17" s="2">
        <f>_xlfn.IFNA(VLOOKUP(A17,'Dec 2018'!$A$1:$M$62,5,FALSE),0)</f>
        <v>0</v>
      </c>
    </row>
    <row r="18" spans="1:12" x14ac:dyDescent="0.35">
      <c r="A18" s="4" t="s">
        <v>199</v>
      </c>
      <c r="B18" s="4" t="s">
        <v>111</v>
      </c>
      <c r="C18" s="6">
        <f>VLOOKUP(A18,[0]!raw,5,FALSE)/VLOOKUP(A18,[0]!raw,4,FALSE)</f>
        <v>3</v>
      </c>
      <c r="D18" s="3">
        <f>_xlfn.IFNA(VLOOKUP(A18,'Oct 2018'!$A$1:$M$48,4,FALSE),0)</f>
        <v>0</v>
      </c>
      <c r="E18" s="4">
        <f>_xlfn.IFNA(VLOOKUP(A18,'Nov 2018'!$A$1:$M$51,4,FALSE),0)</f>
        <v>0</v>
      </c>
      <c r="F18" s="4">
        <f>_xlfn.IFNA(VLOOKUP(A18,'Dec 2018'!$A$1:$M$62,4,FALSE),0)</f>
        <v>0</v>
      </c>
      <c r="G18" s="8">
        <f>_xlfn.IFNA(VLOOKUP(A18,'Oct 2018'!$A$1:$M$48,8,FALSE),0)</f>
        <v>0</v>
      </c>
      <c r="H18" s="9">
        <f>_xlfn.IFNA(VLOOKUP(A18,'Nov 2018'!$A$1:$M$51,8,FALSE),0)</f>
        <v>0</v>
      </c>
      <c r="I18" s="9">
        <f>_xlfn.IFNA(VLOOKUP(A18,'Dec 2018'!$A$1:$M$62,8,FALSE),0)</f>
        <v>0</v>
      </c>
      <c r="J18" s="2">
        <f>_xlfn.IFNA(VLOOKUP(A18,'Oct 2018'!$A$1:$M$48,5,FALSE),0)</f>
        <v>0</v>
      </c>
      <c r="K18" s="2">
        <f>_xlfn.IFNA(VLOOKUP(A18,'Nov 2018'!$A$1:$M$51,5,FALSE),0)</f>
        <v>0</v>
      </c>
      <c r="L18" s="2">
        <f>_xlfn.IFNA(VLOOKUP(A18,'Dec 2018'!$A$1:$M$62,5,FALSE),0)</f>
        <v>0</v>
      </c>
    </row>
    <row r="19" spans="1:12" x14ac:dyDescent="0.35">
      <c r="A19" s="4" t="s">
        <v>222</v>
      </c>
      <c r="B19" s="4" t="s">
        <v>111</v>
      </c>
      <c r="C19" s="6">
        <f>VLOOKUP(A19,[0]!raw,5,FALSE)/VLOOKUP(A19,[0]!raw,4,FALSE)</f>
        <v>2</v>
      </c>
      <c r="D19" s="3">
        <f>_xlfn.IFNA(VLOOKUP(A19,'Oct 2018'!$A$1:$M$48,4,FALSE),0)</f>
        <v>0</v>
      </c>
      <c r="E19" s="4">
        <f>_xlfn.IFNA(VLOOKUP(A19,'Nov 2018'!$A$1:$M$51,4,FALSE),0)</f>
        <v>0</v>
      </c>
      <c r="F19" s="4">
        <f>_xlfn.IFNA(VLOOKUP(A19,'Dec 2018'!$A$1:$M$62,4,FALSE),0)</f>
        <v>0</v>
      </c>
      <c r="G19" s="8">
        <f>_xlfn.IFNA(VLOOKUP(A19,'Oct 2018'!$A$1:$M$48,8,FALSE),0)</f>
        <v>0</v>
      </c>
      <c r="H19" s="9">
        <f>_xlfn.IFNA(VLOOKUP(A19,'Nov 2018'!$A$1:$M$51,8,FALSE),0)</f>
        <v>0</v>
      </c>
      <c r="I19" s="9">
        <f>_xlfn.IFNA(VLOOKUP(A19,'Dec 2018'!$A$1:$M$62,8,FALSE),0)</f>
        <v>0</v>
      </c>
      <c r="J19" s="2">
        <f>_xlfn.IFNA(VLOOKUP(A19,'Oct 2018'!$A$1:$M$48,5,FALSE),0)</f>
        <v>0</v>
      </c>
      <c r="K19" s="2">
        <f>_xlfn.IFNA(VLOOKUP(A19,'Nov 2018'!$A$1:$M$51,5,FALSE),0)</f>
        <v>0</v>
      </c>
      <c r="L19" s="2">
        <f>_xlfn.IFNA(VLOOKUP(A19,'Dec 2018'!$A$1:$M$62,5,FALSE),0)</f>
        <v>0</v>
      </c>
    </row>
    <row r="20" spans="1:12" x14ac:dyDescent="0.35">
      <c r="A20" s="4" t="s">
        <v>117</v>
      </c>
      <c r="B20" s="4" t="s">
        <v>111</v>
      </c>
      <c r="C20" s="6">
        <f>VLOOKUP(A20,[0]!raw,5,FALSE)/VLOOKUP(A20,[0]!raw,4,FALSE)</f>
        <v>3</v>
      </c>
      <c r="D20" s="3">
        <f>_xlfn.IFNA(VLOOKUP(A20,'Oct 2018'!$A$1:$M$48,4,FALSE),0)</f>
        <v>0</v>
      </c>
      <c r="E20" s="4">
        <f>_xlfn.IFNA(VLOOKUP(A20,'Nov 2018'!$A$1:$M$51,4,FALSE),0)</f>
        <v>0</v>
      </c>
      <c r="F20" s="4">
        <f>_xlfn.IFNA(VLOOKUP(A20,'Dec 2018'!$A$1:$M$62,4,FALSE),0)</f>
        <v>0</v>
      </c>
      <c r="G20" s="8">
        <f>_xlfn.IFNA(VLOOKUP(A20,'Oct 2018'!$A$1:$M$48,8,FALSE),0)</f>
        <v>0</v>
      </c>
      <c r="H20" s="9">
        <f>_xlfn.IFNA(VLOOKUP(A20,'Nov 2018'!$A$1:$M$51,8,FALSE),0)</f>
        <v>0</v>
      </c>
      <c r="I20" s="9">
        <f>_xlfn.IFNA(VLOOKUP(A20,'Dec 2018'!$A$1:$M$62,8,FALSE),0)</f>
        <v>0</v>
      </c>
      <c r="J20" s="2">
        <f>_xlfn.IFNA(VLOOKUP(A20,'Oct 2018'!$A$1:$M$48,5,FALSE),0)</f>
        <v>0</v>
      </c>
      <c r="K20" s="2">
        <f>_xlfn.IFNA(VLOOKUP(A20,'Nov 2018'!$A$1:$M$51,5,FALSE),0)</f>
        <v>0</v>
      </c>
      <c r="L20" s="2">
        <f>_xlfn.IFNA(VLOOKUP(A20,'Dec 2018'!$A$1:$M$62,5,FALSE),0)</f>
        <v>0</v>
      </c>
    </row>
    <row r="21" spans="1:12" x14ac:dyDescent="0.35">
      <c r="A21" s="4" t="s">
        <v>206</v>
      </c>
      <c r="B21" s="4" t="s">
        <v>111</v>
      </c>
      <c r="C21" s="6">
        <f>VLOOKUP(A21,[0]!raw,5,FALSE)/VLOOKUP(A21,[0]!raw,4,FALSE)</f>
        <v>5.5</v>
      </c>
      <c r="D21" s="3">
        <f>_xlfn.IFNA(VLOOKUP(A21,'Oct 2018'!$A$1:$M$48,4,FALSE),0)</f>
        <v>0</v>
      </c>
      <c r="E21" s="4">
        <f>_xlfn.IFNA(VLOOKUP(A21,'Nov 2018'!$A$1:$M$51,4,FALSE),0)</f>
        <v>0</v>
      </c>
      <c r="F21" s="4">
        <f>_xlfn.IFNA(VLOOKUP(A21,'Dec 2018'!$A$1:$M$62,4,FALSE),0)</f>
        <v>0</v>
      </c>
      <c r="G21" s="8">
        <f>_xlfn.IFNA(VLOOKUP(A21,'Oct 2018'!$A$1:$M$48,8,FALSE),0)</f>
        <v>0</v>
      </c>
      <c r="H21" s="9">
        <f>_xlfn.IFNA(VLOOKUP(A21,'Nov 2018'!$A$1:$M$51,8,FALSE),0)</f>
        <v>0</v>
      </c>
      <c r="I21" s="9">
        <f>_xlfn.IFNA(VLOOKUP(A21,'Dec 2018'!$A$1:$M$62,8,FALSE),0)</f>
        <v>0</v>
      </c>
      <c r="J21" s="2">
        <f>_xlfn.IFNA(VLOOKUP(A21,'Oct 2018'!$A$1:$M$48,5,FALSE),0)</f>
        <v>0</v>
      </c>
      <c r="K21" s="2">
        <f>_xlfn.IFNA(VLOOKUP(A21,'Nov 2018'!$A$1:$M$51,5,FALSE),0)</f>
        <v>0</v>
      </c>
      <c r="L21" s="2">
        <f>_xlfn.IFNA(VLOOKUP(A21,'Dec 2018'!$A$1:$M$62,5,FALSE),0)</f>
        <v>0</v>
      </c>
    </row>
    <row r="22" spans="1:12" x14ac:dyDescent="0.35">
      <c r="A22" s="4" t="s">
        <v>126</v>
      </c>
      <c r="B22" s="4" t="s">
        <v>111</v>
      </c>
      <c r="C22" s="6">
        <f>VLOOKUP(A22,[0]!raw,5,FALSE)/VLOOKUP(A22,[0]!raw,4,FALSE)</f>
        <v>2.6923076923076925</v>
      </c>
      <c r="D22" s="3">
        <f>_xlfn.IFNA(VLOOKUP(A22,'Oct 2018'!$A$1:$M$48,4,FALSE),0)</f>
        <v>0</v>
      </c>
      <c r="E22" s="4">
        <f>_xlfn.IFNA(VLOOKUP(A22,'Nov 2018'!$A$1:$M$51,4,FALSE),0)</f>
        <v>0</v>
      </c>
      <c r="F22" s="4">
        <f>_xlfn.IFNA(VLOOKUP(A22,'Dec 2018'!$A$1:$M$62,4,FALSE),0)</f>
        <v>0</v>
      </c>
      <c r="G22" s="8">
        <f>_xlfn.IFNA(VLOOKUP(A22,'Oct 2018'!$A$1:$M$48,8,FALSE),0)</f>
        <v>0</v>
      </c>
      <c r="H22" s="9">
        <f>_xlfn.IFNA(VLOOKUP(A22,'Nov 2018'!$A$1:$M$51,8,FALSE),0)</f>
        <v>0</v>
      </c>
      <c r="I22" s="9">
        <f>_xlfn.IFNA(VLOOKUP(A22,'Dec 2018'!$A$1:$M$62,8,FALSE),0)</f>
        <v>0</v>
      </c>
      <c r="J22" s="2">
        <f>_xlfn.IFNA(VLOOKUP(A22,'Oct 2018'!$A$1:$M$48,5,FALSE),0)</f>
        <v>0</v>
      </c>
      <c r="K22" s="2">
        <f>_xlfn.IFNA(VLOOKUP(A22,'Nov 2018'!$A$1:$M$51,5,FALSE),0)</f>
        <v>0</v>
      </c>
      <c r="L22" s="2">
        <f>_xlfn.IFNA(VLOOKUP(A22,'Dec 2018'!$A$1:$M$62,5,FALSE),0)</f>
        <v>0</v>
      </c>
    </row>
    <row r="23" spans="1:12" x14ac:dyDescent="0.35">
      <c r="A23" s="4" t="s">
        <v>125</v>
      </c>
      <c r="B23" s="4" t="s">
        <v>111</v>
      </c>
      <c r="C23" s="6">
        <f>VLOOKUP(A23,[0]!raw,5,FALSE)/VLOOKUP(A23,[0]!raw,4,FALSE)</f>
        <v>3.9343434343434343</v>
      </c>
      <c r="D23" s="3">
        <f>_xlfn.IFNA(VLOOKUP(A23,'Oct 2018'!$A$1:$M$48,4,FALSE),0)</f>
        <v>0</v>
      </c>
      <c r="E23" s="4">
        <f>_xlfn.IFNA(VLOOKUP(A23,'Nov 2018'!$A$1:$M$51,4,FALSE),0)</f>
        <v>0</v>
      </c>
      <c r="F23" s="4">
        <f>_xlfn.IFNA(VLOOKUP(A23,'Dec 2018'!$A$1:$M$62,4,FALSE),0)</f>
        <v>0</v>
      </c>
      <c r="G23" s="8">
        <f>_xlfn.IFNA(VLOOKUP(A23,'Oct 2018'!$A$1:$M$48,8,FALSE),0)</f>
        <v>0</v>
      </c>
      <c r="H23" s="9">
        <f>_xlfn.IFNA(VLOOKUP(A23,'Nov 2018'!$A$1:$M$51,8,FALSE),0)</f>
        <v>0</v>
      </c>
      <c r="I23" s="9">
        <f>_xlfn.IFNA(VLOOKUP(A23,'Dec 2018'!$A$1:$M$62,8,FALSE),0)</f>
        <v>0</v>
      </c>
      <c r="J23" s="2">
        <f>_xlfn.IFNA(VLOOKUP(A23,'Oct 2018'!$A$1:$M$48,5,FALSE),0)</f>
        <v>0</v>
      </c>
      <c r="K23" s="2">
        <f>_xlfn.IFNA(VLOOKUP(A23,'Nov 2018'!$A$1:$M$51,5,FALSE),0)</f>
        <v>0</v>
      </c>
      <c r="L23" s="2">
        <f>_xlfn.IFNA(VLOOKUP(A23,'Dec 2018'!$A$1:$M$62,5,FALSE),0)</f>
        <v>0</v>
      </c>
    </row>
    <row r="24" spans="1:12" x14ac:dyDescent="0.35">
      <c r="A24" s="4" t="s">
        <v>129</v>
      </c>
      <c r="B24" s="4" t="s">
        <v>111</v>
      </c>
      <c r="C24" s="6">
        <f>VLOOKUP(A24,[0]!raw,5,FALSE)/VLOOKUP(A24,[0]!raw,4,FALSE)</f>
        <v>2</v>
      </c>
      <c r="D24" s="3">
        <f>_xlfn.IFNA(VLOOKUP(A24,'Oct 2018'!$A$1:$M$48,4,FALSE),0)</f>
        <v>0</v>
      </c>
      <c r="E24" s="4">
        <f>_xlfn.IFNA(VLOOKUP(A24,'Nov 2018'!$A$1:$M$51,4,FALSE),0)</f>
        <v>0</v>
      </c>
      <c r="F24" s="4">
        <f>_xlfn.IFNA(VLOOKUP(A24,'Dec 2018'!$A$1:$M$62,4,FALSE),0)</f>
        <v>0</v>
      </c>
      <c r="G24" s="8">
        <f>_xlfn.IFNA(VLOOKUP(A24,'Oct 2018'!$A$1:$M$48,8,FALSE),0)</f>
        <v>0</v>
      </c>
      <c r="H24" s="9">
        <f>_xlfn.IFNA(VLOOKUP(A24,'Nov 2018'!$A$1:$M$51,8,FALSE),0)</f>
        <v>0</v>
      </c>
      <c r="I24" s="9">
        <f>_xlfn.IFNA(VLOOKUP(A24,'Dec 2018'!$A$1:$M$62,8,FALSE),0)</f>
        <v>0</v>
      </c>
      <c r="J24" s="2">
        <f>_xlfn.IFNA(VLOOKUP(A24,'Oct 2018'!$A$1:$M$48,5,FALSE),0)</f>
        <v>0</v>
      </c>
      <c r="K24" s="2">
        <f>_xlfn.IFNA(VLOOKUP(A24,'Nov 2018'!$A$1:$M$51,5,FALSE),0)</f>
        <v>0</v>
      </c>
      <c r="L24" s="2">
        <f>_xlfn.IFNA(VLOOKUP(A24,'Dec 2018'!$A$1:$M$62,5,FALSE),0)</f>
        <v>0</v>
      </c>
    </row>
    <row r="25" spans="1:12" x14ac:dyDescent="0.35">
      <c r="A25" s="4" t="s">
        <v>130</v>
      </c>
      <c r="B25" s="4" t="s">
        <v>111</v>
      </c>
      <c r="C25" s="6">
        <f>VLOOKUP(A25,[0]!raw,5,FALSE)/VLOOKUP(A25,[0]!raw,4,FALSE)</f>
        <v>3</v>
      </c>
      <c r="D25" s="3">
        <f>_xlfn.IFNA(VLOOKUP(A25,'Oct 2018'!$A$1:$M$48,4,FALSE),0)</f>
        <v>0</v>
      </c>
      <c r="E25" s="4">
        <f>_xlfn.IFNA(VLOOKUP(A25,'Nov 2018'!$A$1:$M$51,4,FALSE),0)</f>
        <v>0</v>
      </c>
      <c r="F25" s="4">
        <f>_xlfn.IFNA(VLOOKUP(A25,'Dec 2018'!$A$1:$M$62,4,FALSE),0)</f>
        <v>0</v>
      </c>
      <c r="G25" s="8">
        <f>_xlfn.IFNA(VLOOKUP(A25,'Oct 2018'!$A$1:$M$48,8,FALSE),0)</f>
        <v>0</v>
      </c>
      <c r="H25" s="9">
        <f>_xlfn.IFNA(VLOOKUP(A25,'Nov 2018'!$A$1:$M$51,8,FALSE),0)</f>
        <v>0</v>
      </c>
      <c r="I25" s="9">
        <f>_xlfn.IFNA(VLOOKUP(A25,'Dec 2018'!$A$1:$M$62,8,FALSE),0)</f>
        <v>0</v>
      </c>
      <c r="J25" s="2">
        <f>_xlfn.IFNA(VLOOKUP(A25,'Oct 2018'!$A$1:$M$48,5,FALSE),0)</f>
        <v>0</v>
      </c>
      <c r="K25" s="2">
        <f>_xlfn.IFNA(VLOOKUP(A25,'Nov 2018'!$A$1:$M$51,5,FALSE),0)</f>
        <v>0</v>
      </c>
      <c r="L25" s="2">
        <f>_xlfn.IFNA(VLOOKUP(A25,'Dec 2018'!$A$1:$M$62,5,FALSE),0)</f>
        <v>0</v>
      </c>
    </row>
    <row r="26" spans="1:12" x14ac:dyDescent="0.35">
      <c r="A26" s="4" t="s">
        <v>132</v>
      </c>
      <c r="B26" s="4" t="s">
        <v>111</v>
      </c>
      <c r="C26" s="6">
        <f>VLOOKUP(A26,[0]!raw,5,FALSE)/VLOOKUP(A26,[0]!raw,4,FALSE)</f>
        <v>2.1453488372093021</v>
      </c>
      <c r="D26" s="3">
        <f>_xlfn.IFNA(VLOOKUP(A26,'Oct 2018'!$A$1:$M$48,4,FALSE),0)</f>
        <v>0</v>
      </c>
      <c r="E26" s="4">
        <f>_xlfn.IFNA(VLOOKUP(A26,'Nov 2018'!$A$1:$M$51,4,FALSE),0)</f>
        <v>0</v>
      </c>
      <c r="F26" s="4">
        <f>_xlfn.IFNA(VLOOKUP(A26,'Dec 2018'!$A$1:$M$62,4,FALSE),0)</f>
        <v>0</v>
      </c>
      <c r="G26" s="8">
        <f>_xlfn.IFNA(VLOOKUP(A26,'Oct 2018'!$A$1:$M$48,8,FALSE),0)</f>
        <v>0</v>
      </c>
      <c r="H26" s="9">
        <f>_xlfn.IFNA(VLOOKUP(A26,'Nov 2018'!$A$1:$M$51,8,FALSE),0)</f>
        <v>0</v>
      </c>
      <c r="I26" s="9">
        <f>_xlfn.IFNA(VLOOKUP(A26,'Dec 2018'!$A$1:$M$62,8,FALSE),0)</f>
        <v>0</v>
      </c>
      <c r="J26" s="2">
        <f>_xlfn.IFNA(VLOOKUP(A26,'Oct 2018'!$A$1:$M$48,5,FALSE),0)</f>
        <v>0</v>
      </c>
      <c r="K26" s="2">
        <f>_xlfn.IFNA(VLOOKUP(A26,'Nov 2018'!$A$1:$M$51,5,FALSE),0)</f>
        <v>0</v>
      </c>
      <c r="L26" s="2">
        <f>_xlfn.IFNA(VLOOKUP(A26,'Dec 2018'!$A$1:$M$62,5,FALSE),0)</f>
        <v>0</v>
      </c>
    </row>
    <row r="27" spans="1:12" x14ac:dyDescent="0.35">
      <c r="A27" s="4" t="s">
        <v>131</v>
      </c>
      <c r="B27" s="4" t="s">
        <v>111</v>
      </c>
      <c r="C27" s="6">
        <f>VLOOKUP(A27,[0]!raw,5,FALSE)/VLOOKUP(A27,[0]!raw,4,FALSE)</f>
        <v>3.3337349397590361</v>
      </c>
      <c r="D27" s="3">
        <f>_xlfn.IFNA(VLOOKUP(A27,'Oct 2018'!$A$1:$M$48,4,FALSE),0)</f>
        <v>0</v>
      </c>
      <c r="E27" s="4">
        <f>_xlfn.IFNA(VLOOKUP(A27,'Nov 2018'!$A$1:$M$51,4,FALSE),0)</f>
        <v>0</v>
      </c>
      <c r="F27" s="4">
        <f>_xlfn.IFNA(VLOOKUP(A27,'Dec 2018'!$A$1:$M$62,4,FALSE),0)</f>
        <v>0</v>
      </c>
      <c r="G27" s="8">
        <f>_xlfn.IFNA(VLOOKUP(A27,'Oct 2018'!$A$1:$M$48,8,FALSE),0)</f>
        <v>0</v>
      </c>
      <c r="H27" s="9">
        <f>_xlfn.IFNA(VLOOKUP(A27,'Nov 2018'!$A$1:$M$51,8,FALSE),0)</f>
        <v>0</v>
      </c>
      <c r="I27" s="9">
        <f>_xlfn.IFNA(VLOOKUP(A27,'Dec 2018'!$A$1:$M$62,8,FALSE),0)</f>
        <v>0</v>
      </c>
      <c r="J27" s="2">
        <f>_xlfn.IFNA(VLOOKUP(A27,'Oct 2018'!$A$1:$M$48,5,FALSE),0)</f>
        <v>0</v>
      </c>
      <c r="K27" s="2">
        <f>_xlfn.IFNA(VLOOKUP(A27,'Nov 2018'!$A$1:$M$51,5,FALSE),0)</f>
        <v>0</v>
      </c>
      <c r="L27" s="2">
        <f>_xlfn.IFNA(VLOOKUP(A27,'Dec 2018'!$A$1:$M$62,5,FALSE),0)</f>
        <v>0</v>
      </c>
    </row>
    <row r="28" spans="1:12" x14ac:dyDescent="0.35">
      <c r="A28" s="4" t="s">
        <v>134</v>
      </c>
      <c r="B28" s="4" t="s">
        <v>111</v>
      </c>
      <c r="C28" s="6">
        <f>VLOOKUP(A28,[0]!raw,5,FALSE)/VLOOKUP(A28,[0]!raw,4,FALSE)</f>
        <v>2</v>
      </c>
      <c r="D28" s="3">
        <f>_xlfn.IFNA(VLOOKUP(A28,'Oct 2018'!$A$1:$M$48,4,FALSE),0)</f>
        <v>0</v>
      </c>
      <c r="E28" s="4">
        <f>_xlfn.IFNA(VLOOKUP(A28,'Nov 2018'!$A$1:$M$51,4,FALSE),0)</f>
        <v>0</v>
      </c>
      <c r="F28" s="4">
        <f>_xlfn.IFNA(VLOOKUP(A28,'Dec 2018'!$A$1:$M$62,4,FALSE),0)</f>
        <v>0</v>
      </c>
      <c r="G28" s="8">
        <f>_xlfn.IFNA(VLOOKUP(A28,'Oct 2018'!$A$1:$M$48,8,FALSE),0)</f>
        <v>0</v>
      </c>
      <c r="H28" s="9">
        <f>_xlfn.IFNA(VLOOKUP(A28,'Nov 2018'!$A$1:$M$51,8,FALSE),0)</f>
        <v>0</v>
      </c>
      <c r="I28" s="9">
        <f>_xlfn.IFNA(VLOOKUP(A28,'Dec 2018'!$A$1:$M$62,8,FALSE),0)</f>
        <v>0</v>
      </c>
      <c r="J28" s="2">
        <f>_xlfn.IFNA(VLOOKUP(A28,'Oct 2018'!$A$1:$M$48,5,FALSE),0)</f>
        <v>0</v>
      </c>
      <c r="K28" s="2">
        <f>_xlfn.IFNA(VLOOKUP(A28,'Nov 2018'!$A$1:$M$51,5,FALSE),0)</f>
        <v>0</v>
      </c>
      <c r="L28" s="2">
        <f>_xlfn.IFNA(VLOOKUP(A28,'Dec 2018'!$A$1:$M$62,5,FALSE),0)</f>
        <v>0</v>
      </c>
    </row>
    <row r="29" spans="1:12" x14ac:dyDescent="0.35">
      <c r="A29" s="4" t="s">
        <v>133</v>
      </c>
      <c r="B29" s="4" t="s">
        <v>111</v>
      </c>
      <c r="C29" s="6">
        <f>VLOOKUP(A29,[0]!raw,5,FALSE)/VLOOKUP(A29,[0]!raw,4,FALSE)</f>
        <v>3</v>
      </c>
      <c r="D29" s="3">
        <f>_xlfn.IFNA(VLOOKUP(A29,'Oct 2018'!$A$1:$M$48,4,FALSE),0)</f>
        <v>0</v>
      </c>
      <c r="E29" s="4">
        <f>_xlfn.IFNA(VLOOKUP(A29,'Nov 2018'!$A$1:$M$51,4,FALSE),0)</f>
        <v>0</v>
      </c>
      <c r="F29" s="4">
        <f>_xlfn.IFNA(VLOOKUP(A29,'Dec 2018'!$A$1:$M$62,4,FALSE),0)</f>
        <v>0</v>
      </c>
      <c r="G29" s="8">
        <f>_xlfn.IFNA(VLOOKUP(A29,'Oct 2018'!$A$1:$M$48,8,FALSE),0)</f>
        <v>0</v>
      </c>
      <c r="H29" s="9">
        <f>_xlfn.IFNA(VLOOKUP(A29,'Nov 2018'!$A$1:$M$51,8,FALSE),0)</f>
        <v>0</v>
      </c>
      <c r="I29" s="9">
        <f>_xlfn.IFNA(VLOOKUP(A29,'Dec 2018'!$A$1:$M$62,8,FALSE),0)</f>
        <v>0</v>
      </c>
      <c r="J29" s="2">
        <f>_xlfn.IFNA(VLOOKUP(A29,'Oct 2018'!$A$1:$M$48,5,FALSE),0)</f>
        <v>0</v>
      </c>
      <c r="K29" s="2">
        <f>_xlfn.IFNA(VLOOKUP(A29,'Nov 2018'!$A$1:$M$51,5,FALSE),0)</f>
        <v>0</v>
      </c>
      <c r="L29" s="2">
        <f>_xlfn.IFNA(VLOOKUP(A29,'Dec 2018'!$A$1:$M$62,5,FALSE),0)</f>
        <v>0</v>
      </c>
    </row>
    <row r="30" spans="1:12" x14ac:dyDescent="0.35">
      <c r="A30" s="4" t="s">
        <v>136</v>
      </c>
      <c r="B30" s="4" t="s">
        <v>111</v>
      </c>
      <c r="C30" s="6">
        <f>VLOOKUP(A30,[0]!raw,5,FALSE)/VLOOKUP(A30,[0]!raw,4,FALSE)</f>
        <v>2</v>
      </c>
      <c r="D30" s="3">
        <f>_xlfn.IFNA(VLOOKUP(A30,'Oct 2018'!$A$1:$M$48,4,FALSE),0)</f>
        <v>0</v>
      </c>
      <c r="E30" s="4">
        <f>_xlfn.IFNA(VLOOKUP(A30,'Nov 2018'!$A$1:$M$51,4,FALSE),0)</f>
        <v>0</v>
      </c>
      <c r="F30" s="4">
        <f>_xlfn.IFNA(VLOOKUP(A30,'Dec 2018'!$A$1:$M$62,4,FALSE),0)</f>
        <v>0</v>
      </c>
      <c r="G30" s="8">
        <f>_xlfn.IFNA(VLOOKUP(A30,'Oct 2018'!$A$1:$M$48,8,FALSE),0)</f>
        <v>0</v>
      </c>
      <c r="H30" s="9">
        <f>_xlfn.IFNA(VLOOKUP(A30,'Nov 2018'!$A$1:$M$51,8,FALSE),0)</f>
        <v>0</v>
      </c>
      <c r="I30" s="9">
        <f>_xlfn.IFNA(VLOOKUP(A30,'Dec 2018'!$A$1:$M$62,8,FALSE),0)</f>
        <v>0</v>
      </c>
      <c r="J30" s="2">
        <f>_xlfn.IFNA(VLOOKUP(A30,'Oct 2018'!$A$1:$M$48,5,FALSE),0)</f>
        <v>0</v>
      </c>
      <c r="K30" s="2">
        <f>_xlfn.IFNA(VLOOKUP(A30,'Nov 2018'!$A$1:$M$51,5,FALSE),0)</f>
        <v>0</v>
      </c>
      <c r="L30" s="2">
        <f>_xlfn.IFNA(VLOOKUP(A30,'Dec 2018'!$A$1:$M$62,5,FALSE),0)</f>
        <v>0</v>
      </c>
    </row>
    <row r="31" spans="1:12" x14ac:dyDescent="0.35">
      <c r="A31" s="4" t="s">
        <v>135</v>
      </c>
      <c r="B31" s="4" t="s">
        <v>111</v>
      </c>
      <c r="C31" s="6">
        <f>VLOOKUP(A31,[0]!raw,5,FALSE)/VLOOKUP(A31,[0]!raw,4,FALSE)</f>
        <v>3</v>
      </c>
      <c r="D31" s="3">
        <f>_xlfn.IFNA(VLOOKUP(A31,'Oct 2018'!$A$1:$M$48,4,FALSE),0)</f>
        <v>0</v>
      </c>
      <c r="E31" s="4">
        <f>_xlfn.IFNA(VLOOKUP(A31,'Nov 2018'!$A$1:$M$51,4,FALSE),0)</f>
        <v>0</v>
      </c>
      <c r="F31" s="4">
        <f>_xlfn.IFNA(VLOOKUP(A31,'Dec 2018'!$A$1:$M$62,4,FALSE),0)</f>
        <v>0</v>
      </c>
      <c r="G31" s="8">
        <f>_xlfn.IFNA(VLOOKUP(A31,'Oct 2018'!$A$1:$M$48,8,FALSE),0)</f>
        <v>0</v>
      </c>
      <c r="H31" s="9">
        <f>_xlfn.IFNA(VLOOKUP(A31,'Nov 2018'!$A$1:$M$51,8,FALSE),0)</f>
        <v>0</v>
      </c>
      <c r="I31" s="9">
        <f>_xlfn.IFNA(VLOOKUP(A31,'Dec 2018'!$A$1:$M$62,8,FALSE),0)</f>
        <v>0</v>
      </c>
      <c r="J31" s="2">
        <f>_xlfn.IFNA(VLOOKUP(A31,'Oct 2018'!$A$1:$M$48,5,FALSE),0)</f>
        <v>0</v>
      </c>
      <c r="K31" s="2">
        <f>_xlfn.IFNA(VLOOKUP(A31,'Nov 2018'!$A$1:$M$51,5,FALSE),0)</f>
        <v>0</v>
      </c>
      <c r="L31" s="2">
        <f>_xlfn.IFNA(VLOOKUP(A31,'Dec 2018'!$A$1:$M$62,5,FALSE),0)</f>
        <v>0</v>
      </c>
    </row>
    <row r="32" spans="1:12" x14ac:dyDescent="0.35">
      <c r="A32" s="4" t="s">
        <v>138</v>
      </c>
      <c r="B32" s="4" t="s">
        <v>111</v>
      </c>
      <c r="C32" s="6">
        <f>VLOOKUP(A32,[0]!raw,5,FALSE)/VLOOKUP(A32,[0]!raw,4,FALSE)</f>
        <v>2.5</v>
      </c>
      <c r="D32" s="3">
        <f>_xlfn.IFNA(VLOOKUP(A32,'Oct 2018'!$A$1:$M$48,4,FALSE),0)</f>
        <v>0</v>
      </c>
      <c r="E32" s="4">
        <f>_xlfn.IFNA(VLOOKUP(A32,'Nov 2018'!$A$1:$M$51,4,FALSE),0)</f>
        <v>0</v>
      </c>
      <c r="F32" s="4">
        <f>_xlfn.IFNA(VLOOKUP(A32,'Dec 2018'!$A$1:$M$62,4,FALSE),0)</f>
        <v>0</v>
      </c>
      <c r="G32" s="8">
        <f>_xlfn.IFNA(VLOOKUP(A32,'Oct 2018'!$A$1:$M$48,8,FALSE),0)</f>
        <v>0</v>
      </c>
      <c r="H32" s="9">
        <f>_xlfn.IFNA(VLOOKUP(A32,'Nov 2018'!$A$1:$M$51,8,FALSE),0)</f>
        <v>0</v>
      </c>
      <c r="I32" s="9">
        <f>_xlfn.IFNA(VLOOKUP(A32,'Dec 2018'!$A$1:$M$62,8,FALSE),0)</f>
        <v>0</v>
      </c>
      <c r="J32" s="2">
        <f>_xlfn.IFNA(VLOOKUP(A32,'Oct 2018'!$A$1:$M$48,5,FALSE),0)</f>
        <v>0</v>
      </c>
      <c r="K32" s="2">
        <f>_xlfn.IFNA(VLOOKUP(A32,'Nov 2018'!$A$1:$M$51,5,FALSE),0)</f>
        <v>0</v>
      </c>
      <c r="L32" s="2">
        <f>_xlfn.IFNA(VLOOKUP(A32,'Dec 2018'!$A$1:$M$62,5,FALSE),0)</f>
        <v>0</v>
      </c>
    </row>
    <row r="33" spans="1:12" x14ac:dyDescent="0.35">
      <c r="A33" s="4" t="s">
        <v>137</v>
      </c>
      <c r="B33" s="4" t="s">
        <v>111</v>
      </c>
      <c r="C33" s="6">
        <f>VLOOKUP(A33,[0]!raw,5,FALSE)/VLOOKUP(A33,[0]!raw,4,FALSE)</f>
        <v>3</v>
      </c>
      <c r="D33" s="3">
        <f>_xlfn.IFNA(VLOOKUP(A33,'Oct 2018'!$A$1:$M$48,4,FALSE),0)</f>
        <v>0</v>
      </c>
      <c r="E33" s="4">
        <f>_xlfn.IFNA(VLOOKUP(A33,'Nov 2018'!$A$1:$M$51,4,FALSE),0)</f>
        <v>0</v>
      </c>
      <c r="F33" s="4">
        <f>_xlfn.IFNA(VLOOKUP(A33,'Dec 2018'!$A$1:$M$62,4,FALSE),0)</f>
        <v>0</v>
      </c>
      <c r="G33" s="8">
        <f>_xlfn.IFNA(VLOOKUP(A33,'Oct 2018'!$A$1:$M$48,8,FALSE),0)</f>
        <v>0</v>
      </c>
      <c r="H33" s="9">
        <f>_xlfn.IFNA(VLOOKUP(A33,'Nov 2018'!$A$1:$M$51,8,FALSE),0)</f>
        <v>0</v>
      </c>
      <c r="I33" s="9">
        <f>_xlfn.IFNA(VLOOKUP(A33,'Dec 2018'!$A$1:$M$62,8,FALSE),0)</f>
        <v>0</v>
      </c>
      <c r="J33" s="2">
        <f>_xlfn.IFNA(VLOOKUP(A33,'Oct 2018'!$A$1:$M$48,5,FALSE),0)</f>
        <v>0</v>
      </c>
      <c r="K33" s="2">
        <f>_xlfn.IFNA(VLOOKUP(A33,'Nov 2018'!$A$1:$M$51,5,FALSE),0)</f>
        <v>0</v>
      </c>
      <c r="L33" s="2">
        <f>_xlfn.IFNA(VLOOKUP(A33,'Dec 2018'!$A$1:$M$62,5,FALSE),0)</f>
        <v>0</v>
      </c>
    </row>
    <row r="34" spans="1:12" x14ac:dyDescent="0.35">
      <c r="A34" s="4" t="s">
        <v>140</v>
      </c>
      <c r="B34" s="4" t="s">
        <v>111</v>
      </c>
      <c r="C34" s="6">
        <f>VLOOKUP(A34,[0]!raw,5,FALSE)/VLOOKUP(A34,[0]!raw,4,FALSE)</f>
        <v>2.1</v>
      </c>
      <c r="D34" s="3">
        <f>_xlfn.IFNA(VLOOKUP(A34,'Oct 2018'!$A$1:$M$48,4,FALSE),0)</f>
        <v>0</v>
      </c>
      <c r="E34" s="4">
        <f>_xlfn.IFNA(VLOOKUP(A34,'Nov 2018'!$A$1:$M$51,4,FALSE),0)</f>
        <v>0</v>
      </c>
      <c r="F34" s="4">
        <f>_xlfn.IFNA(VLOOKUP(A34,'Dec 2018'!$A$1:$M$62,4,FALSE),0)</f>
        <v>0</v>
      </c>
      <c r="G34" s="8">
        <f>_xlfn.IFNA(VLOOKUP(A34,'Oct 2018'!$A$1:$M$48,8,FALSE),0)</f>
        <v>0</v>
      </c>
      <c r="H34" s="9">
        <f>_xlfn.IFNA(VLOOKUP(A34,'Nov 2018'!$A$1:$M$51,8,FALSE),0)</f>
        <v>0</v>
      </c>
      <c r="I34" s="9">
        <f>_xlfn.IFNA(VLOOKUP(A34,'Dec 2018'!$A$1:$M$62,8,FALSE),0)</f>
        <v>0</v>
      </c>
      <c r="J34" s="2">
        <f>_xlfn.IFNA(VLOOKUP(A34,'Oct 2018'!$A$1:$M$48,5,FALSE),0)</f>
        <v>0</v>
      </c>
      <c r="K34" s="2">
        <f>_xlfn.IFNA(VLOOKUP(A34,'Nov 2018'!$A$1:$M$51,5,FALSE),0)</f>
        <v>0</v>
      </c>
      <c r="L34" s="2">
        <f>_xlfn.IFNA(VLOOKUP(A34,'Dec 2018'!$A$1:$M$62,5,FALSE),0)</f>
        <v>0</v>
      </c>
    </row>
    <row r="35" spans="1:12" x14ac:dyDescent="0.35">
      <c r="A35" s="4" t="s">
        <v>139</v>
      </c>
      <c r="B35" s="4" t="s">
        <v>111</v>
      </c>
      <c r="C35" s="6">
        <f>VLOOKUP(A35,[0]!raw,5,FALSE)/VLOOKUP(A35,[0]!raw,4,FALSE)</f>
        <v>3.32</v>
      </c>
      <c r="D35" s="3">
        <f>_xlfn.IFNA(VLOOKUP(A35,'Oct 2018'!$A$1:$M$48,4,FALSE),0)</f>
        <v>0</v>
      </c>
      <c r="E35" s="4">
        <f>_xlfn.IFNA(VLOOKUP(A35,'Nov 2018'!$A$1:$M$51,4,FALSE),0)</f>
        <v>0</v>
      </c>
      <c r="F35" s="4">
        <f>_xlfn.IFNA(VLOOKUP(A35,'Dec 2018'!$A$1:$M$62,4,FALSE),0)</f>
        <v>0</v>
      </c>
      <c r="G35" s="8">
        <f>_xlfn.IFNA(VLOOKUP(A35,'Oct 2018'!$A$1:$M$48,8,FALSE),0)</f>
        <v>0</v>
      </c>
      <c r="H35" s="9">
        <f>_xlfn.IFNA(VLOOKUP(A35,'Nov 2018'!$A$1:$M$51,8,FALSE),0)</f>
        <v>0</v>
      </c>
      <c r="I35" s="9">
        <f>_xlfn.IFNA(VLOOKUP(A35,'Dec 2018'!$A$1:$M$62,8,FALSE),0)</f>
        <v>0</v>
      </c>
      <c r="J35" s="2">
        <f>_xlfn.IFNA(VLOOKUP(A35,'Oct 2018'!$A$1:$M$48,5,FALSE),0)</f>
        <v>0</v>
      </c>
      <c r="K35" s="2">
        <f>_xlfn.IFNA(VLOOKUP(A35,'Nov 2018'!$A$1:$M$51,5,FALSE),0)</f>
        <v>0</v>
      </c>
      <c r="L35" s="2">
        <f>_xlfn.IFNA(VLOOKUP(A35,'Dec 2018'!$A$1:$M$62,5,FALSE),0)</f>
        <v>0</v>
      </c>
    </row>
    <row r="36" spans="1:12" x14ac:dyDescent="0.35">
      <c r="A36" s="4" t="s">
        <v>142</v>
      </c>
      <c r="B36" s="4" t="s">
        <v>111</v>
      </c>
      <c r="C36" s="6">
        <f>VLOOKUP(A36,[0]!raw,5,FALSE)/VLOOKUP(A36,[0]!raw,4,FALSE)</f>
        <v>2</v>
      </c>
      <c r="D36" s="3">
        <f>_xlfn.IFNA(VLOOKUP(A36,'Oct 2018'!$A$1:$M$48,4,FALSE),0)</f>
        <v>0</v>
      </c>
      <c r="E36" s="4">
        <f>_xlfn.IFNA(VLOOKUP(A36,'Nov 2018'!$A$1:$M$51,4,FALSE),0)</f>
        <v>0</v>
      </c>
      <c r="F36" s="4">
        <f>_xlfn.IFNA(VLOOKUP(A36,'Dec 2018'!$A$1:$M$62,4,FALSE),0)</f>
        <v>0</v>
      </c>
      <c r="G36" s="8">
        <f>_xlfn.IFNA(VLOOKUP(A36,'Oct 2018'!$A$1:$M$48,8,FALSE),0)</f>
        <v>0</v>
      </c>
      <c r="H36" s="9">
        <f>_xlfn.IFNA(VLOOKUP(A36,'Nov 2018'!$A$1:$M$51,8,FALSE),0)</f>
        <v>0</v>
      </c>
      <c r="I36" s="9">
        <f>_xlfn.IFNA(VLOOKUP(A36,'Dec 2018'!$A$1:$M$62,8,FALSE),0)</f>
        <v>0</v>
      </c>
      <c r="J36" s="2">
        <f>_xlfn.IFNA(VLOOKUP(A36,'Oct 2018'!$A$1:$M$48,5,FALSE),0)</f>
        <v>0</v>
      </c>
      <c r="K36" s="2">
        <f>_xlfn.IFNA(VLOOKUP(A36,'Nov 2018'!$A$1:$M$51,5,FALSE),0)</f>
        <v>0</v>
      </c>
      <c r="L36" s="2">
        <f>_xlfn.IFNA(VLOOKUP(A36,'Dec 2018'!$A$1:$M$62,5,FALSE),0)</f>
        <v>0</v>
      </c>
    </row>
    <row r="37" spans="1:12" x14ac:dyDescent="0.35">
      <c r="A37" s="4" t="s">
        <v>141</v>
      </c>
      <c r="B37" s="4" t="s">
        <v>111</v>
      </c>
      <c r="C37" s="6">
        <f>VLOOKUP(A37,[0]!raw,5,FALSE)/VLOOKUP(A37,[0]!raw,4,FALSE)</f>
        <v>3</v>
      </c>
      <c r="D37" s="3">
        <f>_xlfn.IFNA(VLOOKUP(A37,'Oct 2018'!$A$1:$M$48,4,FALSE),0)</f>
        <v>0</v>
      </c>
      <c r="E37" s="4">
        <f>_xlfn.IFNA(VLOOKUP(A37,'Nov 2018'!$A$1:$M$51,4,FALSE),0)</f>
        <v>0</v>
      </c>
      <c r="F37" s="4">
        <f>_xlfn.IFNA(VLOOKUP(A37,'Dec 2018'!$A$1:$M$62,4,FALSE),0)</f>
        <v>0</v>
      </c>
      <c r="G37" s="8">
        <f>_xlfn.IFNA(VLOOKUP(A37,'Oct 2018'!$A$1:$M$48,8,FALSE),0)</f>
        <v>0</v>
      </c>
      <c r="H37" s="9">
        <f>_xlfn.IFNA(VLOOKUP(A37,'Nov 2018'!$A$1:$M$51,8,FALSE),0)</f>
        <v>0</v>
      </c>
      <c r="I37" s="9">
        <f>_xlfn.IFNA(VLOOKUP(A37,'Dec 2018'!$A$1:$M$62,8,FALSE),0)</f>
        <v>0</v>
      </c>
      <c r="J37" s="2">
        <f>_xlfn.IFNA(VLOOKUP(A37,'Oct 2018'!$A$1:$M$48,5,FALSE),0)</f>
        <v>0</v>
      </c>
      <c r="K37" s="2">
        <f>_xlfn.IFNA(VLOOKUP(A37,'Nov 2018'!$A$1:$M$51,5,FALSE),0)</f>
        <v>0</v>
      </c>
      <c r="L37" s="2">
        <f>_xlfn.IFNA(VLOOKUP(A37,'Dec 2018'!$A$1:$M$62,5,FALSE),0)</f>
        <v>0</v>
      </c>
    </row>
    <row r="38" spans="1:12" x14ac:dyDescent="0.35">
      <c r="A38" s="4" t="s">
        <v>21</v>
      </c>
      <c r="B38" s="4" t="s">
        <v>111</v>
      </c>
      <c r="C38" s="6">
        <f>VLOOKUP(A38,[0]!raw,5,FALSE)/VLOOKUP(A38,[0]!raw,4,FALSE)</f>
        <v>2.2000000000000002</v>
      </c>
      <c r="D38" s="3">
        <f>_xlfn.IFNA(VLOOKUP(A38,'Oct 2018'!$A$1:$M$48,4,FALSE),0)</f>
        <v>5</v>
      </c>
      <c r="E38" s="4">
        <f>_xlfn.IFNA(VLOOKUP(A38,'Nov 2018'!$A$1:$M$51,4,FALSE),0)</f>
        <v>2</v>
      </c>
      <c r="F38" s="4">
        <f>_xlfn.IFNA(VLOOKUP(A38,'Dec 2018'!$A$1:$M$62,4,FALSE),0)</f>
        <v>4</v>
      </c>
      <c r="G38" s="8">
        <f>_xlfn.IFNA(VLOOKUP(A38,'Oct 2018'!$A$1:$M$48,8,FALSE),0)</f>
        <v>0</v>
      </c>
      <c r="H38" s="9">
        <f>_xlfn.IFNA(VLOOKUP(A38,'Nov 2018'!$A$1:$M$51,8,FALSE),0)</f>
        <v>0</v>
      </c>
      <c r="I38" s="9">
        <f>_xlfn.IFNA(VLOOKUP(A38,'Dec 2018'!$A$1:$M$62,8,FALSE),0)</f>
        <v>0</v>
      </c>
      <c r="J38" s="2">
        <f>_xlfn.IFNA(VLOOKUP(A38,'Oct 2018'!$A$1:$M$48,5,FALSE),0)</f>
        <v>11</v>
      </c>
      <c r="K38" s="2">
        <f>_xlfn.IFNA(VLOOKUP(A38,'Nov 2018'!$A$1:$M$51,5,FALSE),0)</f>
        <v>4.4000000000000004</v>
      </c>
      <c r="L38" s="2">
        <f>_xlfn.IFNA(VLOOKUP(A38,'Dec 2018'!$A$1:$M$62,5,FALSE),0)</f>
        <v>8.8000000000000007</v>
      </c>
    </row>
    <row r="39" spans="1:12" x14ac:dyDescent="0.35">
      <c r="A39" s="4" t="s">
        <v>22</v>
      </c>
      <c r="B39" s="4" t="s">
        <v>111</v>
      </c>
      <c r="C39" s="6">
        <f>VLOOKUP(A39,[0]!raw,5,FALSE)/VLOOKUP(A39,[0]!raw,4,FALSE)</f>
        <v>2.6076923076923078</v>
      </c>
      <c r="D39" s="3">
        <f>_xlfn.IFNA(VLOOKUP(A39,'Oct 2018'!$A$1:$M$48,4,FALSE),0)</f>
        <v>43</v>
      </c>
      <c r="E39" s="4">
        <f>_xlfn.IFNA(VLOOKUP(A39,'Nov 2018'!$A$1:$M$51,4,FALSE),0)</f>
        <v>86</v>
      </c>
      <c r="F39" s="4">
        <f>_xlfn.IFNA(VLOOKUP(A39,'Dec 2018'!$A$1:$M$62,4,FALSE),0)</f>
        <v>125</v>
      </c>
      <c r="G39" s="8">
        <f>_xlfn.IFNA(VLOOKUP(A39,'Oct 2018'!$A$1:$M$48,8,FALSE),0)</f>
        <v>5.33</v>
      </c>
      <c r="H39" s="9">
        <f>_xlfn.IFNA(VLOOKUP(A39,'Nov 2018'!$A$1:$M$51,8,FALSE),0)</f>
        <v>12.35</v>
      </c>
      <c r="I39" s="9">
        <f>_xlfn.IFNA(VLOOKUP(A39,'Dec 2018'!$A$1:$M$62,8,FALSE),0)</f>
        <v>17.420000000000002</v>
      </c>
      <c r="J39" s="2">
        <f>_xlfn.IFNA(VLOOKUP(A39,'Oct 2018'!$A$1:$M$48,5,FALSE),0)</f>
        <v>111.8</v>
      </c>
      <c r="K39" s="2">
        <f>_xlfn.IFNA(VLOOKUP(A39,'Nov 2018'!$A$1:$M$51,5,FALSE),0)</f>
        <v>223.6</v>
      </c>
      <c r="L39" s="2">
        <f>_xlfn.IFNA(VLOOKUP(A39,'Dec 2018'!$A$1:$M$62,5,FALSE),0)</f>
        <v>325</v>
      </c>
    </row>
    <row r="40" spans="1:12" x14ac:dyDescent="0.35">
      <c r="A40" s="4" t="s">
        <v>33</v>
      </c>
      <c r="B40" s="4" t="s">
        <v>111</v>
      </c>
      <c r="C40" s="6">
        <f>VLOOKUP(A40,[0]!raw,5,FALSE)/VLOOKUP(A40,[0]!raw,4,FALSE)</f>
        <v>2.6396039603960397</v>
      </c>
      <c r="D40" s="3">
        <f>_xlfn.IFNA(VLOOKUP(A40,'Oct 2018'!$A$1:$M$48,4,FALSE),0)</f>
        <v>113</v>
      </c>
      <c r="E40" s="4">
        <f>_xlfn.IFNA(VLOOKUP(A40,'Nov 2018'!$A$1:$M$51,4,FALSE),0)</f>
        <v>84</v>
      </c>
      <c r="F40" s="4">
        <f>_xlfn.IFNA(VLOOKUP(A40,'Dec 2018'!$A$1:$M$62,4,FALSE),0)</f>
        <v>78</v>
      </c>
      <c r="G40" s="8">
        <f>_xlfn.IFNA(VLOOKUP(A40,'Oct 2018'!$A$1:$M$48,8,FALSE),0)</f>
        <v>18.77</v>
      </c>
      <c r="H40" s="9">
        <f>_xlfn.IFNA(VLOOKUP(A40,'Nov 2018'!$A$1:$M$51,8,FALSE),0)</f>
        <v>13.45</v>
      </c>
      <c r="I40" s="9">
        <f>_xlfn.IFNA(VLOOKUP(A40,'Dec 2018'!$A$1:$M$62,8,FALSE),0)</f>
        <v>11.97</v>
      </c>
      <c r="J40" s="2">
        <f>_xlfn.IFNA(VLOOKUP(A40,'Oct 2018'!$A$1:$M$48,5,FALSE),0)</f>
        <v>320.8</v>
      </c>
      <c r="K40" s="2">
        <f>_xlfn.IFNA(VLOOKUP(A40,'Nov 2018'!$A$1:$M$51,5,FALSE),0)</f>
        <v>235.4</v>
      </c>
      <c r="L40" s="2">
        <f>_xlfn.IFNA(VLOOKUP(A40,'Dec 2018'!$A$1:$M$62,5,FALSE),0)</f>
        <v>224.8</v>
      </c>
    </row>
    <row r="41" spans="1:12" x14ac:dyDescent="0.35">
      <c r="A41" s="4" t="s">
        <v>41</v>
      </c>
      <c r="B41" s="4" t="s">
        <v>111</v>
      </c>
      <c r="C41" s="6">
        <f>VLOOKUP(A41,[0]!raw,5,FALSE)/VLOOKUP(A41,[0]!raw,4,FALSE)</f>
        <v>2.6</v>
      </c>
      <c r="D41" s="3">
        <f>_xlfn.IFNA(VLOOKUP(A41,'Oct 2018'!$A$1:$M$48,4,FALSE),0)</f>
        <v>0</v>
      </c>
      <c r="E41" s="4">
        <f>_xlfn.IFNA(VLOOKUP(A41,'Nov 2018'!$A$1:$M$51,4,FALSE),0)</f>
        <v>0</v>
      </c>
      <c r="F41" s="4">
        <f>_xlfn.IFNA(VLOOKUP(A41,'Dec 2018'!$A$1:$M$62,4,FALSE),0)</f>
        <v>31</v>
      </c>
      <c r="G41" s="8">
        <f>_xlfn.IFNA(VLOOKUP(A41,'Oct 2018'!$A$1:$M$48,8,FALSE),0)</f>
        <v>0</v>
      </c>
      <c r="H41" s="9">
        <f>_xlfn.IFNA(VLOOKUP(A41,'Nov 2018'!$A$1:$M$51,8,FALSE),0)</f>
        <v>0</v>
      </c>
      <c r="I41" s="9">
        <f>_xlfn.IFNA(VLOOKUP(A41,'Dec 2018'!$A$1:$M$62,8,FALSE),0)</f>
        <v>7.32</v>
      </c>
      <c r="J41" s="2">
        <f>_xlfn.IFNA(VLOOKUP(A41,'Oct 2018'!$A$1:$M$48,5,FALSE),0)</f>
        <v>0</v>
      </c>
      <c r="K41" s="2">
        <f>_xlfn.IFNA(VLOOKUP(A41,'Nov 2018'!$A$1:$M$51,5,FALSE),0)</f>
        <v>0</v>
      </c>
      <c r="L41" s="2">
        <f>_xlfn.IFNA(VLOOKUP(A41,'Dec 2018'!$A$1:$M$62,5,FALSE),0)</f>
        <v>80.599999999999994</v>
      </c>
    </row>
    <row r="42" spans="1:12" x14ac:dyDescent="0.35">
      <c r="A42" s="4" t="s">
        <v>155</v>
      </c>
      <c r="B42" s="4" t="s">
        <v>111</v>
      </c>
      <c r="C42" s="6">
        <f>VLOOKUP(A42,[0]!raw,5,FALSE)/VLOOKUP(A42,[0]!raw,4,FALSE)</f>
        <v>1.5</v>
      </c>
      <c r="D42" s="3">
        <f>_xlfn.IFNA(VLOOKUP(A42,'Oct 2018'!$A$1:$M$48,4,FALSE),0)</f>
        <v>0</v>
      </c>
      <c r="E42" s="4">
        <f>_xlfn.IFNA(VLOOKUP(A42,'Nov 2018'!$A$1:$M$51,4,FALSE),0)</f>
        <v>0</v>
      </c>
      <c r="F42" s="4">
        <f>_xlfn.IFNA(VLOOKUP(A42,'Dec 2018'!$A$1:$M$62,4,FALSE),0)</f>
        <v>0</v>
      </c>
      <c r="G42" s="8">
        <f>_xlfn.IFNA(VLOOKUP(A42,'Oct 2018'!$A$1:$M$48,8,FALSE),0)</f>
        <v>0</v>
      </c>
      <c r="H42" s="9">
        <f>_xlfn.IFNA(VLOOKUP(A42,'Nov 2018'!$A$1:$M$51,8,FALSE),0)</f>
        <v>0</v>
      </c>
      <c r="I42" s="9">
        <f>_xlfn.IFNA(VLOOKUP(A42,'Dec 2018'!$A$1:$M$62,8,FALSE),0)</f>
        <v>0</v>
      </c>
      <c r="J42" s="2">
        <f>_xlfn.IFNA(VLOOKUP(A42,'Oct 2018'!$A$1:$M$48,5,FALSE),0)</f>
        <v>0</v>
      </c>
      <c r="K42" s="2">
        <f>_xlfn.IFNA(VLOOKUP(A42,'Nov 2018'!$A$1:$M$51,5,FALSE),0)</f>
        <v>0</v>
      </c>
      <c r="L42" s="2">
        <f>_xlfn.IFNA(VLOOKUP(A42,'Dec 2018'!$A$1:$M$62,5,FALSE),0)</f>
        <v>0</v>
      </c>
    </row>
    <row r="43" spans="1:12" x14ac:dyDescent="0.35">
      <c r="A43" s="4" t="s">
        <v>55</v>
      </c>
      <c r="B43" s="4" t="s">
        <v>111</v>
      </c>
      <c r="C43" s="6">
        <f>VLOOKUP(A43,[0]!raw,5,FALSE)/VLOOKUP(A43,[0]!raw,4,FALSE)</f>
        <v>2.8105263157894735</v>
      </c>
      <c r="D43" s="3">
        <f>_xlfn.IFNA(VLOOKUP(A43,'Oct 2018'!$A$1:$M$48,4,FALSE),0)</f>
        <v>82</v>
      </c>
      <c r="E43" s="4">
        <f>_xlfn.IFNA(VLOOKUP(A43,'Nov 2018'!$A$1:$M$51,4,FALSE),0)</f>
        <v>62</v>
      </c>
      <c r="F43" s="4">
        <f>_xlfn.IFNA(VLOOKUP(A43,'Dec 2018'!$A$1:$M$62,4,FALSE),0)</f>
        <v>83</v>
      </c>
      <c r="G43" s="8">
        <f>_xlfn.IFNA(VLOOKUP(A43,'Oct 2018'!$A$1:$M$48,8,FALSE),0)</f>
        <v>4.3499999999999996</v>
      </c>
      <c r="H43" s="9">
        <f>_xlfn.IFNA(VLOOKUP(A43,'Nov 2018'!$A$1:$M$51,8,FALSE),0)</f>
        <v>15.45</v>
      </c>
      <c r="I43" s="9">
        <f>_xlfn.IFNA(VLOOKUP(A43,'Dec 2018'!$A$1:$M$62,8,FALSE),0)</f>
        <v>14.9</v>
      </c>
      <c r="J43" s="2">
        <f>_xlfn.IFNA(VLOOKUP(A43,'Oct 2018'!$A$1:$M$48,5,FALSE),0)</f>
        <v>222.2</v>
      </c>
      <c r="K43" s="2">
        <f>_xlfn.IFNA(VLOOKUP(A43,'Nov 2018'!$A$1:$M$51,5,FALSE),0)</f>
        <v>166.2</v>
      </c>
      <c r="L43" s="2">
        <f>_xlfn.IFNA(VLOOKUP(A43,'Dec 2018'!$A$1:$M$62,5,FALSE),0)</f>
        <v>230.8</v>
      </c>
    </row>
    <row r="44" spans="1:12" x14ac:dyDescent="0.35">
      <c r="A44" s="4" t="s">
        <v>56</v>
      </c>
      <c r="B44" s="4" t="s">
        <v>111</v>
      </c>
      <c r="C44" s="6">
        <f>VLOOKUP(A44,[0]!raw,5,FALSE)/VLOOKUP(A44,[0]!raw,4,FALSE)</f>
        <v>3.0020202020202018</v>
      </c>
      <c r="D44" s="3">
        <f>_xlfn.IFNA(VLOOKUP(A44,'Oct 2018'!$A$1:$M$48,4,FALSE),0)</f>
        <v>812</v>
      </c>
      <c r="E44" s="4">
        <f>_xlfn.IFNA(VLOOKUP(A44,'Nov 2018'!$A$1:$M$51,4,FALSE),0)</f>
        <v>734</v>
      </c>
      <c r="F44" s="4">
        <f>_xlfn.IFNA(VLOOKUP(A44,'Dec 2018'!$A$1:$M$62,4,FALSE),0)</f>
        <v>490</v>
      </c>
      <c r="G44" s="8">
        <f>_xlfn.IFNA(VLOOKUP(A44,'Oct 2018'!$A$1:$M$48,8,FALSE),0)</f>
        <v>155.57</v>
      </c>
      <c r="H44" s="9">
        <f>_xlfn.IFNA(VLOOKUP(A44,'Nov 2018'!$A$1:$M$51,8,FALSE),0)</f>
        <v>147.83000000000001</v>
      </c>
      <c r="I44" s="9">
        <f>_xlfn.IFNA(VLOOKUP(A44,'Dec 2018'!$A$1:$M$62,8,FALSE),0)</f>
        <v>112.55</v>
      </c>
      <c r="J44" s="2">
        <f>_xlfn.IFNA(VLOOKUP(A44,'Oct 2018'!$A$1:$M$48,5,FALSE),0)</f>
        <v>2432.1999999999998</v>
      </c>
      <c r="K44" s="2">
        <f>_xlfn.IFNA(VLOOKUP(A44,'Nov 2018'!$A$1:$M$51,5,FALSE),0)</f>
        <v>2215.4</v>
      </c>
      <c r="L44" s="2">
        <f>_xlfn.IFNA(VLOOKUP(A44,'Dec 2018'!$A$1:$M$62,5,FALSE),0)</f>
        <v>1496</v>
      </c>
    </row>
    <row r="45" spans="1:12" x14ac:dyDescent="0.35">
      <c r="A45" s="4" t="s">
        <v>57</v>
      </c>
      <c r="B45" s="4" t="s">
        <v>111</v>
      </c>
      <c r="C45" s="6">
        <f>VLOOKUP(A45,[0]!raw,5,FALSE)/VLOOKUP(A45,[0]!raw,4,FALSE)</f>
        <v>2.6405405405405404</v>
      </c>
      <c r="D45" s="3">
        <f>_xlfn.IFNA(VLOOKUP(A45,'Oct 2018'!$A$1:$M$48,4,FALSE),0)</f>
        <v>97</v>
      </c>
      <c r="E45" s="4">
        <f>_xlfn.IFNA(VLOOKUP(A45,'Nov 2018'!$A$1:$M$51,4,FALSE),0)</f>
        <v>95</v>
      </c>
      <c r="F45" s="4">
        <f>_xlfn.IFNA(VLOOKUP(A45,'Dec 2018'!$A$1:$M$62,4,FALSE),0)</f>
        <v>44</v>
      </c>
      <c r="G45" s="8">
        <f>_xlfn.IFNA(VLOOKUP(A45,'Oct 2018'!$A$1:$M$48,8,FALSE),0)</f>
        <v>7.85</v>
      </c>
      <c r="H45" s="9">
        <f>_xlfn.IFNA(VLOOKUP(A45,'Nov 2018'!$A$1:$M$51,8,FALSE),0)</f>
        <v>14.25</v>
      </c>
      <c r="I45" s="9">
        <f>_xlfn.IFNA(VLOOKUP(A45,'Dec 2018'!$A$1:$M$62,8,FALSE),0)</f>
        <v>2.34</v>
      </c>
      <c r="J45" s="2">
        <f>_xlfn.IFNA(VLOOKUP(A45,'Oct 2018'!$A$1:$M$48,5,FALSE),0)</f>
        <v>259.2</v>
      </c>
      <c r="K45" s="2">
        <f>_xlfn.IFNA(VLOOKUP(A45,'Nov 2018'!$A$1:$M$51,5,FALSE),0)</f>
        <v>255</v>
      </c>
      <c r="L45" s="2">
        <f>_xlfn.IFNA(VLOOKUP(A45,'Dec 2018'!$A$1:$M$62,5,FALSE),0)</f>
        <v>116.4</v>
      </c>
    </row>
    <row r="46" spans="1:12" x14ac:dyDescent="0.35">
      <c r="A46" s="4" t="s">
        <v>157</v>
      </c>
      <c r="B46" s="4" t="s">
        <v>111</v>
      </c>
      <c r="C46" s="6">
        <f>VLOOKUP(A46,[0]!raw,5,FALSE)/VLOOKUP(A46,[0]!raw,4,FALSE)</f>
        <v>1.5</v>
      </c>
      <c r="D46" s="3">
        <f>_xlfn.IFNA(VLOOKUP(A46,'Oct 2018'!$A$1:$M$48,4,FALSE),0)</f>
        <v>0</v>
      </c>
      <c r="E46" s="4">
        <f>_xlfn.IFNA(VLOOKUP(A46,'Nov 2018'!$A$1:$M$51,4,FALSE),0)</f>
        <v>0</v>
      </c>
      <c r="F46" s="4">
        <f>_xlfn.IFNA(VLOOKUP(A46,'Dec 2018'!$A$1:$M$62,4,FALSE),0)</f>
        <v>0</v>
      </c>
      <c r="G46" s="8">
        <f>_xlfn.IFNA(VLOOKUP(A46,'Oct 2018'!$A$1:$M$48,8,FALSE),0)</f>
        <v>0</v>
      </c>
      <c r="H46" s="9">
        <f>_xlfn.IFNA(VLOOKUP(A46,'Nov 2018'!$A$1:$M$51,8,FALSE),0)</f>
        <v>0</v>
      </c>
      <c r="I46" s="9">
        <f>_xlfn.IFNA(VLOOKUP(A46,'Dec 2018'!$A$1:$M$62,8,FALSE),0)</f>
        <v>0</v>
      </c>
      <c r="J46" s="2">
        <f>_xlfn.IFNA(VLOOKUP(A46,'Oct 2018'!$A$1:$M$48,5,FALSE),0)</f>
        <v>0</v>
      </c>
      <c r="K46" s="2">
        <f>_xlfn.IFNA(VLOOKUP(A46,'Nov 2018'!$A$1:$M$51,5,FALSE),0)</f>
        <v>0</v>
      </c>
      <c r="L46" s="2">
        <f>_xlfn.IFNA(VLOOKUP(A46,'Dec 2018'!$A$1:$M$62,5,FALSE),0)</f>
        <v>0</v>
      </c>
    </row>
    <row r="47" spans="1:12" x14ac:dyDescent="0.35">
      <c r="A47" s="4" t="s">
        <v>61</v>
      </c>
      <c r="B47" s="4" t="s">
        <v>111</v>
      </c>
      <c r="C47" s="6">
        <f>VLOOKUP(A47,[0]!raw,5,FALSE)/VLOOKUP(A47,[0]!raw,4,FALSE)</f>
        <v>0</v>
      </c>
      <c r="D47" s="3">
        <f>_xlfn.IFNA(VLOOKUP(A47,'Oct 2018'!$A$1:$M$48,4,FALSE),0)</f>
        <v>93</v>
      </c>
      <c r="E47" s="4">
        <f>_xlfn.IFNA(VLOOKUP(A47,'Nov 2018'!$A$1:$M$51,4,FALSE),0)</f>
        <v>91</v>
      </c>
      <c r="F47" s="4">
        <f>_xlfn.IFNA(VLOOKUP(A47,'Dec 2018'!$A$1:$M$62,4,FALSE),0)</f>
        <v>5</v>
      </c>
      <c r="G47" s="8">
        <f>_xlfn.IFNA(VLOOKUP(A47,'Oct 2018'!$A$1:$M$48,8,FALSE),0)</f>
        <v>0</v>
      </c>
      <c r="H47" s="9">
        <f>_xlfn.IFNA(VLOOKUP(A47,'Nov 2018'!$A$1:$M$51,8,FALSE),0)</f>
        <v>0</v>
      </c>
      <c r="I47" s="9">
        <f>_xlfn.IFNA(VLOOKUP(A47,'Dec 2018'!$A$1:$M$62,8,FALSE),0)</f>
        <v>0</v>
      </c>
      <c r="J47" s="2">
        <f>_xlfn.IFNA(VLOOKUP(A47,'Oct 2018'!$A$1:$M$48,5,FALSE),0)</f>
        <v>0</v>
      </c>
      <c r="K47" s="2">
        <f>_xlfn.IFNA(VLOOKUP(A47,'Nov 2018'!$A$1:$M$51,5,FALSE),0)</f>
        <v>0</v>
      </c>
      <c r="L47" s="2">
        <f>_xlfn.IFNA(VLOOKUP(A47,'Dec 2018'!$A$1:$M$62,5,FALSE),0)</f>
        <v>0</v>
      </c>
    </row>
    <row r="48" spans="1:12" x14ac:dyDescent="0.35">
      <c r="A48" s="4" t="s">
        <v>5</v>
      </c>
      <c r="B48" s="4" t="s">
        <v>6</v>
      </c>
      <c r="C48" s="6">
        <f>VLOOKUP(A48,[0]!raw,5,FALSE)/VLOOKUP(A48,[0]!raw,4,FALSE)</f>
        <v>200</v>
      </c>
      <c r="D48" s="3">
        <f>_xlfn.IFNA(VLOOKUP(A48,'Oct 2018'!$A$1:$M$48,4,FALSE),0)</f>
        <v>1</v>
      </c>
      <c r="E48" s="4">
        <f>_xlfn.IFNA(VLOOKUP(A48,'Nov 2018'!$A$1:$M$51,4,FALSE),0)</f>
        <v>4</v>
      </c>
      <c r="F48" s="4">
        <f>_xlfn.IFNA(VLOOKUP(A48,'Dec 2018'!$A$1:$M$62,4,FALSE),0)</f>
        <v>2</v>
      </c>
      <c r="G48" s="8">
        <f>_xlfn.IFNA(VLOOKUP(A48,'Oct 2018'!$A$1:$M$48,8,FALSE),0)</f>
        <v>0</v>
      </c>
      <c r="H48" s="9">
        <f>_xlfn.IFNA(VLOOKUP(A48,'Nov 2018'!$A$1:$M$51,8,FALSE),0)</f>
        <v>0</v>
      </c>
      <c r="I48" s="9">
        <f>_xlfn.IFNA(VLOOKUP(A48,'Dec 2018'!$A$1:$M$62,8,FALSE),0)</f>
        <v>0</v>
      </c>
      <c r="J48" s="2">
        <f>_xlfn.IFNA(VLOOKUP(A48,'Oct 2018'!$A$1:$M$48,5,FALSE),0)</f>
        <v>200</v>
      </c>
      <c r="K48" s="2">
        <f>_xlfn.IFNA(VLOOKUP(A48,'Nov 2018'!$A$1:$M$51,5,FALSE),0)</f>
        <v>800</v>
      </c>
      <c r="L48" s="2">
        <f>_xlfn.IFNA(VLOOKUP(A48,'Dec 2018'!$A$1:$M$62,5,FALSE),0)</f>
        <v>400</v>
      </c>
    </row>
    <row r="49" spans="1:12" x14ac:dyDescent="0.35">
      <c r="A49" s="4" t="s">
        <v>164</v>
      </c>
      <c r="B49" s="4" t="s">
        <v>6</v>
      </c>
      <c r="C49" s="6">
        <f>VLOOKUP(A49,[0]!raw,5,FALSE)/VLOOKUP(A49,[0]!raw,4,FALSE)</f>
        <v>200</v>
      </c>
      <c r="D49" s="3">
        <f>_xlfn.IFNA(VLOOKUP(A49,'Oct 2018'!$A$1:$M$48,4,FALSE),0)</f>
        <v>0</v>
      </c>
      <c r="E49" s="4">
        <f>_xlfn.IFNA(VLOOKUP(A49,'Nov 2018'!$A$1:$M$51,4,FALSE),0)</f>
        <v>0</v>
      </c>
      <c r="F49" s="4">
        <f>_xlfn.IFNA(VLOOKUP(A49,'Dec 2018'!$A$1:$M$62,4,FALSE),0)</f>
        <v>1</v>
      </c>
      <c r="G49" s="8">
        <f>_xlfn.IFNA(VLOOKUP(A49,'Oct 2018'!$A$1:$M$48,8,FALSE),0)</f>
        <v>0</v>
      </c>
      <c r="H49" s="9">
        <f>_xlfn.IFNA(VLOOKUP(A49,'Nov 2018'!$A$1:$M$51,8,FALSE),0)</f>
        <v>0</v>
      </c>
      <c r="I49" s="9">
        <f>_xlfn.IFNA(VLOOKUP(A49,'Dec 2018'!$A$1:$M$62,8,FALSE),0)</f>
        <v>0</v>
      </c>
      <c r="J49" s="2">
        <f>_xlfn.IFNA(VLOOKUP(A49,'Oct 2018'!$A$1:$M$48,5,FALSE),0)</f>
        <v>0</v>
      </c>
      <c r="K49" s="2">
        <f>_xlfn.IFNA(VLOOKUP(A49,'Nov 2018'!$A$1:$M$51,5,FALSE),0)</f>
        <v>0</v>
      </c>
      <c r="L49" s="2">
        <f>_xlfn.IFNA(VLOOKUP(A49,'Dec 2018'!$A$1:$M$62,5,FALSE),0)</f>
        <v>200</v>
      </c>
    </row>
    <row r="50" spans="1:12" x14ac:dyDescent="0.35">
      <c r="A50" s="4" t="s">
        <v>162</v>
      </c>
      <c r="B50" s="4" t="s">
        <v>144</v>
      </c>
      <c r="C50" s="6">
        <f>VLOOKUP(A50,[0]!raw,5,FALSE)/VLOOKUP(A50,[0]!raw,4,FALSE)</f>
        <v>2.8000000000000003</v>
      </c>
      <c r="D50" s="3">
        <f>_xlfn.IFNA(VLOOKUP(A50,'Oct 2018'!$A$1:$M$48,4,FALSE),0)</f>
        <v>7</v>
      </c>
      <c r="E50" s="4">
        <f>_xlfn.IFNA(VLOOKUP(A50,'Nov 2018'!$A$1:$M$51,4,FALSE),0)</f>
        <v>9</v>
      </c>
      <c r="F50" s="4">
        <f>_xlfn.IFNA(VLOOKUP(A50,'Dec 2018'!$A$1:$M$62,4,FALSE),0)</f>
        <v>3</v>
      </c>
      <c r="G50" s="8">
        <f>_xlfn.IFNA(VLOOKUP(A50,'Oct 2018'!$A$1:$M$48,8,FALSE),0)</f>
        <v>3.22</v>
      </c>
      <c r="H50" s="9">
        <f>_xlfn.IFNA(VLOOKUP(A50,'Nov 2018'!$A$1:$M$51,8,FALSE),0)</f>
        <v>6.86</v>
      </c>
      <c r="I50" s="9">
        <f>_xlfn.IFNA(VLOOKUP(A50,'Dec 2018'!$A$1:$M$62,8,FALSE),0)</f>
        <v>0</v>
      </c>
      <c r="J50" s="2">
        <f>_xlfn.IFNA(VLOOKUP(A50,'Oct 2018'!$A$1:$M$48,5,FALSE),0)</f>
        <v>19.600000000000001</v>
      </c>
      <c r="K50" s="2">
        <f>_xlfn.IFNA(VLOOKUP(A50,'Nov 2018'!$A$1:$M$51,5,FALSE),0)</f>
        <v>25.2</v>
      </c>
      <c r="L50" s="2">
        <f>_xlfn.IFNA(VLOOKUP(A50,'Dec 2018'!$A$1:$M$62,5,FALSE),0)</f>
        <v>8.4</v>
      </c>
    </row>
    <row r="51" spans="1:12" x14ac:dyDescent="0.35">
      <c r="A51" s="4" t="s">
        <v>163</v>
      </c>
      <c r="B51" s="4" t="s">
        <v>144</v>
      </c>
      <c r="C51" s="6">
        <f>VLOOKUP(A51,[0]!raw,5,FALSE)/VLOOKUP(A51,[0]!raw,4,FALSE)</f>
        <v>3.8000000000000003</v>
      </c>
      <c r="D51" s="3">
        <f>_xlfn.IFNA(VLOOKUP(A51,'Oct 2018'!$A$1:$M$48,4,FALSE),0)</f>
        <v>2</v>
      </c>
      <c r="E51" s="4">
        <f>_xlfn.IFNA(VLOOKUP(A51,'Nov 2018'!$A$1:$M$51,4,FALSE),0)</f>
        <v>15</v>
      </c>
      <c r="F51" s="4">
        <f>_xlfn.IFNA(VLOOKUP(A51,'Dec 2018'!$A$1:$M$62,4,FALSE),0)</f>
        <v>7</v>
      </c>
      <c r="G51" s="8">
        <f>_xlfn.IFNA(VLOOKUP(A51,'Oct 2018'!$A$1:$M$48,8,FALSE),0)</f>
        <v>3.8</v>
      </c>
      <c r="H51" s="9">
        <f>_xlfn.IFNA(VLOOKUP(A51,'Nov 2018'!$A$1:$M$51,8,FALSE),0)</f>
        <v>9.69</v>
      </c>
      <c r="I51" s="9">
        <f>_xlfn.IFNA(VLOOKUP(A51,'Dec 2018'!$A$1:$M$62,8,FALSE),0)</f>
        <v>1.1399999999999999</v>
      </c>
      <c r="J51" s="2">
        <f>_xlfn.IFNA(VLOOKUP(A51,'Oct 2018'!$A$1:$M$48,5,FALSE),0)</f>
        <v>7.6</v>
      </c>
      <c r="K51" s="2">
        <f>_xlfn.IFNA(VLOOKUP(A51,'Nov 2018'!$A$1:$M$51,5,FALSE),0)</f>
        <v>57</v>
      </c>
      <c r="L51" s="2">
        <f>_xlfn.IFNA(VLOOKUP(A51,'Dec 2018'!$A$1:$M$62,5,FALSE),0)</f>
        <v>26.6</v>
      </c>
    </row>
    <row r="52" spans="1:12" x14ac:dyDescent="0.35">
      <c r="A52" s="4" t="s">
        <v>209</v>
      </c>
      <c r="B52" s="4" t="s">
        <v>144</v>
      </c>
      <c r="C52" s="6">
        <f>VLOOKUP(A52,[0]!raw,5,FALSE)/VLOOKUP(A52,[0]!raw,4,FALSE)</f>
        <v>8.5</v>
      </c>
      <c r="D52" s="3">
        <f>_xlfn.IFNA(VLOOKUP(A52,'Oct 2018'!$A$1:$M$48,4,FALSE),0)</f>
        <v>0</v>
      </c>
      <c r="E52" s="4">
        <f>_xlfn.IFNA(VLOOKUP(A52,'Nov 2018'!$A$1:$M$51,4,FALSE),0)</f>
        <v>0</v>
      </c>
      <c r="F52" s="4">
        <f>_xlfn.IFNA(VLOOKUP(A52,'Dec 2018'!$A$1:$M$62,4,FALSE),0)</f>
        <v>0</v>
      </c>
      <c r="G52" s="8">
        <f>_xlfn.IFNA(VLOOKUP(A52,'Oct 2018'!$A$1:$M$48,8,FALSE),0)</f>
        <v>0</v>
      </c>
      <c r="H52" s="9">
        <f>_xlfn.IFNA(VLOOKUP(A52,'Nov 2018'!$A$1:$M$51,8,FALSE),0)</f>
        <v>0</v>
      </c>
      <c r="I52" s="9">
        <f>_xlfn.IFNA(VLOOKUP(A52,'Dec 2018'!$A$1:$M$62,8,FALSE),0)</f>
        <v>0</v>
      </c>
      <c r="J52" s="2">
        <f>_xlfn.IFNA(VLOOKUP(A52,'Oct 2018'!$A$1:$M$48,5,FALSE),0)</f>
        <v>0</v>
      </c>
      <c r="K52" s="2">
        <f>_xlfn.IFNA(VLOOKUP(A52,'Nov 2018'!$A$1:$M$51,5,FALSE),0)</f>
        <v>0</v>
      </c>
      <c r="L52" s="2">
        <f>_xlfn.IFNA(VLOOKUP(A52,'Dec 2018'!$A$1:$M$62,5,FALSE),0)</f>
        <v>0</v>
      </c>
    </row>
    <row r="53" spans="1:12" x14ac:dyDescent="0.35">
      <c r="A53" s="4" t="s">
        <v>145</v>
      </c>
      <c r="B53" s="4" t="s">
        <v>144</v>
      </c>
      <c r="C53" s="6">
        <f>VLOOKUP(A53,[0]!raw,5,FALSE)/VLOOKUP(A53,[0]!raw,4,FALSE)</f>
        <v>2</v>
      </c>
      <c r="D53" s="3">
        <f>_xlfn.IFNA(VLOOKUP(A53,'Oct 2018'!$A$1:$M$48,4,FALSE),0)</f>
        <v>0</v>
      </c>
      <c r="E53" s="4">
        <f>_xlfn.IFNA(VLOOKUP(A53,'Nov 2018'!$A$1:$M$51,4,FALSE),0)</f>
        <v>0</v>
      </c>
      <c r="F53" s="4">
        <f>_xlfn.IFNA(VLOOKUP(A53,'Dec 2018'!$A$1:$M$62,4,FALSE),0)</f>
        <v>0</v>
      </c>
      <c r="G53" s="8">
        <f>_xlfn.IFNA(VLOOKUP(A53,'Oct 2018'!$A$1:$M$48,8,FALSE),0)</f>
        <v>0</v>
      </c>
      <c r="H53" s="9">
        <f>_xlfn.IFNA(VLOOKUP(A53,'Nov 2018'!$A$1:$M$51,8,FALSE),0)</f>
        <v>0</v>
      </c>
      <c r="I53" s="9">
        <f>_xlfn.IFNA(VLOOKUP(A53,'Dec 2018'!$A$1:$M$62,8,FALSE),0)</f>
        <v>0</v>
      </c>
      <c r="J53" s="2">
        <f>_xlfn.IFNA(VLOOKUP(A53,'Oct 2018'!$A$1:$M$48,5,FALSE),0)</f>
        <v>0</v>
      </c>
      <c r="K53" s="2">
        <f>_xlfn.IFNA(VLOOKUP(A53,'Nov 2018'!$A$1:$M$51,5,FALSE),0)</f>
        <v>0</v>
      </c>
      <c r="L53" s="2">
        <f>_xlfn.IFNA(VLOOKUP(A53,'Dec 2018'!$A$1:$M$62,5,FALSE),0)</f>
        <v>0</v>
      </c>
    </row>
    <row r="54" spans="1:12" x14ac:dyDescent="0.35">
      <c r="A54" s="4" t="s">
        <v>143</v>
      </c>
      <c r="B54" s="4" t="s">
        <v>144</v>
      </c>
      <c r="C54" s="6">
        <f>VLOOKUP(A54,[0]!raw,5,FALSE)/VLOOKUP(A54,[0]!raw,4,FALSE)</f>
        <v>5.8</v>
      </c>
      <c r="D54" s="3">
        <f>_xlfn.IFNA(VLOOKUP(A54,'Oct 2018'!$A$1:$M$48,4,FALSE),0)</f>
        <v>0</v>
      </c>
      <c r="E54" s="4">
        <f>_xlfn.IFNA(VLOOKUP(A54,'Nov 2018'!$A$1:$M$51,4,FALSE),0)</f>
        <v>0</v>
      </c>
      <c r="F54" s="4">
        <f>_xlfn.IFNA(VLOOKUP(A54,'Dec 2018'!$A$1:$M$62,4,FALSE),0)</f>
        <v>0</v>
      </c>
      <c r="G54" s="8">
        <f>_xlfn.IFNA(VLOOKUP(A54,'Oct 2018'!$A$1:$M$48,8,FALSE),0)</f>
        <v>0</v>
      </c>
      <c r="H54" s="9">
        <f>_xlfn.IFNA(VLOOKUP(A54,'Nov 2018'!$A$1:$M$51,8,FALSE),0)</f>
        <v>0</v>
      </c>
      <c r="I54" s="9">
        <f>_xlfn.IFNA(VLOOKUP(A54,'Dec 2018'!$A$1:$M$62,8,FALSE),0)</f>
        <v>0</v>
      </c>
      <c r="J54" s="2">
        <f>_xlfn.IFNA(VLOOKUP(A54,'Oct 2018'!$A$1:$M$48,5,FALSE),0)</f>
        <v>0</v>
      </c>
      <c r="K54" s="2">
        <f>_xlfn.IFNA(VLOOKUP(A54,'Nov 2018'!$A$1:$M$51,5,FALSE),0)</f>
        <v>0</v>
      </c>
      <c r="L54" s="2">
        <f>_xlfn.IFNA(VLOOKUP(A54,'Dec 2018'!$A$1:$M$62,5,FALSE),0)</f>
        <v>0</v>
      </c>
    </row>
    <row r="55" spans="1:12" x14ac:dyDescent="0.35">
      <c r="A55" s="4" t="s">
        <v>210</v>
      </c>
      <c r="B55" s="4" t="s">
        <v>144</v>
      </c>
      <c r="C55" s="6">
        <f>VLOOKUP(A55,[0]!raw,5,FALSE)/VLOOKUP(A55,[0]!raw,4,FALSE)</f>
        <v>4.5</v>
      </c>
      <c r="D55" s="3">
        <f>_xlfn.IFNA(VLOOKUP(A55,'Oct 2018'!$A$1:$M$48,4,FALSE),0)</f>
        <v>0</v>
      </c>
      <c r="E55" s="4">
        <f>_xlfn.IFNA(VLOOKUP(A55,'Nov 2018'!$A$1:$M$51,4,FALSE),0)</f>
        <v>0</v>
      </c>
      <c r="F55" s="4">
        <f>_xlfn.IFNA(VLOOKUP(A55,'Dec 2018'!$A$1:$M$62,4,FALSE),0)</f>
        <v>0</v>
      </c>
      <c r="G55" s="8">
        <f>_xlfn.IFNA(VLOOKUP(A55,'Oct 2018'!$A$1:$M$48,8,FALSE),0)</f>
        <v>0</v>
      </c>
      <c r="H55" s="9">
        <f>_xlfn.IFNA(VLOOKUP(A55,'Nov 2018'!$A$1:$M$51,8,FALSE),0)</f>
        <v>0</v>
      </c>
      <c r="I55" s="9">
        <f>_xlfn.IFNA(VLOOKUP(A55,'Dec 2018'!$A$1:$M$62,8,FALSE),0)</f>
        <v>0</v>
      </c>
      <c r="J55" s="2">
        <f>_xlfn.IFNA(VLOOKUP(A55,'Oct 2018'!$A$1:$M$48,5,FALSE),0)</f>
        <v>0</v>
      </c>
      <c r="K55" s="2">
        <f>_xlfn.IFNA(VLOOKUP(A55,'Nov 2018'!$A$1:$M$51,5,FALSE),0)</f>
        <v>0</v>
      </c>
      <c r="L55" s="2">
        <f>_xlfn.IFNA(VLOOKUP(A55,'Dec 2018'!$A$1:$M$62,5,FALSE),0)</f>
        <v>0</v>
      </c>
    </row>
    <row r="56" spans="1:12" x14ac:dyDescent="0.35">
      <c r="A56" s="4" t="s">
        <v>146</v>
      </c>
      <c r="B56" s="4" t="s">
        <v>144</v>
      </c>
      <c r="C56" s="6">
        <f>VLOOKUP(A56,[0]!raw,5,FALSE)/VLOOKUP(A56,[0]!raw,4,FALSE)</f>
        <v>1.5</v>
      </c>
      <c r="D56" s="3">
        <f>_xlfn.IFNA(VLOOKUP(A56,'Oct 2018'!$A$1:$M$48,4,FALSE),0)</f>
        <v>0</v>
      </c>
      <c r="E56" s="4">
        <f>_xlfn.IFNA(VLOOKUP(A56,'Nov 2018'!$A$1:$M$51,4,FALSE),0)</f>
        <v>0</v>
      </c>
      <c r="F56" s="4">
        <f>_xlfn.IFNA(VLOOKUP(A56,'Dec 2018'!$A$1:$M$62,4,FALSE),0)</f>
        <v>0</v>
      </c>
      <c r="G56" s="8">
        <f>_xlfn.IFNA(VLOOKUP(A56,'Oct 2018'!$A$1:$M$48,8,FALSE),0)</f>
        <v>0</v>
      </c>
      <c r="H56" s="9">
        <f>_xlfn.IFNA(VLOOKUP(A56,'Nov 2018'!$A$1:$M$51,8,FALSE),0)</f>
        <v>0</v>
      </c>
      <c r="I56" s="9">
        <f>_xlfn.IFNA(VLOOKUP(A56,'Dec 2018'!$A$1:$M$62,8,FALSE),0)</f>
        <v>0</v>
      </c>
      <c r="J56" s="2">
        <f>_xlfn.IFNA(VLOOKUP(A56,'Oct 2018'!$A$1:$M$48,5,FALSE),0)</f>
        <v>0</v>
      </c>
      <c r="K56" s="2">
        <f>_xlfn.IFNA(VLOOKUP(A56,'Nov 2018'!$A$1:$M$51,5,FALSE),0)</f>
        <v>0</v>
      </c>
      <c r="L56" s="2">
        <f>_xlfn.IFNA(VLOOKUP(A56,'Dec 2018'!$A$1:$M$62,5,FALSE),0)</f>
        <v>0</v>
      </c>
    </row>
    <row r="57" spans="1:12" x14ac:dyDescent="0.35">
      <c r="A57" s="4" t="s">
        <v>147</v>
      </c>
      <c r="B57" s="4" t="s">
        <v>144</v>
      </c>
      <c r="C57" s="6">
        <f>VLOOKUP(A57,[0]!raw,5,FALSE)/VLOOKUP(A57,[0]!raw,4,FALSE)</f>
        <v>2.8000000000000003</v>
      </c>
      <c r="D57" s="3">
        <f>_xlfn.IFNA(VLOOKUP(A57,'Oct 2018'!$A$1:$M$48,4,FALSE),0)</f>
        <v>0</v>
      </c>
      <c r="E57" s="4">
        <f>_xlfn.IFNA(VLOOKUP(A57,'Nov 2018'!$A$1:$M$51,4,FALSE),0)</f>
        <v>0</v>
      </c>
      <c r="F57" s="4">
        <f>_xlfn.IFNA(VLOOKUP(A57,'Dec 2018'!$A$1:$M$62,4,FALSE),0)</f>
        <v>0</v>
      </c>
      <c r="G57" s="8">
        <f>_xlfn.IFNA(VLOOKUP(A57,'Oct 2018'!$A$1:$M$48,8,FALSE),0)</f>
        <v>0</v>
      </c>
      <c r="H57" s="9">
        <f>_xlfn.IFNA(VLOOKUP(A57,'Nov 2018'!$A$1:$M$51,8,FALSE),0)</f>
        <v>0</v>
      </c>
      <c r="I57" s="9">
        <f>_xlfn.IFNA(VLOOKUP(A57,'Dec 2018'!$A$1:$M$62,8,FALSE),0)</f>
        <v>0</v>
      </c>
      <c r="J57" s="2">
        <f>_xlfn.IFNA(VLOOKUP(A57,'Oct 2018'!$A$1:$M$48,5,FALSE),0)</f>
        <v>0</v>
      </c>
      <c r="K57" s="2">
        <f>_xlfn.IFNA(VLOOKUP(A57,'Nov 2018'!$A$1:$M$51,5,FALSE),0)</f>
        <v>0</v>
      </c>
      <c r="L57" s="2">
        <f>_xlfn.IFNA(VLOOKUP(A57,'Dec 2018'!$A$1:$M$62,5,FALSE),0)</f>
        <v>0</v>
      </c>
    </row>
    <row r="58" spans="1:12" x14ac:dyDescent="0.35">
      <c r="A58" s="4" t="s">
        <v>211</v>
      </c>
      <c r="B58" s="4" t="s">
        <v>144</v>
      </c>
      <c r="C58" s="6">
        <f>VLOOKUP(A58,[0]!raw,5,FALSE)/VLOOKUP(A58,[0]!raw,4,FALSE)</f>
        <v>6</v>
      </c>
      <c r="D58" s="3">
        <f>_xlfn.IFNA(VLOOKUP(A58,'Oct 2018'!$A$1:$M$48,4,FALSE),0)</f>
        <v>0</v>
      </c>
      <c r="E58" s="4">
        <f>_xlfn.IFNA(VLOOKUP(A58,'Nov 2018'!$A$1:$M$51,4,FALSE),0)</f>
        <v>0</v>
      </c>
      <c r="F58" s="4">
        <f>_xlfn.IFNA(VLOOKUP(A58,'Dec 2018'!$A$1:$M$62,4,FALSE),0)</f>
        <v>0</v>
      </c>
      <c r="G58" s="8">
        <f>_xlfn.IFNA(VLOOKUP(A58,'Oct 2018'!$A$1:$M$48,8,FALSE),0)</f>
        <v>0</v>
      </c>
      <c r="H58" s="9">
        <f>_xlfn.IFNA(VLOOKUP(A58,'Nov 2018'!$A$1:$M$51,8,FALSE),0)</f>
        <v>0</v>
      </c>
      <c r="I58" s="9">
        <f>_xlfn.IFNA(VLOOKUP(A58,'Dec 2018'!$A$1:$M$62,8,FALSE),0)</f>
        <v>0</v>
      </c>
      <c r="J58" s="2">
        <f>_xlfn.IFNA(VLOOKUP(A58,'Oct 2018'!$A$1:$M$48,5,FALSE),0)</f>
        <v>0</v>
      </c>
      <c r="K58" s="2">
        <f>_xlfn.IFNA(VLOOKUP(A58,'Nov 2018'!$A$1:$M$51,5,FALSE),0)</f>
        <v>0</v>
      </c>
      <c r="L58" s="2">
        <f>_xlfn.IFNA(VLOOKUP(A58,'Dec 2018'!$A$1:$M$62,5,FALSE),0)</f>
        <v>0</v>
      </c>
    </row>
    <row r="59" spans="1:12" x14ac:dyDescent="0.35">
      <c r="A59" s="4" t="s">
        <v>149</v>
      </c>
      <c r="B59" s="4" t="s">
        <v>144</v>
      </c>
      <c r="C59" s="6">
        <f>VLOOKUP(A59,[0]!raw,5,FALSE)/VLOOKUP(A59,[0]!raw,4,FALSE)</f>
        <v>1.8</v>
      </c>
      <c r="D59" s="3">
        <f>_xlfn.IFNA(VLOOKUP(A59,'Oct 2018'!$A$1:$M$48,4,FALSE),0)</f>
        <v>0</v>
      </c>
      <c r="E59" s="4">
        <f>_xlfn.IFNA(VLOOKUP(A59,'Nov 2018'!$A$1:$M$51,4,FALSE),0)</f>
        <v>0</v>
      </c>
      <c r="F59" s="4">
        <f>_xlfn.IFNA(VLOOKUP(A59,'Dec 2018'!$A$1:$M$62,4,FALSE),0)</f>
        <v>0</v>
      </c>
      <c r="G59" s="8">
        <f>_xlfn.IFNA(VLOOKUP(A59,'Oct 2018'!$A$1:$M$48,8,FALSE),0)</f>
        <v>0</v>
      </c>
      <c r="H59" s="9">
        <f>_xlfn.IFNA(VLOOKUP(A59,'Nov 2018'!$A$1:$M$51,8,FALSE),0)</f>
        <v>0</v>
      </c>
      <c r="I59" s="9">
        <f>_xlfn.IFNA(VLOOKUP(A59,'Dec 2018'!$A$1:$M$62,8,FALSE),0)</f>
        <v>0</v>
      </c>
      <c r="J59" s="2">
        <f>_xlfn.IFNA(VLOOKUP(A59,'Oct 2018'!$A$1:$M$48,5,FALSE),0)</f>
        <v>0</v>
      </c>
      <c r="K59" s="2">
        <f>_xlfn.IFNA(VLOOKUP(A59,'Nov 2018'!$A$1:$M$51,5,FALSE),0)</f>
        <v>0</v>
      </c>
      <c r="L59" s="2">
        <f>_xlfn.IFNA(VLOOKUP(A59,'Dec 2018'!$A$1:$M$62,5,FALSE),0)</f>
        <v>0</v>
      </c>
    </row>
    <row r="60" spans="1:12" x14ac:dyDescent="0.35">
      <c r="A60" s="4" t="s">
        <v>148</v>
      </c>
      <c r="B60" s="4" t="s">
        <v>144</v>
      </c>
      <c r="C60" s="6">
        <f>VLOOKUP(A60,[0]!raw,5,FALSE)/VLOOKUP(A60,[0]!raw,4,FALSE)</f>
        <v>4</v>
      </c>
      <c r="D60" s="3">
        <f>_xlfn.IFNA(VLOOKUP(A60,'Oct 2018'!$A$1:$M$48,4,FALSE),0)</f>
        <v>0</v>
      </c>
      <c r="E60" s="4">
        <f>_xlfn.IFNA(VLOOKUP(A60,'Nov 2018'!$A$1:$M$51,4,FALSE),0)</f>
        <v>0</v>
      </c>
      <c r="F60" s="4">
        <f>_xlfn.IFNA(VLOOKUP(A60,'Dec 2018'!$A$1:$M$62,4,FALSE),0)</f>
        <v>0</v>
      </c>
      <c r="G60" s="8">
        <f>_xlfn.IFNA(VLOOKUP(A60,'Oct 2018'!$A$1:$M$48,8,FALSE),0)</f>
        <v>0</v>
      </c>
      <c r="H60" s="9">
        <f>_xlfn.IFNA(VLOOKUP(A60,'Nov 2018'!$A$1:$M$51,8,FALSE),0)</f>
        <v>0</v>
      </c>
      <c r="I60" s="9">
        <f>_xlfn.IFNA(VLOOKUP(A60,'Dec 2018'!$A$1:$M$62,8,FALSE),0)</f>
        <v>0</v>
      </c>
      <c r="J60" s="2">
        <f>_xlfn.IFNA(VLOOKUP(A60,'Oct 2018'!$A$1:$M$48,5,FALSE),0)</f>
        <v>0</v>
      </c>
      <c r="K60" s="2">
        <f>_xlfn.IFNA(VLOOKUP(A60,'Nov 2018'!$A$1:$M$51,5,FALSE),0)</f>
        <v>0</v>
      </c>
      <c r="L60" s="2">
        <f>_xlfn.IFNA(VLOOKUP(A60,'Dec 2018'!$A$1:$M$62,5,FALSE),0)</f>
        <v>0</v>
      </c>
    </row>
    <row r="61" spans="1:12" x14ac:dyDescent="0.35">
      <c r="A61" s="4" t="s">
        <v>235</v>
      </c>
      <c r="B61" s="4" t="s">
        <v>144</v>
      </c>
      <c r="C61" s="6">
        <f>VLOOKUP(A61,[0]!raw,5,FALSE)/VLOOKUP(A61,[0]!raw,4,FALSE)</f>
        <v>5.5</v>
      </c>
      <c r="D61" s="3">
        <f>_xlfn.IFNA(VLOOKUP(A61,'Oct 2018'!$A$1:$M$48,4,FALSE),0)</f>
        <v>0</v>
      </c>
      <c r="E61" s="4">
        <f>_xlfn.IFNA(VLOOKUP(A61,'Nov 2018'!$A$1:$M$51,4,FALSE),0)</f>
        <v>0</v>
      </c>
      <c r="F61" s="4">
        <f>_xlfn.IFNA(VLOOKUP(A61,'Dec 2018'!$A$1:$M$62,4,FALSE),0)</f>
        <v>0</v>
      </c>
      <c r="G61" s="8">
        <f>_xlfn.IFNA(VLOOKUP(A61,'Oct 2018'!$A$1:$M$48,8,FALSE),0)</f>
        <v>0</v>
      </c>
      <c r="H61" s="9">
        <f>_xlfn.IFNA(VLOOKUP(A61,'Nov 2018'!$A$1:$M$51,8,FALSE),0)</f>
        <v>0</v>
      </c>
      <c r="I61" s="9">
        <f>_xlfn.IFNA(VLOOKUP(A61,'Dec 2018'!$A$1:$M$62,8,FALSE),0)</f>
        <v>0</v>
      </c>
      <c r="J61" s="2">
        <f>_xlfn.IFNA(VLOOKUP(A61,'Oct 2018'!$A$1:$M$48,5,FALSE),0)</f>
        <v>0</v>
      </c>
      <c r="K61" s="2">
        <f>_xlfn.IFNA(VLOOKUP(A61,'Nov 2018'!$A$1:$M$51,5,FALSE),0)</f>
        <v>0</v>
      </c>
      <c r="L61" s="2">
        <f>_xlfn.IFNA(VLOOKUP(A61,'Dec 2018'!$A$1:$M$62,5,FALSE),0)</f>
        <v>0</v>
      </c>
    </row>
    <row r="62" spans="1:12" x14ac:dyDescent="0.35">
      <c r="A62" s="4" t="s">
        <v>151</v>
      </c>
      <c r="B62" s="4" t="s">
        <v>144</v>
      </c>
      <c r="C62" s="6">
        <f>VLOOKUP(A62,[0]!raw,5,FALSE)/VLOOKUP(A62,[0]!raw,4,FALSE)</f>
        <v>1.8</v>
      </c>
      <c r="D62" s="3">
        <f>_xlfn.IFNA(VLOOKUP(A62,'Oct 2018'!$A$1:$M$48,4,FALSE),0)</f>
        <v>0</v>
      </c>
      <c r="E62" s="4">
        <f>_xlfn.IFNA(VLOOKUP(A62,'Nov 2018'!$A$1:$M$51,4,FALSE),0)</f>
        <v>0</v>
      </c>
      <c r="F62" s="4">
        <f>_xlfn.IFNA(VLOOKUP(A62,'Dec 2018'!$A$1:$M$62,4,FALSE),0)</f>
        <v>0</v>
      </c>
      <c r="G62" s="8">
        <f>_xlfn.IFNA(VLOOKUP(A62,'Oct 2018'!$A$1:$M$48,8,FALSE),0)</f>
        <v>0</v>
      </c>
      <c r="H62" s="9">
        <f>_xlfn.IFNA(VLOOKUP(A62,'Nov 2018'!$A$1:$M$51,8,FALSE),0)</f>
        <v>0</v>
      </c>
      <c r="I62" s="9">
        <f>_xlfn.IFNA(VLOOKUP(A62,'Dec 2018'!$A$1:$M$62,8,FALSE),0)</f>
        <v>0</v>
      </c>
      <c r="J62" s="2">
        <f>_xlfn.IFNA(VLOOKUP(A62,'Oct 2018'!$A$1:$M$48,5,FALSE),0)</f>
        <v>0</v>
      </c>
      <c r="K62" s="2">
        <f>_xlfn.IFNA(VLOOKUP(A62,'Nov 2018'!$A$1:$M$51,5,FALSE),0)</f>
        <v>0</v>
      </c>
      <c r="L62" s="2">
        <f>_xlfn.IFNA(VLOOKUP(A62,'Dec 2018'!$A$1:$M$62,5,FALSE),0)</f>
        <v>0</v>
      </c>
    </row>
    <row r="63" spans="1:12" x14ac:dyDescent="0.35">
      <c r="A63" s="4" t="s">
        <v>150</v>
      </c>
      <c r="B63" s="4" t="s">
        <v>144</v>
      </c>
      <c r="C63" s="6">
        <f>VLOOKUP(A63,[0]!raw,5,FALSE)/VLOOKUP(A63,[0]!raw,4,FALSE)</f>
        <v>3.8</v>
      </c>
      <c r="D63" s="3">
        <f>_xlfn.IFNA(VLOOKUP(A63,'Oct 2018'!$A$1:$M$48,4,FALSE),0)</f>
        <v>0</v>
      </c>
      <c r="E63" s="4">
        <f>_xlfn.IFNA(VLOOKUP(A63,'Nov 2018'!$A$1:$M$51,4,FALSE),0)</f>
        <v>0</v>
      </c>
      <c r="F63" s="4">
        <f>_xlfn.IFNA(VLOOKUP(A63,'Dec 2018'!$A$1:$M$62,4,FALSE),0)</f>
        <v>0</v>
      </c>
      <c r="G63" s="8">
        <f>_xlfn.IFNA(VLOOKUP(A63,'Oct 2018'!$A$1:$M$48,8,FALSE),0)</f>
        <v>0</v>
      </c>
      <c r="H63" s="9">
        <f>_xlfn.IFNA(VLOOKUP(A63,'Nov 2018'!$A$1:$M$51,8,FALSE),0)</f>
        <v>0</v>
      </c>
      <c r="I63" s="9">
        <f>_xlfn.IFNA(VLOOKUP(A63,'Dec 2018'!$A$1:$M$62,8,FALSE),0)</f>
        <v>0</v>
      </c>
      <c r="J63" s="2">
        <f>_xlfn.IFNA(VLOOKUP(A63,'Oct 2018'!$A$1:$M$48,5,FALSE),0)</f>
        <v>0</v>
      </c>
      <c r="K63" s="2">
        <f>_xlfn.IFNA(VLOOKUP(A63,'Nov 2018'!$A$1:$M$51,5,FALSE),0)</f>
        <v>0</v>
      </c>
      <c r="L63" s="2">
        <f>_xlfn.IFNA(VLOOKUP(A63,'Dec 2018'!$A$1:$M$62,5,FALSE),0)</f>
        <v>0</v>
      </c>
    </row>
    <row r="64" spans="1:12" x14ac:dyDescent="0.35">
      <c r="A64" s="4" t="s">
        <v>212</v>
      </c>
      <c r="B64" s="4" t="s">
        <v>144</v>
      </c>
      <c r="C64" s="6">
        <f>VLOOKUP(A64,[0]!raw,5,FALSE)/VLOOKUP(A64,[0]!raw,4,FALSE)</f>
        <v>5.5</v>
      </c>
      <c r="D64" s="3">
        <f>_xlfn.IFNA(VLOOKUP(A64,'Oct 2018'!$A$1:$M$48,4,FALSE),0)</f>
        <v>0</v>
      </c>
      <c r="E64" s="4">
        <f>_xlfn.IFNA(VLOOKUP(A64,'Nov 2018'!$A$1:$M$51,4,FALSE),0)</f>
        <v>0</v>
      </c>
      <c r="F64" s="4">
        <f>_xlfn.IFNA(VLOOKUP(A64,'Dec 2018'!$A$1:$M$62,4,FALSE),0)</f>
        <v>0</v>
      </c>
      <c r="G64" s="8">
        <f>_xlfn.IFNA(VLOOKUP(A64,'Oct 2018'!$A$1:$M$48,8,FALSE),0)</f>
        <v>0</v>
      </c>
      <c r="H64" s="9">
        <f>_xlfn.IFNA(VLOOKUP(A64,'Nov 2018'!$A$1:$M$51,8,FALSE),0)</f>
        <v>0</v>
      </c>
      <c r="I64" s="9">
        <f>_xlfn.IFNA(VLOOKUP(A64,'Dec 2018'!$A$1:$M$62,8,FALSE),0)</f>
        <v>0</v>
      </c>
      <c r="J64" s="2">
        <f>_xlfn.IFNA(VLOOKUP(A64,'Oct 2018'!$A$1:$M$48,5,FALSE),0)</f>
        <v>0</v>
      </c>
      <c r="K64" s="2">
        <f>_xlfn.IFNA(VLOOKUP(A64,'Nov 2018'!$A$1:$M$51,5,FALSE),0)</f>
        <v>0</v>
      </c>
      <c r="L64" s="2">
        <f>_xlfn.IFNA(VLOOKUP(A64,'Dec 2018'!$A$1:$M$62,5,FALSE),0)</f>
        <v>0</v>
      </c>
    </row>
    <row r="65" spans="1:12" x14ac:dyDescent="0.35">
      <c r="A65" s="4" t="s">
        <v>213</v>
      </c>
      <c r="B65" s="4" t="s">
        <v>144</v>
      </c>
      <c r="C65" s="6">
        <f>VLOOKUP(A65,[0]!raw,5,FALSE)/VLOOKUP(A65,[0]!raw,4,FALSE)</f>
        <v>1.7999999999999998</v>
      </c>
      <c r="D65" s="3">
        <f>_xlfn.IFNA(VLOOKUP(A65,'Oct 2018'!$A$1:$M$48,4,FALSE),0)</f>
        <v>0</v>
      </c>
      <c r="E65" s="4">
        <f>_xlfn.IFNA(VLOOKUP(A65,'Nov 2018'!$A$1:$M$51,4,FALSE),0)</f>
        <v>0</v>
      </c>
      <c r="F65" s="4">
        <f>_xlfn.IFNA(VLOOKUP(A65,'Dec 2018'!$A$1:$M$62,4,FALSE),0)</f>
        <v>0</v>
      </c>
      <c r="G65" s="8">
        <f>_xlfn.IFNA(VLOOKUP(A65,'Oct 2018'!$A$1:$M$48,8,FALSE),0)</f>
        <v>0</v>
      </c>
      <c r="H65" s="9">
        <f>_xlfn.IFNA(VLOOKUP(A65,'Nov 2018'!$A$1:$M$51,8,FALSE),0)</f>
        <v>0</v>
      </c>
      <c r="I65" s="9">
        <f>_xlfn.IFNA(VLOOKUP(A65,'Dec 2018'!$A$1:$M$62,8,FALSE),0)</f>
        <v>0</v>
      </c>
      <c r="J65" s="2">
        <f>_xlfn.IFNA(VLOOKUP(A65,'Oct 2018'!$A$1:$M$48,5,FALSE),0)</f>
        <v>0</v>
      </c>
      <c r="K65" s="2">
        <f>_xlfn.IFNA(VLOOKUP(A65,'Nov 2018'!$A$1:$M$51,5,FALSE),0)</f>
        <v>0</v>
      </c>
      <c r="L65" s="2">
        <f>_xlfn.IFNA(VLOOKUP(A65,'Dec 2018'!$A$1:$M$62,5,FALSE),0)</f>
        <v>0</v>
      </c>
    </row>
    <row r="66" spans="1:12" x14ac:dyDescent="0.35">
      <c r="A66" s="4" t="s">
        <v>214</v>
      </c>
      <c r="B66" s="4" t="s">
        <v>144</v>
      </c>
      <c r="C66" s="6">
        <f>VLOOKUP(A66,[0]!raw,5,FALSE)/VLOOKUP(A66,[0]!raw,4,FALSE)</f>
        <v>3.8000000000000003</v>
      </c>
      <c r="D66" s="3">
        <f>_xlfn.IFNA(VLOOKUP(A66,'Oct 2018'!$A$1:$M$48,4,FALSE),0)</f>
        <v>0</v>
      </c>
      <c r="E66" s="4">
        <f>_xlfn.IFNA(VLOOKUP(A66,'Nov 2018'!$A$1:$M$51,4,FALSE),0)</f>
        <v>0</v>
      </c>
      <c r="F66" s="4">
        <f>_xlfn.IFNA(VLOOKUP(A66,'Dec 2018'!$A$1:$M$62,4,FALSE),0)</f>
        <v>0</v>
      </c>
      <c r="G66" s="8">
        <f>_xlfn.IFNA(VLOOKUP(A66,'Oct 2018'!$A$1:$M$48,8,FALSE),0)</f>
        <v>0</v>
      </c>
      <c r="H66" s="9">
        <f>_xlfn.IFNA(VLOOKUP(A66,'Nov 2018'!$A$1:$M$51,8,FALSE),0)</f>
        <v>0</v>
      </c>
      <c r="I66" s="9">
        <f>_xlfn.IFNA(VLOOKUP(A66,'Dec 2018'!$A$1:$M$62,8,FALSE),0)</f>
        <v>0</v>
      </c>
      <c r="J66" s="2">
        <f>_xlfn.IFNA(VLOOKUP(A66,'Oct 2018'!$A$1:$M$48,5,FALSE),0)</f>
        <v>0</v>
      </c>
      <c r="K66" s="2">
        <f>_xlfn.IFNA(VLOOKUP(A66,'Nov 2018'!$A$1:$M$51,5,FALSE),0)</f>
        <v>0</v>
      </c>
      <c r="L66" s="2">
        <f>_xlfn.IFNA(VLOOKUP(A66,'Dec 2018'!$A$1:$M$62,5,FALSE),0)</f>
        <v>0</v>
      </c>
    </row>
    <row r="67" spans="1:12" x14ac:dyDescent="0.35">
      <c r="A67" s="4" t="s">
        <v>28</v>
      </c>
      <c r="B67" s="4" t="s">
        <v>144</v>
      </c>
      <c r="C67" s="6">
        <f>VLOOKUP(A67,[0]!raw,5,FALSE)/VLOOKUP(A67,[0]!raw,4,FALSE)</f>
        <v>1.5</v>
      </c>
      <c r="D67" s="3">
        <f>_xlfn.IFNA(VLOOKUP(A67,'Oct 2018'!$A$1:$M$48,4,FALSE),0)</f>
        <v>0</v>
      </c>
      <c r="E67" s="4">
        <f>_xlfn.IFNA(VLOOKUP(A67,'Nov 2018'!$A$1:$M$51,4,FALSE),0)</f>
        <v>0</v>
      </c>
      <c r="F67" s="4">
        <f>_xlfn.IFNA(VLOOKUP(A67,'Dec 2018'!$A$1:$M$62,4,FALSE),0)</f>
        <v>33</v>
      </c>
      <c r="G67" s="8">
        <f>_xlfn.IFNA(VLOOKUP(A67,'Oct 2018'!$A$1:$M$48,8,FALSE),0)</f>
        <v>0</v>
      </c>
      <c r="H67" s="9">
        <f>_xlfn.IFNA(VLOOKUP(A67,'Nov 2018'!$A$1:$M$51,8,FALSE),0)</f>
        <v>0</v>
      </c>
      <c r="I67" s="9">
        <f>_xlfn.IFNA(VLOOKUP(A67,'Dec 2018'!$A$1:$M$62,8,FALSE),0)</f>
        <v>3.01</v>
      </c>
      <c r="J67" s="2">
        <f>_xlfn.IFNA(VLOOKUP(A67,'Oct 2018'!$A$1:$M$48,5,FALSE),0)</f>
        <v>0</v>
      </c>
      <c r="K67" s="2">
        <f>_xlfn.IFNA(VLOOKUP(A67,'Nov 2018'!$A$1:$M$51,5,FALSE),0)</f>
        <v>0</v>
      </c>
      <c r="L67" s="2">
        <f>_xlfn.IFNA(VLOOKUP(A67,'Dec 2018'!$A$1:$M$62,5,FALSE),0)</f>
        <v>49.5</v>
      </c>
    </row>
    <row r="68" spans="1:12" x14ac:dyDescent="0.35">
      <c r="A68" s="4" t="s">
        <v>35</v>
      </c>
      <c r="B68" s="4" t="s">
        <v>144</v>
      </c>
      <c r="C68" s="6">
        <f>VLOOKUP(A68,[0]!raw,5,FALSE)/VLOOKUP(A68,[0]!raw,4,FALSE)</f>
        <v>3.8000000000000003</v>
      </c>
      <c r="D68" s="3">
        <f>_xlfn.IFNA(VLOOKUP(A68,'Oct 2018'!$A$1:$M$48,4,FALSE),0)</f>
        <v>0</v>
      </c>
      <c r="E68" s="4">
        <f>_xlfn.IFNA(VLOOKUP(A68,'Nov 2018'!$A$1:$M$51,4,FALSE),0)</f>
        <v>6</v>
      </c>
      <c r="F68" s="4">
        <f>_xlfn.IFNA(VLOOKUP(A68,'Dec 2018'!$A$1:$M$62,4,FALSE),0)</f>
        <v>25</v>
      </c>
      <c r="G68" s="8">
        <f>_xlfn.IFNA(VLOOKUP(A68,'Oct 2018'!$A$1:$M$48,8,FALSE),0)</f>
        <v>0</v>
      </c>
      <c r="H68" s="9">
        <f>_xlfn.IFNA(VLOOKUP(A68,'Nov 2018'!$A$1:$M$51,8,FALSE),0)</f>
        <v>4.37</v>
      </c>
      <c r="I68" s="9">
        <f>_xlfn.IFNA(VLOOKUP(A68,'Dec 2018'!$A$1:$M$62,8,FALSE),0)</f>
        <v>15.83</v>
      </c>
      <c r="J68" s="2">
        <f>_xlfn.IFNA(VLOOKUP(A68,'Oct 2018'!$A$1:$M$48,5,FALSE),0)</f>
        <v>0</v>
      </c>
      <c r="K68" s="2">
        <f>_xlfn.IFNA(VLOOKUP(A68,'Nov 2018'!$A$1:$M$51,5,FALSE),0)</f>
        <v>22.8</v>
      </c>
      <c r="L68" s="2">
        <f>_xlfn.IFNA(VLOOKUP(A68,'Dec 2018'!$A$1:$M$62,5,FALSE),0)</f>
        <v>95</v>
      </c>
    </row>
    <row r="69" spans="1:12" x14ac:dyDescent="0.35">
      <c r="A69" s="4" t="s">
        <v>36</v>
      </c>
      <c r="B69" s="4" t="s">
        <v>144</v>
      </c>
      <c r="C69" s="6">
        <f>VLOOKUP(A69,[0]!raw,5,FALSE)/VLOOKUP(A69,[0]!raw,4,FALSE)</f>
        <v>5.8</v>
      </c>
      <c r="D69" s="3">
        <f>_xlfn.IFNA(VLOOKUP(A69,'Oct 2018'!$A$1:$M$48,4,FALSE),0)</f>
        <v>146</v>
      </c>
      <c r="E69" s="4">
        <f>_xlfn.IFNA(VLOOKUP(A69,'Nov 2018'!$A$1:$M$51,4,FALSE),0)</f>
        <v>106</v>
      </c>
      <c r="F69" s="4">
        <f>_xlfn.IFNA(VLOOKUP(A69,'Dec 2018'!$A$1:$M$62,4,FALSE),0)</f>
        <v>136</v>
      </c>
      <c r="G69" s="8">
        <f>_xlfn.IFNA(VLOOKUP(A69,'Oct 2018'!$A$1:$M$48,8,FALSE),0)</f>
        <v>48.14</v>
      </c>
      <c r="H69" s="9">
        <f>_xlfn.IFNA(VLOOKUP(A69,'Nov 2018'!$A$1:$M$51,8,FALSE),0)</f>
        <v>71.34</v>
      </c>
      <c r="I69" s="9">
        <f>_xlfn.IFNA(VLOOKUP(A69,'Dec 2018'!$A$1:$M$62,8,FALSE),0)</f>
        <v>41.15</v>
      </c>
      <c r="J69" s="2">
        <f>_xlfn.IFNA(VLOOKUP(A69,'Oct 2018'!$A$1:$M$48,5,FALSE),0)</f>
        <v>846.8</v>
      </c>
      <c r="K69" s="2">
        <f>_xlfn.IFNA(VLOOKUP(A69,'Nov 2018'!$A$1:$M$51,5,FALSE),0)</f>
        <v>614.79999999999995</v>
      </c>
      <c r="L69" s="2">
        <f>_xlfn.IFNA(VLOOKUP(A69,'Dec 2018'!$A$1:$M$62,5,FALSE),0)</f>
        <v>788.8</v>
      </c>
    </row>
    <row r="70" spans="1:12" x14ac:dyDescent="0.35">
      <c r="A70" s="4" t="s">
        <v>43</v>
      </c>
      <c r="B70" s="4" t="s">
        <v>144</v>
      </c>
      <c r="C70" s="6">
        <f>VLOOKUP(A70,[0]!raw,5,FALSE)/VLOOKUP(A70,[0]!raw,4,FALSE)</f>
        <v>2.8000000000000003</v>
      </c>
      <c r="D70" s="3">
        <f>_xlfn.IFNA(VLOOKUP(A70,'Oct 2018'!$A$1:$M$48,4,FALSE),0)</f>
        <v>72</v>
      </c>
      <c r="E70" s="4">
        <f>_xlfn.IFNA(VLOOKUP(A70,'Nov 2018'!$A$1:$M$51,4,FALSE),0)</f>
        <v>93</v>
      </c>
      <c r="F70" s="4">
        <f>_xlfn.IFNA(VLOOKUP(A70,'Dec 2018'!$A$1:$M$62,4,FALSE),0)</f>
        <v>63</v>
      </c>
      <c r="G70" s="8">
        <f>_xlfn.IFNA(VLOOKUP(A70,'Oct 2018'!$A$1:$M$48,8,FALSE),0)</f>
        <v>12.74</v>
      </c>
      <c r="H70" s="9">
        <f>_xlfn.IFNA(VLOOKUP(A70,'Nov 2018'!$A$1:$M$51,8,FALSE),0)</f>
        <v>19.88</v>
      </c>
      <c r="I70" s="9">
        <f>_xlfn.IFNA(VLOOKUP(A70,'Dec 2018'!$A$1:$M$62,8,FALSE),0)</f>
        <v>6.44</v>
      </c>
      <c r="J70" s="2">
        <f>_xlfn.IFNA(VLOOKUP(A70,'Oct 2018'!$A$1:$M$48,5,FALSE),0)</f>
        <v>201.6</v>
      </c>
      <c r="K70" s="2">
        <f>_xlfn.IFNA(VLOOKUP(A70,'Nov 2018'!$A$1:$M$51,5,FALSE),0)</f>
        <v>260.39999999999998</v>
      </c>
      <c r="L70" s="2">
        <f>_xlfn.IFNA(VLOOKUP(A70,'Dec 2018'!$A$1:$M$62,5,FALSE),0)</f>
        <v>176.4</v>
      </c>
    </row>
    <row r="71" spans="1:12" x14ac:dyDescent="0.35">
      <c r="A71" s="4" t="s">
        <v>47</v>
      </c>
      <c r="B71" s="4" t="s">
        <v>144</v>
      </c>
      <c r="C71" s="6">
        <f>VLOOKUP(A71,[0]!raw,5,FALSE)/VLOOKUP(A71,[0]!raw,4,FALSE)</f>
        <v>4</v>
      </c>
      <c r="D71" s="3">
        <f>_xlfn.IFNA(VLOOKUP(A71,'Oct 2018'!$A$1:$M$48,4,FALSE),0)</f>
        <v>87</v>
      </c>
      <c r="E71" s="4">
        <f>_xlfn.IFNA(VLOOKUP(A71,'Nov 2018'!$A$1:$M$51,4,FALSE),0)</f>
        <v>71</v>
      </c>
      <c r="F71" s="4">
        <f>_xlfn.IFNA(VLOOKUP(A71,'Dec 2018'!$A$1:$M$62,4,FALSE),0)</f>
        <v>91</v>
      </c>
      <c r="G71" s="8">
        <f>_xlfn.IFNA(VLOOKUP(A71,'Oct 2018'!$A$1:$M$48,8,FALSE),0)</f>
        <v>26.6</v>
      </c>
      <c r="H71" s="9">
        <f>_xlfn.IFNA(VLOOKUP(A71,'Nov 2018'!$A$1:$M$51,8,FALSE),0)</f>
        <v>57.4</v>
      </c>
      <c r="I71" s="9">
        <f>_xlfn.IFNA(VLOOKUP(A71,'Dec 2018'!$A$1:$M$62,8,FALSE),0)</f>
        <v>60.38</v>
      </c>
      <c r="J71" s="2">
        <f>_xlfn.IFNA(VLOOKUP(A71,'Oct 2018'!$A$1:$M$48,5,FALSE),0)</f>
        <v>348</v>
      </c>
      <c r="K71" s="2">
        <f>_xlfn.IFNA(VLOOKUP(A71,'Nov 2018'!$A$1:$M$51,5,FALSE),0)</f>
        <v>284</v>
      </c>
      <c r="L71" s="2">
        <f>_xlfn.IFNA(VLOOKUP(A71,'Dec 2018'!$A$1:$M$62,5,FALSE),0)</f>
        <v>364</v>
      </c>
    </row>
    <row r="72" spans="1:12" x14ac:dyDescent="0.35">
      <c r="A72" s="4" t="s">
        <v>170</v>
      </c>
      <c r="B72" s="4" t="s">
        <v>171</v>
      </c>
      <c r="C72" s="6">
        <f>VLOOKUP(A72,[0]!raw,5,FALSE)/VLOOKUP(A72,[0]!raw,4,FALSE)</f>
        <v>5.5</v>
      </c>
      <c r="D72" s="3">
        <f>_xlfn.IFNA(VLOOKUP(A72,'Oct 2018'!$A$1:$M$48,4,FALSE),0)</f>
        <v>0</v>
      </c>
      <c r="E72" s="4">
        <f>_xlfn.IFNA(VLOOKUP(A72,'Nov 2018'!$A$1:$M$51,4,FALSE),0)</f>
        <v>0</v>
      </c>
      <c r="F72" s="4">
        <f>_xlfn.IFNA(VLOOKUP(A72,'Dec 2018'!$A$1:$M$62,4,FALSE),0)</f>
        <v>0</v>
      </c>
      <c r="G72" s="8">
        <f>_xlfn.IFNA(VLOOKUP(A72,'Oct 2018'!$A$1:$M$48,8,FALSE),0)</f>
        <v>0</v>
      </c>
      <c r="H72" s="9">
        <f>_xlfn.IFNA(VLOOKUP(A72,'Nov 2018'!$A$1:$M$51,8,FALSE),0)</f>
        <v>0</v>
      </c>
      <c r="I72" s="9">
        <f>_xlfn.IFNA(VLOOKUP(A72,'Dec 2018'!$A$1:$M$62,8,FALSE),0)</f>
        <v>0</v>
      </c>
      <c r="J72" s="2">
        <f>_xlfn.IFNA(VLOOKUP(A72,'Oct 2018'!$A$1:$M$48,5,FALSE),0)</f>
        <v>0</v>
      </c>
      <c r="K72" s="2">
        <f>_xlfn.IFNA(VLOOKUP(A72,'Nov 2018'!$A$1:$M$51,5,FALSE),0)</f>
        <v>0</v>
      </c>
      <c r="L72" s="2">
        <f>_xlfn.IFNA(VLOOKUP(A72,'Dec 2018'!$A$1:$M$62,5,FALSE),0)</f>
        <v>0</v>
      </c>
    </row>
    <row r="73" spans="1:12" x14ac:dyDescent="0.35">
      <c r="A73" s="4" t="s">
        <v>172</v>
      </c>
      <c r="B73" s="4" t="s">
        <v>171</v>
      </c>
      <c r="C73" s="6">
        <f>VLOOKUP(A73,[0]!raw,5,FALSE)/VLOOKUP(A73,[0]!raw,4,FALSE)</f>
        <v>8.5</v>
      </c>
      <c r="D73" s="3">
        <f>_xlfn.IFNA(VLOOKUP(A73,'Oct 2018'!$A$1:$M$48,4,FALSE),0)</f>
        <v>0</v>
      </c>
      <c r="E73" s="4">
        <f>_xlfn.IFNA(VLOOKUP(A73,'Nov 2018'!$A$1:$M$51,4,FALSE),0)</f>
        <v>0</v>
      </c>
      <c r="F73" s="4">
        <f>_xlfn.IFNA(VLOOKUP(A73,'Dec 2018'!$A$1:$M$62,4,FALSE),0)</f>
        <v>0</v>
      </c>
      <c r="G73" s="8">
        <f>_xlfn.IFNA(VLOOKUP(A73,'Oct 2018'!$A$1:$M$48,8,FALSE),0)</f>
        <v>0</v>
      </c>
      <c r="H73" s="9">
        <f>_xlfn.IFNA(VLOOKUP(A73,'Nov 2018'!$A$1:$M$51,8,FALSE),0)</f>
        <v>0</v>
      </c>
      <c r="I73" s="9">
        <f>_xlfn.IFNA(VLOOKUP(A73,'Dec 2018'!$A$1:$M$62,8,FALSE),0)</f>
        <v>0</v>
      </c>
      <c r="J73" s="2">
        <f>_xlfn.IFNA(VLOOKUP(A73,'Oct 2018'!$A$1:$M$48,5,FALSE),0)</f>
        <v>0</v>
      </c>
      <c r="K73" s="2">
        <f>_xlfn.IFNA(VLOOKUP(A73,'Nov 2018'!$A$1:$M$51,5,FALSE),0)</f>
        <v>0</v>
      </c>
      <c r="L73" s="2">
        <f>_xlfn.IFNA(VLOOKUP(A73,'Dec 2018'!$A$1:$M$62,5,FALSE),0)</f>
        <v>0</v>
      </c>
    </row>
    <row r="74" spans="1:12" x14ac:dyDescent="0.35">
      <c r="A74" s="4" t="s">
        <v>173</v>
      </c>
      <c r="B74" s="4" t="s">
        <v>171</v>
      </c>
      <c r="C74" s="6">
        <f>VLOOKUP(A74,[0]!raw,5,FALSE)/VLOOKUP(A74,[0]!raw,4,FALSE)</f>
        <v>5.6111111111111107</v>
      </c>
      <c r="D74" s="3">
        <f>_xlfn.IFNA(VLOOKUP(A74,'Oct 2018'!$A$1:$M$48,4,FALSE),0)</f>
        <v>0</v>
      </c>
      <c r="E74" s="4">
        <f>_xlfn.IFNA(VLOOKUP(A74,'Nov 2018'!$A$1:$M$51,4,FALSE),0)</f>
        <v>0</v>
      </c>
      <c r="F74" s="4">
        <f>_xlfn.IFNA(VLOOKUP(A74,'Dec 2018'!$A$1:$M$62,4,FALSE),0)</f>
        <v>0</v>
      </c>
      <c r="G74" s="8">
        <f>_xlfn.IFNA(VLOOKUP(A74,'Oct 2018'!$A$1:$M$48,8,FALSE),0)</f>
        <v>0</v>
      </c>
      <c r="H74" s="9">
        <f>_xlfn.IFNA(VLOOKUP(A74,'Nov 2018'!$A$1:$M$51,8,FALSE),0)</f>
        <v>0</v>
      </c>
      <c r="I74" s="9">
        <f>_xlfn.IFNA(VLOOKUP(A74,'Dec 2018'!$A$1:$M$62,8,FALSE),0)</f>
        <v>0</v>
      </c>
      <c r="J74" s="2">
        <f>_xlfn.IFNA(VLOOKUP(A74,'Oct 2018'!$A$1:$M$48,5,FALSE),0)</f>
        <v>0</v>
      </c>
      <c r="K74" s="2">
        <f>_xlfn.IFNA(VLOOKUP(A74,'Nov 2018'!$A$1:$M$51,5,FALSE),0)</f>
        <v>0</v>
      </c>
      <c r="L74" s="2">
        <f>_xlfn.IFNA(VLOOKUP(A74,'Dec 2018'!$A$1:$M$62,5,FALSE),0)</f>
        <v>0</v>
      </c>
    </row>
    <row r="75" spans="1:12" x14ac:dyDescent="0.35">
      <c r="A75" s="4" t="s">
        <v>174</v>
      </c>
      <c r="B75" s="4" t="s">
        <v>171</v>
      </c>
      <c r="C75" s="6">
        <f>VLOOKUP(A75,[0]!raw,5,FALSE)/VLOOKUP(A75,[0]!raw,4,FALSE)</f>
        <v>8.75</v>
      </c>
      <c r="D75" s="3">
        <f>_xlfn.IFNA(VLOOKUP(A75,'Oct 2018'!$A$1:$M$48,4,FALSE),0)</f>
        <v>0</v>
      </c>
      <c r="E75" s="4">
        <f>_xlfn.IFNA(VLOOKUP(A75,'Nov 2018'!$A$1:$M$51,4,FALSE),0)</f>
        <v>0</v>
      </c>
      <c r="F75" s="4">
        <f>_xlfn.IFNA(VLOOKUP(A75,'Dec 2018'!$A$1:$M$62,4,FALSE),0)</f>
        <v>0</v>
      </c>
      <c r="G75" s="8">
        <f>_xlfn.IFNA(VLOOKUP(A75,'Oct 2018'!$A$1:$M$48,8,FALSE),0)</f>
        <v>0</v>
      </c>
      <c r="H75" s="9">
        <f>_xlfn.IFNA(VLOOKUP(A75,'Nov 2018'!$A$1:$M$51,8,FALSE),0)</f>
        <v>0</v>
      </c>
      <c r="I75" s="9">
        <f>_xlfn.IFNA(VLOOKUP(A75,'Dec 2018'!$A$1:$M$62,8,FALSE),0)</f>
        <v>0</v>
      </c>
      <c r="J75" s="2">
        <f>_xlfn.IFNA(VLOOKUP(A75,'Oct 2018'!$A$1:$M$48,5,FALSE),0)</f>
        <v>0</v>
      </c>
      <c r="K75" s="2">
        <f>_xlfn.IFNA(VLOOKUP(A75,'Nov 2018'!$A$1:$M$51,5,FALSE),0)</f>
        <v>0</v>
      </c>
      <c r="L75" s="2">
        <f>_xlfn.IFNA(VLOOKUP(A75,'Dec 2018'!$A$1:$M$62,5,FALSE),0)</f>
        <v>0</v>
      </c>
    </row>
    <row r="76" spans="1:12" x14ac:dyDescent="0.35">
      <c r="A76" s="4" t="s">
        <v>118</v>
      </c>
      <c r="B76" s="4" t="s">
        <v>119</v>
      </c>
      <c r="C76" s="6">
        <f>VLOOKUP(A76,[0]!raw,5,FALSE)/VLOOKUP(A76,[0]!raw,4,FALSE)</f>
        <v>1.8</v>
      </c>
      <c r="D76" s="3">
        <f>_xlfn.IFNA(VLOOKUP(A76,'Oct 2018'!$A$1:$M$48,4,FALSE),0)</f>
        <v>0</v>
      </c>
      <c r="E76" s="4">
        <f>_xlfn.IFNA(VLOOKUP(A76,'Nov 2018'!$A$1:$M$51,4,FALSE),0)</f>
        <v>0</v>
      </c>
      <c r="F76" s="4">
        <f>_xlfn.IFNA(VLOOKUP(A76,'Dec 2018'!$A$1:$M$62,4,FALSE),0)</f>
        <v>0</v>
      </c>
      <c r="G76" s="8">
        <f>_xlfn.IFNA(VLOOKUP(A76,'Oct 2018'!$A$1:$M$48,8,FALSE),0)</f>
        <v>0</v>
      </c>
      <c r="H76" s="9">
        <f>_xlfn.IFNA(VLOOKUP(A76,'Nov 2018'!$A$1:$M$51,8,FALSE),0)</f>
        <v>0</v>
      </c>
      <c r="I76" s="9">
        <f>_xlfn.IFNA(VLOOKUP(A76,'Dec 2018'!$A$1:$M$62,8,FALSE),0)</f>
        <v>0</v>
      </c>
      <c r="J76" s="2">
        <f>_xlfn.IFNA(VLOOKUP(A76,'Oct 2018'!$A$1:$M$48,5,FALSE),0)</f>
        <v>0</v>
      </c>
      <c r="K76" s="2">
        <f>_xlfn.IFNA(VLOOKUP(A76,'Nov 2018'!$A$1:$M$51,5,FALSE),0)</f>
        <v>0</v>
      </c>
      <c r="L76" s="2">
        <f>_xlfn.IFNA(VLOOKUP(A76,'Dec 2018'!$A$1:$M$62,5,FALSE),0)</f>
        <v>0</v>
      </c>
    </row>
    <row r="77" spans="1:12" x14ac:dyDescent="0.35">
      <c r="A77" s="4" t="s">
        <v>200</v>
      </c>
      <c r="B77" s="4" t="s">
        <v>119</v>
      </c>
      <c r="C77" s="6">
        <f>VLOOKUP(A77,[0]!raw,5,FALSE)/VLOOKUP(A77,[0]!raw,4,FALSE)</f>
        <v>1.8</v>
      </c>
      <c r="D77" s="3">
        <f>_xlfn.IFNA(VLOOKUP(A77,'Oct 2018'!$A$1:$M$48,4,FALSE),0)</f>
        <v>0</v>
      </c>
      <c r="E77" s="4">
        <f>_xlfn.IFNA(VLOOKUP(A77,'Nov 2018'!$A$1:$M$51,4,FALSE),0)</f>
        <v>0</v>
      </c>
      <c r="F77" s="4">
        <f>_xlfn.IFNA(VLOOKUP(A77,'Dec 2018'!$A$1:$M$62,4,FALSE),0)</f>
        <v>0</v>
      </c>
      <c r="G77" s="8">
        <f>_xlfn.IFNA(VLOOKUP(A77,'Oct 2018'!$A$1:$M$48,8,FALSE),0)</f>
        <v>0</v>
      </c>
      <c r="H77" s="9">
        <f>_xlfn.IFNA(VLOOKUP(A77,'Nov 2018'!$A$1:$M$51,8,FALSE),0)</f>
        <v>0</v>
      </c>
      <c r="I77" s="9">
        <f>_xlfn.IFNA(VLOOKUP(A77,'Dec 2018'!$A$1:$M$62,8,FALSE),0)</f>
        <v>0</v>
      </c>
      <c r="J77" s="2">
        <f>_xlfn.IFNA(VLOOKUP(A77,'Oct 2018'!$A$1:$M$48,5,FALSE),0)</f>
        <v>0</v>
      </c>
      <c r="K77" s="2">
        <f>_xlfn.IFNA(VLOOKUP(A77,'Nov 2018'!$A$1:$M$51,5,FALSE),0)</f>
        <v>0</v>
      </c>
      <c r="L77" s="2">
        <f>_xlfn.IFNA(VLOOKUP(A77,'Dec 2018'!$A$1:$M$62,5,FALSE),0)</f>
        <v>0</v>
      </c>
    </row>
    <row r="78" spans="1:12" x14ac:dyDescent="0.35">
      <c r="A78" s="4" t="s">
        <v>120</v>
      </c>
      <c r="B78" s="4" t="s">
        <v>119</v>
      </c>
      <c r="C78" s="6">
        <f>VLOOKUP(A78,[0]!raw,5,FALSE)/VLOOKUP(A78,[0]!raw,4,FALSE)</f>
        <v>1.8</v>
      </c>
      <c r="D78" s="3">
        <f>_xlfn.IFNA(VLOOKUP(A78,'Oct 2018'!$A$1:$M$48,4,FALSE),0)</f>
        <v>0</v>
      </c>
      <c r="E78" s="4">
        <f>_xlfn.IFNA(VLOOKUP(A78,'Nov 2018'!$A$1:$M$51,4,FALSE),0)</f>
        <v>0</v>
      </c>
      <c r="F78" s="4">
        <f>_xlfn.IFNA(VLOOKUP(A78,'Dec 2018'!$A$1:$M$62,4,FALSE),0)</f>
        <v>0</v>
      </c>
      <c r="G78" s="8">
        <f>_xlfn.IFNA(VLOOKUP(A78,'Oct 2018'!$A$1:$M$48,8,FALSE),0)</f>
        <v>0</v>
      </c>
      <c r="H78" s="9">
        <f>_xlfn.IFNA(VLOOKUP(A78,'Nov 2018'!$A$1:$M$51,8,FALSE),0)</f>
        <v>0</v>
      </c>
      <c r="I78" s="9">
        <f>_xlfn.IFNA(VLOOKUP(A78,'Dec 2018'!$A$1:$M$62,8,FALSE),0)</f>
        <v>0</v>
      </c>
      <c r="J78" s="2">
        <f>_xlfn.IFNA(VLOOKUP(A78,'Oct 2018'!$A$1:$M$48,5,FALSE),0)</f>
        <v>0</v>
      </c>
      <c r="K78" s="2">
        <f>_xlfn.IFNA(VLOOKUP(A78,'Nov 2018'!$A$1:$M$51,5,FALSE),0)</f>
        <v>0</v>
      </c>
      <c r="L78" s="2">
        <f>_xlfn.IFNA(VLOOKUP(A78,'Dec 2018'!$A$1:$M$62,5,FALSE),0)</f>
        <v>0</v>
      </c>
    </row>
    <row r="79" spans="1:12" x14ac:dyDescent="0.35">
      <c r="A79" s="4" t="s">
        <v>201</v>
      </c>
      <c r="B79" s="4" t="s">
        <v>119</v>
      </c>
      <c r="C79" s="6">
        <f>VLOOKUP(A79,[0]!raw,5,FALSE)/VLOOKUP(A79,[0]!raw,4,FALSE)</f>
        <v>1.8</v>
      </c>
      <c r="D79" s="3">
        <f>_xlfn.IFNA(VLOOKUP(A79,'Oct 2018'!$A$1:$M$48,4,FALSE),0)</f>
        <v>0</v>
      </c>
      <c r="E79" s="4">
        <f>_xlfn.IFNA(VLOOKUP(A79,'Nov 2018'!$A$1:$M$51,4,FALSE),0)</f>
        <v>0</v>
      </c>
      <c r="F79" s="4">
        <f>_xlfn.IFNA(VLOOKUP(A79,'Dec 2018'!$A$1:$M$62,4,FALSE),0)</f>
        <v>0</v>
      </c>
      <c r="G79" s="8">
        <f>_xlfn.IFNA(VLOOKUP(A79,'Oct 2018'!$A$1:$M$48,8,FALSE),0)</f>
        <v>0</v>
      </c>
      <c r="H79" s="9">
        <f>_xlfn.IFNA(VLOOKUP(A79,'Nov 2018'!$A$1:$M$51,8,FALSE),0)</f>
        <v>0</v>
      </c>
      <c r="I79" s="9">
        <f>_xlfn.IFNA(VLOOKUP(A79,'Dec 2018'!$A$1:$M$62,8,FALSE),0)</f>
        <v>0</v>
      </c>
      <c r="J79" s="2">
        <f>_xlfn.IFNA(VLOOKUP(A79,'Oct 2018'!$A$1:$M$48,5,FALSE),0)</f>
        <v>0</v>
      </c>
      <c r="K79" s="2">
        <f>_xlfn.IFNA(VLOOKUP(A79,'Nov 2018'!$A$1:$M$51,5,FALSE),0)</f>
        <v>0</v>
      </c>
      <c r="L79" s="2">
        <f>_xlfn.IFNA(VLOOKUP(A79,'Dec 2018'!$A$1:$M$62,5,FALSE),0)</f>
        <v>0</v>
      </c>
    </row>
    <row r="80" spans="1:12" x14ac:dyDescent="0.35">
      <c r="A80" s="4" t="s">
        <v>121</v>
      </c>
      <c r="B80" s="4" t="s">
        <v>119</v>
      </c>
      <c r="C80" s="6">
        <f>VLOOKUP(A80,[0]!raw,5,FALSE)/VLOOKUP(A80,[0]!raw,4,FALSE)</f>
        <v>1.8</v>
      </c>
      <c r="D80" s="3">
        <f>_xlfn.IFNA(VLOOKUP(A80,'Oct 2018'!$A$1:$M$48,4,FALSE),0)</f>
        <v>0</v>
      </c>
      <c r="E80" s="4">
        <f>_xlfn.IFNA(VLOOKUP(A80,'Nov 2018'!$A$1:$M$51,4,FALSE),0)</f>
        <v>0</v>
      </c>
      <c r="F80" s="4">
        <f>_xlfn.IFNA(VLOOKUP(A80,'Dec 2018'!$A$1:$M$62,4,FALSE),0)</f>
        <v>0</v>
      </c>
      <c r="G80" s="8">
        <f>_xlfn.IFNA(VLOOKUP(A80,'Oct 2018'!$A$1:$M$48,8,FALSE),0)</f>
        <v>0</v>
      </c>
      <c r="H80" s="9">
        <f>_xlfn.IFNA(VLOOKUP(A80,'Nov 2018'!$A$1:$M$51,8,FALSE),0)</f>
        <v>0</v>
      </c>
      <c r="I80" s="9">
        <f>_xlfn.IFNA(VLOOKUP(A80,'Dec 2018'!$A$1:$M$62,8,FALSE),0)</f>
        <v>0</v>
      </c>
      <c r="J80" s="2">
        <f>_xlfn.IFNA(VLOOKUP(A80,'Oct 2018'!$A$1:$M$48,5,FALSE),0)</f>
        <v>0</v>
      </c>
      <c r="K80" s="2">
        <f>_xlfn.IFNA(VLOOKUP(A80,'Nov 2018'!$A$1:$M$51,5,FALSE),0)</f>
        <v>0</v>
      </c>
      <c r="L80" s="2">
        <f>_xlfn.IFNA(VLOOKUP(A80,'Dec 2018'!$A$1:$M$62,5,FALSE),0)</f>
        <v>0</v>
      </c>
    </row>
    <row r="81" spans="1:12" x14ac:dyDescent="0.35">
      <c r="A81" s="4" t="s">
        <v>202</v>
      </c>
      <c r="B81" s="4" t="s">
        <v>119</v>
      </c>
      <c r="C81" s="6">
        <f>VLOOKUP(A81,[0]!raw,5,FALSE)/VLOOKUP(A81,[0]!raw,4,FALSE)</f>
        <v>1.8</v>
      </c>
      <c r="D81" s="3">
        <f>_xlfn.IFNA(VLOOKUP(A81,'Oct 2018'!$A$1:$M$48,4,FALSE),0)</f>
        <v>0</v>
      </c>
      <c r="E81" s="4">
        <f>_xlfn.IFNA(VLOOKUP(A81,'Nov 2018'!$A$1:$M$51,4,FALSE),0)</f>
        <v>0</v>
      </c>
      <c r="F81" s="4">
        <f>_xlfn.IFNA(VLOOKUP(A81,'Dec 2018'!$A$1:$M$62,4,FALSE),0)</f>
        <v>0</v>
      </c>
      <c r="G81" s="8">
        <f>_xlfn.IFNA(VLOOKUP(A81,'Oct 2018'!$A$1:$M$48,8,FALSE),0)</f>
        <v>0</v>
      </c>
      <c r="H81" s="9">
        <f>_xlfn.IFNA(VLOOKUP(A81,'Nov 2018'!$A$1:$M$51,8,FALSE),0)</f>
        <v>0</v>
      </c>
      <c r="I81" s="9">
        <f>_xlfn.IFNA(VLOOKUP(A81,'Dec 2018'!$A$1:$M$62,8,FALSE),0)</f>
        <v>0</v>
      </c>
      <c r="J81" s="2">
        <f>_xlfn.IFNA(VLOOKUP(A81,'Oct 2018'!$A$1:$M$48,5,FALSE),0)</f>
        <v>0</v>
      </c>
      <c r="K81" s="2">
        <f>_xlfn.IFNA(VLOOKUP(A81,'Nov 2018'!$A$1:$M$51,5,FALSE),0)</f>
        <v>0</v>
      </c>
      <c r="L81" s="2">
        <f>_xlfn.IFNA(VLOOKUP(A81,'Dec 2018'!$A$1:$M$62,5,FALSE),0)</f>
        <v>0</v>
      </c>
    </row>
    <row r="82" spans="1:12" x14ac:dyDescent="0.35">
      <c r="A82" s="4" t="s">
        <v>122</v>
      </c>
      <c r="B82" s="4" t="s">
        <v>119</v>
      </c>
      <c r="C82" s="6">
        <f>VLOOKUP(A82,[0]!raw,5,FALSE)/VLOOKUP(A82,[0]!raw,4,FALSE)</f>
        <v>1.8</v>
      </c>
      <c r="D82" s="3">
        <f>_xlfn.IFNA(VLOOKUP(A82,'Oct 2018'!$A$1:$M$48,4,FALSE),0)</f>
        <v>0</v>
      </c>
      <c r="E82" s="4">
        <f>_xlfn.IFNA(VLOOKUP(A82,'Nov 2018'!$A$1:$M$51,4,FALSE),0)</f>
        <v>0</v>
      </c>
      <c r="F82" s="4">
        <f>_xlfn.IFNA(VLOOKUP(A82,'Dec 2018'!$A$1:$M$62,4,FALSE),0)</f>
        <v>0</v>
      </c>
      <c r="G82" s="8">
        <f>_xlfn.IFNA(VLOOKUP(A82,'Oct 2018'!$A$1:$M$48,8,FALSE),0)</f>
        <v>0</v>
      </c>
      <c r="H82" s="9">
        <f>_xlfn.IFNA(VLOOKUP(A82,'Nov 2018'!$A$1:$M$51,8,FALSE),0)</f>
        <v>0</v>
      </c>
      <c r="I82" s="9">
        <f>_xlfn.IFNA(VLOOKUP(A82,'Dec 2018'!$A$1:$M$62,8,FALSE),0)</f>
        <v>0</v>
      </c>
      <c r="J82" s="2">
        <f>_xlfn.IFNA(VLOOKUP(A82,'Oct 2018'!$A$1:$M$48,5,FALSE),0)</f>
        <v>0</v>
      </c>
      <c r="K82" s="2">
        <f>_xlfn.IFNA(VLOOKUP(A82,'Nov 2018'!$A$1:$M$51,5,FALSE),0)</f>
        <v>0</v>
      </c>
      <c r="L82" s="2">
        <f>_xlfn.IFNA(VLOOKUP(A82,'Dec 2018'!$A$1:$M$62,5,FALSE),0)</f>
        <v>0</v>
      </c>
    </row>
    <row r="83" spans="1:12" x14ac:dyDescent="0.35">
      <c r="A83" s="4" t="s">
        <v>203</v>
      </c>
      <c r="B83" s="4" t="s">
        <v>119</v>
      </c>
      <c r="C83" s="6">
        <f>VLOOKUP(A83,[0]!raw,5,FALSE)/VLOOKUP(A83,[0]!raw,4,FALSE)</f>
        <v>1.8</v>
      </c>
      <c r="D83" s="3">
        <f>_xlfn.IFNA(VLOOKUP(A83,'Oct 2018'!$A$1:$M$48,4,FALSE),0)</f>
        <v>0</v>
      </c>
      <c r="E83" s="4">
        <f>_xlfn.IFNA(VLOOKUP(A83,'Nov 2018'!$A$1:$M$51,4,FALSE),0)</f>
        <v>0</v>
      </c>
      <c r="F83" s="4">
        <f>_xlfn.IFNA(VLOOKUP(A83,'Dec 2018'!$A$1:$M$62,4,FALSE),0)</f>
        <v>0</v>
      </c>
      <c r="G83" s="8">
        <f>_xlfn.IFNA(VLOOKUP(A83,'Oct 2018'!$A$1:$M$48,8,FALSE),0)</f>
        <v>0</v>
      </c>
      <c r="H83" s="9">
        <f>_xlfn.IFNA(VLOOKUP(A83,'Nov 2018'!$A$1:$M$51,8,FALSE),0)</f>
        <v>0</v>
      </c>
      <c r="I83" s="9">
        <f>_xlfn.IFNA(VLOOKUP(A83,'Dec 2018'!$A$1:$M$62,8,FALSE),0)</f>
        <v>0</v>
      </c>
      <c r="J83" s="2">
        <f>_xlfn.IFNA(VLOOKUP(A83,'Oct 2018'!$A$1:$M$48,5,FALSE),0)</f>
        <v>0</v>
      </c>
      <c r="K83" s="2">
        <f>_xlfn.IFNA(VLOOKUP(A83,'Nov 2018'!$A$1:$M$51,5,FALSE),0)</f>
        <v>0</v>
      </c>
      <c r="L83" s="2">
        <f>_xlfn.IFNA(VLOOKUP(A83,'Dec 2018'!$A$1:$M$62,5,FALSE),0)</f>
        <v>0</v>
      </c>
    </row>
    <row r="84" spans="1:12" x14ac:dyDescent="0.35">
      <c r="A84" s="4" t="s">
        <v>123</v>
      </c>
      <c r="B84" s="4" t="s">
        <v>119</v>
      </c>
      <c r="C84" s="6">
        <f>VLOOKUP(A84,[0]!raw,5,FALSE)/VLOOKUP(A84,[0]!raw,4,FALSE)</f>
        <v>1.8</v>
      </c>
      <c r="D84" s="3">
        <f>_xlfn.IFNA(VLOOKUP(A84,'Oct 2018'!$A$1:$M$48,4,FALSE),0)</f>
        <v>0</v>
      </c>
      <c r="E84" s="4">
        <f>_xlfn.IFNA(VLOOKUP(A84,'Nov 2018'!$A$1:$M$51,4,FALSE),0)</f>
        <v>0</v>
      </c>
      <c r="F84" s="4">
        <f>_xlfn.IFNA(VLOOKUP(A84,'Dec 2018'!$A$1:$M$62,4,FALSE),0)</f>
        <v>0</v>
      </c>
      <c r="G84" s="8">
        <f>_xlfn.IFNA(VLOOKUP(A84,'Oct 2018'!$A$1:$M$48,8,FALSE),0)</f>
        <v>0</v>
      </c>
      <c r="H84" s="9">
        <f>_xlfn.IFNA(VLOOKUP(A84,'Nov 2018'!$A$1:$M$51,8,FALSE),0)</f>
        <v>0</v>
      </c>
      <c r="I84" s="9">
        <f>_xlfn.IFNA(VLOOKUP(A84,'Dec 2018'!$A$1:$M$62,8,FALSE),0)</f>
        <v>0</v>
      </c>
      <c r="J84" s="2">
        <f>_xlfn.IFNA(VLOOKUP(A84,'Oct 2018'!$A$1:$M$48,5,FALSE),0)</f>
        <v>0</v>
      </c>
      <c r="K84" s="2">
        <f>_xlfn.IFNA(VLOOKUP(A84,'Nov 2018'!$A$1:$M$51,5,FALSE),0)</f>
        <v>0</v>
      </c>
      <c r="L84" s="2">
        <f>_xlfn.IFNA(VLOOKUP(A84,'Dec 2018'!$A$1:$M$62,5,FALSE),0)</f>
        <v>0</v>
      </c>
    </row>
    <row r="85" spans="1:12" x14ac:dyDescent="0.35">
      <c r="A85" s="4" t="s">
        <v>204</v>
      </c>
      <c r="B85" s="4" t="s">
        <v>119</v>
      </c>
      <c r="C85" s="6">
        <f>VLOOKUP(A85,[0]!raw,5,FALSE)/VLOOKUP(A85,[0]!raw,4,FALSE)</f>
        <v>1.8</v>
      </c>
      <c r="D85" s="3">
        <f>_xlfn.IFNA(VLOOKUP(A85,'Oct 2018'!$A$1:$M$48,4,FALSE),0)</f>
        <v>0</v>
      </c>
      <c r="E85" s="4">
        <f>_xlfn.IFNA(VLOOKUP(A85,'Nov 2018'!$A$1:$M$51,4,FALSE),0)</f>
        <v>0</v>
      </c>
      <c r="F85" s="4">
        <f>_xlfn.IFNA(VLOOKUP(A85,'Dec 2018'!$A$1:$M$62,4,FALSE),0)</f>
        <v>0</v>
      </c>
      <c r="G85" s="8">
        <f>_xlfn.IFNA(VLOOKUP(A85,'Oct 2018'!$A$1:$M$48,8,FALSE),0)</f>
        <v>0</v>
      </c>
      <c r="H85" s="9">
        <f>_xlfn.IFNA(VLOOKUP(A85,'Nov 2018'!$A$1:$M$51,8,FALSE),0)</f>
        <v>0</v>
      </c>
      <c r="I85" s="9">
        <f>_xlfn.IFNA(VLOOKUP(A85,'Dec 2018'!$A$1:$M$62,8,FALSE),0)</f>
        <v>0</v>
      </c>
      <c r="J85" s="2">
        <f>_xlfn.IFNA(VLOOKUP(A85,'Oct 2018'!$A$1:$M$48,5,FALSE),0)</f>
        <v>0</v>
      </c>
      <c r="K85" s="2">
        <f>_xlfn.IFNA(VLOOKUP(A85,'Nov 2018'!$A$1:$M$51,5,FALSE),0)</f>
        <v>0</v>
      </c>
      <c r="L85" s="2">
        <f>_xlfn.IFNA(VLOOKUP(A85,'Dec 2018'!$A$1:$M$62,5,FALSE),0)</f>
        <v>0</v>
      </c>
    </row>
    <row r="86" spans="1:12" x14ac:dyDescent="0.35">
      <c r="A86" s="4" t="s">
        <v>124</v>
      </c>
      <c r="B86" s="4" t="s">
        <v>119</v>
      </c>
      <c r="C86" s="6">
        <f>VLOOKUP(A86,[0]!raw,5,FALSE)/VLOOKUP(A86,[0]!raw,4,FALSE)</f>
        <v>1.8</v>
      </c>
      <c r="D86" s="3">
        <f>_xlfn.IFNA(VLOOKUP(A86,'Oct 2018'!$A$1:$M$48,4,FALSE),0)</f>
        <v>0</v>
      </c>
      <c r="E86" s="4">
        <f>_xlfn.IFNA(VLOOKUP(A86,'Nov 2018'!$A$1:$M$51,4,FALSE),0)</f>
        <v>0</v>
      </c>
      <c r="F86" s="4">
        <f>_xlfn.IFNA(VLOOKUP(A86,'Dec 2018'!$A$1:$M$62,4,FALSE),0)</f>
        <v>0</v>
      </c>
      <c r="G86" s="8">
        <f>_xlfn.IFNA(VLOOKUP(A86,'Oct 2018'!$A$1:$M$48,8,FALSE),0)</f>
        <v>0</v>
      </c>
      <c r="H86" s="9">
        <f>_xlfn.IFNA(VLOOKUP(A86,'Nov 2018'!$A$1:$M$51,8,FALSE),0)</f>
        <v>0</v>
      </c>
      <c r="I86" s="9">
        <f>_xlfn.IFNA(VLOOKUP(A86,'Dec 2018'!$A$1:$M$62,8,FALSE),0)</f>
        <v>0</v>
      </c>
      <c r="J86" s="2">
        <f>_xlfn.IFNA(VLOOKUP(A86,'Oct 2018'!$A$1:$M$48,5,FALSE),0)</f>
        <v>0</v>
      </c>
      <c r="K86" s="2">
        <f>_xlfn.IFNA(VLOOKUP(A86,'Nov 2018'!$A$1:$M$51,5,FALSE),0)</f>
        <v>0</v>
      </c>
      <c r="L86" s="2">
        <f>_xlfn.IFNA(VLOOKUP(A86,'Dec 2018'!$A$1:$M$62,5,FALSE),0)</f>
        <v>0</v>
      </c>
    </row>
    <row r="87" spans="1:12" x14ac:dyDescent="0.35">
      <c r="A87" s="4" t="s">
        <v>205</v>
      </c>
      <c r="B87" s="4" t="s">
        <v>119</v>
      </c>
      <c r="C87" s="6">
        <f>VLOOKUP(A87,[0]!raw,5,FALSE)/VLOOKUP(A87,[0]!raw,4,FALSE)</f>
        <v>1.8</v>
      </c>
      <c r="D87" s="3">
        <f>_xlfn.IFNA(VLOOKUP(A87,'Oct 2018'!$A$1:$M$48,4,FALSE),0)</f>
        <v>0</v>
      </c>
      <c r="E87" s="4">
        <f>_xlfn.IFNA(VLOOKUP(A87,'Nov 2018'!$A$1:$M$51,4,FALSE),0)</f>
        <v>0</v>
      </c>
      <c r="F87" s="4">
        <f>_xlfn.IFNA(VLOOKUP(A87,'Dec 2018'!$A$1:$M$62,4,FALSE),0)</f>
        <v>0</v>
      </c>
      <c r="G87" s="8">
        <f>_xlfn.IFNA(VLOOKUP(A87,'Oct 2018'!$A$1:$M$48,8,FALSE),0)</f>
        <v>0</v>
      </c>
      <c r="H87" s="9">
        <f>_xlfn.IFNA(VLOOKUP(A87,'Nov 2018'!$A$1:$M$51,8,FALSE),0)</f>
        <v>0</v>
      </c>
      <c r="I87" s="9">
        <f>_xlfn.IFNA(VLOOKUP(A87,'Dec 2018'!$A$1:$M$62,8,FALSE),0)</f>
        <v>0</v>
      </c>
      <c r="J87" s="2">
        <f>_xlfn.IFNA(VLOOKUP(A87,'Oct 2018'!$A$1:$M$48,5,FALSE),0)</f>
        <v>0</v>
      </c>
      <c r="K87" s="2">
        <f>_xlfn.IFNA(VLOOKUP(A87,'Nov 2018'!$A$1:$M$51,5,FALSE),0)</f>
        <v>0</v>
      </c>
      <c r="L87" s="2">
        <f>_xlfn.IFNA(VLOOKUP(A87,'Dec 2018'!$A$1:$M$62,5,FALSE),0)</f>
        <v>0</v>
      </c>
    </row>
    <row r="88" spans="1:12" x14ac:dyDescent="0.35">
      <c r="A88" s="4" t="s">
        <v>127</v>
      </c>
      <c r="B88" s="4" t="s">
        <v>119</v>
      </c>
      <c r="C88" s="6">
        <f>VLOOKUP(A88,[0]!raw,5,FALSE)/VLOOKUP(A88,[0]!raw,4,FALSE)</f>
        <v>1.8</v>
      </c>
      <c r="D88" s="3">
        <f>_xlfn.IFNA(VLOOKUP(A88,'Oct 2018'!$A$1:$M$48,4,FALSE),0)</f>
        <v>0</v>
      </c>
      <c r="E88" s="4">
        <f>_xlfn.IFNA(VLOOKUP(A88,'Nov 2018'!$A$1:$M$51,4,FALSE),0)</f>
        <v>0</v>
      </c>
      <c r="F88" s="4">
        <f>_xlfn.IFNA(VLOOKUP(A88,'Dec 2018'!$A$1:$M$62,4,FALSE),0)</f>
        <v>0</v>
      </c>
      <c r="G88" s="8">
        <f>_xlfn.IFNA(VLOOKUP(A88,'Oct 2018'!$A$1:$M$48,8,FALSE),0)</f>
        <v>0</v>
      </c>
      <c r="H88" s="9">
        <f>_xlfn.IFNA(VLOOKUP(A88,'Nov 2018'!$A$1:$M$51,8,FALSE),0)</f>
        <v>0</v>
      </c>
      <c r="I88" s="9">
        <f>_xlfn.IFNA(VLOOKUP(A88,'Dec 2018'!$A$1:$M$62,8,FALSE),0)</f>
        <v>0</v>
      </c>
      <c r="J88" s="2">
        <f>_xlfn.IFNA(VLOOKUP(A88,'Oct 2018'!$A$1:$M$48,5,FALSE),0)</f>
        <v>0</v>
      </c>
      <c r="K88" s="2">
        <f>_xlfn.IFNA(VLOOKUP(A88,'Nov 2018'!$A$1:$M$51,5,FALSE),0)</f>
        <v>0</v>
      </c>
      <c r="L88" s="2">
        <f>_xlfn.IFNA(VLOOKUP(A88,'Dec 2018'!$A$1:$M$62,5,FALSE),0)</f>
        <v>0</v>
      </c>
    </row>
    <row r="89" spans="1:12" x14ac:dyDescent="0.35">
      <c r="A89" s="4" t="s">
        <v>207</v>
      </c>
      <c r="B89" s="4" t="s">
        <v>119</v>
      </c>
      <c r="C89" s="6">
        <f>VLOOKUP(A89,[0]!raw,5,FALSE)/VLOOKUP(A89,[0]!raw,4,FALSE)</f>
        <v>1.8</v>
      </c>
      <c r="D89" s="3">
        <f>_xlfn.IFNA(VLOOKUP(A89,'Oct 2018'!$A$1:$M$48,4,FALSE),0)</f>
        <v>0</v>
      </c>
      <c r="E89" s="4">
        <f>_xlfn.IFNA(VLOOKUP(A89,'Nov 2018'!$A$1:$M$51,4,FALSE),0)</f>
        <v>0</v>
      </c>
      <c r="F89" s="4">
        <f>_xlfn.IFNA(VLOOKUP(A89,'Dec 2018'!$A$1:$M$62,4,FALSE),0)</f>
        <v>0</v>
      </c>
      <c r="G89" s="8">
        <f>_xlfn.IFNA(VLOOKUP(A89,'Oct 2018'!$A$1:$M$48,8,FALSE),0)</f>
        <v>0</v>
      </c>
      <c r="H89" s="9">
        <f>_xlfn.IFNA(VLOOKUP(A89,'Nov 2018'!$A$1:$M$51,8,FALSE),0)</f>
        <v>0</v>
      </c>
      <c r="I89" s="9">
        <f>_xlfn.IFNA(VLOOKUP(A89,'Dec 2018'!$A$1:$M$62,8,FALSE),0)</f>
        <v>0</v>
      </c>
      <c r="J89" s="2">
        <f>_xlfn.IFNA(VLOOKUP(A89,'Oct 2018'!$A$1:$M$48,5,FALSE),0)</f>
        <v>0</v>
      </c>
      <c r="K89" s="2">
        <f>_xlfn.IFNA(VLOOKUP(A89,'Nov 2018'!$A$1:$M$51,5,FALSE),0)</f>
        <v>0</v>
      </c>
      <c r="L89" s="2">
        <f>_xlfn.IFNA(VLOOKUP(A89,'Dec 2018'!$A$1:$M$62,5,FALSE),0)</f>
        <v>0</v>
      </c>
    </row>
    <row r="90" spans="1:12" x14ac:dyDescent="0.35">
      <c r="A90" s="4" t="s">
        <v>128</v>
      </c>
      <c r="B90" s="4" t="s">
        <v>119</v>
      </c>
      <c r="C90" s="6">
        <f>VLOOKUP(A90,[0]!raw,5,FALSE)/VLOOKUP(A90,[0]!raw,4,FALSE)</f>
        <v>1.8</v>
      </c>
      <c r="D90" s="3">
        <f>_xlfn.IFNA(VLOOKUP(A90,'Oct 2018'!$A$1:$M$48,4,FALSE),0)</f>
        <v>0</v>
      </c>
      <c r="E90" s="4">
        <f>_xlfn.IFNA(VLOOKUP(A90,'Nov 2018'!$A$1:$M$51,4,FALSE),0)</f>
        <v>0</v>
      </c>
      <c r="F90" s="4">
        <f>_xlfn.IFNA(VLOOKUP(A90,'Dec 2018'!$A$1:$M$62,4,FALSE),0)</f>
        <v>0</v>
      </c>
      <c r="G90" s="8">
        <f>_xlfn.IFNA(VLOOKUP(A90,'Oct 2018'!$A$1:$M$48,8,FALSE),0)</f>
        <v>0</v>
      </c>
      <c r="H90" s="9">
        <f>_xlfn.IFNA(VLOOKUP(A90,'Nov 2018'!$A$1:$M$51,8,FALSE),0)</f>
        <v>0</v>
      </c>
      <c r="I90" s="9">
        <f>_xlfn.IFNA(VLOOKUP(A90,'Dec 2018'!$A$1:$M$62,8,FALSE),0)</f>
        <v>0</v>
      </c>
      <c r="J90" s="2">
        <f>_xlfn.IFNA(VLOOKUP(A90,'Oct 2018'!$A$1:$M$48,5,FALSE),0)</f>
        <v>0</v>
      </c>
      <c r="K90" s="2">
        <f>_xlfn.IFNA(VLOOKUP(A90,'Nov 2018'!$A$1:$M$51,5,FALSE),0)</f>
        <v>0</v>
      </c>
      <c r="L90" s="2">
        <f>_xlfn.IFNA(VLOOKUP(A90,'Dec 2018'!$A$1:$M$62,5,FALSE),0)</f>
        <v>0</v>
      </c>
    </row>
    <row r="91" spans="1:12" x14ac:dyDescent="0.35">
      <c r="A91" s="4" t="s">
        <v>208</v>
      </c>
      <c r="B91" s="4" t="s">
        <v>119</v>
      </c>
      <c r="C91" s="6">
        <f>VLOOKUP(A91,[0]!raw,5,FALSE)/VLOOKUP(A91,[0]!raw,4,FALSE)</f>
        <v>2</v>
      </c>
      <c r="D91" s="3">
        <f>_xlfn.IFNA(VLOOKUP(A91,'Oct 2018'!$A$1:$M$48,4,FALSE),0)</f>
        <v>0</v>
      </c>
      <c r="E91" s="4">
        <f>_xlfn.IFNA(VLOOKUP(A91,'Nov 2018'!$A$1:$M$51,4,FALSE),0)</f>
        <v>0</v>
      </c>
      <c r="F91" s="4">
        <f>_xlfn.IFNA(VLOOKUP(A91,'Dec 2018'!$A$1:$M$62,4,FALSE),0)</f>
        <v>0</v>
      </c>
      <c r="G91" s="8">
        <f>_xlfn.IFNA(VLOOKUP(A91,'Oct 2018'!$A$1:$M$48,8,FALSE),0)</f>
        <v>0</v>
      </c>
      <c r="H91" s="9">
        <f>_xlfn.IFNA(VLOOKUP(A91,'Nov 2018'!$A$1:$M$51,8,FALSE),0)</f>
        <v>0</v>
      </c>
      <c r="I91" s="9">
        <f>_xlfn.IFNA(VLOOKUP(A91,'Dec 2018'!$A$1:$M$62,8,FALSE),0)</f>
        <v>0</v>
      </c>
      <c r="J91" s="2">
        <f>_xlfn.IFNA(VLOOKUP(A91,'Oct 2018'!$A$1:$M$48,5,FALSE),0)</f>
        <v>0</v>
      </c>
      <c r="K91" s="2">
        <f>_xlfn.IFNA(VLOOKUP(A91,'Nov 2018'!$A$1:$M$51,5,FALSE),0)</f>
        <v>0</v>
      </c>
      <c r="L91" s="2">
        <f>_xlfn.IFNA(VLOOKUP(A91,'Dec 2018'!$A$1:$M$62,5,FALSE),0)</f>
        <v>0</v>
      </c>
    </row>
    <row r="92" spans="1:12" x14ac:dyDescent="0.35">
      <c r="A92" s="4" t="s">
        <v>30</v>
      </c>
      <c r="B92" s="4" t="s">
        <v>119</v>
      </c>
      <c r="C92" s="6">
        <f>VLOOKUP(A92,[0]!raw,5,FALSE)/VLOOKUP(A92,[0]!raw,4,FALSE)</f>
        <v>1.8</v>
      </c>
      <c r="D92" s="3">
        <f>_xlfn.IFNA(VLOOKUP(A92,'Oct 2018'!$A$1:$M$48,4,FALSE),0)</f>
        <v>79</v>
      </c>
      <c r="E92" s="4">
        <f>_xlfn.IFNA(VLOOKUP(A92,'Nov 2018'!$A$1:$M$51,4,FALSE),0)</f>
        <v>90</v>
      </c>
      <c r="F92" s="4">
        <f>_xlfn.IFNA(VLOOKUP(A92,'Dec 2018'!$A$1:$M$62,4,FALSE),0)</f>
        <v>69</v>
      </c>
      <c r="G92" s="8">
        <f>_xlfn.IFNA(VLOOKUP(A92,'Oct 2018'!$A$1:$M$48,8,FALSE),0)</f>
        <v>4.78</v>
      </c>
      <c r="H92" s="9">
        <f>_xlfn.IFNA(VLOOKUP(A92,'Nov 2018'!$A$1:$M$51,8,FALSE),0)</f>
        <v>2.4300000000000002</v>
      </c>
      <c r="I92" s="9">
        <f>_xlfn.IFNA(VLOOKUP(A92,'Dec 2018'!$A$1:$M$62,8,FALSE),0)</f>
        <v>0.36</v>
      </c>
      <c r="J92" s="2">
        <f>_xlfn.IFNA(VLOOKUP(A92,'Oct 2018'!$A$1:$M$48,5,FALSE),0)</f>
        <v>142.19999999999999</v>
      </c>
      <c r="K92" s="2">
        <f>_xlfn.IFNA(VLOOKUP(A92,'Nov 2018'!$A$1:$M$51,5,FALSE),0)</f>
        <v>162</v>
      </c>
      <c r="L92" s="2">
        <f>_xlfn.IFNA(VLOOKUP(A92,'Dec 2018'!$A$1:$M$62,5,FALSE),0)</f>
        <v>124.2</v>
      </c>
    </row>
    <row r="93" spans="1:12" x14ac:dyDescent="0.35">
      <c r="A93" s="4" t="s">
        <v>215</v>
      </c>
      <c r="B93" s="4" t="s">
        <v>119</v>
      </c>
      <c r="C93" s="6">
        <f>VLOOKUP(A93,[0]!raw,5,FALSE)/VLOOKUP(A93,[0]!raw,4,FALSE)</f>
        <v>2</v>
      </c>
      <c r="D93" s="3">
        <f>_xlfn.IFNA(VLOOKUP(A93,'Oct 2018'!$A$1:$M$48,4,FALSE),0)</f>
        <v>0</v>
      </c>
      <c r="E93" s="4">
        <f>_xlfn.IFNA(VLOOKUP(A93,'Nov 2018'!$A$1:$M$51,4,FALSE),0)</f>
        <v>0</v>
      </c>
      <c r="F93" s="4">
        <f>_xlfn.IFNA(VLOOKUP(A93,'Dec 2018'!$A$1:$M$62,4,FALSE),0)</f>
        <v>0</v>
      </c>
      <c r="G93" s="8">
        <f>_xlfn.IFNA(VLOOKUP(A93,'Oct 2018'!$A$1:$M$48,8,FALSE),0)</f>
        <v>0</v>
      </c>
      <c r="H93" s="9">
        <f>_xlfn.IFNA(VLOOKUP(A93,'Nov 2018'!$A$1:$M$51,8,FALSE),0)</f>
        <v>0</v>
      </c>
      <c r="I93" s="9">
        <f>_xlfn.IFNA(VLOOKUP(A93,'Dec 2018'!$A$1:$M$62,8,FALSE),0)</f>
        <v>0</v>
      </c>
      <c r="J93" s="2">
        <f>_xlfn.IFNA(VLOOKUP(A93,'Oct 2018'!$A$1:$M$48,5,FALSE),0)</f>
        <v>0</v>
      </c>
      <c r="K93" s="2">
        <f>_xlfn.IFNA(VLOOKUP(A93,'Nov 2018'!$A$1:$M$51,5,FALSE),0)</f>
        <v>0</v>
      </c>
      <c r="L93" s="2">
        <f>_xlfn.IFNA(VLOOKUP(A93,'Dec 2018'!$A$1:$M$62,5,FALSE),0)</f>
        <v>0</v>
      </c>
    </row>
    <row r="94" spans="1:12" x14ac:dyDescent="0.35">
      <c r="A94" s="4" t="s">
        <v>31</v>
      </c>
      <c r="B94" s="4" t="s">
        <v>119</v>
      </c>
      <c r="C94" s="6">
        <f>VLOOKUP(A94,[0]!raw,5,FALSE)/VLOOKUP(A94,[0]!raw,4,FALSE)</f>
        <v>1.8</v>
      </c>
      <c r="D94" s="3">
        <f>_xlfn.IFNA(VLOOKUP(A94,'Oct 2018'!$A$1:$M$48,4,FALSE),0)</f>
        <v>51</v>
      </c>
      <c r="E94" s="4">
        <f>_xlfn.IFNA(VLOOKUP(A94,'Nov 2018'!$A$1:$M$51,4,FALSE),0)</f>
        <v>75</v>
      </c>
      <c r="F94" s="4">
        <f>_xlfn.IFNA(VLOOKUP(A94,'Dec 2018'!$A$1:$M$62,4,FALSE),0)</f>
        <v>105</v>
      </c>
      <c r="G94" s="8">
        <f>_xlfn.IFNA(VLOOKUP(A94,'Oct 2018'!$A$1:$M$48,8,FALSE),0)</f>
        <v>1.35</v>
      </c>
      <c r="H94" s="9">
        <f>_xlfn.IFNA(VLOOKUP(A94,'Nov 2018'!$A$1:$M$51,8,FALSE),0)</f>
        <v>5.67</v>
      </c>
      <c r="I94" s="9">
        <f>_xlfn.IFNA(VLOOKUP(A94,'Dec 2018'!$A$1:$M$62,8,FALSE),0)</f>
        <v>6.94</v>
      </c>
      <c r="J94" s="2">
        <f>_xlfn.IFNA(VLOOKUP(A94,'Oct 2018'!$A$1:$M$48,5,FALSE),0)</f>
        <v>91.8</v>
      </c>
      <c r="K94" s="2">
        <f>_xlfn.IFNA(VLOOKUP(A94,'Nov 2018'!$A$1:$M$51,5,FALSE),0)</f>
        <v>135</v>
      </c>
      <c r="L94" s="2">
        <f>_xlfn.IFNA(VLOOKUP(A94,'Dec 2018'!$A$1:$M$62,5,FALSE),0)</f>
        <v>189</v>
      </c>
    </row>
    <row r="95" spans="1:12" x14ac:dyDescent="0.35">
      <c r="A95" s="4" t="s">
        <v>32</v>
      </c>
      <c r="B95" s="4" t="s">
        <v>119</v>
      </c>
      <c r="C95" s="6">
        <f>VLOOKUP(A95,[0]!raw,5,FALSE)/VLOOKUP(A95,[0]!raw,4,FALSE)</f>
        <v>1.8</v>
      </c>
      <c r="D95" s="3">
        <f>_xlfn.IFNA(VLOOKUP(A95,'Oct 2018'!$A$1:$M$48,4,FALSE),0)</f>
        <v>140</v>
      </c>
      <c r="E95" s="4">
        <f>_xlfn.IFNA(VLOOKUP(A95,'Nov 2018'!$A$1:$M$51,4,FALSE),0)</f>
        <v>119</v>
      </c>
      <c r="F95" s="4">
        <f>_xlfn.IFNA(VLOOKUP(A95,'Dec 2018'!$A$1:$M$62,4,FALSE),0)</f>
        <v>91</v>
      </c>
      <c r="G95" s="8">
        <f>_xlfn.IFNA(VLOOKUP(A95,'Oct 2018'!$A$1:$M$48,8,FALSE),0)</f>
        <v>8.73</v>
      </c>
      <c r="H95" s="9">
        <f>_xlfn.IFNA(VLOOKUP(A95,'Nov 2018'!$A$1:$M$51,8,FALSE),0)</f>
        <v>5.85</v>
      </c>
      <c r="I95" s="9">
        <f>_xlfn.IFNA(VLOOKUP(A95,'Dec 2018'!$A$1:$M$62,8,FALSE),0)</f>
        <v>6.12</v>
      </c>
      <c r="J95" s="2">
        <f>_xlfn.IFNA(VLOOKUP(A95,'Oct 2018'!$A$1:$M$48,5,FALSE),0)</f>
        <v>252</v>
      </c>
      <c r="K95" s="2">
        <f>_xlfn.IFNA(VLOOKUP(A95,'Nov 2018'!$A$1:$M$51,5,FALSE),0)</f>
        <v>214.2</v>
      </c>
      <c r="L95" s="2">
        <f>_xlfn.IFNA(VLOOKUP(A95,'Dec 2018'!$A$1:$M$62,5,FALSE),0)</f>
        <v>163.80000000000001</v>
      </c>
    </row>
    <row r="96" spans="1:12" x14ac:dyDescent="0.35">
      <c r="A96" s="4" t="s">
        <v>54</v>
      </c>
      <c r="B96" s="4" t="s">
        <v>119</v>
      </c>
      <c r="C96" s="6">
        <f>VLOOKUP(A96,[0]!raw,5,FALSE)/VLOOKUP(A96,[0]!raw,4,FALSE)</f>
        <v>3.4891304347826089</v>
      </c>
      <c r="D96" s="3">
        <f>_xlfn.IFNA(VLOOKUP(A96,'Oct 2018'!$A$1:$M$48,4,FALSE),0)</f>
        <v>131</v>
      </c>
      <c r="E96" s="4">
        <f>_xlfn.IFNA(VLOOKUP(A96,'Nov 2018'!$A$1:$M$51,4,FALSE),0)</f>
        <v>89</v>
      </c>
      <c r="F96" s="4">
        <f>_xlfn.IFNA(VLOOKUP(A96,'Dec 2018'!$A$1:$M$62,4,FALSE),0)</f>
        <v>102</v>
      </c>
      <c r="G96" s="8">
        <f>_xlfn.IFNA(VLOOKUP(A96,'Oct 2018'!$A$1:$M$48,8,FALSE),0)</f>
        <v>21.6</v>
      </c>
      <c r="H96" s="9">
        <f>_xlfn.IFNA(VLOOKUP(A96,'Nov 2018'!$A$1:$M$51,8,FALSE),0)</f>
        <v>15.3</v>
      </c>
      <c r="I96" s="9">
        <f>_xlfn.IFNA(VLOOKUP(A96,'Dec 2018'!$A$1:$M$62,8,FALSE),0)</f>
        <v>9.0500000000000007</v>
      </c>
      <c r="J96" s="2">
        <f>_xlfn.IFNA(VLOOKUP(A96,'Oct 2018'!$A$1:$M$48,5,FALSE),0)</f>
        <v>441</v>
      </c>
      <c r="K96" s="2">
        <f>_xlfn.IFNA(VLOOKUP(A96,'Nov 2018'!$A$1:$M$51,5,FALSE),0)</f>
        <v>302</v>
      </c>
      <c r="L96" s="2">
        <f>_xlfn.IFNA(VLOOKUP(A96,'Dec 2018'!$A$1:$M$62,5,FALSE),0)</f>
        <v>353</v>
      </c>
    </row>
    <row r="97" spans="1:12" x14ac:dyDescent="0.35">
      <c r="A97" s="4" t="s">
        <v>63</v>
      </c>
      <c r="B97" s="4" t="s">
        <v>119</v>
      </c>
      <c r="C97" s="6">
        <f>VLOOKUP(A97,[0]!raw,5,FALSE)/VLOOKUP(A97,[0]!raw,4,FALSE)</f>
        <v>0</v>
      </c>
      <c r="D97" s="3">
        <f>_xlfn.IFNA(VLOOKUP(A97,'Oct 2018'!$A$1:$M$48,4,FALSE),0)</f>
        <v>0</v>
      </c>
      <c r="E97" s="4">
        <f>_xlfn.IFNA(VLOOKUP(A97,'Nov 2018'!$A$1:$M$51,4,FALSE),0)</f>
        <v>0</v>
      </c>
      <c r="F97" s="4">
        <f>_xlfn.IFNA(VLOOKUP(A97,'Dec 2018'!$A$1:$M$62,4,FALSE),0)</f>
        <v>0</v>
      </c>
      <c r="G97" s="8">
        <f>_xlfn.IFNA(VLOOKUP(A97,'Oct 2018'!$A$1:$M$48,8,FALSE),0)</f>
        <v>0</v>
      </c>
      <c r="H97" s="9">
        <f>_xlfn.IFNA(VLOOKUP(A97,'Nov 2018'!$A$1:$M$51,8,FALSE),0)</f>
        <v>0</v>
      </c>
      <c r="I97" s="9">
        <f>_xlfn.IFNA(VLOOKUP(A97,'Dec 2018'!$A$1:$M$62,8,FALSE),0)</f>
        <v>0</v>
      </c>
      <c r="J97" s="2">
        <f>_xlfn.IFNA(VLOOKUP(A97,'Oct 2018'!$A$1:$M$48,5,FALSE),0)</f>
        <v>0</v>
      </c>
      <c r="K97" s="2">
        <f>_xlfn.IFNA(VLOOKUP(A97,'Nov 2018'!$A$1:$M$51,5,FALSE),0)</f>
        <v>0</v>
      </c>
      <c r="L97" s="2">
        <f>_xlfn.IFNA(VLOOKUP(A97,'Dec 2018'!$A$1:$M$62,5,FALSE),0)</f>
        <v>0</v>
      </c>
    </row>
    <row r="98" spans="1:12" x14ac:dyDescent="0.35">
      <c r="A98" s="4" t="s">
        <v>62</v>
      </c>
      <c r="B98" s="4" t="s">
        <v>119</v>
      </c>
      <c r="C98" s="6">
        <f>VLOOKUP(A98,[0]!raw,5,FALSE)/VLOOKUP(A98,[0]!raw,4,FALSE)</f>
        <v>0</v>
      </c>
      <c r="D98" s="3">
        <f>_xlfn.IFNA(VLOOKUP(A98,'Oct 2018'!$A$1:$M$48,4,FALSE),0)</f>
        <v>5</v>
      </c>
      <c r="E98" s="4">
        <f>_xlfn.IFNA(VLOOKUP(A98,'Nov 2018'!$A$1:$M$51,4,FALSE),0)</f>
        <v>6</v>
      </c>
      <c r="F98" s="4">
        <f>_xlfn.IFNA(VLOOKUP(A98,'Dec 2018'!$A$1:$M$62,4,FALSE),0)</f>
        <v>3</v>
      </c>
      <c r="G98" s="8">
        <f>_xlfn.IFNA(VLOOKUP(A98,'Oct 2018'!$A$1:$M$48,8,FALSE),0)</f>
        <v>0</v>
      </c>
      <c r="H98" s="9">
        <f>_xlfn.IFNA(VLOOKUP(A98,'Nov 2018'!$A$1:$M$51,8,FALSE),0)</f>
        <v>0</v>
      </c>
      <c r="I98" s="9">
        <f>_xlfn.IFNA(VLOOKUP(A98,'Dec 2018'!$A$1:$M$62,8,FALSE),0)</f>
        <v>0</v>
      </c>
      <c r="J98" s="2">
        <f>_xlfn.IFNA(VLOOKUP(A98,'Oct 2018'!$A$1:$M$48,5,FALSE),0)</f>
        <v>0</v>
      </c>
      <c r="K98" s="2">
        <f>_xlfn.IFNA(VLOOKUP(A98,'Nov 2018'!$A$1:$M$51,5,FALSE),0)</f>
        <v>0</v>
      </c>
      <c r="L98" s="2">
        <f>_xlfn.IFNA(VLOOKUP(A98,'Dec 2018'!$A$1:$M$62,5,FALSE),0)</f>
        <v>0</v>
      </c>
    </row>
    <row r="99" spans="1:12" x14ac:dyDescent="0.35">
      <c r="A99" s="4" t="s">
        <v>161</v>
      </c>
      <c r="B99" s="4" t="s">
        <v>13</v>
      </c>
      <c r="C99" s="6">
        <f>VLOOKUP(A99,[0]!raw,5,FALSE)/VLOOKUP(A99,[0]!raw,4,FALSE)</f>
        <v>6</v>
      </c>
      <c r="D99" s="3">
        <f>_xlfn.IFNA(VLOOKUP(A99,'Oct 2018'!$A$1:$M$48,4,FALSE),0)</f>
        <v>0</v>
      </c>
      <c r="E99" s="4">
        <f>_xlfn.IFNA(VLOOKUP(A99,'Nov 2018'!$A$1:$M$51,4,FALSE),0)</f>
        <v>0</v>
      </c>
      <c r="F99" s="4">
        <f>_xlfn.IFNA(VLOOKUP(A99,'Dec 2018'!$A$1:$M$62,4,FALSE),0)</f>
        <v>28</v>
      </c>
      <c r="G99" s="8">
        <f>_xlfn.IFNA(VLOOKUP(A99,'Oct 2018'!$A$1:$M$48,8,FALSE),0)</f>
        <v>0</v>
      </c>
      <c r="H99" s="9">
        <f>_xlfn.IFNA(VLOOKUP(A99,'Nov 2018'!$A$1:$M$51,8,FALSE),0)</f>
        <v>0</v>
      </c>
      <c r="I99" s="9">
        <f>_xlfn.IFNA(VLOOKUP(A99,'Dec 2018'!$A$1:$M$62,8,FALSE),0)</f>
        <v>74.95</v>
      </c>
      <c r="J99" s="2">
        <f>_xlfn.IFNA(VLOOKUP(A99,'Oct 2018'!$A$1:$M$48,5,FALSE),0)</f>
        <v>0</v>
      </c>
      <c r="K99" s="2">
        <f>_xlfn.IFNA(VLOOKUP(A99,'Nov 2018'!$A$1:$M$51,5,FALSE),0)</f>
        <v>0</v>
      </c>
      <c r="L99" s="2">
        <f>_xlfn.IFNA(VLOOKUP(A99,'Dec 2018'!$A$1:$M$62,5,FALSE),0)</f>
        <v>168</v>
      </c>
    </row>
    <row r="100" spans="1:12" x14ac:dyDescent="0.35">
      <c r="A100" s="4" t="s">
        <v>152</v>
      </c>
      <c r="B100" s="4" t="s">
        <v>13</v>
      </c>
      <c r="C100" s="6">
        <f>VLOOKUP(A100,[0]!raw,5,FALSE)/VLOOKUP(A100,[0]!raw,4,FALSE)</f>
        <v>400</v>
      </c>
      <c r="D100" s="3">
        <f>_xlfn.IFNA(VLOOKUP(A100,'Oct 2018'!$A$1:$M$48,4,FALSE),0)</f>
        <v>0</v>
      </c>
      <c r="E100" s="4">
        <f>_xlfn.IFNA(VLOOKUP(A100,'Nov 2018'!$A$1:$M$51,4,FALSE),0)</f>
        <v>0</v>
      </c>
      <c r="F100" s="4">
        <f>_xlfn.IFNA(VLOOKUP(A100,'Dec 2018'!$A$1:$M$62,4,FALSE),0)</f>
        <v>0</v>
      </c>
      <c r="G100" s="8">
        <f>_xlfn.IFNA(VLOOKUP(A100,'Oct 2018'!$A$1:$M$48,8,FALSE),0)</f>
        <v>0</v>
      </c>
      <c r="H100" s="9">
        <f>_xlfn.IFNA(VLOOKUP(A100,'Nov 2018'!$A$1:$M$51,8,FALSE),0)</f>
        <v>0</v>
      </c>
      <c r="I100" s="9">
        <f>_xlfn.IFNA(VLOOKUP(A100,'Dec 2018'!$A$1:$M$62,8,FALSE),0)</f>
        <v>0</v>
      </c>
      <c r="J100" s="2">
        <f>_xlfn.IFNA(VLOOKUP(A100,'Oct 2018'!$A$1:$M$48,5,FALSE),0)</f>
        <v>0</v>
      </c>
      <c r="K100" s="2">
        <f>_xlfn.IFNA(VLOOKUP(A100,'Nov 2018'!$A$1:$M$51,5,FALSE),0)</f>
        <v>0</v>
      </c>
      <c r="L100" s="2">
        <f>_xlfn.IFNA(VLOOKUP(A100,'Dec 2018'!$A$1:$M$62,5,FALSE),0)</f>
        <v>0</v>
      </c>
    </row>
    <row r="101" spans="1:12" x14ac:dyDescent="0.35">
      <c r="A101" s="4" t="s">
        <v>12</v>
      </c>
      <c r="B101" s="4" t="s">
        <v>67</v>
      </c>
      <c r="C101" s="6">
        <f>VLOOKUP(A101,[0]!raw,5,FALSE)/VLOOKUP(A101,[0]!raw,4,FALSE)</f>
        <v>4.3</v>
      </c>
      <c r="D101" s="3">
        <f>_xlfn.IFNA(VLOOKUP(A101,'Oct 2018'!$A$1:$M$48,4,FALSE),0)</f>
        <v>34</v>
      </c>
      <c r="E101" s="4">
        <f>_xlfn.IFNA(VLOOKUP(A101,'Nov 2018'!$A$1:$M$51,4,FALSE),0)</f>
        <v>37</v>
      </c>
      <c r="F101" s="4">
        <f>_xlfn.IFNA(VLOOKUP(A101,'Dec 2018'!$A$1:$M$62,4,FALSE),0)</f>
        <v>30</v>
      </c>
      <c r="G101" s="8">
        <f>_xlfn.IFNA(VLOOKUP(A101,'Oct 2018'!$A$1:$M$48,8,FALSE),0)</f>
        <v>1.29</v>
      </c>
      <c r="H101" s="9">
        <f>_xlfn.IFNA(VLOOKUP(A101,'Nov 2018'!$A$1:$M$51,8,FALSE),0)</f>
        <v>5.16</v>
      </c>
      <c r="I101" s="9">
        <f>_xlfn.IFNA(VLOOKUP(A101,'Dec 2018'!$A$1:$M$62,8,FALSE),0)</f>
        <v>1.72</v>
      </c>
      <c r="J101" s="2">
        <f>_xlfn.IFNA(VLOOKUP(A101,'Oct 2018'!$A$1:$M$48,5,FALSE),0)</f>
        <v>146.19999999999999</v>
      </c>
      <c r="K101" s="2">
        <f>_xlfn.IFNA(VLOOKUP(A101,'Nov 2018'!$A$1:$M$51,5,FALSE),0)</f>
        <v>159.1</v>
      </c>
      <c r="L101" s="2">
        <f>_xlfn.IFNA(VLOOKUP(A101,'Dec 2018'!$A$1:$M$62,5,FALSE),0)</f>
        <v>129</v>
      </c>
    </row>
    <row r="102" spans="1:12" x14ac:dyDescent="0.35">
      <c r="A102" s="4" t="s">
        <v>15</v>
      </c>
      <c r="B102" s="4" t="s">
        <v>67</v>
      </c>
      <c r="C102" s="6">
        <f>VLOOKUP(A102,[0]!raw,5,FALSE)/VLOOKUP(A102,[0]!raw,4,FALSE)</f>
        <v>4.8571428571428568</v>
      </c>
      <c r="D102" s="3">
        <f>_xlfn.IFNA(VLOOKUP(A102,'Oct 2018'!$A$1:$M$48,4,FALSE),0)</f>
        <v>43</v>
      </c>
      <c r="E102" s="4">
        <f>_xlfn.IFNA(VLOOKUP(A102,'Nov 2018'!$A$1:$M$51,4,FALSE),0)</f>
        <v>38</v>
      </c>
      <c r="F102" s="4">
        <f>_xlfn.IFNA(VLOOKUP(A102,'Dec 2018'!$A$1:$M$62,4,FALSE),0)</f>
        <v>47</v>
      </c>
      <c r="G102" s="8">
        <f>_xlfn.IFNA(VLOOKUP(A102,'Oct 2018'!$A$1:$M$48,8,FALSE),0)</f>
        <v>4.32</v>
      </c>
      <c r="H102" s="9">
        <f>_xlfn.IFNA(VLOOKUP(A102,'Nov 2018'!$A$1:$M$51,8,FALSE),0)</f>
        <v>19.68</v>
      </c>
      <c r="I102" s="9">
        <f>_xlfn.IFNA(VLOOKUP(A102,'Dec 2018'!$A$1:$M$62,8,FALSE),0)</f>
        <v>16.079999999999998</v>
      </c>
      <c r="J102" s="2">
        <f>_xlfn.IFNA(VLOOKUP(A102,'Oct 2018'!$A$1:$M$48,5,FALSE),0)</f>
        <v>208.4</v>
      </c>
      <c r="K102" s="2">
        <f>_xlfn.IFNA(VLOOKUP(A102,'Nov 2018'!$A$1:$M$51,5,FALSE),0)</f>
        <v>182.4</v>
      </c>
      <c r="L102" s="2">
        <f>_xlfn.IFNA(VLOOKUP(A102,'Dec 2018'!$A$1:$M$62,5,FALSE),0)</f>
        <v>225.6</v>
      </c>
    </row>
    <row r="103" spans="1:12" x14ac:dyDescent="0.35">
      <c r="A103" s="4" t="s">
        <v>16</v>
      </c>
      <c r="B103" s="4" t="s">
        <v>67</v>
      </c>
      <c r="C103" s="6">
        <f>VLOOKUP(A103,[0]!raw,5,FALSE)/VLOOKUP(A103,[0]!raw,4,FALSE)</f>
        <v>5.5</v>
      </c>
      <c r="D103" s="3">
        <f>_xlfn.IFNA(VLOOKUP(A103,'Oct 2018'!$A$1:$M$48,4,FALSE),0)</f>
        <v>108</v>
      </c>
      <c r="E103" s="4">
        <f>_xlfn.IFNA(VLOOKUP(A103,'Nov 2018'!$A$1:$M$51,4,FALSE),0)</f>
        <v>88</v>
      </c>
      <c r="F103" s="4">
        <f>_xlfn.IFNA(VLOOKUP(A103,'Dec 2018'!$A$1:$M$62,4,FALSE),0)</f>
        <v>78</v>
      </c>
      <c r="G103" s="8">
        <f>_xlfn.IFNA(VLOOKUP(A103,'Oct 2018'!$A$1:$M$48,8,FALSE),0)</f>
        <v>13.95</v>
      </c>
      <c r="H103" s="9">
        <f>_xlfn.IFNA(VLOOKUP(A103,'Nov 2018'!$A$1:$M$51,8,FALSE),0)</f>
        <v>11.25</v>
      </c>
      <c r="I103" s="9">
        <f>_xlfn.IFNA(VLOOKUP(A103,'Dec 2018'!$A$1:$M$62,8,FALSE),0)</f>
        <v>13.5</v>
      </c>
      <c r="J103" s="2">
        <f>_xlfn.IFNA(VLOOKUP(A103,'Oct 2018'!$A$1:$M$48,5,FALSE),0)</f>
        <v>543</v>
      </c>
      <c r="K103" s="2">
        <f>_xlfn.IFNA(VLOOKUP(A103,'Nov 2018'!$A$1:$M$51,5,FALSE),0)</f>
        <v>442</v>
      </c>
      <c r="L103" s="2">
        <f>_xlfn.IFNA(VLOOKUP(A103,'Dec 2018'!$A$1:$M$62,5,FALSE),0)</f>
        <v>438</v>
      </c>
    </row>
    <row r="104" spans="1:12" x14ac:dyDescent="0.35">
      <c r="A104" s="4" t="s">
        <v>17</v>
      </c>
      <c r="B104" s="4" t="s">
        <v>67</v>
      </c>
      <c r="C104" s="6">
        <f>VLOOKUP(A104,[0]!raw,5,FALSE)/VLOOKUP(A104,[0]!raw,4,FALSE)</f>
        <v>4.3581395348837209</v>
      </c>
      <c r="D104" s="3">
        <f>_xlfn.IFNA(VLOOKUP(A104,'Oct 2018'!$A$1:$M$48,4,FALSE),0)</f>
        <v>48</v>
      </c>
      <c r="E104" s="4">
        <f>_xlfn.IFNA(VLOOKUP(A104,'Nov 2018'!$A$1:$M$51,4,FALSE),0)</f>
        <v>30</v>
      </c>
      <c r="F104" s="4">
        <f>_xlfn.IFNA(VLOOKUP(A104,'Dec 2018'!$A$1:$M$62,4,FALSE),0)</f>
        <v>24</v>
      </c>
      <c r="G104" s="8">
        <f>_xlfn.IFNA(VLOOKUP(A104,'Oct 2018'!$A$1:$M$48,8,FALSE),0)</f>
        <v>8.39</v>
      </c>
      <c r="H104" s="9">
        <f>_xlfn.IFNA(VLOOKUP(A104,'Nov 2018'!$A$1:$M$51,8,FALSE),0)</f>
        <v>4.54</v>
      </c>
      <c r="I104" s="9">
        <f>_xlfn.IFNA(VLOOKUP(A104,'Dec 2018'!$A$1:$M$62,8,FALSE),0)</f>
        <v>2.6</v>
      </c>
      <c r="J104" s="2">
        <f>_xlfn.IFNA(VLOOKUP(A104,'Oct 2018'!$A$1:$M$48,5,FALSE),0)</f>
        <v>206.4</v>
      </c>
      <c r="K104" s="2">
        <f>_xlfn.IFNA(VLOOKUP(A104,'Nov 2018'!$A$1:$M$51,5,FALSE),0)</f>
        <v>129</v>
      </c>
      <c r="L104" s="2">
        <f>_xlfn.IFNA(VLOOKUP(A104,'Dec 2018'!$A$1:$M$62,5,FALSE),0)</f>
        <v>103.2</v>
      </c>
    </row>
    <row r="105" spans="1:12" x14ac:dyDescent="0.35">
      <c r="A105" s="4" t="s">
        <v>169</v>
      </c>
      <c r="B105" s="4" t="s">
        <v>67</v>
      </c>
      <c r="C105" s="6">
        <f>VLOOKUP(A105,[0]!raw,5,FALSE)/VLOOKUP(A105,[0]!raw,4,FALSE)</f>
        <v>9</v>
      </c>
      <c r="D105" s="3">
        <f>_xlfn.IFNA(VLOOKUP(A105,'Oct 2018'!$A$1:$M$48,4,FALSE),0)</f>
        <v>0</v>
      </c>
      <c r="E105" s="4">
        <f>_xlfn.IFNA(VLOOKUP(A105,'Nov 2018'!$A$1:$M$51,4,FALSE),0)</f>
        <v>0</v>
      </c>
      <c r="F105" s="4">
        <f>_xlfn.IFNA(VLOOKUP(A105,'Dec 2018'!$A$1:$M$62,4,FALSE),0)</f>
        <v>0</v>
      </c>
      <c r="G105" s="8">
        <f>_xlfn.IFNA(VLOOKUP(A105,'Oct 2018'!$A$1:$M$48,8,FALSE),0)</f>
        <v>0</v>
      </c>
      <c r="H105" s="9">
        <f>_xlfn.IFNA(VLOOKUP(A105,'Nov 2018'!$A$1:$M$51,8,FALSE),0)</f>
        <v>0</v>
      </c>
      <c r="I105" s="9">
        <f>_xlfn.IFNA(VLOOKUP(A105,'Dec 2018'!$A$1:$M$62,8,FALSE),0)</f>
        <v>0</v>
      </c>
      <c r="J105" s="2">
        <f>_xlfn.IFNA(VLOOKUP(A105,'Oct 2018'!$A$1:$M$48,5,FALSE),0)</f>
        <v>0</v>
      </c>
      <c r="K105" s="2">
        <f>_xlfn.IFNA(VLOOKUP(A105,'Nov 2018'!$A$1:$M$51,5,FALSE),0)</f>
        <v>0</v>
      </c>
      <c r="L105" s="2">
        <f>_xlfn.IFNA(VLOOKUP(A105,'Dec 2018'!$A$1:$M$62,5,FALSE),0)</f>
        <v>0</v>
      </c>
    </row>
    <row r="106" spans="1:12" x14ac:dyDescent="0.35">
      <c r="A106" s="4" t="s">
        <v>66</v>
      </c>
      <c r="B106" s="4" t="s">
        <v>67</v>
      </c>
      <c r="C106" s="6">
        <f>VLOOKUP(A106,[0]!raw,5,FALSE)/VLOOKUP(A106,[0]!raw,4,FALSE)</f>
        <v>8</v>
      </c>
      <c r="D106" s="3">
        <f>_xlfn.IFNA(VLOOKUP(A106,'Oct 2018'!$A$1:$M$48,4,FALSE),0)</f>
        <v>0</v>
      </c>
      <c r="E106" s="4">
        <f>_xlfn.IFNA(VLOOKUP(A106,'Nov 2018'!$A$1:$M$51,4,FALSE),0)</f>
        <v>0</v>
      </c>
      <c r="F106" s="4">
        <f>_xlfn.IFNA(VLOOKUP(A106,'Dec 2018'!$A$1:$M$62,4,FALSE),0)</f>
        <v>0</v>
      </c>
      <c r="G106" s="8">
        <f>_xlfn.IFNA(VLOOKUP(A106,'Oct 2018'!$A$1:$M$48,8,FALSE),0)</f>
        <v>0</v>
      </c>
      <c r="H106" s="9">
        <f>_xlfn.IFNA(VLOOKUP(A106,'Nov 2018'!$A$1:$M$51,8,FALSE),0)</f>
        <v>0</v>
      </c>
      <c r="I106" s="9">
        <f>_xlfn.IFNA(VLOOKUP(A106,'Dec 2018'!$A$1:$M$62,8,FALSE),0)</f>
        <v>0</v>
      </c>
      <c r="J106" s="2">
        <f>_xlfn.IFNA(VLOOKUP(A106,'Oct 2018'!$A$1:$M$48,5,FALSE),0)</f>
        <v>0</v>
      </c>
      <c r="K106" s="2">
        <f>_xlfn.IFNA(VLOOKUP(A106,'Nov 2018'!$A$1:$M$51,5,FALSE),0)</f>
        <v>0</v>
      </c>
      <c r="L106" s="2">
        <f>_xlfn.IFNA(VLOOKUP(A106,'Dec 2018'!$A$1:$M$62,5,FALSE),0)</f>
        <v>0</v>
      </c>
    </row>
    <row r="107" spans="1:12" x14ac:dyDescent="0.35">
      <c r="A107" s="4" t="s">
        <v>68</v>
      </c>
      <c r="B107" s="4" t="s">
        <v>67</v>
      </c>
      <c r="C107" s="6">
        <f>VLOOKUP(A107,[0]!raw,5,FALSE)/VLOOKUP(A107,[0]!raw,4,FALSE)</f>
        <v>6.0454545454545459</v>
      </c>
      <c r="D107" s="3">
        <f>_xlfn.IFNA(VLOOKUP(A107,'Oct 2018'!$A$1:$M$48,4,FALSE),0)</f>
        <v>0</v>
      </c>
      <c r="E107" s="4">
        <f>_xlfn.IFNA(VLOOKUP(A107,'Nov 2018'!$A$1:$M$51,4,FALSE),0)</f>
        <v>0</v>
      </c>
      <c r="F107" s="4">
        <f>_xlfn.IFNA(VLOOKUP(A107,'Dec 2018'!$A$1:$M$62,4,FALSE),0)</f>
        <v>0</v>
      </c>
      <c r="G107" s="8">
        <f>_xlfn.IFNA(VLOOKUP(A107,'Oct 2018'!$A$1:$M$48,8,FALSE),0)</f>
        <v>0</v>
      </c>
      <c r="H107" s="9">
        <f>_xlfn.IFNA(VLOOKUP(A107,'Nov 2018'!$A$1:$M$51,8,FALSE),0)</f>
        <v>0</v>
      </c>
      <c r="I107" s="9">
        <f>_xlfn.IFNA(VLOOKUP(A107,'Dec 2018'!$A$1:$M$62,8,FALSE),0)</f>
        <v>0</v>
      </c>
      <c r="J107" s="2">
        <f>_xlfn.IFNA(VLOOKUP(A107,'Oct 2018'!$A$1:$M$48,5,FALSE),0)</f>
        <v>0</v>
      </c>
      <c r="K107" s="2">
        <f>_xlfn.IFNA(VLOOKUP(A107,'Nov 2018'!$A$1:$M$51,5,FALSE),0)</f>
        <v>0</v>
      </c>
      <c r="L107" s="2">
        <f>_xlfn.IFNA(VLOOKUP(A107,'Dec 2018'!$A$1:$M$62,5,FALSE),0)</f>
        <v>0</v>
      </c>
    </row>
    <row r="108" spans="1:12" x14ac:dyDescent="0.35">
      <c r="A108" s="4" t="s">
        <v>69</v>
      </c>
      <c r="B108" s="4" t="s">
        <v>67</v>
      </c>
      <c r="C108" s="6">
        <f>VLOOKUP(A108,[0]!raw,5,FALSE)/VLOOKUP(A108,[0]!raw,4,FALSE)</f>
        <v>3</v>
      </c>
      <c r="D108" s="3">
        <f>_xlfn.IFNA(VLOOKUP(A108,'Oct 2018'!$A$1:$M$48,4,FALSE),0)</f>
        <v>0</v>
      </c>
      <c r="E108" s="4">
        <f>_xlfn.IFNA(VLOOKUP(A108,'Nov 2018'!$A$1:$M$51,4,FALSE),0)</f>
        <v>0</v>
      </c>
      <c r="F108" s="4">
        <f>_xlfn.IFNA(VLOOKUP(A108,'Dec 2018'!$A$1:$M$62,4,FALSE),0)</f>
        <v>0</v>
      </c>
      <c r="G108" s="8">
        <f>_xlfn.IFNA(VLOOKUP(A108,'Oct 2018'!$A$1:$M$48,8,FALSE),0)</f>
        <v>0</v>
      </c>
      <c r="H108" s="9">
        <f>_xlfn.IFNA(VLOOKUP(A108,'Nov 2018'!$A$1:$M$51,8,FALSE),0)</f>
        <v>0</v>
      </c>
      <c r="I108" s="9">
        <f>_xlfn.IFNA(VLOOKUP(A108,'Dec 2018'!$A$1:$M$62,8,FALSE),0)</f>
        <v>0</v>
      </c>
      <c r="J108" s="2">
        <f>_xlfn.IFNA(VLOOKUP(A108,'Oct 2018'!$A$1:$M$48,5,FALSE),0)</f>
        <v>0</v>
      </c>
      <c r="K108" s="2">
        <f>_xlfn.IFNA(VLOOKUP(A108,'Nov 2018'!$A$1:$M$51,5,FALSE),0)</f>
        <v>0</v>
      </c>
      <c r="L108" s="2">
        <f>_xlfn.IFNA(VLOOKUP(A108,'Dec 2018'!$A$1:$M$62,5,FALSE),0)</f>
        <v>0</v>
      </c>
    </row>
    <row r="109" spans="1:12" x14ac:dyDescent="0.35">
      <c r="A109" s="4" t="s">
        <v>72</v>
      </c>
      <c r="B109" s="4" t="s">
        <v>67</v>
      </c>
      <c r="C109" s="6">
        <f>VLOOKUP(A109,[0]!raw,5,FALSE)/VLOOKUP(A109,[0]!raw,4,FALSE)</f>
        <v>8</v>
      </c>
      <c r="D109" s="3">
        <f>_xlfn.IFNA(VLOOKUP(A109,'Oct 2018'!$A$1:$M$48,4,FALSE),0)</f>
        <v>0</v>
      </c>
      <c r="E109" s="4">
        <f>_xlfn.IFNA(VLOOKUP(A109,'Nov 2018'!$A$1:$M$51,4,FALSE),0)</f>
        <v>0</v>
      </c>
      <c r="F109" s="4">
        <f>_xlfn.IFNA(VLOOKUP(A109,'Dec 2018'!$A$1:$M$62,4,FALSE),0)</f>
        <v>0</v>
      </c>
      <c r="G109" s="8">
        <f>_xlfn.IFNA(VLOOKUP(A109,'Oct 2018'!$A$1:$M$48,8,FALSE),0)</f>
        <v>0</v>
      </c>
      <c r="H109" s="9">
        <f>_xlfn.IFNA(VLOOKUP(A109,'Nov 2018'!$A$1:$M$51,8,FALSE),0)</f>
        <v>0</v>
      </c>
      <c r="I109" s="9">
        <f>_xlfn.IFNA(VLOOKUP(A109,'Dec 2018'!$A$1:$M$62,8,FALSE),0)</f>
        <v>0</v>
      </c>
      <c r="J109" s="2">
        <f>_xlfn.IFNA(VLOOKUP(A109,'Oct 2018'!$A$1:$M$48,5,FALSE),0)</f>
        <v>0</v>
      </c>
      <c r="K109" s="2">
        <f>_xlfn.IFNA(VLOOKUP(A109,'Nov 2018'!$A$1:$M$51,5,FALSE),0)</f>
        <v>0</v>
      </c>
      <c r="L109" s="2">
        <f>_xlfn.IFNA(VLOOKUP(A109,'Dec 2018'!$A$1:$M$62,5,FALSE),0)</f>
        <v>0</v>
      </c>
    </row>
    <row r="110" spans="1:12" x14ac:dyDescent="0.35">
      <c r="A110" s="4" t="s">
        <v>71</v>
      </c>
      <c r="B110" s="4" t="s">
        <v>67</v>
      </c>
      <c r="C110" s="6">
        <f>VLOOKUP(A110,[0]!raw,5,FALSE)/VLOOKUP(A110,[0]!raw,4,FALSE)</f>
        <v>6.1904761904761907</v>
      </c>
      <c r="D110" s="3">
        <f>_xlfn.IFNA(VLOOKUP(A110,'Oct 2018'!$A$1:$M$48,4,FALSE),0)</f>
        <v>0</v>
      </c>
      <c r="E110" s="4">
        <f>_xlfn.IFNA(VLOOKUP(A110,'Nov 2018'!$A$1:$M$51,4,FALSE),0)</f>
        <v>0</v>
      </c>
      <c r="F110" s="4">
        <f>_xlfn.IFNA(VLOOKUP(A110,'Dec 2018'!$A$1:$M$62,4,FALSE),0)</f>
        <v>0</v>
      </c>
      <c r="G110" s="8">
        <f>_xlfn.IFNA(VLOOKUP(A110,'Oct 2018'!$A$1:$M$48,8,FALSE),0)</f>
        <v>0</v>
      </c>
      <c r="H110" s="9">
        <f>_xlfn.IFNA(VLOOKUP(A110,'Nov 2018'!$A$1:$M$51,8,FALSE),0)</f>
        <v>0</v>
      </c>
      <c r="I110" s="9">
        <f>_xlfn.IFNA(VLOOKUP(A110,'Dec 2018'!$A$1:$M$62,8,FALSE),0)</f>
        <v>0</v>
      </c>
      <c r="J110" s="2">
        <f>_xlfn.IFNA(VLOOKUP(A110,'Oct 2018'!$A$1:$M$48,5,FALSE),0)</f>
        <v>0</v>
      </c>
      <c r="K110" s="2">
        <f>_xlfn.IFNA(VLOOKUP(A110,'Nov 2018'!$A$1:$M$51,5,FALSE),0)</f>
        <v>0</v>
      </c>
      <c r="L110" s="2">
        <f>_xlfn.IFNA(VLOOKUP(A110,'Dec 2018'!$A$1:$M$62,5,FALSE),0)</f>
        <v>0</v>
      </c>
    </row>
    <row r="111" spans="1:12" x14ac:dyDescent="0.35">
      <c r="A111" s="4" t="s">
        <v>70</v>
      </c>
      <c r="B111" s="4" t="s">
        <v>67</v>
      </c>
      <c r="C111" s="6">
        <f>VLOOKUP(A111,[0]!raw,5,FALSE)/VLOOKUP(A111,[0]!raw,4,FALSE)</f>
        <v>3</v>
      </c>
      <c r="D111" s="3">
        <f>_xlfn.IFNA(VLOOKUP(A111,'Oct 2018'!$A$1:$M$48,4,FALSE),0)</f>
        <v>0</v>
      </c>
      <c r="E111" s="4">
        <f>_xlfn.IFNA(VLOOKUP(A111,'Nov 2018'!$A$1:$M$51,4,FALSE),0)</f>
        <v>0</v>
      </c>
      <c r="F111" s="4">
        <f>_xlfn.IFNA(VLOOKUP(A111,'Dec 2018'!$A$1:$M$62,4,FALSE),0)</f>
        <v>0</v>
      </c>
      <c r="G111" s="8">
        <f>_xlfn.IFNA(VLOOKUP(A111,'Oct 2018'!$A$1:$M$48,8,FALSE),0)</f>
        <v>0</v>
      </c>
      <c r="H111" s="9">
        <f>_xlfn.IFNA(VLOOKUP(A111,'Nov 2018'!$A$1:$M$51,8,FALSE),0)</f>
        <v>0</v>
      </c>
      <c r="I111" s="9">
        <f>_xlfn.IFNA(VLOOKUP(A111,'Dec 2018'!$A$1:$M$62,8,FALSE),0)</f>
        <v>0</v>
      </c>
      <c r="J111" s="2">
        <f>_xlfn.IFNA(VLOOKUP(A111,'Oct 2018'!$A$1:$M$48,5,FALSE),0)</f>
        <v>0</v>
      </c>
      <c r="K111" s="2">
        <f>_xlfn.IFNA(VLOOKUP(A111,'Nov 2018'!$A$1:$M$51,5,FALSE),0)</f>
        <v>0</v>
      </c>
      <c r="L111" s="2">
        <f>_xlfn.IFNA(VLOOKUP(A111,'Dec 2018'!$A$1:$M$62,5,FALSE),0)</f>
        <v>0</v>
      </c>
    </row>
    <row r="112" spans="1:12" x14ac:dyDescent="0.35">
      <c r="A112" s="4" t="s">
        <v>179</v>
      </c>
      <c r="B112" s="4" t="s">
        <v>67</v>
      </c>
      <c r="C112" s="6">
        <f>VLOOKUP(A112,[0]!raw,5,FALSE)/VLOOKUP(A112,[0]!raw,4,FALSE)</f>
        <v>9</v>
      </c>
      <c r="D112" s="3">
        <f>_xlfn.IFNA(VLOOKUP(A112,'Oct 2018'!$A$1:$M$48,4,FALSE),0)</f>
        <v>0</v>
      </c>
      <c r="E112" s="4">
        <f>_xlfn.IFNA(VLOOKUP(A112,'Nov 2018'!$A$1:$M$51,4,FALSE),0)</f>
        <v>0</v>
      </c>
      <c r="F112" s="4">
        <f>_xlfn.IFNA(VLOOKUP(A112,'Dec 2018'!$A$1:$M$62,4,FALSE),0)</f>
        <v>0</v>
      </c>
      <c r="G112" s="8">
        <f>_xlfn.IFNA(VLOOKUP(A112,'Oct 2018'!$A$1:$M$48,8,FALSE),0)</f>
        <v>0</v>
      </c>
      <c r="H112" s="9">
        <f>_xlfn.IFNA(VLOOKUP(A112,'Nov 2018'!$A$1:$M$51,8,FALSE),0)</f>
        <v>0</v>
      </c>
      <c r="I112" s="9">
        <f>_xlfn.IFNA(VLOOKUP(A112,'Dec 2018'!$A$1:$M$62,8,FALSE),0)</f>
        <v>0</v>
      </c>
      <c r="J112" s="2">
        <f>_xlfn.IFNA(VLOOKUP(A112,'Oct 2018'!$A$1:$M$48,5,FALSE),0)</f>
        <v>0</v>
      </c>
      <c r="K112" s="2">
        <f>_xlfn.IFNA(VLOOKUP(A112,'Nov 2018'!$A$1:$M$51,5,FALSE),0)</f>
        <v>0</v>
      </c>
      <c r="L112" s="2">
        <f>_xlfn.IFNA(VLOOKUP(A112,'Dec 2018'!$A$1:$M$62,5,FALSE),0)</f>
        <v>0</v>
      </c>
    </row>
    <row r="113" spans="1:12" x14ac:dyDescent="0.35">
      <c r="A113" s="4" t="s">
        <v>90</v>
      </c>
      <c r="B113" s="4" t="s">
        <v>67</v>
      </c>
      <c r="C113" s="6">
        <f>VLOOKUP(A113,[0]!raw,5,FALSE)/VLOOKUP(A113,[0]!raw,4,FALSE)</f>
        <v>8.4500000000000011</v>
      </c>
      <c r="D113" s="3">
        <f>_xlfn.IFNA(VLOOKUP(A113,'Oct 2018'!$A$1:$M$48,4,FALSE),0)</f>
        <v>0</v>
      </c>
      <c r="E113" s="4">
        <f>_xlfn.IFNA(VLOOKUP(A113,'Nov 2018'!$A$1:$M$51,4,FALSE),0)</f>
        <v>0</v>
      </c>
      <c r="F113" s="4">
        <f>_xlfn.IFNA(VLOOKUP(A113,'Dec 2018'!$A$1:$M$62,4,FALSE),0)</f>
        <v>0</v>
      </c>
      <c r="G113" s="8">
        <f>_xlfn.IFNA(VLOOKUP(A113,'Oct 2018'!$A$1:$M$48,8,FALSE),0)</f>
        <v>0</v>
      </c>
      <c r="H113" s="9">
        <f>_xlfn.IFNA(VLOOKUP(A113,'Nov 2018'!$A$1:$M$51,8,FALSE),0)</f>
        <v>0</v>
      </c>
      <c r="I113" s="9">
        <f>_xlfn.IFNA(VLOOKUP(A113,'Dec 2018'!$A$1:$M$62,8,FALSE),0)</f>
        <v>0</v>
      </c>
      <c r="J113" s="2">
        <f>_xlfn.IFNA(VLOOKUP(A113,'Oct 2018'!$A$1:$M$48,5,FALSE),0)</f>
        <v>0</v>
      </c>
      <c r="K113" s="2">
        <f>_xlfn.IFNA(VLOOKUP(A113,'Nov 2018'!$A$1:$M$51,5,FALSE),0)</f>
        <v>0</v>
      </c>
      <c r="L113" s="2">
        <f>_xlfn.IFNA(VLOOKUP(A113,'Dec 2018'!$A$1:$M$62,5,FALSE),0)</f>
        <v>0</v>
      </c>
    </row>
    <row r="114" spans="1:12" x14ac:dyDescent="0.35">
      <c r="A114" s="4" t="s">
        <v>92</v>
      </c>
      <c r="B114" s="4" t="s">
        <v>67</v>
      </c>
      <c r="C114" s="6">
        <f>VLOOKUP(A114,[0]!raw,5,FALSE)/VLOOKUP(A114,[0]!raw,4,FALSE)</f>
        <v>6.0120481927710845</v>
      </c>
      <c r="D114" s="3">
        <f>_xlfn.IFNA(VLOOKUP(A114,'Oct 2018'!$A$1:$M$48,4,FALSE),0)</f>
        <v>0</v>
      </c>
      <c r="E114" s="4">
        <f>_xlfn.IFNA(VLOOKUP(A114,'Nov 2018'!$A$1:$M$51,4,FALSE),0)</f>
        <v>0</v>
      </c>
      <c r="F114" s="4">
        <f>_xlfn.IFNA(VLOOKUP(A114,'Dec 2018'!$A$1:$M$62,4,FALSE),0)</f>
        <v>0</v>
      </c>
      <c r="G114" s="8">
        <f>_xlfn.IFNA(VLOOKUP(A114,'Oct 2018'!$A$1:$M$48,8,FALSE),0)</f>
        <v>0</v>
      </c>
      <c r="H114" s="9">
        <f>_xlfn.IFNA(VLOOKUP(A114,'Nov 2018'!$A$1:$M$51,8,FALSE),0)</f>
        <v>0</v>
      </c>
      <c r="I114" s="9">
        <f>_xlfn.IFNA(VLOOKUP(A114,'Dec 2018'!$A$1:$M$62,8,FALSE),0)</f>
        <v>0</v>
      </c>
      <c r="J114" s="2">
        <f>_xlfn.IFNA(VLOOKUP(A114,'Oct 2018'!$A$1:$M$48,5,FALSE),0)</f>
        <v>0</v>
      </c>
      <c r="K114" s="2">
        <f>_xlfn.IFNA(VLOOKUP(A114,'Nov 2018'!$A$1:$M$51,5,FALSE),0)</f>
        <v>0</v>
      </c>
      <c r="L114" s="2">
        <f>_xlfn.IFNA(VLOOKUP(A114,'Dec 2018'!$A$1:$M$62,5,FALSE),0)</f>
        <v>0</v>
      </c>
    </row>
    <row r="115" spans="1:12" x14ac:dyDescent="0.35">
      <c r="A115" s="4" t="s">
        <v>91</v>
      </c>
      <c r="B115" s="4" t="s">
        <v>67</v>
      </c>
      <c r="C115" s="6">
        <f>VLOOKUP(A115,[0]!raw,5,FALSE)/VLOOKUP(A115,[0]!raw,4,FALSE)</f>
        <v>3.1666666666666665</v>
      </c>
      <c r="D115" s="3">
        <f>_xlfn.IFNA(VLOOKUP(A115,'Oct 2018'!$A$1:$M$48,4,FALSE),0)</f>
        <v>0</v>
      </c>
      <c r="E115" s="4">
        <f>_xlfn.IFNA(VLOOKUP(A115,'Nov 2018'!$A$1:$M$51,4,FALSE),0)</f>
        <v>0</v>
      </c>
      <c r="F115" s="4">
        <f>_xlfn.IFNA(VLOOKUP(A115,'Dec 2018'!$A$1:$M$62,4,FALSE),0)</f>
        <v>0</v>
      </c>
      <c r="G115" s="8">
        <f>_xlfn.IFNA(VLOOKUP(A115,'Oct 2018'!$A$1:$M$48,8,FALSE),0)</f>
        <v>0</v>
      </c>
      <c r="H115" s="9">
        <f>_xlfn.IFNA(VLOOKUP(A115,'Nov 2018'!$A$1:$M$51,8,FALSE),0)</f>
        <v>0</v>
      </c>
      <c r="I115" s="9">
        <f>_xlfn.IFNA(VLOOKUP(A115,'Dec 2018'!$A$1:$M$62,8,FALSE),0)</f>
        <v>0</v>
      </c>
      <c r="J115" s="2">
        <f>_xlfn.IFNA(VLOOKUP(A115,'Oct 2018'!$A$1:$M$48,5,FALSE),0)</f>
        <v>0</v>
      </c>
      <c r="K115" s="2">
        <f>_xlfn.IFNA(VLOOKUP(A115,'Nov 2018'!$A$1:$M$51,5,FALSE),0)</f>
        <v>0</v>
      </c>
      <c r="L115" s="2">
        <f>_xlfn.IFNA(VLOOKUP(A115,'Dec 2018'!$A$1:$M$62,5,FALSE),0)</f>
        <v>0</v>
      </c>
    </row>
    <row r="116" spans="1:12" x14ac:dyDescent="0.35">
      <c r="A116" s="4" t="s">
        <v>180</v>
      </c>
      <c r="B116" s="4" t="s">
        <v>67</v>
      </c>
      <c r="C116" s="6">
        <f>VLOOKUP(A116,[0]!raw,5,FALSE)/VLOOKUP(A116,[0]!raw,4,FALSE)</f>
        <v>9</v>
      </c>
      <c r="D116" s="3">
        <f>_xlfn.IFNA(VLOOKUP(A116,'Oct 2018'!$A$1:$M$48,4,FALSE),0)</f>
        <v>0</v>
      </c>
      <c r="E116" s="4">
        <f>_xlfn.IFNA(VLOOKUP(A116,'Nov 2018'!$A$1:$M$51,4,FALSE),0)</f>
        <v>0</v>
      </c>
      <c r="F116" s="4">
        <f>_xlfn.IFNA(VLOOKUP(A116,'Dec 2018'!$A$1:$M$62,4,FALSE),0)</f>
        <v>0</v>
      </c>
      <c r="G116" s="8">
        <f>_xlfn.IFNA(VLOOKUP(A116,'Oct 2018'!$A$1:$M$48,8,FALSE),0)</f>
        <v>0</v>
      </c>
      <c r="H116" s="9">
        <f>_xlfn.IFNA(VLOOKUP(A116,'Nov 2018'!$A$1:$M$51,8,FALSE),0)</f>
        <v>0</v>
      </c>
      <c r="I116" s="9">
        <f>_xlfn.IFNA(VLOOKUP(A116,'Dec 2018'!$A$1:$M$62,8,FALSE),0)</f>
        <v>0</v>
      </c>
      <c r="J116" s="2">
        <f>_xlfn.IFNA(VLOOKUP(A116,'Oct 2018'!$A$1:$M$48,5,FALSE),0)</f>
        <v>0</v>
      </c>
      <c r="K116" s="2">
        <f>_xlfn.IFNA(VLOOKUP(A116,'Nov 2018'!$A$1:$M$51,5,FALSE),0)</f>
        <v>0</v>
      </c>
      <c r="L116" s="2">
        <f>_xlfn.IFNA(VLOOKUP(A116,'Dec 2018'!$A$1:$M$62,5,FALSE),0)</f>
        <v>0</v>
      </c>
    </row>
    <row r="117" spans="1:12" x14ac:dyDescent="0.35">
      <c r="A117" s="4" t="s">
        <v>95</v>
      </c>
      <c r="B117" s="4" t="s">
        <v>67</v>
      </c>
      <c r="C117" s="6">
        <f>VLOOKUP(A117,[0]!raw,5,FALSE)/VLOOKUP(A117,[0]!raw,4,FALSE)</f>
        <v>8</v>
      </c>
      <c r="D117" s="3">
        <f>_xlfn.IFNA(VLOOKUP(A117,'Oct 2018'!$A$1:$M$48,4,FALSE),0)</f>
        <v>0</v>
      </c>
      <c r="E117" s="4">
        <f>_xlfn.IFNA(VLOOKUP(A117,'Nov 2018'!$A$1:$M$51,4,FALSE),0)</f>
        <v>0</v>
      </c>
      <c r="F117" s="4">
        <f>_xlfn.IFNA(VLOOKUP(A117,'Dec 2018'!$A$1:$M$62,4,FALSE),0)</f>
        <v>0</v>
      </c>
      <c r="G117" s="8">
        <f>_xlfn.IFNA(VLOOKUP(A117,'Oct 2018'!$A$1:$M$48,8,FALSE),0)</f>
        <v>0</v>
      </c>
      <c r="H117" s="9">
        <f>_xlfn.IFNA(VLOOKUP(A117,'Nov 2018'!$A$1:$M$51,8,FALSE),0)</f>
        <v>0</v>
      </c>
      <c r="I117" s="9">
        <f>_xlfn.IFNA(VLOOKUP(A117,'Dec 2018'!$A$1:$M$62,8,FALSE),0)</f>
        <v>0</v>
      </c>
      <c r="J117" s="2">
        <f>_xlfn.IFNA(VLOOKUP(A117,'Oct 2018'!$A$1:$M$48,5,FALSE),0)</f>
        <v>0</v>
      </c>
      <c r="K117" s="2">
        <f>_xlfn.IFNA(VLOOKUP(A117,'Nov 2018'!$A$1:$M$51,5,FALSE),0)</f>
        <v>0</v>
      </c>
      <c r="L117" s="2">
        <f>_xlfn.IFNA(VLOOKUP(A117,'Dec 2018'!$A$1:$M$62,5,FALSE),0)</f>
        <v>0</v>
      </c>
    </row>
    <row r="118" spans="1:12" x14ac:dyDescent="0.35">
      <c r="A118" s="4" t="s">
        <v>94</v>
      </c>
      <c r="B118" s="4" t="s">
        <v>67</v>
      </c>
      <c r="C118" s="6">
        <f>VLOOKUP(A118,[0]!raw,5,FALSE)/VLOOKUP(A118,[0]!raw,4,FALSE)</f>
        <v>6.0307692307692307</v>
      </c>
      <c r="D118" s="3">
        <f>_xlfn.IFNA(VLOOKUP(A118,'Oct 2018'!$A$1:$M$48,4,FALSE),0)</f>
        <v>0</v>
      </c>
      <c r="E118" s="4">
        <f>_xlfn.IFNA(VLOOKUP(A118,'Nov 2018'!$A$1:$M$51,4,FALSE),0)</f>
        <v>0</v>
      </c>
      <c r="F118" s="4">
        <f>_xlfn.IFNA(VLOOKUP(A118,'Dec 2018'!$A$1:$M$62,4,FALSE),0)</f>
        <v>0</v>
      </c>
      <c r="G118" s="8">
        <f>_xlfn.IFNA(VLOOKUP(A118,'Oct 2018'!$A$1:$M$48,8,FALSE),0)</f>
        <v>0</v>
      </c>
      <c r="H118" s="9">
        <f>_xlfn.IFNA(VLOOKUP(A118,'Nov 2018'!$A$1:$M$51,8,FALSE),0)</f>
        <v>0</v>
      </c>
      <c r="I118" s="9">
        <f>_xlfn.IFNA(VLOOKUP(A118,'Dec 2018'!$A$1:$M$62,8,FALSE),0)</f>
        <v>0</v>
      </c>
      <c r="J118" s="2">
        <f>_xlfn.IFNA(VLOOKUP(A118,'Oct 2018'!$A$1:$M$48,5,FALSE),0)</f>
        <v>0</v>
      </c>
      <c r="K118" s="2">
        <f>_xlfn.IFNA(VLOOKUP(A118,'Nov 2018'!$A$1:$M$51,5,FALSE),0)</f>
        <v>0</v>
      </c>
      <c r="L118" s="2">
        <f>_xlfn.IFNA(VLOOKUP(A118,'Dec 2018'!$A$1:$M$62,5,FALSE),0)</f>
        <v>0</v>
      </c>
    </row>
    <row r="119" spans="1:12" x14ac:dyDescent="0.35">
      <c r="A119" s="4" t="s">
        <v>93</v>
      </c>
      <c r="B119" s="4" t="s">
        <v>67</v>
      </c>
      <c r="C119" s="6">
        <f>VLOOKUP(A119,[0]!raw,5,FALSE)/VLOOKUP(A119,[0]!raw,4,FALSE)</f>
        <v>3.0538461538461541</v>
      </c>
      <c r="D119" s="3">
        <f>_xlfn.IFNA(VLOOKUP(A119,'Oct 2018'!$A$1:$M$48,4,FALSE),0)</f>
        <v>0</v>
      </c>
      <c r="E119" s="4">
        <f>_xlfn.IFNA(VLOOKUP(A119,'Nov 2018'!$A$1:$M$51,4,FALSE),0)</f>
        <v>0</v>
      </c>
      <c r="F119" s="4">
        <f>_xlfn.IFNA(VLOOKUP(A119,'Dec 2018'!$A$1:$M$62,4,FALSE),0)</f>
        <v>0</v>
      </c>
      <c r="G119" s="8">
        <f>_xlfn.IFNA(VLOOKUP(A119,'Oct 2018'!$A$1:$M$48,8,FALSE),0)</f>
        <v>0</v>
      </c>
      <c r="H119" s="9">
        <f>_xlfn.IFNA(VLOOKUP(A119,'Nov 2018'!$A$1:$M$51,8,FALSE),0)</f>
        <v>0</v>
      </c>
      <c r="I119" s="9">
        <f>_xlfn.IFNA(VLOOKUP(A119,'Dec 2018'!$A$1:$M$62,8,FALSE),0)</f>
        <v>0</v>
      </c>
      <c r="J119" s="2">
        <f>_xlfn.IFNA(VLOOKUP(A119,'Oct 2018'!$A$1:$M$48,5,FALSE),0)</f>
        <v>0</v>
      </c>
      <c r="K119" s="2">
        <f>_xlfn.IFNA(VLOOKUP(A119,'Nov 2018'!$A$1:$M$51,5,FALSE),0)</f>
        <v>0</v>
      </c>
      <c r="L119" s="2">
        <f>_xlfn.IFNA(VLOOKUP(A119,'Dec 2018'!$A$1:$M$62,5,FALSE),0)</f>
        <v>0</v>
      </c>
    </row>
    <row r="120" spans="1:12" x14ac:dyDescent="0.35">
      <c r="A120" s="4" t="s">
        <v>23</v>
      </c>
      <c r="B120" s="4" t="s">
        <v>67</v>
      </c>
      <c r="C120" s="6">
        <f>VLOOKUP(A120,[0]!raw,5,FALSE)/VLOOKUP(A120,[0]!raw,4,FALSE)</f>
        <v>5.3344827586206902</v>
      </c>
      <c r="D120" s="3">
        <f>_xlfn.IFNA(VLOOKUP(A120,'Oct 2018'!$A$1:$M$48,4,FALSE),0)</f>
        <v>81</v>
      </c>
      <c r="E120" s="4">
        <f>_xlfn.IFNA(VLOOKUP(A120,'Nov 2018'!$A$1:$M$51,4,FALSE),0)</f>
        <v>77</v>
      </c>
      <c r="F120" s="4">
        <f>_xlfn.IFNA(VLOOKUP(A120,'Dec 2018'!$A$1:$M$62,4,FALSE),0)</f>
        <v>87</v>
      </c>
      <c r="G120" s="8">
        <f>_xlfn.IFNA(VLOOKUP(A120,'Oct 2018'!$A$1:$M$48,8,FALSE),0)</f>
        <v>14.47</v>
      </c>
      <c r="H120" s="9">
        <f>_xlfn.IFNA(VLOOKUP(A120,'Nov 2018'!$A$1:$M$51,8,FALSE),0)</f>
        <v>23.5</v>
      </c>
      <c r="I120" s="9">
        <f>_xlfn.IFNA(VLOOKUP(A120,'Dec 2018'!$A$1:$M$62,8,FALSE),0)</f>
        <v>27.24</v>
      </c>
      <c r="J120" s="2">
        <f>_xlfn.IFNA(VLOOKUP(A120,'Oct 2018'!$A$1:$M$48,5,FALSE),0)</f>
        <v>433.3</v>
      </c>
      <c r="K120" s="2">
        <f>_xlfn.IFNA(VLOOKUP(A120,'Nov 2018'!$A$1:$M$51,5,FALSE),0)</f>
        <v>416.1</v>
      </c>
      <c r="L120" s="2">
        <f>_xlfn.IFNA(VLOOKUP(A120,'Dec 2018'!$A$1:$M$62,5,FALSE),0)</f>
        <v>463.6</v>
      </c>
    </row>
    <row r="121" spans="1:12" x14ac:dyDescent="0.35">
      <c r="A121" s="4" t="s">
        <v>24</v>
      </c>
      <c r="B121" s="4" t="s">
        <v>67</v>
      </c>
      <c r="C121" s="6">
        <f>VLOOKUP(A121,[0]!raw,5,FALSE)/VLOOKUP(A121,[0]!raw,4,FALSE)</f>
        <v>5.8862944162436541</v>
      </c>
      <c r="D121" s="3">
        <f>_xlfn.IFNA(VLOOKUP(A121,'Oct 2018'!$A$1:$M$48,4,FALSE),0)</f>
        <v>141</v>
      </c>
      <c r="E121" s="4">
        <f>_xlfn.IFNA(VLOOKUP(A121,'Nov 2018'!$A$1:$M$51,4,FALSE),0)</f>
        <v>148</v>
      </c>
      <c r="F121" s="4">
        <f>_xlfn.IFNA(VLOOKUP(A121,'Dec 2018'!$A$1:$M$62,4,FALSE),0)</f>
        <v>137</v>
      </c>
      <c r="G121" s="8">
        <f>_xlfn.IFNA(VLOOKUP(A121,'Oct 2018'!$A$1:$M$48,8,FALSE),0)</f>
        <v>38.86</v>
      </c>
      <c r="H121" s="9">
        <f>_xlfn.IFNA(VLOOKUP(A121,'Nov 2018'!$A$1:$M$51,8,FALSE),0)</f>
        <v>54.16</v>
      </c>
      <c r="I121" s="9">
        <f>_xlfn.IFNA(VLOOKUP(A121,'Dec 2018'!$A$1:$M$62,8,FALSE),0)</f>
        <v>68.260000000000005</v>
      </c>
      <c r="J121" s="2">
        <f>_xlfn.IFNA(VLOOKUP(A121,'Oct 2018'!$A$1:$M$48,5,FALSE),0)</f>
        <v>820.8</v>
      </c>
      <c r="K121" s="2">
        <f>_xlfn.IFNA(VLOOKUP(A121,'Nov 2018'!$A$1:$M$51,5,FALSE),0)</f>
        <v>866.9</v>
      </c>
      <c r="L121" s="2">
        <f>_xlfn.IFNA(VLOOKUP(A121,'Dec 2018'!$A$1:$M$62,5,FALSE),0)</f>
        <v>799.6</v>
      </c>
    </row>
    <row r="122" spans="1:12" x14ac:dyDescent="0.35">
      <c r="A122" s="4" t="s">
        <v>39</v>
      </c>
      <c r="B122" s="4" t="s">
        <v>67</v>
      </c>
      <c r="C122" s="6">
        <f>VLOOKUP(A122,[0]!raw,5,FALSE)/VLOOKUP(A122,[0]!raw,4,FALSE)</f>
        <v>6.8154639175257739</v>
      </c>
      <c r="D122" s="3">
        <f>_xlfn.IFNA(VLOOKUP(A122,'Oct 2018'!$A$1:$M$48,4,FALSE),0)</f>
        <v>437</v>
      </c>
      <c r="E122" s="4">
        <f>_xlfn.IFNA(VLOOKUP(A122,'Nov 2018'!$A$1:$M$51,4,FALSE),0)</f>
        <v>405</v>
      </c>
      <c r="F122" s="4">
        <f>_xlfn.IFNA(VLOOKUP(A122,'Dec 2018'!$A$1:$M$62,4,FALSE),0)</f>
        <v>341</v>
      </c>
      <c r="G122" s="8">
        <f>_xlfn.IFNA(VLOOKUP(A122,'Oct 2018'!$A$1:$M$48,8,FALSE),0)</f>
        <v>111.67</v>
      </c>
      <c r="H122" s="9">
        <f>_xlfn.IFNA(VLOOKUP(A122,'Nov 2018'!$A$1:$M$51,8,FALSE),0)</f>
        <v>145.53</v>
      </c>
      <c r="I122" s="9">
        <f>_xlfn.IFNA(VLOOKUP(A122,'Dec 2018'!$A$1:$M$62,8,FALSE),0)</f>
        <v>99.67</v>
      </c>
      <c r="J122" s="2">
        <f>_xlfn.IFNA(VLOOKUP(A122,'Oct 2018'!$A$1:$M$48,5,FALSE),0)</f>
        <v>2857</v>
      </c>
      <c r="K122" s="2">
        <f>_xlfn.IFNA(VLOOKUP(A122,'Nov 2018'!$A$1:$M$51,5,FALSE),0)</f>
        <v>2644.5</v>
      </c>
      <c r="L122" s="2">
        <f>_xlfn.IFNA(VLOOKUP(A122,'Dec 2018'!$A$1:$M$62,5,FALSE),0)</f>
        <v>2336.8000000000002</v>
      </c>
    </row>
    <row r="123" spans="1:12" x14ac:dyDescent="0.35">
      <c r="A123" s="4" t="s">
        <v>52</v>
      </c>
      <c r="B123" s="4" t="s">
        <v>67</v>
      </c>
      <c r="C123" s="6">
        <f>VLOOKUP(A123,[0]!raw,5,FALSE)/VLOOKUP(A123,[0]!raw,4,FALSE)</f>
        <v>5.9249999999999998</v>
      </c>
      <c r="D123" s="3">
        <f>_xlfn.IFNA(VLOOKUP(A123,'Oct 2018'!$A$1:$M$48,4,FALSE),0)</f>
        <v>0</v>
      </c>
      <c r="E123" s="4">
        <f>_xlfn.IFNA(VLOOKUP(A123,'Nov 2018'!$A$1:$M$51,4,FALSE),0)</f>
        <v>0</v>
      </c>
      <c r="F123" s="4">
        <f>_xlfn.IFNA(VLOOKUP(A123,'Dec 2018'!$A$1:$M$62,4,FALSE),0)</f>
        <v>0</v>
      </c>
      <c r="G123" s="8">
        <f>_xlfn.IFNA(VLOOKUP(A123,'Oct 2018'!$A$1:$M$48,8,FALSE),0)</f>
        <v>0</v>
      </c>
      <c r="H123" s="9">
        <f>_xlfn.IFNA(VLOOKUP(A123,'Nov 2018'!$A$1:$M$51,8,FALSE),0)</f>
        <v>0</v>
      </c>
      <c r="I123" s="9">
        <f>_xlfn.IFNA(VLOOKUP(A123,'Dec 2018'!$A$1:$M$62,8,FALSE),0)</f>
        <v>0</v>
      </c>
      <c r="J123" s="2">
        <f>_xlfn.IFNA(VLOOKUP(A123,'Oct 2018'!$A$1:$M$48,5,FALSE),0)</f>
        <v>0</v>
      </c>
      <c r="K123" s="2">
        <f>_xlfn.IFNA(VLOOKUP(A123,'Nov 2018'!$A$1:$M$51,5,FALSE),0)</f>
        <v>0</v>
      </c>
      <c r="L123" s="2">
        <f>_xlfn.IFNA(VLOOKUP(A123,'Dec 2018'!$A$1:$M$62,5,FALSE),0)</f>
        <v>0</v>
      </c>
    </row>
    <row r="124" spans="1:12" x14ac:dyDescent="0.35">
      <c r="A124" s="4" t="s">
        <v>53</v>
      </c>
      <c r="B124" s="4" t="s">
        <v>67</v>
      </c>
      <c r="C124" s="6">
        <f>VLOOKUP(A124,[0]!raw,5,FALSE)/VLOOKUP(A124,[0]!raw,4,FALSE)</f>
        <v>4.8</v>
      </c>
      <c r="D124" s="3">
        <f>_xlfn.IFNA(VLOOKUP(A124,'Oct 2018'!$A$1:$M$48,4,FALSE),0)</f>
        <v>0</v>
      </c>
      <c r="E124" s="4">
        <f>_xlfn.IFNA(VLOOKUP(A124,'Nov 2018'!$A$1:$M$51,4,FALSE),0)</f>
        <v>0</v>
      </c>
      <c r="F124" s="4">
        <f>_xlfn.IFNA(VLOOKUP(A124,'Dec 2018'!$A$1:$M$62,4,FALSE),0)</f>
        <v>0</v>
      </c>
      <c r="G124" s="8">
        <f>_xlfn.IFNA(VLOOKUP(A124,'Oct 2018'!$A$1:$M$48,8,FALSE),0)</f>
        <v>0</v>
      </c>
      <c r="H124" s="9">
        <f>_xlfn.IFNA(VLOOKUP(A124,'Nov 2018'!$A$1:$M$51,8,FALSE),0)</f>
        <v>0</v>
      </c>
      <c r="I124" s="9">
        <f>_xlfn.IFNA(VLOOKUP(A124,'Dec 2018'!$A$1:$M$62,8,FALSE),0)</f>
        <v>0</v>
      </c>
      <c r="J124" s="2">
        <f>_xlfn.IFNA(VLOOKUP(A124,'Oct 2018'!$A$1:$M$48,5,FALSE),0)</f>
        <v>0</v>
      </c>
      <c r="K124" s="2">
        <f>_xlfn.IFNA(VLOOKUP(A124,'Nov 2018'!$A$1:$M$51,5,FALSE),0)</f>
        <v>0</v>
      </c>
      <c r="L124" s="2">
        <f>_xlfn.IFNA(VLOOKUP(A124,'Dec 2018'!$A$1:$M$62,5,FALSE),0)</f>
        <v>0</v>
      </c>
    </row>
    <row r="125" spans="1:12" x14ac:dyDescent="0.35">
      <c r="A125" s="4" t="s">
        <v>58</v>
      </c>
      <c r="B125" s="4" t="s">
        <v>67</v>
      </c>
      <c r="C125" s="6">
        <f>VLOOKUP(A125,[0]!raw,5,FALSE)/VLOOKUP(A125,[0]!raw,4,FALSE)</f>
        <v>5.3</v>
      </c>
      <c r="D125" s="3">
        <f>_xlfn.IFNA(VLOOKUP(A125,'Oct 2018'!$A$1:$M$48,4,FALSE),0)</f>
        <v>182</v>
      </c>
      <c r="E125" s="4">
        <f>_xlfn.IFNA(VLOOKUP(A125,'Nov 2018'!$A$1:$M$51,4,FALSE),0)</f>
        <v>148</v>
      </c>
      <c r="F125" s="4">
        <f>_xlfn.IFNA(VLOOKUP(A125,'Dec 2018'!$A$1:$M$62,4,FALSE),0)</f>
        <v>121</v>
      </c>
      <c r="G125" s="8">
        <f>_xlfn.IFNA(VLOOKUP(A125,'Oct 2018'!$A$1:$M$48,8,FALSE),0)</f>
        <v>32.58</v>
      </c>
      <c r="H125" s="9">
        <f>_xlfn.IFNA(VLOOKUP(A125,'Nov 2018'!$A$1:$M$51,8,FALSE),0)</f>
        <v>39.130000000000003</v>
      </c>
      <c r="I125" s="9">
        <f>_xlfn.IFNA(VLOOKUP(A125,'Dec 2018'!$A$1:$M$62,8,FALSE),0)</f>
        <v>28.71</v>
      </c>
      <c r="J125" s="2">
        <f>_xlfn.IFNA(VLOOKUP(A125,'Oct 2018'!$A$1:$M$48,5,FALSE),0)</f>
        <v>966.6</v>
      </c>
      <c r="K125" s="2">
        <f>_xlfn.IFNA(VLOOKUP(A125,'Nov 2018'!$A$1:$M$51,5,FALSE),0)</f>
        <v>788.4</v>
      </c>
      <c r="L125" s="2">
        <f>_xlfn.IFNA(VLOOKUP(A125,'Dec 2018'!$A$1:$M$62,5,FALSE),0)</f>
        <v>647.79999999999995</v>
      </c>
    </row>
    <row r="126" spans="1:12" x14ac:dyDescent="0.35">
      <c r="A126" s="4" t="s">
        <v>26</v>
      </c>
      <c r="B126" s="4" t="s">
        <v>27</v>
      </c>
      <c r="C126" s="6">
        <f>VLOOKUP(A126,[0]!raw,5,FALSE)/VLOOKUP(A126,[0]!raw,4,FALSE)</f>
        <v>7</v>
      </c>
      <c r="D126" s="3">
        <f>_xlfn.IFNA(VLOOKUP(A126,'Oct 2018'!$A$1:$M$48,4,FALSE),0)</f>
        <v>0</v>
      </c>
      <c r="E126" s="4">
        <f>_xlfn.IFNA(VLOOKUP(A126,'Nov 2018'!$A$1:$M$51,4,FALSE),0)</f>
        <v>0</v>
      </c>
      <c r="F126" s="4">
        <f>_xlfn.IFNA(VLOOKUP(A126,'Dec 2018'!$A$1:$M$62,4,FALSE),0)</f>
        <v>90</v>
      </c>
      <c r="G126" s="8">
        <f>_xlfn.IFNA(VLOOKUP(A126,'Oct 2018'!$A$1:$M$48,8,FALSE),0)</f>
        <v>0</v>
      </c>
      <c r="H126" s="9">
        <f>_xlfn.IFNA(VLOOKUP(A126,'Nov 2018'!$A$1:$M$51,8,FALSE),0)</f>
        <v>0</v>
      </c>
      <c r="I126" s="9">
        <f>_xlfn.IFNA(VLOOKUP(A126,'Dec 2018'!$A$1:$M$62,8,FALSE),0)</f>
        <v>23.8</v>
      </c>
      <c r="J126" s="2">
        <f>_xlfn.IFNA(VLOOKUP(A126,'Oct 2018'!$A$1:$M$48,5,FALSE),0)</f>
        <v>0</v>
      </c>
      <c r="K126" s="2">
        <f>_xlfn.IFNA(VLOOKUP(A126,'Nov 2018'!$A$1:$M$51,5,FALSE),0)</f>
        <v>0</v>
      </c>
      <c r="L126" s="2">
        <f>_xlfn.IFNA(VLOOKUP(A126,'Dec 2018'!$A$1:$M$62,5,FALSE),0)</f>
        <v>628</v>
      </c>
    </row>
    <row r="127" spans="1:12" x14ac:dyDescent="0.35">
      <c r="A127" s="4" t="s">
        <v>153</v>
      </c>
      <c r="B127" s="4" t="s">
        <v>27</v>
      </c>
      <c r="C127" s="6">
        <f>VLOOKUP(A127,[0]!raw,5,FALSE)/VLOOKUP(A127,[0]!raw,4,FALSE)</f>
        <v>7</v>
      </c>
      <c r="D127" s="3">
        <f>_xlfn.IFNA(VLOOKUP(A127,'Oct 2018'!$A$1:$M$48,4,FALSE),0)</f>
        <v>0</v>
      </c>
      <c r="E127" s="4">
        <f>_xlfn.IFNA(VLOOKUP(A127,'Nov 2018'!$A$1:$M$51,4,FALSE),0)</f>
        <v>0</v>
      </c>
      <c r="F127" s="4">
        <f>_xlfn.IFNA(VLOOKUP(A127,'Dec 2018'!$A$1:$M$62,4,FALSE),0)</f>
        <v>0</v>
      </c>
      <c r="G127" s="8">
        <f>_xlfn.IFNA(VLOOKUP(A127,'Oct 2018'!$A$1:$M$48,8,FALSE),0)</f>
        <v>0</v>
      </c>
      <c r="H127" s="9">
        <f>_xlfn.IFNA(VLOOKUP(A127,'Nov 2018'!$A$1:$M$51,8,FALSE),0)</f>
        <v>0</v>
      </c>
      <c r="I127" s="9">
        <f>_xlfn.IFNA(VLOOKUP(A127,'Dec 2018'!$A$1:$M$62,8,FALSE),0)</f>
        <v>0</v>
      </c>
      <c r="J127" s="2">
        <f>_xlfn.IFNA(VLOOKUP(A127,'Oct 2018'!$A$1:$M$48,5,FALSE),0)</f>
        <v>0</v>
      </c>
      <c r="K127" s="2">
        <f>_xlfn.IFNA(VLOOKUP(A127,'Nov 2018'!$A$1:$M$51,5,FALSE),0)</f>
        <v>0</v>
      </c>
      <c r="L127" s="2">
        <f>_xlfn.IFNA(VLOOKUP(A127,'Dec 2018'!$A$1:$M$62,5,FALSE),0)</f>
        <v>0</v>
      </c>
    </row>
    <row r="128" spans="1:12" x14ac:dyDescent="0.35">
      <c r="A128" s="4" t="s">
        <v>238</v>
      </c>
      <c r="B128" s="4" t="s">
        <v>27</v>
      </c>
      <c r="C128" s="6">
        <f>VLOOKUP(A128,[0]!raw,5,FALSE)/VLOOKUP(A128,[0]!raw,4,FALSE)</f>
        <v>4</v>
      </c>
      <c r="D128" s="3">
        <f>_xlfn.IFNA(VLOOKUP(A128,'Oct 2018'!$A$1:$M$48,4,FALSE),0)</f>
        <v>3</v>
      </c>
      <c r="E128" s="4">
        <f>_xlfn.IFNA(VLOOKUP(A128,'Nov 2018'!$A$1:$M$51,4,FALSE),0)</f>
        <v>0</v>
      </c>
      <c r="F128" s="4">
        <f>_xlfn.IFNA(VLOOKUP(A128,'Dec 2018'!$A$1:$M$62,4,FALSE),0)</f>
        <v>0</v>
      </c>
      <c r="G128" s="8">
        <f>_xlfn.IFNA(VLOOKUP(A128,'Oct 2018'!$A$1:$M$48,8,FALSE),0)</f>
        <v>0</v>
      </c>
      <c r="H128" s="9">
        <f>_xlfn.IFNA(VLOOKUP(A128,'Nov 2018'!$A$1:$M$51,8,FALSE),0)</f>
        <v>0</v>
      </c>
      <c r="I128" s="9">
        <f>_xlfn.IFNA(VLOOKUP(A128,'Dec 2018'!$A$1:$M$62,8,FALSE),0)</f>
        <v>0</v>
      </c>
      <c r="J128" s="2">
        <f>_xlfn.IFNA(VLOOKUP(A128,'Oct 2018'!$A$1:$M$48,5,FALSE),0)</f>
        <v>12</v>
      </c>
      <c r="K128" s="2">
        <f>_xlfn.IFNA(VLOOKUP(A128,'Nov 2018'!$A$1:$M$51,5,FALSE),0)</f>
        <v>0</v>
      </c>
      <c r="L128" s="2">
        <f>_xlfn.IFNA(VLOOKUP(A128,'Dec 2018'!$A$1:$M$62,5,FALSE),0)</f>
        <v>0</v>
      </c>
    </row>
    <row r="129" spans="1:12" x14ac:dyDescent="0.35">
      <c r="A129" s="4" t="s">
        <v>46</v>
      </c>
      <c r="B129" s="4" t="s">
        <v>27</v>
      </c>
      <c r="C129" s="6">
        <f>VLOOKUP(A129,[0]!raw,5,FALSE)/VLOOKUP(A129,[0]!raw,4,FALSE)</f>
        <v>6</v>
      </c>
      <c r="D129" s="3">
        <f>_xlfn.IFNA(VLOOKUP(A129,'Oct 2018'!$A$1:$M$48,4,FALSE),0)</f>
        <v>0</v>
      </c>
      <c r="E129" s="4">
        <f>_xlfn.IFNA(VLOOKUP(A129,'Nov 2018'!$A$1:$M$51,4,FALSE),0)</f>
        <v>5</v>
      </c>
      <c r="F129" s="4">
        <f>_xlfn.IFNA(VLOOKUP(A129,'Dec 2018'!$A$1:$M$62,4,FALSE),0)</f>
        <v>96</v>
      </c>
      <c r="G129" s="8">
        <f>_xlfn.IFNA(VLOOKUP(A129,'Oct 2018'!$A$1:$M$48,8,FALSE),0)</f>
        <v>0</v>
      </c>
      <c r="H129" s="9">
        <f>_xlfn.IFNA(VLOOKUP(A129,'Nov 2018'!$A$1:$M$51,8,FALSE),0)</f>
        <v>0</v>
      </c>
      <c r="I129" s="9">
        <f>_xlfn.IFNA(VLOOKUP(A129,'Dec 2018'!$A$1:$M$62,8,FALSE),0)</f>
        <v>5.0999999999999996</v>
      </c>
      <c r="J129" s="2">
        <f>_xlfn.IFNA(VLOOKUP(A129,'Oct 2018'!$A$1:$M$48,5,FALSE),0)</f>
        <v>0</v>
      </c>
      <c r="K129" s="2">
        <f>_xlfn.IFNA(VLOOKUP(A129,'Nov 2018'!$A$1:$M$51,5,FALSE),0)</f>
        <v>30</v>
      </c>
      <c r="L129" s="2">
        <f>_xlfn.IFNA(VLOOKUP(A129,'Dec 2018'!$A$1:$M$62,5,FALSE),0)</f>
        <v>576</v>
      </c>
    </row>
    <row r="130" spans="1:12" x14ac:dyDescent="0.35">
      <c r="A130" s="4" t="s">
        <v>154</v>
      </c>
      <c r="B130" s="4" t="s">
        <v>27</v>
      </c>
      <c r="C130" s="6">
        <f>VLOOKUP(A130,[0]!raw,5,FALSE)/VLOOKUP(A130,[0]!raw,4,FALSE)</f>
        <v>6</v>
      </c>
      <c r="D130" s="3">
        <f>_xlfn.IFNA(VLOOKUP(A130,'Oct 2018'!$A$1:$M$48,4,FALSE),0)</f>
        <v>0</v>
      </c>
      <c r="E130" s="4">
        <f>_xlfn.IFNA(VLOOKUP(A130,'Nov 2018'!$A$1:$M$51,4,FALSE),0)</f>
        <v>0</v>
      </c>
      <c r="F130" s="4">
        <f>_xlfn.IFNA(VLOOKUP(A130,'Dec 2018'!$A$1:$M$62,4,FALSE),0)</f>
        <v>0</v>
      </c>
      <c r="G130" s="8">
        <f>_xlfn.IFNA(VLOOKUP(A130,'Oct 2018'!$A$1:$M$48,8,FALSE),0)</f>
        <v>0</v>
      </c>
      <c r="H130" s="9">
        <f>_xlfn.IFNA(VLOOKUP(A130,'Nov 2018'!$A$1:$M$51,8,FALSE),0)</f>
        <v>0</v>
      </c>
      <c r="I130" s="9">
        <f>_xlfn.IFNA(VLOOKUP(A130,'Dec 2018'!$A$1:$M$62,8,FALSE),0)</f>
        <v>0</v>
      </c>
      <c r="J130" s="2">
        <f>_xlfn.IFNA(VLOOKUP(A130,'Oct 2018'!$A$1:$M$48,5,FALSE),0)</f>
        <v>0</v>
      </c>
      <c r="K130" s="2">
        <f>_xlfn.IFNA(VLOOKUP(A130,'Nov 2018'!$A$1:$M$51,5,FALSE),0)</f>
        <v>0</v>
      </c>
      <c r="L130" s="2">
        <f>_xlfn.IFNA(VLOOKUP(A130,'Dec 2018'!$A$1:$M$62,5,FALSE),0)</f>
        <v>0</v>
      </c>
    </row>
    <row r="131" spans="1:12" x14ac:dyDescent="0.35">
      <c r="A131" s="4" t="s">
        <v>236</v>
      </c>
      <c r="B131" s="4" t="s">
        <v>27</v>
      </c>
      <c r="C131" s="6">
        <f>VLOOKUP(A131,[0]!raw,5,FALSE)/VLOOKUP(A131,[0]!raw,4,FALSE)</f>
        <v>1.5</v>
      </c>
      <c r="D131" s="3">
        <f>_xlfn.IFNA(VLOOKUP(A131,'Oct 2018'!$A$1:$M$48,4,FALSE),0)</f>
        <v>0</v>
      </c>
      <c r="E131" s="4">
        <f>_xlfn.IFNA(VLOOKUP(A131,'Nov 2018'!$A$1:$M$51,4,FALSE),0)</f>
        <v>0</v>
      </c>
      <c r="F131" s="4">
        <f>_xlfn.IFNA(VLOOKUP(A131,'Dec 2018'!$A$1:$M$62,4,FALSE),0)</f>
        <v>0</v>
      </c>
      <c r="G131" s="8">
        <f>_xlfn.IFNA(VLOOKUP(A131,'Oct 2018'!$A$1:$M$48,8,FALSE),0)</f>
        <v>0</v>
      </c>
      <c r="H131" s="9">
        <f>_xlfn.IFNA(VLOOKUP(A131,'Nov 2018'!$A$1:$M$51,8,FALSE),0)</f>
        <v>0</v>
      </c>
      <c r="I131" s="9">
        <f>_xlfn.IFNA(VLOOKUP(A131,'Dec 2018'!$A$1:$M$62,8,FALSE),0)</f>
        <v>0</v>
      </c>
      <c r="J131" s="2">
        <f>_xlfn.IFNA(VLOOKUP(A131,'Oct 2018'!$A$1:$M$48,5,FALSE),0)</f>
        <v>0</v>
      </c>
      <c r="K131" s="2">
        <f>_xlfn.IFNA(VLOOKUP(A131,'Nov 2018'!$A$1:$M$51,5,FALSE),0)</f>
        <v>0</v>
      </c>
      <c r="L131" s="2">
        <f>_xlfn.IFNA(VLOOKUP(A131,'Dec 2018'!$A$1:$M$62,5,FALSE),0)</f>
        <v>0</v>
      </c>
    </row>
    <row r="132" spans="1:12" x14ac:dyDescent="0.35">
      <c r="A132" s="4" t="s">
        <v>51</v>
      </c>
      <c r="B132" s="4" t="s">
        <v>27</v>
      </c>
      <c r="C132" s="6">
        <f>VLOOKUP(A132,[0]!raw,5,FALSE)/VLOOKUP(A132,[0]!raw,4,FALSE)</f>
        <v>4</v>
      </c>
      <c r="D132" s="3">
        <f>_xlfn.IFNA(VLOOKUP(A132,'Oct 2018'!$A$1:$M$48,4,FALSE),0)</f>
        <v>0</v>
      </c>
      <c r="E132" s="4">
        <f>_xlfn.IFNA(VLOOKUP(A132,'Nov 2018'!$A$1:$M$51,4,FALSE),0)</f>
        <v>0</v>
      </c>
      <c r="F132" s="4">
        <f>_xlfn.IFNA(VLOOKUP(A132,'Dec 2018'!$A$1:$M$62,4,FALSE),0)</f>
        <v>0</v>
      </c>
      <c r="G132" s="8">
        <f>_xlfn.IFNA(VLOOKUP(A132,'Oct 2018'!$A$1:$M$48,8,FALSE),0)</f>
        <v>0</v>
      </c>
      <c r="H132" s="9">
        <f>_xlfn.IFNA(VLOOKUP(A132,'Nov 2018'!$A$1:$M$51,8,FALSE),0)</f>
        <v>0</v>
      </c>
      <c r="I132" s="9">
        <f>_xlfn.IFNA(VLOOKUP(A132,'Dec 2018'!$A$1:$M$62,8,FALSE),0)</f>
        <v>0</v>
      </c>
      <c r="J132" s="2">
        <f>_xlfn.IFNA(VLOOKUP(A132,'Oct 2018'!$A$1:$M$48,5,FALSE),0)</f>
        <v>0</v>
      </c>
      <c r="K132" s="2">
        <f>_xlfn.IFNA(VLOOKUP(A132,'Nov 2018'!$A$1:$M$51,5,FALSE),0)</f>
        <v>0</v>
      </c>
      <c r="L132" s="2">
        <f>_xlfn.IFNA(VLOOKUP(A132,'Dec 2018'!$A$1:$M$62,5,FALSE),0)</f>
        <v>0</v>
      </c>
    </row>
    <row r="133" spans="1:12" x14ac:dyDescent="0.35">
      <c r="A133" s="4" t="s">
        <v>156</v>
      </c>
      <c r="B133" s="4" t="s">
        <v>27</v>
      </c>
      <c r="C133" s="6">
        <f>VLOOKUP(A133,[0]!raw,5,FALSE)/VLOOKUP(A133,[0]!raw,4,FALSE)</f>
        <v>10</v>
      </c>
      <c r="D133" s="3">
        <f>_xlfn.IFNA(VLOOKUP(A133,'Oct 2018'!$A$1:$M$48,4,FALSE),0)</f>
        <v>3</v>
      </c>
      <c r="E133" s="4">
        <f>_xlfn.IFNA(VLOOKUP(A133,'Nov 2018'!$A$1:$M$51,4,FALSE),0)</f>
        <v>2</v>
      </c>
      <c r="F133" s="4">
        <f>_xlfn.IFNA(VLOOKUP(A133,'Dec 2018'!$A$1:$M$62,4,FALSE),0)</f>
        <v>2</v>
      </c>
      <c r="G133" s="8">
        <f>_xlfn.IFNA(VLOOKUP(A133,'Oct 2018'!$A$1:$M$48,8,FALSE),0)</f>
        <v>30</v>
      </c>
      <c r="H133" s="9">
        <f>_xlfn.IFNA(VLOOKUP(A133,'Nov 2018'!$A$1:$M$51,8,FALSE),0)</f>
        <v>0</v>
      </c>
      <c r="I133" s="9">
        <f>_xlfn.IFNA(VLOOKUP(A133,'Dec 2018'!$A$1:$M$62,8,FALSE),0)</f>
        <v>0</v>
      </c>
      <c r="J133" s="2">
        <f>_xlfn.IFNA(VLOOKUP(A133,'Oct 2018'!$A$1:$M$48,5,FALSE),0)</f>
        <v>30</v>
      </c>
      <c r="K133" s="2">
        <f>_xlfn.IFNA(VLOOKUP(A133,'Nov 2018'!$A$1:$M$51,5,FALSE),0)</f>
        <v>20</v>
      </c>
      <c r="L133" s="2">
        <f>_xlfn.IFNA(VLOOKUP(A133,'Dec 2018'!$A$1:$M$62,5,FALSE),0)</f>
        <v>20</v>
      </c>
    </row>
    <row r="134" spans="1:12" x14ac:dyDescent="0.35">
      <c r="A134" s="4" t="s">
        <v>230</v>
      </c>
      <c r="B134" s="4" t="s">
        <v>27</v>
      </c>
      <c r="C134" s="6">
        <f>VLOOKUP(A134,[0]!raw,5,FALSE)/VLOOKUP(A134,[0]!raw,4,FALSE)</f>
        <v>3</v>
      </c>
      <c r="D134" s="3">
        <f>_xlfn.IFNA(VLOOKUP(A134,'Oct 2018'!$A$1:$M$48,4,FALSE),0)</f>
        <v>0</v>
      </c>
      <c r="E134" s="4">
        <f>_xlfn.IFNA(VLOOKUP(A134,'Nov 2018'!$A$1:$M$51,4,FALSE),0)</f>
        <v>2</v>
      </c>
      <c r="F134" s="4">
        <f>_xlfn.IFNA(VLOOKUP(A134,'Dec 2018'!$A$1:$M$62,4,FALSE),0)</f>
        <v>0</v>
      </c>
      <c r="G134" s="8">
        <f>_xlfn.IFNA(VLOOKUP(A134,'Oct 2018'!$A$1:$M$48,8,FALSE),0)</f>
        <v>0</v>
      </c>
      <c r="H134" s="9">
        <f>_xlfn.IFNA(VLOOKUP(A134,'Nov 2018'!$A$1:$M$51,8,FALSE),0)</f>
        <v>0</v>
      </c>
      <c r="I134" s="9">
        <f>_xlfn.IFNA(VLOOKUP(A134,'Dec 2018'!$A$1:$M$62,8,FALSE),0)</f>
        <v>0</v>
      </c>
      <c r="J134" s="2">
        <f>_xlfn.IFNA(VLOOKUP(A134,'Oct 2018'!$A$1:$M$48,5,FALSE),0)</f>
        <v>0</v>
      </c>
      <c r="K134" s="2">
        <f>_xlfn.IFNA(VLOOKUP(A134,'Nov 2018'!$A$1:$M$51,5,FALSE),0)</f>
        <v>6</v>
      </c>
      <c r="L134" s="2">
        <f>_xlfn.IFNA(VLOOKUP(A134,'Dec 2018'!$A$1:$M$62,5,FALSE),0)</f>
        <v>0</v>
      </c>
    </row>
    <row r="135" spans="1:12" x14ac:dyDescent="0.35">
      <c r="A135" s="4" t="s">
        <v>7</v>
      </c>
      <c r="B135" s="4" t="s">
        <v>8</v>
      </c>
      <c r="C135" s="6">
        <f>VLOOKUP(A135,[0]!raw,5,FALSE)/VLOOKUP(A135,[0]!raw,4,FALSE)</f>
        <v>6.8</v>
      </c>
      <c r="D135" s="3">
        <f>_xlfn.IFNA(VLOOKUP(A135,'Oct 2018'!$A$1:$M$48,4,FALSE),0)</f>
        <v>111</v>
      </c>
      <c r="E135" s="4">
        <f>_xlfn.IFNA(VLOOKUP(A135,'Nov 2018'!$A$1:$M$51,4,FALSE),0)</f>
        <v>150</v>
      </c>
      <c r="F135" s="4">
        <f>_xlfn.IFNA(VLOOKUP(A135,'Dec 2018'!$A$1:$M$62,4,FALSE),0)</f>
        <v>91</v>
      </c>
      <c r="G135" s="8">
        <f>_xlfn.IFNA(VLOOKUP(A135,'Oct 2018'!$A$1:$M$48,8,FALSE),0)</f>
        <v>54</v>
      </c>
      <c r="H135" s="9">
        <f>_xlfn.IFNA(VLOOKUP(A135,'Nov 2018'!$A$1:$M$51,8,FALSE),0)</f>
        <v>92.22</v>
      </c>
      <c r="I135" s="9">
        <f>_xlfn.IFNA(VLOOKUP(A135,'Dec 2018'!$A$1:$M$62,8,FALSE),0)</f>
        <v>55.14</v>
      </c>
      <c r="J135" s="2">
        <f>_xlfn.IFNA(VLOOKUP(A135,'Oct 2018'!$A$1:$M$48,5,FALSE),0)</f>
        <v>643.79999999999995</v>
      </c>
      <c r="K135" s="2">
        <f>_xlfn.IFNA(VLOOKUP(A135,'Nov 2018'!$A$1:$M$51,5,FALSE),0)</f>
        <v>870</v>
      </c>
      <c r="L135" s="2">
        <f>_xlfn.IFNA(VLOOKUP(A135,'Dec 2018'!$A$1:$M$62,5,FALSE),0)</f>
        <v>618.79999999999995</v>
      </c>
    </row>
    <row r="136" spans="1:12" x14ac:dyDescent="0.35">
      <c r="A136" s="4" t="s">
        <v>9</v>
      </c>
      <c r="B136" s="4" t="s">
        <v>8</v>
      </c>
      <c r="C136" s="6">
        <f>VLOOKUP(A136,[0]!raw,5,FALSE)/VLOOKUP(A136,[0]!raw,4,FALSE)</f>
        <v>5.8</v>
      </c>
      <c r="D136" s="3">
        <f>_xlfn.IFNA(VLOOKUP(A136,'Oct 2018'!$A$1:$M$48,4,FALSE),0)</f>
        <v>47</v>
      </c>
      <c r="E136" s="4">
        <f>_xlfn.IFNA(VLOOKUP(A136,'Nov 2018'!$A$1:$M$51,4,FALSE),0)</f>
        <v>74</v>
      </c>
      <c r="F136" s="4">
        <f>_xlfn.IFNA(VLOOKUP(A136,'Dec 2018'!$A$1:$M$62,4,FALSE),0)</f>
        <v>45</v>
      </c>
      <c r="G136" s="8">
        <f>_xlfn.IFNA(VLOOKUP(A136,'Oct 2018'!$A$1:$M$48,8,FALSE),0)</f>
        <v>6.96</v>
      </c>
      <c r="H136" s="9">
        <f>_xlfn.IFNA(VLOOKUP(A136,'Nov 2018'!$A$1:$M$51,8,FALSE),0)</f>
        <v>29.52</v>
      </c>
      <c r="I136" s="9">
        <f>_xlfn.IFNA(VLOOKUP(A136,'Dec 2018'!$A$1:$M$62,8,FALSE),0)</f>
        <v>25.23</v>
      </c>
      <c r="J136" s="2">
        <f>_xlfn.IFNA(VLOOKUP(A136,'Oct 2018'!$A$1:$M$48,5,FALSE),0)</f>
        <v>225.6</v>
      </c>
      <c r="K136" s="2">
        <f>_xlfn.IFNA(VLOOKUP(A136,'Nov 2018'!$A$1:$M$51,5,FALSE),0)</f>
        <v>355.2</v>
      </c>
      <c r="L136" s="2">
        <f>_xlfn.IFNA(VLOOKUP(A136,'Dec 2018'!$A$1:$M$62,5,FALSE),0)</f>
        <v>261</v>
      </c>
    </row>
    <row r="137" spans="1:12" x14ac:dyDescent="0.35">
      <c r="A137" s="4" t="s">
        <v>237</v>
      </c>
      <c r="B137" s="4" t="s">
        <v>8</v>
      </c>
      <c r="C137" s="6">
        <f>VLOOKUP(A137,[0]!raw,5,FALSE)/VLOOKUP(A137,[0]!raw,4,FALSE)</f>
        <v>4.8</v>
      </c>
      <c r="D137" s="3">
        <f>_xlfn.IFNA(VLOOKUP(A137,'Oct 2018'!$A$1:$M$48,4,FALSE),0)</f>
        <v>1</v>
      </c>
      <c r="E137" s="4">
        <f>_xlfn.IFNA(VLOOKUP(A137,'Nov 2018'!$A$1:$M$51,4,FALSE),0)</f>
        <v>0</v>
      </c>
      <c r="F137" s="4">
        <f>_xlfn.IFNA(VLOOKUP(A137,'Dec 2018'!$A$1:$M$62,4,FALSE),0)</f>
        <v>0</v>
      </c>
      <c r="G137" s="8">
        <f>_xlfn.IFNA(VLOOKUP(A137,'Oct 2018'!$A$1:$M$48,8,FALSE),0)</f>
        <v>4.8</v>
      </c>
      <c r="H137" s="9">
        <f>_xlfn.IFNA(VLOOKUP(A137,'Nov 2018'!$A$1:$M$51,8,FALSE),0)</f>
        <v>0</v>
      </c>
      <c r="I137" s="9">
        <f>_xlfn.IFNA(VLOOKUP(A137,'Dec 2018'!$A$1:$M$62,8,FALSE),0)</f>
        <v>0</v>
      </c>
      <c r="J137" s="2">
        <f>_xlfn.IFNA(VLOOKUP(A137,'Oct 2018'!$A$1:$M$48,5,FALSE),0)</f>
        <v>4.8</v>
      </c>
      <c r="K137" s="2">
        <f>_xlfn.IFNA(VLOOKUP(A137,'Nov 2018'!$A$1:$M$51,5,FALSE),0)</f>
        <v>0</v>
      </c>
      <c r="L137" s="2">
        <f>_xlfn.IFNA(VLOOKUP(A137,'Dec 2018'!$A$1:$M$62,5,FALSE),0)</f>
        <v>0</v>
      </c>
    </row>
    <row r="138" spans="1:12" x14ac:dyDescent="0.35">
      <c r="A138" s="4" t="s">
        <v>227</v>
      </c>
      <c r="B138" s="4" t="s">
        <v>8</v>
      </c>
      <c r="C138" s="6">
        <f>VLOOKUP(A138,[0]!raw,5,FALSE)/VLOOKUP(A138,[0]!raw,4,FALSE)</f>
        <v>12.8</v>
      </c>
      <c r="D138" s="3">
        <f>_xlfn.IFNA(VLOOKUP(A138,'Oct 2018'!$A$1:$M$48,4,FALSE),0)</f>
        <v>4</v>
      </c>
      <c r="E138" s="4">
        <f>_xlfn.IFNA(VLOOKUP(A138,'Nov 2018'!$A$1:$M$51,4,FALSE),0)</f>
        <v>2</v>
      </c>
      <c r="F138" s="4">
        <f>_xlfn.IFNA(VLOOKUP(A138,'Dec 2018'!$A$1:$M$62,4,FALSE),0)</f>
        <v>0</v>
      </c>
      <c r="G138" s="8">
        <f>_xlfn.IFNA(VLOOKUP(A138,'Oct 2018'!$A$1:$M$48,8,FALSE),0)</f>
        <v>10.24</v>
      </c>
      <c r="H138" s="9">
        <f>_xlfn.IFNA(VLOOKUP(A138,'Nov 2018'!$A$1:$M$51,8,FALSE),0)</f>
        <v>3.84</v>
      </c>
      <c r="I138" s="9">
        <f>_xlfn.IFNA(VLOOKUP(A138,'Dec 2018'!$A$1:$M$62,8,FALSE),0)</f>
        <v>0</v>
      </c>
      <c r="J138" s="2">
        <f>_xlfn.IFNA(VLOOKUP(A138,'Oct 2018'!$A$1:$M$48,5,FALSE),0)</f>
        <v>51.2</v>
      </c>
      <c r="K138" s="2">
        <f>_xlfn.IFNA(VLOOKUP(A138,'Nov 2018'!$A$1:$M$51,5,FALSE),0)</f>
        <v>25.6</v>
      </c>
      <c r="L138" s="2">
        <f>_xlfn.IFNA(VLOOKUP(A138,'Dec 2018'!$A$1:$M$62,5,FALSE),0)</f>
        <v>0</v>
      </c>
    </row>
    <row r="139" spans="1:12" x14ac:dyDescent="0.35">
      <c r="A139" s="4" t="s">
        <v>10</v>
      </c>
      <c r="B139" s="4" t="s">
        <v>8</v>
      </c>
      <c r="C139" s="6">
        <f>VLOOKUP(A139,[0]!raw,5,FALSE)/VLOOKUP(A139,[0]!raw,4,FALSE)</f>
        <v>4.2</v>
      </c>
      <c r="D139" s="3">
        <f>_xlfn.IFNA(VLOOKUP(A139,'Oct 2018'!$A$1:$M$48,4,FALSE),0)</f>
        <v>211</v>
      </c>
      <c r="E139" s="4">
        <f>_xlfn.IFNA(VLOOKUP(A139,'Nov 2018'!$A$1:$M$51,4,FALSE),0)</f>
        <v>228</v>
      </c>
      <c r="F139" s="4">
        <f>_xlfn.IFNA(VLOOKUP(A139,'Dec 2018'!$A$1:$M$62,4,FALSE),0)</f>
        <v>177</v>
      </c>
      <c r="G139" s="8">
        <f>_xlfn.IFNA(VLOOKUP(A139,'Oct 2018'!$A$1:$M$48,8,FALSE),0)</f>
        <v>47.55</v>
      </c>
      <c r="H139" s="9">
        <f>_xlfn.IFNA(VLOOKUP(A139,'Nov 2018'!$A$1:$M$51,8,FALSE),0)</f>
        <v>65.17</v>
      </c>
      <c r="I139" s="9">
        <f>_xlfn.IFNA(VLOOKUP(A139,'Dec 2018'!$A$1:$M$62,8,FALSE),0)</f>
        <v>53.86</v>
      </c>
      <c r="J139" s="2">
        <f>_xlfn.IFNA(VLOOKUP(A139,'Oct 2018'!$A$1:$M$48,5,FALSE),0)</f>
        <v>801.8</v>
      </c>
      <c r="K139" s="2">
        <f>_xlfn.IFNA(VLOOKUP(A139,'Nov 2018'!$A$1:$M$51,5,FALSE),0)</f>
        <v>866.4</v>
      </c>
      <c r="L139" s="2">
        <f>_xlfn.IFNA(VLOOKUP(A139,'Dec 2018'!$A$1:$M$62,5,FALSE),0)</f>
        <v>743.4</v>
      </c>
    </row>
    <row r="140" spans="1:12" x14ac:dyDescent="0.35">
      <c r="A140" s="4" t="s">
        <v>11</v>
      </c>
      <c r="B140" s="4" t="s">
        <v>8</v>
      </c>
      <c r="C140" s="6">
        <f>VLOOKUP(A140,[0]!raw,5,FALSE)/VLOOKUP(A140,[0]!raw,4,FALSE)</f>
        <v>3.5</v>
      </c>
      <c r="D140" s="3">
        <f>_xlfn.IFNA(VLOOKUP(A140,'Oct 2018'!$A$1:$M$48,4,FALSE),0)</f>
        <v>86</v>
      </c>
      <c r="E140" s="4">
        <f>_xlfn.IFNA(VLOOKUP(A140,'Nov 2018'!$A$1:$M$51,4,FALSE),0)</f>
        <v>113</v>
      </c>
      <c r="F140" s="4">
        <f>_xlfn.IFNA(VLOOKUP(A140,'Dec 2018'!$A$1:$M$62,4,FALSE),0)</f>
        <v>89</v>
      </c>
      <c r="G140" s="8">
        <f>_xlfn.IFNA(VLOOKUP(A140,'Oct 2018'!$A$1:$M$48,8,FALSE),0)</f>
        <v>13.3</v>
      </c>
      <c r="H140" s="9">
        <f>_xlfn.IFNA(VLOOKUP(A140,'Nov 2018'!$A$1:$M$51,8,FALSE),0)</f>
        <v>15.68</v>
      </c>
      <c r="I140" s="9">
        <f>_xlfn.IFNA(VLOOKUP(A140,'Dec 2018'!$A$1:$M$62,8,FALSE),0)</f>
        <v>14.81</v>
      </c>
      <c r="J140" s="2">
        <f>_xlfn.IFNA(VLOOKUP(A140,'Oct 2018'!$A$1:$M$48,5,FALSE),0)</f>
        <v>240.8</v>
      </c>
      <c r="K140" s="2">
        <f>_xlfn.IFNA(VLOOKUP(A140,'Nov 2018'!$A$1:$M$51,5,FALSE),0)</f>
        <v>316.39999999999998</v>
      </c>
      <c r="L140" s="2">
        <f>_xlfn.IFNA(VLOOKUP(A140,'Dec 2018'!$A$1:$M$62,5,FALSE),0)</f>
        <v>311.5</v>
      </c>
    </row>
    <row r="141" spans="1:12" x14ac:dyDescent="0.35">
      <c r="A141" s="4" t="s">
        <v>19</v>
      </c>
      <c r="B141" s="4" t="s">
        <v>8</v>
      </c>
      <c r="C141" s="6">
        <f>VLOOKUP(A141,[0]!raw,5,FALSE)/VLOOKUP(A141,[0]!raw,4,FALSE)</f>
        <v>8.8000000000000007</v>
      </c>
      <c r="D141" s="3">
        <f>_xlfn.IFNA(VLOOKUP(A141,'Oct 2018'!$A$1:$M$48,4,FALSE),0)</f>
        <v>0</v>
      </c>
      <c r="E141" s="4">
        <f>_xlfn.IFNA(VLOOKUP(A141,'Nov 2018'!$A$1:$M$51,4,FALSE),0)</f>
        <v>0</v>
      </c>
      <c r="F141" s="4">
        <f>_xlfn.IFNA(VLOOKUP(A141,'Dec 2018'!$A$1:$M$62,4,FALSE),0)</f>
        <v>3</v>
      </c>
      <c r="G141" s="8">
        <f>_xlfn.IFNA(VLOOKUP(A141,'Oct 2018'!$A$1:$M$48,8,FALSE),0)</f>
        <v>0</v>
      </c>
      <c r="H141" s="9">
        <f>_xlfn.IFNA(VLOOKUP(A141,'Nov 2018'!$A$1:$M$51,8,FALSE),0)</f>
        <v>0</v>
      </c>
      <c r="I141" s="9">
        <f>_xlfn.IFNA(VLOOKUP(A141,'Dec 2018'!$A$1:$M$62,8,FALSE),0)</f>
        <v>0</v>
      </c>
      <c r="J141" s="2">
        <f>_xlfn.IFNA(VLOOKUP(A141,'Oct 2018'!$A$1:$M$48,5,FALSE),0)</f>
        <v>0</v>
      </c>
      <c r="K141" s="2">
        <f>_xlfn.IFNA(VLOOKUP(A141,'Nov 2018'!$A$1:$M$51,5,FALSE),0)</f>
        <v>0</v>
      </c>
      <c r="L141" s="2">
        <f>_xlfn.IFNA(VLOOKUP(A141,'Dec 2018'!$A$1:$M$62,5,FALSE),0)</f>
        <v>26.4</v>
      </c>
    </row>
    <row r="142" spans="1:12" x14ac:dyDescent="0.35">
      <c r="A142" s="4" t="s">
        <v>97</v>
      </c>
      <c r="B142" s="4" t="s">
        <v>8</v>
      </c>
      <c r="C142" s="6">
        <f>VLOOKUP(A142,[0]!raw,5,FALSE)/VLOOKUP(A142,[0]!raw,4,FALSE)</f>
        <v>7</v>
      </c>
      <c r="D142" s="3">
        <f>_xlfn.IFNA(VLOOKUP(A142,'Oct 2018'!$A$1:$M$48,4,FALSE),0)</f>
        <v>0</v>
      </c>
      <c r="E142" s="4">
        <f>_xlfn.IFNA(VLOOKUP(A142,'Nov 2018'!$A$1:$M$51,4,FALSE),0)</f>
        <v>0</v>
      </c>
      <c r="F142" s="4">
        <f>_xlfn.IFNA(VLOOKUP(A142,'Dec 2018'!$A$1:$M$62,4,FALSE),0)</f>
        <v>0</v>
      </c>
      <c r="G142" s="8">
        <f>_xlfn.IFNA(VLOOKUP(A142,'Oct 2018'!$A$1:$M$48,8,FALSE),0)</f>
        <v>0</v>
      </c>
      <c r="H142" s="9">
        <f>_xlfn.IFNA(VLOOKUP(A142,'Nov 2018'!$A$1:$M$51,8,FALSE),0)</f>
        <v>0</v>
      </c>
      <c r="I142" s="9">
        <f>_xlfn.IFNA(VLOOKUP(A142,'Dec 2018'!$A$1:$M$62,8,FALSE),0)</f>
        <v>0</v>
      </c>
      <c r="J142" s="2">
        <f>_xlfn.IFNA(VLOOKUP(A142,'Oct 2018'!$A$1:$M$48,5,FALSE),0)</f>
        <v>0</v>
      </c>
      <c r="K142" s="2">
        <f>_xlfn.IFNA(VLOOKUP(A142,'Nov 2018'!$A$1:$M$51,5,FALSE),0)</f>
        <v>0</v>
      </c>
      <c r="L142" s="2">
        <f>_xlfn.IFNA(VLOOKUP(A142,'Dec 2018'!$A$1:$M$62,5,FALSE),0)</f>
        <v>0</v>
      </c>
    </row>
    <row r="143" spans="1:12" x14ac:dyDescent="0.35">
      <c r="A143" s="4" t="s">
        <v>98</v>
      </c>
      <c r="B143" s="4" t="s">
        <v>8</v>
      </c>
      <c r="C143" s="6">
        <f>VLOOKUP(A143,[0]!raw,5,FALSE)/VLOOKUP(A143,[0]!raw,4,FALSE)</f>
        <v>12</v>
      </c>
      <c r="D143" s="3">
        <f>_xlfn.IFNA(VLOOKUP(A143,'Oct 2018'!$A$1:$M$48,4,FALSE),0)</f>
        <v>0</v>
      </c>
      <c r="E143" s="4">
        <f>_xlfn.IFNA(VLOOKUP(A143,'Nov 2018'!$A$1:$M$51,4,FALSE),0)</f>
        <v>0</v>
      </c>
      <c r="F143" s="4">
        <f>_xlfn.IFNA(VLOOKUP(A143,'Dec 2018'!$A$1:$M$62,4,FALSE),0)</f>
        <v>0</v>
      </c>
      <c r="G143" s="8">
        <f>_xlfn.IFNA(VLOOKUP(A143,'Oct 2018'!$A$1:$M$48,8,FALSE),0)</f>
        <v>0</v>
      </c>
      <c r="H143" s="9">
        <f>_xlfn.IFNA(VLOOKUP(A143,'Nov 2018'!$A$1:$M$51,8,FALSE),0)</f>
        <v>0</v>
      </c>
      <c r="I143" s="9">
        <f>_xlfn.IFNA(VLOOKUP(A143,'Dec 2018'!$A$1:$M$62,8,FALSE),0)</f>
        <v>0</v>
      </c>
      <c r="J143" s="2">
        <f>_xlfn.IFNA(VLOOKUP(A143,'Oct 2018'!$A$1:$M$48,5,FALSE),0)</f>
        <v>0</v>
      </c>
      <c r="K143" s="2">
        <f>_xlfn.IFNA(VLOOKUP(A143,'Nov 2018'!$A$1:$M$51,5,FALSE),0)</f>
        <v>0</v>
      </c>
      <c r="L143" s="2">
        <f>_xlfn.IFNA(VLOOKUP(A143,'Dec 2018'!$A$1:$M$62,5,FALSE),0)</f>
        <v>0</v>
      </c>
    </row>
    <row r="144" spans="1:12" x14ac:dyDescent="0.35">
      <c r="A144" s="4" t="s">
        <v>96</v>
      </c>
      <c r="B144" s="4" t="s">
        <v>8</v>
      </c>
      <c r="C144" s="6">
        <f>VLOOKUP(A144,[0]!raw,5,FALSE)/VLOOKUP(A144,[0]!raw,4,FALSE)</f>
        <v>17</v>
      </c>
      <c r="D144" s="3">
        <f>_xlfn.IFNA(VLOOKUP(A144,'Oct 2018'!$A$1:$M$48,4,FALSE),0)</f>
        <v>0</v>
      </c>
      <c r="E144" s="4">
        <f>_xlfn.IFNA(VLOOKUP(A144,'Nov 2018'!$A$1:$M$51,4,FALSE),0)</f>
        <v>0</v>
      </c>
      <c r="F144" s="4">
        <f>_xlfn.IFNA(VLOOKUP(A144,'Dec 2018'!$A$1:$M$62,4,FALSE),0)</f>
        <v>0</v>
      </c>
      <c r="G144" s="8">
        <f>_xlfn.IFNA(VLOOKUP(A144,'Oct 2018'!$A$1:$M$48,8,FALSE),0)</f>
        <v>0</v>
      </c>
      <c r="H144" s="9">
        <f>_xlfn.IFNA(VLOOKUP(A144,'Nov 2018'!$A$1:$M$51,8,FALSE),0)</f>
        <v>0</v>
      </c>
      <c r="I144" s="9">
        <f>_xlfn.IFNA(VLOOKUP(A144,'Dec 2018'!$A$1:$M$62,8,FALSE),0)</f>
        <v>0</v>
      </c>
      <c r="J144" s="2">
        <f>_xlfn.IFNA(VLOOKUP(A144,'Oct 2018'!$A$1:$M$48,5,FALSE),0)</f>
        <v>0</v>
      </c>
      <c r="K144" s="2">
        <f>_xlfn.IFNA(VLOOKUP(A144,'Nov 2018'!$A$1:$M$51,5,FALSE),0)</f>
        <v>0</v>
      </c>
      <c r="L144" s="2">
        <f>_xlfn.IFNA(VLOOKUP(A144,'Dec 2018'!$A$1:$M$62,5,FALSE),0)</f>
        <v>0</v>
      </c>
    </row>
    <row r="145" spans="1:12" x14ac:dyDescent="0.35">
      <c r="A145" s="4" t="s">
        <v>181</v>
      </c>
      <c r="B145" s="4" t="s">
        <v>8</v>
      </c>
      <c r="C145" s="6">
        <f>VLOOKUP(A145,[0]!raw,5,FALSE)/VLOOKUP(A145,[0]!raw,4,FALSE)</f>
        <v>10.5</v>
      </c>
      <c r="D145" s="3">
        <f>_xlfn.IFNA(VLOOKUP(A145,'Oct 2018'!$A$1:$M$48,4,FALSE),0)</f>
        <v>0</v>
      </c>
      <c r="E145" s="4">
        <f>_xlfn.IFNA(VLOOKUP(A145,'Nov 2018'!$A$1:$M$51,4,FALSE),0)</f>
        <v>0</v>
      </c>
      <c r="F145" s="4">
        <f>_xlfn.IFNA(VLOOKUP(A145,'Dec 2018'!$A$1:$M$62,4,FALSE),0)</f>
        <v>0</v>
      </c>
      <c r="G145" s="8">
        <f>_xlfn.IFNA(VLOOKUP(A145,'Oct 2018'!$A$1:$M$48,8,FALSE),0)</f>
        <v>0</v>
      </c>
      <c r="H145" s="9">
        <f>_xlfn.IFNA(VLOOKUP(A145,'Nov 2018'!$A$1:$M$51,8,FALSE),0)</f>
        <v>0</v>
      </c>
      <c r="I145" s="9">
        <f>_xlfn.IFNA(VLOOKUP(A145,'Dec 2018'!$A$1:$M$62,8,FALSE),0)</f>
        <v>0</v>
      </c>
      <c r="J145" s="2">
        <f>_xlfn.IFNA(VLOOKUP(A145,'Oct 2018'!$A$1:$M$48,5,FALSE),0)</f>
        <v>0</v>
      </c>
      <c r="K145" s="2">
        <f>_xlfn.IFNA(VLOOKUP(A145,'Nov 2018'!$A$1:$M$51,5,FALSE),0)</f>
        <v>0</v>
      </c>
      <c r="L145" s="2">
        <f>_xlfn.IFNA(VLOOKUP(A145,'Dec 2018'!$A$1:$M$62,5,FALSE),0)</f>
        <v>0</v>
      </c>
    </row>
    <row r="146" spans="1:12" x14ac:dyDescent="0.35">
      <c r="A146" s="4" t="s">
        <v>100</v>
      </c>
      <c r="B146" s="4" t="s">
        <v>8</v>
      </c>
      <c r="C146" s="6">
        <f>VLOOKUP(A146,[0]!raw,5,FALSE)/VLOOKUP(A146,[0]!raw,4,FALSE)</f>
        <v>3.8</v>
      </c>
      <c r="D146" s="3">
        <f>_xlfn.IFNA(VLOOKUP(A146,'Oct 2018'!$A$1:$M$48,4,FALSE),0)</f>
        <v>0</v>
      </c>
      <c r="E146" s="4">
        <f>_xlfn.IFNA(VLOOKUP(A146,'Nov 2018'!$A$1:$M$51,4,FALSE),0)</f>
        <v>0</v>
      </c>
      <c r="F146" s="4">
        <f>_xlfn.IFNA(VLOOKUP(A146,'Dec 2018'!$A$1:$M$62,4,FALSE),0)</f>
        <v>0</v>
      </c>
      <c r="G146" s="8">
        <f>_xlfn.IFNA(VLOOKUP(A146,'Oct 2018'!$A$1:$M$48,8,FALSE),0)</f>
        <v>0</v>
      </c>
      <c r="H146" s="9">
        <f>_xlfn.IFNA(VLOOKUP(A146,'Nov 2018'!$A$1:$M$51,8,FALSE),0)</f>
        <v>0</v>
      </c>
      <c r="I146" s="9">
        <f>_xlfn.IFNA(VLOOKUP(A146,'Dec 2018'!$A$1:$M$62,8,FALSE),0)</f>
        <v>0</v>
      </c>
      <c r="J146" s="2">
        <f>_xlfn.IFNA(VLOOKUP(A146,'Oct 2018'!$A$1:$M$48,5,FALSE),0)</f>
        <v>0</v>
      </c>
      <c r="K146" s="2">
        <f>_xlfn.IFNA(VLOOKUP(A146,'Nov 2018'!$A$1:$M$51,5,FALSE),0)</f>
        <v>0</v>
      </c>
      <c r="L146" s="2">
        <f>_xlfn.IFNA(VLOOKUP(A146,'Dec 2018'!$A$1:$M$62,5,FALSE),0)</f>
        <v>0</v>
      </c>
    </row>
    <row r="147" spans="1:12" x14ac:dyDescent="0.35">
      <c r="A147" s="4" t="s">
        <v>231</v>
      </c>
      <c r="B147" s="4" t="s">
        <v>8</v>
      </c>
      <c r="C147" s="6">
        <f>VLOOKUP(A147,[0]!raw,5,FALSE)/VLOOKUP(A147,[0]!raw,4,FALSE)</f>
        <v>6</v>
      </c>
      <c r="D147" s="3">
        <f>_xlfn.IFNA(VLOOKUP(A147,'Oct 2018'!$A$1:$M$48,4,FALSE),0)</f>
        <v>0</v>
      </c>
      <c r="E147" s="4">
        <f>_xlfn.IFNA(VLOOKUP(A147,'Nov 2018'!$A$1:$M$51,4,FALSE),0)</f>
        <v>0</v>
      </c>
      <c r="F147" s="4">
        <f>_xlfn.IFNA(VLOOKUP(A147,'Dec 2018'!$A$1:$M$62,4,FALSE),0)</f>
        <v>0</v>
      </c>
      <c r="G147" s="8">
        <f>_xlfn.IFNA(VLOOKUP(A147,'Oct 2018'!$A$1:$M$48,8,FALSE),0)</f>
        <v>0</v>
      </c>
      <c r="H147" s="9">
        <f>_xlfn.IFNA(VLOOKUP(A147,'Nov 2018'!$A$1:$M$51,8,FALSE),0)</f>
        <v>0</v>
      </c>
      <c r="I147" s="9">
        <f>_xlfn.IFNA(VLOOKUP(A147,'Dec 2018'!$A$1:$M$62,8,FALSE),0)</f>
        <v>0</v>
      </c>
      <c r="J147" s="2">
        <f>_xlfn.IFNA(VLOOKUP(A147,'Oct 2018'!$A$1:$M$48,5,FALSE),0)</f>
        <v>0</v>
      </c>
      <c r="K147" s="2">
        <f>_xlfn.IFNA(VLOOKUP(A147,'Nov 2018'!$A$1:$M$51,5,FALSE),0)</f>
        <v>0</v>
      </c>
      <c r="L147" s="2">
        <f>_xlfn.IFNA(VLOOKUP(A147,'Dec 2018'!$A$1:$M$62,5,FALSE),0)</f>
        <v>0</v>
      </c>
    </row>
    <row r="148" spans="1:12" x14ac:dyDescent="0.35">
      <c r="A148" s="4" t="s">
        <v>184</v>
      </c>
      <c r="B148" s="4" t="s">
        <v>8</v>
      </c>
      <c r="C148" s="6">
        <f>VLOOKUP(A148,[0]!raw,5,FALSE)/VLOOKUP(A148,[0]!raw,4,FALSE)</f>
        <v>3.8</v>
      </c>
      <c r="D148" s="3">
        <f>_xlfn.IFNA(VLOOKUP(A148,'Oct 2018'!$A$1:$M$48,4,FALSE),0)</f>
        <v>0</v>
      </c>
      <c r="E148" s="4">
        <f>_xlfn.IFNA(VLOOKUP(A148,'Nov 2018'!$A$1:$M$51,4,FALSE),0)</f>
        <v>0</v>
      </c>
      <c r="F148" s="4">
        <f>_xlfn.IFNA(VLOOKUP(A148,'Dec 2018'!$A$1:$M$62,4,FALSE),0)</f>
        <v>0</v>
      </c>
      <c r="G148" s="8">
        <f>_xlfn.IFNA(VLOOKUP(A148,'Oct 2018'!$A$1:$M$48,8,FALSE),0)</f>
        <v>0</v>
      </c>
      <c r="H148" s="9">
        <f>_xlfn.IFNA(VLOOKUP(A148,'Nov 2018'!$A$1:$M$51,8,FALSE),0)</f>
        <v>0</v>
      </c>
      <c r="I148" s="9">
        <f>_xlfn.IFNA(VLOOKUP(A148,'Dec 2018'!$A$1:$M$62,8,FALSE),0)</f>
        <v>0</v>
      </c>
      <c r="J148" s="2">
        <f>_xlfn.IFNA(VLOOKUP(A148,'Oct 2018'!$A$1:$M$48,5,FALSE),0)</f>
        <v>0</v>
      </c>
      <c r="K148" s="2">
        <f>_xlfn.IFNA(VLOOKUP(A148,'Nov 2018'!$A$1:$M$51,5,FALSE),0)</f>
        <v>0</v>
      </c>
      <c r="L148" s="2">
        <f>_xlfn.IFNA(VLOOKUP(A148,'Dec 2018'!$A$1:$M$62,5,FALSE),0)</f>
        <v>0</v>
      </c>
    </row>
    <row r="149" spans="1:12" x14ac:dyDescent="0.35">
      <c r="A149" s="4" t="s">
        <v>101</v>
      </c>
      <c r="B149" s="4" t="s">
        <v>8</v>
      </c>
      <c r="C149" s="6">
        <f>VLOOKUP(A149,[0]!raw,5,FALSE)/VLOOKUP(A149,[0]!raw,4,FALSE)</f>
        <v>5.8000000000000007</v>
      </c>
      <c r="D149" s="3">
        <f>_xlfn.IFNA(VLOOKUP(A149,'Oct 2018'!$A$1:$M$48,4,FALSE),0)</f>
        <v>0</v>
      </c>
      <c r="E149" s="4">
        <f>_xlfn.IFNA(VLOOKUP(A149,'Nov 2018'!$A$1:$M$51,4,FALSE),0)</f>
        <v>0</v>
      </c>
      <c r="F149" s="4">
        <f>_xlfn.IFNA(VLOOKUP(A149,'Dec 2018'!$A$1:$M$62,4,FALSE),0)</f>
        <v>0</v>
      </c>
      <c r="G149" s="8">
        <f>_xlfn.IFNA(VLOOKUP(A149,'Oct 2018'!$A$1:$M$48,8,FALSE),0)</f>
        <v>0</v>
      </c>
      <c r="H149" s="9">
        <f>_xlfn.IFNA(VLOOKUP(A149,'Nov 2018'!$A$1:$M$51,8,FALSE),0)</f>
        <v>0</v>
      </c>
      <c r="I149" s="9">
        <f>_xlfn.IFNA(VLOOKUP(A149,'Dec 2018'!$A$1:$M$62,8,FALSE),0)</f>
        <v>0</v>
      </c>
      <c r="J149" s="2">
        <f>_xlfn.IFNA(VLOOKUP(A149,'Oct 2018'!$A$1:$M$48,5,FALSE),0)</f>
        <v>0</v>
      </c>
      <c r="K149" s="2">
        <f>_xlfn.IFNA(VLOOKUP(A149,'Nov 2018'!$A$1:$M$51,5,FALSE),0)</f>
        <v>0</v>
      </c>
      <c r="L149" s="2">
        <f>_xlfn.IFNA(VLOOKUP(A149,'Dec 2018'!$A$1:$M$62,5,FALSE),0)</f>
        <v>0</v>
      </c>
    </row>
    <row r="150" spans="1:12" x14ac:dyDescent="0.35">
      <c r="A150" s="4" t="s">
        <v>102</v>
      </c>
      <c r="B150" s="4" t="s">
        <v>8</v>
      </c>
      <c r="C150" s="6">
        <f>VLOOKUP(A150,[0]!raw,5,FALSE)/VLOOKUP(A150,[0]!raw,4,FALSE)</f>
        <v>2</v>
      </c>
      <c r="D150" s="3">
        <f>_xlfn.IFNA(VLOOKUP(A150,'Oct 2018'!$A$1:$M$48,4,FALSE),0)</f>
        <v>0</v>
      </c>
      <c r="E150" s="4">
        <f>_xlfn.IFNA(VLOOKUP(A150,'Nov 2018'!$A$1:$M$51,4,FALSE),0)</f>
        <v>0</v>
      </c>
      <c r="F150" s="4">
        <f>_xlfn.IFNA(VLOOKUP(A150,'Dec 2018'!$A$1:$M$62,4,FALSE),0)</f>
        <v>0</v>
      </c>
      <c r="G150" s="8">
        <f>_xlfn.IFNA(VLOOKUP(A150,'Oct 2018'!$A$1:$M$48,8,FALSE),0)</f>
        <v>0</v>
      </c>
      <c r="H150" s="9">
        <f>_xlfn.IFNA(VLOOKUP(A150,'Nov 2018'!$A$1:$M$51,8,FALSE),0)</f>
        <v>0</v>
      </c>
      <c r="I150" s="9">
        <f>_xlfn.IFNA(VLOOKUP(A150,'Dec 2018'!$A$1:$M$62,8,FALSE),0)</f>
        <v>0</v>
      </c>
      <c r="J150" s="2">
        <f>_xlfn.IFNA(VLOOKUP(A150,'Oct 2018'!$A$1:$M$48,5,FALSE),0)</f>
        <v>0</v>
      </c>
      <c r="K150" s="2">
        <f>_xlfn.IFNA(VLOOKUP(A150,'Nov 2018'!$A$1:$M$51,5,FALSE),0)</f>
        <v>0</v>
      </c>
      <c r="L150" s="2">
        <f>_xlfn.IFNA(VLOOKUP(A150,'Dec 2018'!$A$1:$M$62,5,FALSE),0)</f>
        <v>0</v>
      </c>
    </row>
    <row r="151" spans="1:12" x14ac:dyDescent="0.35">
      <c r="A151" s="4" t="s">
        <v>232</v>
      </c>
      <c r="B151" s="4" t="s">
        <v>8</v>
      </c>
      <c r="C151" s="6">
        <f>VLOOKUP(A151,[0]!raw,5,FALSE)/VLOOKUP(A151,[0]!raw,4,FALSE)</f>
        <v>9</v>
      </c>
      <c r="D151" s="3">
        <f>_xlfn.IFNA(VLOOKUP(A151,'Oct 2018'!$A$1:$M$48,4,FALSE),0)</f>
        <v>0</v>
      </c>
      <c r="E151" s="4">
        <f>_xlfn.IFNA(VLOOKUP(A151,'Nov 2018'!$A$1:$M$51,4,FALSE),0)</f>
        <v>0</v>
      </c>
      <c r="F151" s="4">
        <f>_xlfn.IFNA(VLOOKUP(A151,'Dec 2018'!$A$1:$M$62,4,FALSE),0)</f>
        <v>0</v>
      </c>
      <c r="G151" s="8">
        <f>_xlfn.IFNA(VLOOKUP(A151,'Oct 2018'!$A$1:$M$48,8,FALSE),0)</f>
        <v>0</v>
      </c>
      <c r="H151" s="9">
        <f>_xlfn.IFNA(VLOOKUP(A151,'Nov 2018'!$A$1:$M$51,8,FALSE),0)</f>
        <v>0</v>
      </c>
      <c r="I151" s="9">
        <f>_xlfn.IFNA(VLOOKUP(A151,'Dec 2018'!$A$1:$M$62,8,FALSE),0)</f>
        <v>0</v>
      </c>
      <c r="J151" s="2">
        <f>_xlfn.IFNA(VLOOKUP(A151,'Oct 2018'!$A$1:$M$48,5,FALSE),0)</f>
        <v>0</v>
      </c>
      <c r="K151" s="2">
        <f>_xlfn.IFNA(VLOOKUP(A151,'Nov 2018'!$A$1:$M$51,5,FALSE),0)</f>
        <v>0</v>
      </c>
      <c r="L151" s="2">
        <f>_xlfn.IFNA(VLOOKUP(A151,'Dec 2018'!$A$1:$M$62,5,FALSE),0)</f>
        <v>0</v>
      </c>
    </row>
    <row r="152" spans="1:12" x14ac:dyDescent="0.35">
      <c r="A152" s="4" t="s">
        <v>189</v>
      </c>
      <c r="B152" s="4" t="s">
        <v>8</v>
      </c>
      <c r="C152" s="6">
        <f>VLOOKUP(A152,[0]!raw,5,FALSE)/VLOOKUP(A152,[0]!raw,4,FALSE)</f>
        <v>7</v>
      </c>
      <c r="D152" s="3">
        <f>_xlfn.IFNA(VLOOKUP(A152,'Oct 2018'!$A$1:$M$48,4,FALSE),0)</f>
        <v>0</v>
      </c>
      <c r="E152" s="4">
        <f>_xlfn.IFNA(VLOOKUP(A152,'Nov 2018'!$A$1:$M$51,4,FALSE),0)</f>
        <v>0</v>
      </c>
      <c r="F152" s="4">
        <f>_xlfn.IFNA(VLOOKUP(A152,'Dec 2018'!$A$1:$M$62,4,FALSE),0)</f>
        <v>0</v>
      </c>
      <c r="G152" s="8">
        <f>_xlfn.IFNA(VLOOKUP(A152,'Oct 2018'!$A$1:$M$48,8,FALSE),0)</f>
        <v>0</v>
      </c>
      <c r="H152" s="9">
        <f>_xlfn.IFNA(VLOOKUP(A152,'Nov 2018'!$A$1:$M$51,8,FALSE),0)</f>
        <v>0</v>
      </c>
      <c r="I152" s="9">
        <f>_xlfn.IFNA(VLOOKUP(A152,'Dec 2018'!$A$1:$M$62,8,FALSE),0)</f>
        <v>0</v>
      </c>
      <c r="J152" s="2">
        <f>_xlfn.IFNA(VLOOKUP(A152,'Oct 2018'!$A$1:$M$48,5,FALSE),0)</f>
        <v>0</v>
      </c>
      <c r="K152" s="2">
        <f>_xlfn.IFNA(VLOOKUP(A152,'Nov 2018'!$A$1:$M$51,5,FALSE),0)</f>
        <v>0</v>
      </c>
      <c r="L152" s="2">
        <f>_xlfn.IFNA(VLOOKUP(A152,'Dec 2018'!$A$1:$M$62,5,FALSE),0)</f>
        <v>0</v>
      </c>
    </row>
    <row r="153" spans="1:12" x14ac:dyDescent="0.35">
      <c r="A153" s="4" t="s">
        <v>104</v>
      </c>
      <c r="B153" s="4" t="s">
        <v>8</v>
      </c>
      <c r="C153" s="6">
        <f>VLOOKUP(A153,[0]!raw,5,FALSE)/VLOOKUP(A153,[0]!raw,4,FALSE)</f>
        <v>7.5</v>
      </c>
      <c r="D153" s="3">
        <f>_xlfn.IFNA(VLOOKUP(A153,'Oct 2018'!$A$1:$M$48,4,FALSE),0)</f>
        <v>0</v>
      </c>
      <c r="E153" s="4">
        <f>_xlfn.IFNA(VLOOKUP(A153,'Nov 2018'!$A$1:$M$51,4,FALSE),0)</f>
        <v>0</v>
      </c>
      <c r="F153" s="4">
        <f>_xlfn.IFNA(VLOOKUP(A153,'Dec 2018'!$A$1:$M$62,4,FALSE),0)</f>
        <v>0</v>
      </c>
      <c r="G153" s="8">
        <f>_xlfn.IFNA(VLOOKUP(A153,'Oct 2018'!$A$1:$M$48,8,FALSE),0)</f>
        <v>0</v>
      </c>
      <c r="H153" s="9">
        <f>_xlfn.IFNA(VLOOKUP(A153,'Nov 2018'!$A$1:$M$51,8,FALSE),0)</f>
        <v>0</v>
      </c>
      <c r="I153" s="9">
        <f>_xlfn.IFNA(VLOOKUP(A153,'Dec 2018'!$A$1:$M$62,8,FALSE),0)</f>
        <v>0</v>
      </c>
      <c r="J153" s="2">
        <f>_xlfn.IFNA(VLOOKUP(A153,'Oct 2018'!$A$1:$M$48,5,FALSE),0)</f>
        <v>0</v>
      </c>
      <c r="K153" s="2">
        <f>_xlfn.IFNA(VLOOKUP(A153,'Nov 2018'!$A$1:$M$51,5,FALSE),0)</f>
        <v>0</v>
      </c>
      <c r="L153" s="2">
        <f>_xlfn.IFNA(VLOOKUP(A153,'Dec 2018'!$A$1:$M$62,5,FALSE),0)</f>
        <v>0</v>
      </c>
    </row>
    <row r="154" spans="1:12" x14ac:dyDescent="0.35">
      <c r="A154" s="4" t="s">
        <v>103</v>
      </c>
      <c r="B154" s="4" t="s">
        <v>8</v>
      </c>
      <c r="C154" s="6">
        <f>VLOOKUP(A154,[0]!raw,5,FALSE)/VLOOKUP(A154,[0]!raw,4,FALSE)</f>
        <v>4.5</v>
      </c>
      <c r="D154" s="3">
        <f>_xlfn.IFNA(VLOOKUP(A154,'Oct 2018'!$A$1:$M$48,4,FALSE),0)</f>
        <v>0</v>
      </c>
      <c r="E154" s="4">
        <f>_xlfn.IFNA(VLOOKUP(A154,'Nov 2018'!$A$1:$M$51,4,FALSE),0)</f>
        <v>0</v>
      </c>
      <c r="F154" s="4">
        <f>_xlfn.IFNA(VLOOKUP(A154,'Dec 2018'!$A$1:$M$62,4,FALSE),0)</f>
        <v>0</v>
      </c>
      <c r="G154" s="8">
        <f>_xlfn.IFNA(VLOOKUP(A154,'Oct 2018'!$A$1:$M$48,8,FALSE),0)</f>
        <v>0</v>
      </c>
      <c r="H154" s="9">
        <f>_xlfn.IFNA(VLOOKUP(A154,'Nov 2018'!$A$1:$M$51,8,FALSE),0)</f>
        <v>0</v>
      </c>
      <c r="I154" s="9">
        <f>_xlfn.IFNA(VLOOKUP(A154,'Dec 2018'!$A$1:$M$62,8,FALSE),0)</f>
        <v>0</v>
      </c>
      <c r="J154" s="2">
        <f>_xlfn.IFNA(VLOOKUP(A154,'Oct 2018'!$A$1:$M$48,5,FALSE),0)</f>
        <v>0</v>
      </c>
      <c r="K154" s="2">
        <f>_xlfn.IFNA(VLOOKUP(A154,'Nov 2018'!$A$1:$M$51,5,FALSE),0)</f>
        <v>0</v>
      </c>
      <c r="L154" s="2">
        <f>_xlfn.IFNA(VLOOKUP(A154,'Dec 2018'!$A$1:$M$62,5,FALSE),0)</f>
        <v>0</v>
      </c>
    </row>
    <row r="155" spans="1:12" x14ac:dyDescent="0.35">
      <c r="A155" s="4" t="s">
        <v>105</v>
      </c>
      <c r="B155" s="4" t="s">
        <v>8</v>
      </c>
      <c r="C155" s="6">
        <f>VLOOKUP(A155,[0]!raw,5,FALSE)/VLOOKUP(A155,[0]!raw,4,FALSE)</f>
        <v>4</v>
      </c>
      <c r="D155" s="3">
        <f>_xlfn.IFNA(VLOOKUP(A155,'Oct 2018'!$A$1:$M$48,4,FALSE),0)</f>
        <v>0</v>
      </c>
      <c r="E155" s="4">
        <f>_xlfn.IFNA(VLOOKUP(A155,'Nov 2018'!$A$1:$M$51,4,FALSE),0)</f>
        <v>0</v>
      </c>
      <c r="F155" s="4">
        <f>_xlfn.IFNA(VLOOKUP(A155,'Dec 2018'!$A$1:$M$62,4,FALSE),0)</f>
        <v>0</v>
      </c>
      <c r="G155" s="8">
        <f>_xlfn.IFNA(VLOOKUP(A155,'Oct 2018'!$A$1:$M$48,8,FALSE),0)</f>
        <v>0</v>
      </c>
      <c r="H155" s="9">
        <f>_xlfn.IFNA(VLOOKUP(A155,'Nov 2018'!$A$1:$M$51,8,FALSE),0)</f>
        <v>0</v>
      </c>
      <c r="I155" s="9">
        <f>_xlfn.IFNA(VLOOKUP(A155,'Dec 2018'!$A$1:$M$62,8,FALSE),0)</f>
        <v>0</v>
      </c>
      <c r="J155" s="2">
        <f>_xlfn.IFNA(VLOOKUP(A155,'Oct 2018'!$A$1:$M$48,5,FALSE),0)</f>
        <v>0</v>
      </c>
      <c r="K155" s="2">
        <f>_xlfn.IFNA(VLOOKUP(A155,'Nov 2018'!$A$1:$M$51,5,FALSE),0)</f>
        <v>0</v>
      </c>
      <c r="L155" s="2">
        <f>_xlfn.IFNA(VLOOKUP(A155,'Dec 2018'!$A$1:$M$62,5,FALSE),0)</f>
        <v>0</v>
      </c>
    </row>
    <row r="156" spans="1:12" x14ac:dyDescent="0.35">
      <c r="A156" s="4" t="s">
        <v>106</v>
      </c>
      <c r="B156" s="4" t="s">
        <v>8</v>
      </c>
      <c r="C156" s="6">
        <f>VLOOKUP(A156,[0]!raw,5,FALSE)/VLOOKUP(A156,[0]!raw,4,FALSE)</f>
        <v>6</v>
      </c>
      <c r="D156" s="3">
        <f>_xlfn.IFNA(VLOOKUP(A156,'Oct 2018'!$A$1:$M$48,4,FALSE),0)</f>
        <v>0</v>
      </c>
      <c r="E156" s="4">
        <f>_xlfn.IFNA(VLOOKUP(A156,'Nov 2018'!$A$1:$M$51,4,FALSE),0)</f>
        <v>0</v>
      </c>
      <c r="F156" s="4">
        <f>_xlfn.IFNA(VLOOKUP(A156,'Dec 2018'!$A$1:$M$62,4,FALSE),0)</f>
        <v>0</v>
      </c>
      <c r="G156" s="8">
        <f>_xlfn.IFNA(VLOOKUP(A156,'Oct 2018'!$A$1:$M$48,8,FALSE),0)</f>
        <v>0</v>
      </c>
      <c r="H156" s="9">
        <f>_xlfn.IFNA(VLOOKUP(A156,'Nov 2018'!$A$1:$M$51,8,FALSE),0)</f>
        <v>0</v>
      </c>
      <c r="I156" s="9">
        <f>_xlfn.IFNA(VLOOKUP(A156,'Dec 2018'!$A$1:$M$62,8,FALSE),0)</f>
        <v>0</v>
      </c>
      <c r="J156" s="2">
        <f>_xlfn.IFNA(VLOOKUP(A156,'Oct 2018'!$A$1:$M$48,5,FALSE),0)</f>
        <v>0</v>
      </c>
      <c r="K156" s="2">
        <f>_xlfn.IFNA(VLOOKUP(A156,'Nov 2018'!$A$1:$M$51,5,FALSE),0)</f>
        <v>0</v>
      </c>
      <c r="L156" s="2">
        <f>_xlfn.IFNA(VLOOKUP(A156,'Dec 2018'!$A$1:$M$62,5,FALSE),0)</f>
        <v>0</v>
      </c>
    </row>
    <row r="157" spans="1:12" x14ac:dyDescent="0.35">
      <c r="A157" s="4" t="s">
        <v>190</v>
      </c>
      <c r="B157" s="4" t="s">
        <v>8</v>
      </c>
      <c r="C157" s="6">
        <f>VLOOKUP(A157,[0]!raw,5,FALSE)/VLOOKUP(A157,[0]!raw,4,FALSE)</f>
        <v>9</v>
      </c>
      <c r="D157" s="3">
        <f>_xlfn.IFNA(VLOOKUP(A157,'Oct 2018'!$A$1:$M$48,4,FALSE),0)</f>
        <v>0</v>
      </c>
      <c r="E157" s="4">
        <f>_xlfn.IFNA(VLOOKUP(A157,'Nov 2018'!$A$1:$M$51,4,FALSE),0)</f>
        <v>0</v>
      </c>
      <c r="F157" s="4">
        <f>_xlfn.IFNA(VLOOKUP(A157,'Dec 2018'!$A$1:$M$62,4,FALSE),0)</f>
        <v>0</v>
      </c>
      <c r="G157" s="8">
        <f>_xlfn.IFNA(VLOOKUP(A157,'Oct 2018'!$A$1:$M$48,8,FALSE),0)</f>
        <v>0</v>
      </c>
      <c r="H157" s="9">
        <f>_xlfn.IFNA(VLOOKUP(A157,'Nov 2018'!$A$1:$M$51,8,FALSE),0)</f>
        <v>0</v>
      </c>
      <c r="I157" s="9">
        <f>_xlfn.IFNA(VLOOKUP(A157,'Dec 2018'!$A$1:$M$62,8,FALSE),0)</f>
        <v>0</v>
      </c>
      <c r="J157" s="2">
        <f>_xlfn.IFNA(VLOOKUP(A157,'Oct 2018'!$A$1:$M$48,5,FALSE),0)</f>
        <v>0</v>
      </c>
      <c r="K157" s="2">
        <f>_xlfn.IFNA(VLOOKUP(A157,'Nov 2018'!$A$1:$M$51,5,FALSE),0)</f>
        <v>0</v>
      </c>
      <c r="L157" s="2">
        <f>_xlfn.IFNA(VLOOKUP(A157,'Dec 2018'!$A$1:$M$62,5,FALSE),0)</f>
        <v>0</v>
      </c>
    </row>
    <row r="158" spans="1:12" x14ac:dyDescent="0.35">
      <c r="A158" s="4" t="s">
        <v>225</v>
      </c>
      <c r="B158" s="4" t="s">
        <v>8</v>
      </c>
      <c r="C158" s="6">
        <f>VLOOKUP(A158,[0]!raw,5,FALSE)/VLOOKUP(A158,[0]!raw,4,FALSE)</f>
        <v>5.8</v>
      </c>
      <c r="D158" s="3">
        <f>_xlfn.IFNA(VLOOKUP(A158,'Oct 2018'!$A$1:$M$48,4,FALSE),0)</f>
        <v>0</v>
      </c>
      <c r="E158" s="4">
        <f>_xlfn.IFNA(VLOOKUP(A158,'Nov 2018'!$A$1:$M$51,4,FALSE),0)</f>
        <v>0</v>
      </c>
      <c r="F158" s="4">
        <f>_xlfn.IFNA(VLOOKUP(A158,'Dec 2018'!$A$1:$M$62,4,FALSE),0)</f>
        <v>0</v>
      </c>
      <c r="G158" s="8">
        <f>_xlfn.IFNA(VLOOKUP(A158,'Oct 2018'!$A$1:$M$48,8,FALSE),0)</f>
        <v>0</v>
      </c>
      <c r="H158" s="9">
        <f>_xlfn.IFNA(VLOOKUP(A158,'Nov 2018'!$A$1:$M$51,8,FALSE),0)</f>
        <v>0</v>
      </c>
      <c r="I158" s="9">
        <f>_xlfn.IFNA(VLOOKUP(A158,'Dec 2018'!$A$1:$M$62,8,FALSE),0)</f>
        <v>0</v>
      </c>
      <c r="J158" s="2">
        <f>_xlfn.IFNA(VLOOKUP(A158,'Oct 2018'!$A$1:$M$48,5,FALSE),0)</f>
        <v>0</v>
      </c>
      <c r="K158" s="2">
        <f>_xlfn.IFNA(VLOOKUP(A158,'Nov 2018'!$A$1:$M$51,5,FALSE),0)</f>
        <v>0</v>
      </c>
      <c r="L158" s="2">
        <f>_xlfn.IFNA(VLOOKUP(A158,'Dec 2018'!$A$1:$M$62,5,FALSE),0)</f>
        <v>0</v>
      </c>
    </row>
    <row r="159" spans="1:12" x14ac:dyDescent="0.35">
      <c r="A159" s="4" t="s">
        <v>29</v>
      </c>
      <c r="B159" s="4" t="s">
        <v>8</v>
      </c>
      <c r="C159" s="6">
        <f>VLOOKUP(A159,[0]!raw,5,FALSE)/VLOOKUP(A159,[0]!raw,4,FALSE)</f>
        <v>0.5</v>
      </c>
      <c r="D159" s="3">
        <f>_xlfn.IFNA(VLOOKUP(A159,'Oct 2018'!$A$1:$M$48,4,FALSE),0)</f>
        <v>0</v>
      </c>
      <c r="E159" s="4">
        <f>_xlfn.IFNA(VLOOKUP(A159,'Nov 2018'!$A$1:$M$51,4,FALSE),0)</f>
        <v>0</v>
      </c>
      <c r="F159" s="4">
        <f>_xlfn.IFNA(VLOOKUP(A159,'Dec 2018'!$A$1:$M$62,4,FALSE),0)</f>
        <v>6</v>
      </c>
      <c r="G159" s="8">
        <f>_xlfn.IFNA(VLOOKUP(A159,'Oct 2018'!$A$1:$M$48,8,FALSE),0)</f>
        <v>0</v>
      </c>
      <c r="H159" s="9">
        <f>_xlfn.IFNA(VLOOKUP(A159,'Nov 2018'!$A$1:$M$51,8,FALSE),0)</f>
        <v>0</v>
      </c>
      <c r="I159" s="9">
        <f>_xlfn.IFNA(VLOOKUP(A159,'Dec 2018'!$A$1:$M$62,8,FALSE),0)</f>
        <v>0</v>
      </c>
      <c r="J159" s="2">
        <f>_xlfn.IFNA(VLOOKUP(A159,'Oct 2018'!$A$1:$M$48,5,FALSE),0)</f>
        <v>0</v>
      </c>
      <c r="K159" s="2">
        <f>_xlfn.IFNA(VLOOKUP(A159,'Nov 2018'!$A$1:$M$51,5,FALSE),0)</f>
        <v>0</v>
      </c>
      <c r="L159" s="2">
        <f>_xlfn.IFNA(VLOOKUP(A159,'Dec 2018'!$A$1:$M$62,5,FALSE),0)</f>
        <v>6</v>
      </c>
    </row>
    <row r="160" spans="1:12" x14ac:dyDescent="0.35">
      <c r="A160" s="4" t="s">
        <v>158</v>
      </c>
      <c r="B160" s="4" t="s">
        <v>8</v>
      </c>
      <c r="C160" s="6">
        <f>VLOOKUP(A160,[0]!raw,5,FALSE)/VLOOKUP(A160,[0]!raw,4,FALSE)</f>
        <v>1</v>
      </c>
      <c r="D160" s="3">
        <f>_xlfn.IFNA(VLOOKUP(A160,'Oct 2018'!$A$1:$M$48,4,FALSE),0)</f>
        <v>0</v>
      </c>
      <c r="E160" s="4">
        <f>_xlfn.IFNA(VLOOKUP(A160,'Nov 2018'!$A$1:$M$51,4,FALSE),0)</f>
        <v>0</v>
      </c>
      <c r="F160" s="4">
        <f>_xlfn.IFNA(VLOOKUP(A160,'Dec 2018'!$A$1:$M$62,4,FALSE),0)</f>
        <v>0</v>
      </c>
      <c r="G160" s="8">
        <f>_xlfn.IFNA(VLOOKUP(A160,'Oct 2018'!$A$1:$M$48,8,FALSE),0)</f>
        <v>0</v>
      </c>
      <c r="H160" s="9">
        <f>_xlfn.IFNA(VLOOKUP(A160,'Nov 2018'!$A$1:$M$51,8,FALSE),0)</f>
        <v>0</v>
      </c>
      <c r="I160" s="9">
        <f>_xlfn.IFNA(VLOOKUP(A160,'Dec 2018'!$A$1:$M$62,8,FALSE),0)</f>
        <v>0</v>
      </c>
      <c r="J160" s="2">
        <f>_xlfn.IFNA(VLOOKUP(A160,'Oct 2018'!$A$1:$M$48,5,FALSE),0)</f>
        <v>0</v>
      </c>
      <c r="K160" s="2">
        <f>_xlfn.IFNA(VLOOKUP(A160,'Nov 2018'!$A$1:$M$51,5,FALSE),0)</f>
        <v>0</v>
      </c>
      <c r="L160" s="2">
        <f>_xlfn.IFNA(VLOOKUP(A160,'Dec 2018'!$A$1:$M$62,5,FALSE),0)</f>
        <v>0</v>
      </c>
    </row>
    <row r="161" spans="1:12" x14ac:dyDescent="0.35">
      <c r="A161" s="4" t="s">
        <v>216</v>
      </c>
      <c r="B161" s="4" t="s">
        <v>8</v>
      </c>
      <c r="C161" s="6">
        <f>VLOOKUP(A161,[0]!raw,5,FALSE)/VLOOKUP(A161,[0]!raw,4,FALSE)</f>
        <v>1.5</v>
      </c>
      <c r="D161" s="3">
        <f>_xlfn.IFNA(VLOOKUP(A161,'Oct 2018'!$A$1:$M$48,4,FALSE),0)</f>
        <v>0</v>
      </c>
      <c r="E161" s="4">
        <f>_xlfn.IFNA(VLOOKUP(A161,'Nov 2018'!$A$1:$M$51,4,FALSE),0)</f>
        <v>0</v>
      </c>
      <c r="F161" s="4">
        <f>_xlfn.IFNA(VLOOKUP(A161,'Dec 2018'!$A$1:$M$62,4,FALSE),0)</f>
        <v>0</v>
      </c>
      <c r="G161" s="8">
        <f>_xlfn.IFNA(VLOOKUP(A161,'Oct 2018'!$A$1:$M$48,8,FALSE),0)</f>
        <v>0</v>
      </c>
      <c r="H161" s="9">
        <f>_xlfn.IFNA(VLOOKUP(A161,'Nov 2018'!$A$1:$M$51,8,FALSE),0)</f>
        <v>0</v>
      </c>
      <c r="I161" s="9">
        <f>_xlfn.IFNA(VLOOKUP(A161,'Dec 2018'!$A$1:$M$62,8,FALSE),0)</f>
        <v>0</v>
      </c>
      <c r="J161" s="2">
        <f>_xlfn.IFNA(VLOOKUP(A161,'Oct 2018'!$A$1:$M$48,5,FALSE),0)</f>
        <v>0</v>
      </c>
      <c r="K161" s="2">
        <f>_xlfn.IFNA(VLOOKUP(A161,'Nov 2018'!$A$1:$M$51,5,FALSE),0)</f>
        <v>0</v>
      </c>
      <c r="L161" s="2">
        <f>_xlfn.IFNA(VLOOKUP(A161,'Dec 2018'!$A$1:$M$62,5,FALSE),0)</f>
        <v>0</v>
      </c>
    </row>
    <row r="162" spans="1:12" x14ac:dyDescent="0.35">
      <c r="A162" s="4" t="s">
        <v>217</v>
      </c>
      <c r="B162" s="4" t="s">
        <v>8</v>
      </c>
      <c r="C162" s="6">
        <f>VLOOKUP(A162,[0]!raw,5,FALSE)/VLOOKUP(A162,[0]!raw,4,FALSE)</f>
        <v>1</v>
      </c>
      <c r="D162" s="3">
        <f>_xlfn.IFNA(VLOOKUP(A162,'Oct 2018'!$A$1:$M$48,4,FALSE),0)</f>
        <v>0</v>
      </c>
      <c r="E162" s="4">
        <f>_xlfn.IFNA(VLOOKUP(A162,'Nov 2018'!$A$1:$M$51,4,FALSE),0)</f>
        <v>0</v>
      </c>
      <c r="F162" s="4">
        <f>_xlfn.IFNA(VLOOKUP(A162,'Dec 2018'!$A$1:$M$62,4,FALSE),0)</f>
        <v>0</v>
      </c>
      <c r="G162" s="8">
        <f>_xlfn.IFNA(VLOOKUP(A162,'Oct 2018'!$A$1:$M$48,8,FALSE),0)</f>
        <v>0</v>
      </c>
      <c r="H162" s="9">
        <f>_xlfn.IFNA(VLOOKUP(A162,'Nov 2018'!$A$1:$M$51,8,FALSE),0)</f>
        <v>0</v>
      </c>
      <c r="I162" s="9">
        <f>_xlfn.IFNA(VLOOKUP(A162,'Dec 2018'!$A$1:$M$62,8,FALSE),0)</f>
        <v>0</v>
      </c>
      <c r="J162" s="2">
        <f>_xlfn.IFNA(VLOOKUP(A162,'Oct 2018'!$A$1:$M$48,5,FALSE),0)</f>
        <v>0</v>
      </c>
      <c r="K162" s="2">
        <f>_xlfn.IFNA(VLOOKUP(A162,'Nov 2018'!$A$1:$M$51,5,FALSE),0)</f>
        <v>0</v>
      </c>
      <c r="L162" s="2">
        <f>_xlfn.IFNA(VLOOKUP(A162,'Dec 2018'!$A$1:$M$62,5,FALSE),0)</f>
        <v>0</v>
      </c>
    </row>
    <row r="163" spans="1:12" x14ac:dyDescent="0.35">
      <c r="A163" s="4" t="s">
        <v>165</v>
      </c>
      <c r="B163" s="4" t="s">
        <v>8</v>
      </c>
      <c r="C163" s="6">
        <f>VLOOKUP(A163,[0]!raw,5,FALSE)/VLOOKUP(A163,[0]!raw,4,FALSE)</f>
        <v>3</v>
      </c>
      <c r="D163" s="3">
        <f>_xlfn.IFNA(VLOOKUP(A163,'Oct 2018'!$A$1:$M$48,4,FALSE),0)</f>
        <v>1</v>
      </c>
      <c r="E163" s="4">
        <f>_xlfn.IFNA(VLOOKUP(A163,'Nov 2018'!$A$1:$M$51,4,FALSE),0)</f>
        <v>1</v>
      </c>
      <c r="F163" s="4">
        <f>_xlfn.IFNA(VLOOKUP(A163,'Dec 2018'!$A$1:$M$62,4,FALSE),0)</f>
        <v>1</v>
      </c>
      <c r="G163" s="8">
        <f>_xlfn.IFNA(VLOOKUP(A163,'Oct 2018'!$A$1:$M$48,8,FALSE),0)</f>
        <v>0.45</v>
      </c>
      <c r="H163" s="9">
        <f>_xlfn.IFNA(VLOOKUP(A163,'Nov 2018'!$A$1:$M$51,8,FALSE),0)</f>
        <v>0</v>
      </c>
      <c r="I163" s="9">
        <f>_xlfn.IFNA(VLOOKUP(A163,'Dec 2018'!$A$1:$M$62,8,FALSE),0)</f>
        <v>0</v>
      </c>
      <c r="J163" s="2">
        <f>_xlfn.IFNA(VLOOKUP(A163,'Oct 2018'!$A$1:$M$48,5,FALSE),0)</f>
        <v>3</v>
      </c>
      <c r="K163" s="2">
        <f>_xlfn.IFNA(VLOOKUP(A163,'Nov 2018'!$A$1:$M$51,5,FALSE),0)</f>
        <v>3</v>
      </c>
      <c r="L163" s="2">
        <f>_xlfn.IFNA(VLOOKUP(A163,'Dec 2018'!$A$1:$M$62,5,FALSE),0)</f>
        <v>3</v>
      </c>
    </row>
    <row r="164" spans="1:12" x14ac:dyDescent="0.35">
      <c r="A164" s="4" t="s">
        <v>37</v>
      </c>
      <c r="B164" s="4" t="s">
        <v>8</v>
      </c>
      <c r="C164" s="6">
        <f>VLOOKUP(A164,[0]!raw,5,FALSE)/VLOOKUP(A164,[0]!raw,4,FALSE)</f>
        <v>5.8</v>
      </c>
      <c r="D164" s="3">
        <f>_xlfn.IFNA(VLOOKUP(A164,'Oct 2018'!$A$1:$M$48,4,FALSE),0)</f>
        <v>0</v>
      </c>
      <c r="E164" s="4">
        <f>_xlfn.IFNA(VLOOKUP(A164,'Nov 2018'!$A$1:$M$51,4,FALSE),0)</f>
        <v>0</v>
      </c>
      <c r="F164" s="4">
        <f>_xlfn.IFNA(VLOOKUP(A164,'Dec 2018'!$A$1:$M$62,4,FALSE),0)</f>
        <v>110</v>
      </c>
      <c r="G164" s="8">
        <f>_xlfn.IFNA(VLOOKUP(A164,'Oct 2018'!$A$1:$M$48,8,FALSE),0)</f>
        <v>0</v>
      </c>
      <c r="H164" s="9">
        <f>_xlfn.IFNA(VLOOKUP(A164,'Nov 2018'!$A$1:$M$51,8,FALSE),0)</f>
        <v>0</v>
      </c>
      <c r="I164" s="9">
        <f>_xlfn.IFNA(VLOOKUP(A164,'Dec 2018'!$A$1:$M$62,8,FALSE),0)</f>
        <v>96.45</v>
      </c>
      <c r="J164" s="2">
        <f>_xlfn.IFNA(VLOOKUP(A164,'Oct 2018'!$A$1:$M$48,5,FALSE),0)</f>
        <v>0</v>
      </c>
      <c r="K164" s="2">
        <f>_xlfn.IFNA(VLOOKUP(A164,'Nov 2018'!$A$1:$M$51,5,FALSE),0)</f>
        <v>0</v>
      </c>
      <c r="L164" s="2">
        <f>_xlfn.IFNA(VLOOKUP(A164,'Dec 2018'!$A$1:$M$62,5,FALSE),0)</f>
        <v>638</v>
      </c>
    </row>
    <row r="165" spans="1:12" x14ac:dyDescent="0.35">
      <c r="A165" s="4" t="s">
        <v>38</v>
      </c>
      <c r="B165" s="4" t="s">
        <v>8</v>
      </c>
      <c r="C165" s="6">
        <f>VLOOKUP(A165,[0]!raw,5,FALSE)/VLOOKUP(A165,[0]!raw,4,FALSE)</f>
        <v>2</v>
      </c>
      <c r="D165" s="3">
        <f>_xlfn.IFNA(VLOOKUP(A165,'Oct 2018'!$A$1:$M$48,4,FALSE),0)</f>
        <v>0</v>
      </c>
      <c r="E165" s="4">
        <f>_xlfn.IFNA(VLOOKUP(A165,'Nov 2018'!$A$1:$M$51,4,FALSE),0)</f>
        <v>0</v>
      </c>
      <c r="F165" s="4">
        <f>_xlfn.IFNA(VLOOKUP(A165,'Dec 2018'!$A$1:$M$62,4,FALSE),0)</f>
        <v>51</v>
      </c>
      <c r="G165" s="8">
        <f>_xlfn.IFNA(VLOOKUP(A165,'Oct 2018'!$A$1:$M$48,8,FALSE),0)</f>
        <v>0</v>
      </c>
      <c r="H165" s="9">
        <f>_xlfn.IFNA(VLOOKUP(A165,'Nov 2018'!$A$1:$M$51,8,FALSE),0)</f>
        <v>0</v>
      </c>
      <c r="I165" s="9">
        <f>_xlfn.IFNA(VLOOKUP(A165,'Dec 2018'!$A$1:$M$62,8,FALSE),0)</f>
        <v>10.4</v>
      </c>
      <c r="J165" s="2">
        <f>_xlfn.IFNA(VLOOKUP(A165,'Oct 2018'!$A$1:$M$48,5,FALSE),0)</f>
        <v>0</v>
      </c>
      <c r="K165" s="2">
        <f>_xlfn.IFNA(VLOOKUP(A165,'Nov 2018'!$A$1:$M$51,5,FALSE),0)</f>
        <v>0</v>
      </c>
      <c r="L165" s="2">
        <f>_xlfn.IFNA(VLOOKUP(A165,'Dec 2018'!$A$1:$M$62,5,FALSE),0)</f>
        <v>102</v>
      </c>
    </row>
    <row r="166" spans="1:12" x14ac:dyDescent="0.35">
      <c r="A166" s="4" t="s">
        <v>40</v>
      </c>
      <c r="B166" s="4" t="s">
        <v>8</v>
      </c>
      <c r="C166" s="6">
        <f>VLOOKUP(A166,[0]!raw,5,FALSE)/VLOOKUP(A166,[0]!raw,4,FALSE)</f>
        <v>4.8</v>
      </c>
      <c r="D166" s="3">
        <f>_xlfn.IFNA(VLOOKUP(A166,'Oct 2018'!$A$1:$M$48,4,FALSE),0)</f>
        <v>0</v>
      </c>
      <c r="E166" s="4">
        <f>_xlfn.IFNA(VLOOKUP(A166,'Nov 2018'!$A$1:$M$51,4,FALSE),0)</f>
        <v>0</v>
      </c>
      <c r="F166" s="4">
        <f>_xlfn.IFNA(VLOOKUP(A166,'Dec 2018'!$A$1:$M$62,4,FALSE),0)</f>
        <v>48</v>
      </c>
      <c r="G166" s="8">
        <f>_xlfn.IFNA(VLOOKUP(A166,'Oct 2018'!$A$1:$M$48,8,FALSE),0)</f>
        <v>0</v>
      </c>
      <c r="H166" s="9">
        <f>_xlfn.IFNA(VLOOKUP(A166,'Nov 2018'!$A$1:$M$51,8,FALSE),0)</f>
        <v>0</v>
      </c>
      <c r="I166" s="9">
        <f>_xlfn.IFNA(VLOOKUP(A166,'Dec 2018'!$A$1:$M$62,8,FALSE),0)</f>
        <v>27.83</v>
      </c>
      <c r="J166" s="2">
        <f>_xlfn.IFNA(VLOOKUP(A166,'Oct 2018'!$A$1:$M$48,5,FALSE),0)</f>
        <v>0</v>
      </c>
      <c r="K166" s="2">
        <f>_xlfn.IFNA(VLOOKUP(A166,'Nov 2018'!$A$1:$M$51,5,FALSE),0)</f>
        <v>0</v>
      </c>
      <c r="L166" s="2">
        <f>_xlfn.IFNA(VLOOKUP(A166,'Dec 2018'!$A$1:$M$62,5,FALSE),0)</f>
        <v>230.4</v>
      </c>
    </row>
    <row r="167" spans="1:12" x14ac:dyDescent="0.35">
      <c r="A167" s="4" t="s">
        <v>218</v>
      </c>
      <c r="B167" s="4" t="s">
        <v>8</v>
      </c>
      <c r="C167" s="6">
        <f>VLOOKUP(A167,[0]!raw,5,FALSE)/VLOOKUP(A167,[0]!raw,4,FALSE)</f>
        <v>3</v>
      </c>
      <c r="D167" s="3">
        <f>_xlfn.IFNA(VLOOKUP(A167,'Oct 2018'!$A$1:$M$48,4,FALSE),0)</f>
        <v>0</v>
      </c>
      <c r="E167" s="4">
        <f>_xlfn.IFNA(VLOOKUP(A167,'Nov 2018'!$A$1:$M$51,4,FALSE),0)</f>
        <v>1</v>
      </c>
      <c r="F167" s="4">
        <f>_xlfn.IFNA(VLOOKUP(A167,'Dec 2018'!$A$1:$M$62,4,FALSE),0)</f>
        <v>0</v>
      </c>
      <c r="G167" s="8">
        <f>_xlfn.IFNA(VLOOKUP(A167,'Oct 2018'!$A$1:$M$48,8,FALSE),0)</f>
        <v>0</v>
      </c>
      <c r="H167" s="9">
        <f>_xlfn.IFNA(VLOOKUP(A167,'Nov 2018'!$A$1:$M$51,8,FALSE),0)</f>
        <v>0</v>
      </c>
      <c r="I167" s="9">
        <f>_xlfn.IFNA(VLOOKUP(A167,'Dec 2018'!$A$1:$M$62,8,FALSE),0)</f>
        <v>0</v>
      </c>
      <c r="J167" s="2">
        <f>_xlfn.IFNA(VLOOKUP(A167,'Oct 2018'!$A$1:$M$48,5,FALSE),0)</f>
        <v>0</v>
      </c>
      <c r="K167" s="2">
        <f>_xlfn.IFNA(VLOOKUP(A167,'Nov 2018'!$A$1:$M$51,5,FALSE),0)</f>
        <v>3</v>
      </c>
      <c r="L167" s="2">
        <f>_xlfn.IFNA(VLOOKUP(A167,'Dec 2018'!$A$1:$M$62,5,FALSE),0)</f>
        <v>0</v>
      </c>
    </row>
    <row r="168" spans="1:12" x14ac:dyDescent="0.35">
      <c r="A168" s="4" t="s">
        <v>226</v>
      </c>
      <c r="B168" s="4" t="s">
        <v>8</v>
      </c>
      <c r="C168" s="6">
        <f>VLOOKUP(A168,[0]!raw,5,FALSE)/VLOOKUP(A168,[0]!raw,4,FALSE)</f>
        <v>5.8</v>
      </c>
      <c r="D168" s="3">
        <f>_xlfn.IFNA(VLOOKUP(A168,'Oct 2018'!$A$1:$M$48,4,FALSE),0)</f>
        <v>0</v>
      </c>
      <c r="E168" s="4">
        <f>_xlfn.IFNA(VLOOKUP(A168,'Nov 2018'!$A$1:$M$51,4,FALSE),0)</f>
        <v>0</v>
      </c>
      <c r="F168" s="4">
        <f>_xlfn.IFNA(VLOOKUP(A168,'Dec 2018'!$A$1:$M$62,4,FALSE),0)</f>
        <v>0</v>
      </c>
      <c r="G168" s="8">
        <f>_xlfn.IFNA(VLOOKUP(A168,'Oct 2018'!$A$1:$M$48,8,FALSE),0)</f>
        <v>0</v>
      </c>
      <c r="H168" s="9">
        <f>_xlfn.IFNA(VLOOKUP(A168,'Nov 2018'!$A$1:$M$51,8,FALSE),0)</f>
        <v>0</v>
      </c>
      <c r="I168" s="9">
        <f>_xlfn.IFNA(VLOOKUP(A168,'Dec 2018'!$A$1:$M$62,8,FALSE),0)</f>
        <v>0</v>
      </c>
      <c r="J168" s="2">
        <f>_xlfn.IFNA(VLOOKUP(A168,'Oct 2018'!$A$1:$M$48,5,FALSE),0)</f>
        <v>0</v>
      </c>
      <c r="K168" s="2">
        <f>_xlfn.IFNA(VLOOKUP(A168,'Nov 2018'!$A$1:$M$51,5,FALSE),0)</f>
        <v>0</v>
      </c>
      <c r="L168" s="2">
        <f>_xlfn.IFNA(VLOOKUP(A168,'Dec 2018'!$A$1:$M$62,5,FALSE),0)</f>
        <v>0</v>
      </c>
    </row>
    <row r="169" spans="1:12" x14ac:dyDescent="0.35">
      <c r="A169" s="4" t="s">
        <v>166</v>
      </c>
      <c r="B169" s="4" t="s">
        <v>8</v>
      </c>
      <c r="C169" s="6">
        <f>VLOOKUP(A169,[0]!raw,5,FALSE)/VLOOKUP(A169,[0]!raw,4,FALSE)</f>
        <v>3</v>
      </c>
      <c r="D169" s="3">
        <f>_xlfn.IFNA(VLOOKUP(A169,'Oct 2018'!$A$1:$M$48,4,FALSE),0)</f>
        <v>0</v>
      </c>
      <c r="E169" s="4">
        <f>_xlfn.IFNA(VLOOKUP(A169,'Nov 2018'!$A$1:$M$51,4,FALSE),0)</f>
        <v>0</v>
      </c>
      <c r="F169" s="4">
        <f>_xlfn.IFNA(VLOOKUP(A169,'Dec 2018'!$A$1:$M$62,4,FALSE),0)</f>
        <v>2</v>
      </c>
      <c r="G169" s="8">
        <f>_xlfn.IFNA(VLOOKUP(A169,'Oct 2018'!$A$1:$M$48,8,FALSE),0)</f>
        <v>0</v>
      </c>
      <c r="H169" s="9">
        <f>_xlfn.IFNA(VLOOKUP(A169,'Nov 2018'!$A$1:$M$51,8,FALSE),0)</f>
        <v>0</v>
      </c>
      <c r="I169" s="9">
        <f>_xlfn.IFNA(VLOOKUP(A169,'Dec 2018'!$A$1:$M$62,8,FALSE),0)</f>
        <v>0</v>
      </c>
      <c r="J169" s="2">
        <f>_xlfn.IFNA(VLOOKUP(A169,'Oct 2018'!$A$1:$M$48,5,FALSE),0)</f>
        <v>0</v>
      </c>
      <c r="K169" s="2">
        <f>_xlfn.IFNA(VLOOKUP(A169,'Nov 2018'!$A$1:$M$51,5,FALSE),0)</f>
        <v>0</v>
      </c>
      <c r="L169" s="2">
        <f>_xlfn.IFNA(VLOOKUP(A169,'Dec 2018'!$A$1:$M$62,5,FALSE),0)</f>
        <v>6</v>
      </c>
    </row>
    <row r="170" spans="1:12" x14ac:dyDescent="0.35">
      <c r="A170" s="4" t="s">
        <v>48</v>
      </c>
      <c r="B170" s="4" t="s">
        <v>8</v>
      </c>
      <c r="C170" s="6">
        <f>VLOOKUP(A170,[0]!raw,5,FALSE)/VLOOKUP(A170,[0]!raw,4,FALSE)</f>
        <v>4.8</v>
      </c>
      <c r="D170" s="3">
        <f>_xlfn.IFNA(VLOOKUP(A170,'Oct 2018'!$A$1:$M$48,4,FALSE),0)</f>
        <v>0</v>
      </c>
      <c r="E170" s="4">
        <f>_xlfn.IFNA(VLOOKUP(A170,'Nov 2018'!$A$1:$M$51,4,FALSE),0)</f>
        <v>4</v>
      </c>
      <c r="F170" s="4">
        <f>_xlfn.IFNA(VLOOKUP(A170,'Dec 2018'!$A$1:$M$62,4,FALSE),0)</f>
        <v>55</v>
      </c>
      <c r="G170" s="8">
        <f>_xlfn.IFNA(VLOOKUP(A170,'Oct 2018'!$A$1:$M$48,8,FALSE),0)</f>
        <v>0</v>
      </c>
      <c r="H170" s="9">
        <f>_xlfn.IFNA(VLOOKUP(A170,'Nov 2018'!$A$1:$M$51,8,FALSE),0)</f>
        <v>0.72</v>
      </c>
      <c r="I170" s="9">
        <f>_xlfn.IFNA(VLOOKUP(A170,'Dec 2018'!$A$1:$M$62,8,FALSE),0)</f>
        <v>31.6</v>
      </c>
      <c r="J170" s="2">
        <f>_xlfn.IFNA(VLOOKUP(A170,'Oct 2018'!$A$1:$M$48,5,FALSE),0)</f>
        <v>0</v>
      </c>
      <c r="K170" s="2">
        <f>_xlfn.IFNA(VLOOKUP(A170,'Nov 2018'!$A$1:$M$51,5,FALSE),0)</f>
        <v>19.2</v>
      </c>
      <c r="L170" s="2">
        <f>_xlfn.IFNA(VLOOKUP(A170,'Dec 2018'!$A$1:$M$62,5,FALSE),0)</f>
        <v>264</v>
      </c>
    </row>
    <row r="171" spans="1:12" x14ac:dyDescent="0.35">
      <c r="A171" s="4" t="s">
        <v>49</v>
      </c>
      <c r="B171" s="4" t="s">
        <v>8</v>
      </c>
      <c r="C171" s="6">
        <f>VLOOKUP(A171,[0]!raw,5,FALSE)/VLOOKUP(A171,[0]!raw,4,FALSE)</f>
        <v>3</v>
      </c>
      <c r="D171" s="3">
        <f>_xlfn.IFNA(VLOOKUP(A171,'Oct 2018'!$A$1:$M$48,4,FALSE),0)</f>
        <v>12</v>
      </c>
      <c r="E171" s="4">
        <f>_xlfn.IFNA(VLOOKUP(A171,'Nov 2018'!$A$1:$M$51,4,FALSE),0)</f>
        <v>12</v>
      </c>
      <c r="F171" s="4">
        <f>_xlfn.IFNA(VLOOKUP(A171,'Dec 2018'!$A$1:$M$62,4,FALSE),0)</f>
        <v>12</v>
      </c>
      <c r="G171" s="8">
        <f>_xlfn.IFNA(VLOOKUP(A171,'Oct 2018'!$A$1:$M$48,8,FALSE),0)</f>
        <v>3.6</v>
      </c>
      <c r="H171" s="9">
        <f>_xlfn.IFNA(VLOOKUP(A171,'Nov 2018'!$A$1:$M$51,8,FALSE),0)</f>
        <v>3</v>
      </c>
      <c r="I171" s="9">
        <f>_xlfn.IFNA(VLOOKUP(A171,'Dec 2018'!$A$1:$M$62,8,FALSE),0)</f>
        <v>2.1</v>
      </c>
      <c r="J171" s="2">
        <f>_xlfn.IFNA(VLOOKUP(A171,'Oct 2018'!$A$1:$M$48,5,FALSE),0)</f>
        <v>36</v>
      </c>
      <c r="K171" s="2">
        <f>_xlfn.IFNA(VLOOKUP(A171,'Nov 2018'!$A$1:$M$51,5,FALSE),0)</f>
        <v>36</v>
      </c>
      <c r="L171" s="2">
        <f>_xlfn.IFNA(VLOOKUP(A171,'Dec 2018'!$A$1:$M$62,5,FALSE),0)</f>
        <v>36</v>
      </c>
    </row>
    <row r="172" spans="1:12" x14ac:dyDescent="0.35">
      <c r="A172" s="4" t="s">
        <v>50</v>
      </c>
      <c r="B172" s="4" t="s">
        <v>8</v>
      </c>
      <c r="C172" s="6">
        <f>VLOOKUP(A172,[0]!raw,5,FALSE)/VLOOKUP(A172,[0]!raw,4,FALSE)</f>
        <v>3</v>
      </c>
      <c r="D172" s="3">
        <f>_xlfn.IFNA(VLOOKUP(A172,'Oct 2018'!$A$1:$M$48,4,FALSE),0)</f>
        <v>5</v>
      </c>
      <c r="E172" s="4">
        <f>_xlfn.IFNA(VLOOKUP(A172,'Nov 2018'!$A$1:$M$51,4,FALSE),0)</f>
        <v>6</v>
      </c>
      <c r="F172" s="4">
        <f>_xlfn.IFNA(VLOOKUP(A172,'Dec 2018'!$A$1:$M$62,4,FALSE),0)</f>
        <v>5</v>
      </c>
      <c r="G172" s="8">
        <f>_xlfn.IFNA(VLOOKUP(A172,'Oct 2018'!$A$1:$M$48,8,FALSE),0)</f>
        <v>0</v>
      </c>
      <c r="H172" s="9">
        <f>_xlfn.IFNA(VLOOKUP(A172,'Nov 2018'!$A$1:$M$51,8,FALSE),0)</f>
        <v>1.2</v>
      </c>
      <c r="I172" s="9">
        <f>_xlfn.IFNA(VLOOKUP(A172,'Dec 2018'!$A$1:$M$62,8,FALSE),0)</f>
        <v>0.9</v>
      </c>
      <c r="J172" s="2">
        <f>_xlfn.IFNA(VLOOKUP(A172,'Oct 2018'!$A$1:$M$48,5,FALSE),0)</f>
        <v>15</v>
      </c>
      <c r="K172" s="2">
        <f>_xlfn.IFNA(VLOOKUP(A172,'Nov 2018'!$A$1:$M$51,5,FALSE),0)</f>
        <v>18</v>
      </c>
      <c r="L172" s="2">
        <f>_xlfn.IFNA(VLOOKUP(A172,'Dec 2018'!$A$1:$M$62,5,FALSE),0)</f>
        <v>15</v>
      </c>
    </row>
    <row r="173" spans="1:12" x14ac:dyDescent="0.35">
      <c r="A173" s="4" t="s">
        <v>99</v>
      </c>
      <c r="B173" s="4" t="s">
        <v>45</v>
      </c>
      <c r="C173" s="6">
        <f>VLOOKUP(A173,[0]!raw,5,FALSE)/VLOOKUP(A173,[0]!raw,4,FALSE)</f>
        <v>5.8</v>
      </c>
      <c r="D173" s="3">
        <f>_xlfn.IFNA(VLOOKUP(A173,'Oct 2018'!$A$1:$M$48,4,FALSE),0)</f>
        <v>0</v>
      </c>
      <c r="E173" s="4">
        <f>_xlfn.IFNA(VLOOKUP(A173,'Nov 2018'!$A$1:$M$51,4,FALSE),0)</f>
        <v>0</v>
      </c>
      <c r="F173" s="4">
        <f>_xlfn.IFNA(VLOOKUP(A173,'Dec 2018'!$A$1:$M$62,4,FALSE),0)</f>
        <v>0</v>
      </c>
      <c r="G173" s="8">
        <f>_xlfn.IFNA(VLOOKUP(A173,'Oct 2018'!$A$1:$M$48,8,FALSE),0)</f>
        <v>0</v>
      </c>
      <c r="H173" s="9">
        <f>_xlfn.IFNA(VLOOKUP(A173,'Nov 2018'!$A$1:$M$51,8,FALSE),0)</f>
        <v>0</v>
      </c>
      <c r="I173" s="9">
        <f>_xlfn.IFNA(VLOOKUP(A173,'Dec 2018'!$A$1:$M$62,8,FALSE),0)</f>
        <v>0</v>
      </c>
      <c r="J173" s="2">
        <f>_xlfn.IFNA(VLOOKUP(A173,'Oct 2018'!$A$1:$M$48,5,FALSE),0)</f>
        <v>0</v>
      </c>
      <c r="K173" s="2">
        <f>_xlfn.IFNA(VLOOKUP(A173,'Nov 2018'!$A$1:$M$51,5,FALSE),0)</f>
        <v>0</v>
      </c>
      <c r="L173" s="2">
        <f>_xlfn.IFNA(VLOOKUP(A173,'Dec 2018'!$A$1:$M$62,5,FALSE),0)</f>
        <v>0</v>
      </c>
    </row>
    <row r="174" spans="1:12" x14ac:dyDescent="0.35">
      <c r="A174" s="4" t="s">
        <v>182</v>
      </c>
      <c r="B174" s="4" t="s">
        <v>45</v>
      </c>
      <c r="C174" s="6">
        <f>VLOOKUP(A174,[0]!raw,5,FALSE)/VLOOKUP(A174,[0]!raw,4,FALSE)</f>
        <v>9</v>
      </c>
      <c r="D174" s="3">
        <f>_xlfn.IFNA(VLOOKUP(A174,'Oct 2018'!$A$1:$M$48,4,FALSE),0)</f>
        <v>0</v>
      </c>
      <c r="E174" s="4">
        <f>_xlfn.IFNA(VLOOKUP(A174,'Nov 2018'!$A$1:$M$51,4,FALSE),0)</f>
        <v>0</v>
      </c>
      <c r="F174" s="4">
        <f>_xlfn.IFNA(VLOOKUP(A174,'Dec 2018'!$A$1:$M$62,4,FALSE),0)</f>
        <v>0</v>
      </c>
      <c r="G174" s="8">
        <f>_xlfn.IFNA(VLOOKUP(A174,'Oct 2018'!$A$1:$M$48,8,FALSE),0)</f>
        <v>0</v>
      </c>
      <c r="H174" s="9">
        <f>_xlfn.IFNA(VLOOKUP(A174,'Nov 2018'!$A$1:$M$51,8,FALSE),0)</f>
        <v>0</v>
      </c>
      <c r="I174" s="9">
        <f>_xlfn.IFNA(VLOOKUP(A174,'Dec 2018'!$A$1:$M$62,8,FALSE),0)</f>
        <v>0</v>
      </c>
      <c r="J174" s="2">
        <f>_xlfn.IFNA(VLOOKUP(A174,'Oct 2018'!$A$1:$M$48,5,FALSE),0)</f>
        <v>0</v>
      </c>
      <c r="K174" s="2">
        <f>_xlfn.IFNA(VLOOKUP(A174,'Nov 2018'!$A$1:$M$51,5,FALSE),0)</f>
        <v>0</v>
      </c>
      <c r="L174" s="2">
        <f>_xlfn.IFNA(VLOOKUP(A174,'Dec 2018'!$A$1:$M$62,5,FALSE),0)</f>
        <v>0</v>
      </c>
    </row>
    <row r="175" spans="1:12" x14ac:dyDescent="0.35">
      <c r="A175" s="4" t="s">
        <v>183</v>
      </c>
      <c r="B175" s="4" t="s">
        <v>45</v>
      </c>
      <c r="C175" s="6">
        <f>VLOOKUP(A175,[0]!raw,5,FALSE)/VLOOKUP(A175,[0]!raw,4,FALSE)</f>
        <v>5.8</v>
      </c>
      <c r="D175" s="3">
        <f>_xlfn.IFNA(VLOOKUP(A175,'Oct 2018'!$A$1:$M$48,4,FALSE),0)</f>
        <v>0</v>
      </c>
      <c r="E175" s="4">
        <f>_xlfn.IFNA(VLOOKUP(A175,'Nov 2018'!$A$1:$M$51,4,FALSE),0)</f>
        <v>0</v>
      </c>
      <c r="F175" s="4">
        <f>_xlfn.IFNA(VLOOKUP(A175,'Dec 2018'!$A$1:$M$62,4,FALSE),0)</f>
        <v>0</v>
      </c>
      <c r="G175" s="8">
        <f>_xlfn.IFNA(VLOOKUP(A175,'Oct 2018'!$A$1:$M$48,8,FALSE),0)</f>
        <v>0</v>
      </c>
      <c r="H175" s="9">
        <f>_xlfn.IFNA(VLOOKUP(A175,'Nov 2018'!$A$1:$M$51,8,FALSE),0)</f>
        <v>0</v>
      </c>
      <c r="I175" s="9">
        <f>_xlfn.IFNA(VLOOKUP(A175,'Dec 2018'!$A$1:$M$62,8,FALSE),0)</f>
        <v>0</v>
      </c>
      <c r="J175" s="2">
        <f>_xlfn.IFNA(VLOOKUP(A175,'Oct 2018'!$A$1:$M$48,5,FALSE),0)</f>
        <v>0</v>
      </c>
      <c r="K175" s="2">
        <f>_xlfn.IFNA(VLOOKUP(A175,'Nov 2018'!$A$1:$M$51,5,FALSE),0)</f>
        <v>0</v>
      </c>
      <c r="L175" s="2">
        <f>_xlfn.IFNA(VLOOKUP(A175,'Dec 2018'!$A$1:$M$62,5,FALSE),0)</f>
        <v>0</v>
      </c>
    </row>
    <row r="176" spans="1:12" x14ac:dyDescent="0.35">
      <c r="A176" s="4" t="s">
        <v>185</v>
      </c>
      <c r="B176" s="4" t="s">
        <v>45</v>
      </c>
      <c r="C176" s="6">
        <f>VLOOKUP(A176,[0]!raw,5,FALSE)/VLOOKUP(A176,[0]!raw,4,FALSE)</f>
        <v>3.8</v>
      </c>
      <c r="D176" s="3">
        <f>_xlfn.IFNA(VLOOKUP(A176,'Oct 2018'!$A$1:$M$48,4,FALSE),0)</f>
        <v>0</v>
      </c>
      <c r="E176" s="4">
        <f>_xlfn.IFNA(VLOOKUP(A176,'Nov 2018'!$A$1:$M$51,4,FALSE),0)</f>
        <v>0</v>
      </c>
      <c r="F176" s="4">
        <f>_xlfn.IFNA(VLOOKUP(A176,'Dec 2018'!$A$1:$M$62,4,FALSE),0)</f>
        <v>0</v>
      </c>
      <c r="G176" s="8">
        <f>_xlfn.IFNA(VLOOKUP(A176,'Oct 2018'!$A$1:$M$48,8,FALSE),0)</f>
        <v>0</v>
      </c>
      <c r="H176" s="9">
        <f>_xlfn.IFNA(VLOOKUP(A176,'Nov 2018'!$A$1:$M$51,8,FALSE),0)</f>
        <v>0</v>
      </c>
      <c r="I176" s="9">
        <f>_xlfn.IFNA(VLOOKUP(A176,'Dec 2018'!$A$1:$M$62,8,FALSE),0)</f>
        <v>0</v>
      </c>
      <c r="J176" s="2">
        <f>_xlfn.IFNA(VLOOKUP(A176,'Oct 2018'!$A$1:$M$48,5,FALSE),0)</f>
        <v>0</v>
      </c>
      <c r="K176" s="2">
        <f>_xlfn.IFNA(VLOOKUP(A176,'Nov 2018'!$A$1:$M$51,5,FALSE),0)</f>
        <v>0</v>
      </c>
      <c r="L176" s="2">
        <f>_xlfn.IFNA(VLOOKUP(A176,'Dec 2018'!$A$1:$M$62,5,FALSE),0)</f>
        <v>0</v>
      </c>
    </row>
    <row r="177" spans="1:12" x14ac:dyDescent="0.35">
      <c r="A177" s="4" t="s">
        <v>186</v>
      </c>
      <c r="B177" s="4" t="s">
        <v>45</v>
      </c>
      <c r="C177" s="6">
        <f>VLOOKUP(A177,[0]!raw,5,FALSE)/VLOOKUP(A177,[0]!raw,4,FALSE)</f>
        <v>3.8000000000000003</v>
      </c>
      <c r="D177" s="3">
        <f>_xlfn.IFNA(VLOOKUP(A177,'Oct 2018'!$A$1:$M$48,4,FALSE),0)</f>
        <v>0</v>
      </c>
      <c r="E177" s="4">
        <f>_xlfn.IFNA(VLOOKUP(A177,'Nov 2018'!$A$1:$M$51,4,FALSE),0)</f>
        <v>0</v>
      </c>
      <c r="F177" s="4">
        <f>_xlfn.IFNA(VLOOKUP(A177,'Dec 2018'!$A$1:$M$62,4,FALSE),0)</f>
        <v>0</v>
      </c>
      <c r="G177" s="8">
        <f>_xlfn.IFNA(VLOOKUP(A177,'Oct 2018'!$A$1:$M$48,8,FALSE),0)</f>
        <v>0</v>
      </c>
      <c r="H177" s="9">
        <f>_xlfn.IFNA(VLOOKUP(A177,'Nov 2018'!$A$1:$M$51,8,FALSE),0)</f>
        <v>0</v>
      </c>
      <c r="I177" s="9">
        <f>_xlfn.IFNA(VLOOKUP(A177,'Dec 2018'!$A$1:$M$62,8,FALSE),0)</f>
        <v>0</v>
      </c>
      <c r="J177" s="2">
        <f>_xlfn.IFNA(VLOOKUP(A177,'Oct 2018'!$A$1:$M$48,5,FALSE),0)</f>
        <v>0</v>
      </c>
      <c r="K177" s="2">
        <f>_xlfn.IFNA(VLOOKUP(A177,'Nov 2018'!$A$1:$M$51,5,FALSE),0)</f>
        <v>0</v>
      </c>
      <c r="L177" s="2">
        <f>_xlfn.IFNA(VLOOKUP(A177,'Dec 2018'!$A$1:$M$62,5,FALSE),0)</f>
        <v>0</v>
      </c>
    </row>
    <row r="178" spans="1:12" x14ac:dyDescent="0.35">
      <c r="A178" s="4" t="s">
        <v>187</v>
      </c>
      <c r="B178" s="4" t="s">
        <v>45</v>
      </c>
      <c r="C178" s="6">
        <f>VLOOKUP(A178,[0]!raw,5,FALSE)/VLOOKUP(A178,[0]!raw,4,FALSE)</f>
        <v>6</v>
      </c>
      <c r="D178" s="3">
        <f>_xlfn.IFNA(VLOOKUP(A178,'Oct 2018'!$A$1:$M$48,4,FALSE),0)</f>
        <v>0</v>
      </c>
      <c r="E178" s="4">
        <f>_xlfn.IFNA(VLOOKUP(A178,'Nov 2018'!$A$1:$M$51,4,FALSE),0)</f>
        <v>0</v>
      </c>
      <c r="F178" s="4">
        <f>_xlfn.IFNA(VLOOKUP(A178,'Dec 2018'!$A$1:$M$62,4,FALSE),0)</f>
        <v>0</v>
      </c>
      <c r="G178" s="8">
        <f>_xlfn.IFNA(VLOOKUP(A178,'Oct 2018'!$A$1:$M$48,8,FALSE),0)</f>
        <v>0</v>
      </c>
      <c r="H178" s="9">
        <f>_xlfn.IFNA(VLOOKUP(A178,'Nov 2018'!$A$1:$M$51,8,FALSE),0)</f>
        <v>0</v>
      </c>
      <c r="I178" s="9">
        <f>_xlfn.IFNA(VLOOKUP(A178,'Dec 2018'!$A$1:$M$62,8,FALSE),0)</f>
        <v>0</v>
      </c>
      <c r="J178" s="2">
        <f>_xlfn.IFNA(VLOOKUP(A178,'Oct 2018'!$A$1:$M$48,5,FALSE),0)</f>
        <v>0</v>
      </c>
      <c r="K178" s="2">
        <f>_xlfn.IFNA(VLOOKUP(A178,'Nov 2018'!$A$1:$M$51,5,FALSE),0)</f>
        <v>0</v>
      </c>
      <c r="L178" s="2">
        <f>_xlfn.IFNA(VLOOKUP(A178,'Dec 2018'!$A$1:$M$62,5,FALSE),0)</f>
        <v>0</v>
      </c>
    </row>
    <row r="179" spans="1:12" x14ac:dyDescent="0.35">
      <c r="A179" s="4" t="s">
        <v>233</v>
      </c>
      <c r="B179" s="4" t="s">
        <v>45</v>
      </c>
      <c r="C179" s="6">
        <f>VLOOKUP(A179,[0]!raw,5,FALSE)/VLOOKUP(A179,[0]!raw,4,FALSE)</f>
        <v>3.8</v>
      </c>
      <c r="D179" s="3">
        <f>_xlfn.IFNA(VLOOKUP(A179,'Oct 2018'!$A$1:$M$48,4,FALSE),0)</f>
        <v>0</v>
      </c>
      <c r="E179" s="4">
        <f>_xlfn.IFNA(VLOOKUP(A179,'Nov 2018'!$A$1:$M$51,4,FALSE),0)</f>
        <v>0</v>
      </c>
      <c r="F179" s="4">
        <f>_xlfn.IFNA(VLOOKUP(A179,'Dec 2018'!$A$1:$M$62,4,FALSE),0)</f>
        <v>0</v>
      </c>
      <c r="G179" s="8">
        <f>_xlfn.IFNA(VLOOKUP(A179,'Oct 2018'!$A$1:$M$48,8,FALSE),0)</f>
        <v>0</v>
      </c>
      <c r="H179" s="9">
        <f>_xlfn.IFNA(VLOOKUP(A179,'Nov 2018'!$A$1:$M$51,8,FALSE),0)</f>
        <v>0</v>
      </c>
      <c r="I179" s="9">
        <f>_xlfn.IFNA(VLOOKUP(A179,'Dec 2018'!$A$1:$M$62,8,FALSE),0)</f>
        <v>0</v>
      </c>
      <c r="J179" s="2">
        <f>_xlfn.IFNA(VLOOKUP(A179,'Oct 2018'!$A$1:$M$48,5,FALSE),0)</f>
        <v>0</v>
      </c>
      <c r="K179" s="2">
        <f>_xlfn.IFNA(VLOOKUP(A179,'Nov 2018'!$A$1:$M$51,5,FALSE),0)</f>
        <v>0</v>
      </c>
      <c r="L179" s="2">
        <f>_xlfn.IFNA(VLOOKUP(A179,'Dec 2018'!$A$1:$M$62,5,FALSE),0)</f>
        <v>0</v>
      </c>
    </row>
    <row r="180" spans="1:12" x14ac:dyDescent="0.35">
      <c r="A180" s="4" t="s">
        <v>188</v>
      </c>
      <c r="B180" s="4" t="s">
        <v>45</v>
      </c>
      <c r="C180" s="6">
        <f>VLOOKUP(A180,[0]!raw,5,FALSE)/VLOOKUP(A180,[0]!raw,4,FALSE)</f>
        <v>3.8</v>
      </c>
      <c r="D180" s="3">
        <f>_xlfn.IFNA(VLOOKUP(A180,'Oct 2018'!$A$1:$M$48,4,FALSE),0)</f>
        <v>0</v>
      </c>
      <c r="E180" s="4">
        <f>_xlfn.IFNA(VLOOKUP(A180,'Nov 2018'!$A$1:$M$51,4,FALSE),0)</f>
        <v>0</v>
      </c>
      <c r="F180" s="4">
        <f>_xlfn.IFNA(VLOOKUP(A180,'Dec 2018'!$A$1:$M$62,4,FALSE),0)</f>
        <v>0</v>
      </c>
      <c r="G180" s="8">
        <f>_xlfn.IFNA(VLOOKUP(A180,'Oct 2018'!$A$1:$M$48,8,FALSE),0)</f>
        <v>0</v>
      </c>
      <c r="H180" s="9">
        <f>_xlfn.IFNA(VLOOKUP(A180,'Nov 2018'!$A$1:$M$51,8,FALSE),0)</f>
        <v>0</v>
      </c>
      <c r="I180" s="9">
        <f>_xlfn.IFNA(VLOOKUP(A180,'Dec 2018'!$A$1:$M$62,8,FALSE),0)</f>
        <v>0</v>
      </c>
      <c r="J180" s="2">
        <f>_xlfn.IFNA(VLOOKUP(A180,'Oct 2018'!$A$1:$M$48,5,FALSE),0)</f>
        <v>0</v>
      </c>
      <c r="K180" s="2">
        <f>_xlfn.IFNA(VLOOKUP(A180,'Nov 2018'!$A$1:$M$51,5,FALSE),0)</f>
        <v>0</v>
      </c>
      <c r="L180" s="2">
        <f>_xlfn.IFNA(VLOOKUP(A180,'Dec 2018'!$A$1:$M$62,5,FALSE),0)</f>
        <v>0</v>
      </c>
    </row>
    <row r="181" spans="1:12" x14ac:dyDescent="0.35">
      <c r="A181" s="4" t="s">
        <v>107</v>
      </c>
      <c r="B181" s="4" t="s">
        <v>45</v>
      </c>
      <c r="C181" s="6">
        <f>VLOOKUP(A181,[0]!raw,5,FALSE)/VLOOKUP(A181,[0]!raw,4,FALSE)</f>
        <v>5</v>
      </c>
      <c r="D181" s="3">
        <f>_xlfn.IFNA(VLOOKUP(A181,'Oct 2018'!$A$1:$M$48,4,FALSE),0)</f>
        <v>0</v>
      </c>
      <c r="E181" s="4">
        <f>_xlfn.IFNA(VLOOKUP(A181,'Nov 2018'!$A$1:$M$51,4,FALSE),0)</f>
        <v>0</v>
      </c>
      <c r="F181" s="4">
        <f>_xlfn.IFNA(VLOOKUP(A181,'Dec 2018'!$A$1:$M$62,4,FALSE),0)</f>
        <v>0</v>
      </c>
      <c r="G181" s="8">
        <f>_xlfn.IFNA(VLOOKUP(A181,'Oct 2018'!$A$1:$M$48,8,FALSE),0)</f>
        <v>0</v>
      </c>
      <c r="H181" s="9">
        <f>_xlfn.IFNA(VLOOKUP(A181,'Nov 2018'!$A$1:$M$51,8,FALSE),0)</f>
        <v>0</v>
      </c>
      <c r="I181" s="9">
        <f>_xlfn.IFNA(VLOOKUP(A181,'Dec 2018'!$A$1:$M$62,8,FALSE),0)</f>
        <v>0</v>
      </c>
      <c r="J181" s="2">
        <f>_xlfn.IFNA(VLOOKUP(A181,'Oct 2018'!$A$1:$M$48,5,FALSE),0)</f>
        <v>0</v>
      </c>
      <c r="K181" s="2">
        <f>_xlfn.IFNA(VLOOKUP(A181,'Nov 2018'!$A$1:$M$51,5,FALSE),0)</f>
        <v>0</v>
      </c>
      <c r="L181" s="2">
        <f>_xlfn.IFNA(VLOOKUP(A181,'Dec 2018'!$A$1:$M$62,5,FALSE),0)</f>
        <v>0</v>
      </c>
    </row>
    <row r="182" spans="1:12" x14ac:dyDescent="0.35">
      <c r="A182" s="4" t="s">
        <v>191</v>
      </c>
      <c r="B182" s="4" t="s">
        <v>45</v>
      </c>
      <c r="C182" s="6">
        <f>VLOOKUP(A182,[0]!raw,5,FALSE)/VLOOKUP(A182,[0]!raw,4,FALSE)</f>
        <v>8</v>
      </c>
      <c r="D182" s="3">
        <f>_xlfn.IFNA(VLOOKUP(A182,'Oct 2018'!$A$1:$M$48,4,FALSE),0)</f>
        <v>0</v>
      </c>
      <c r="E182" s="4">
        <f>_xlfn.IFNA(VLOOKUP(A182,'Nov 2018'!$A$1:$M$51,4,FALSE),0)</f>
        <v>0</v>
      </c>
      <c r="F182" s="4">
        <f>_xlfn.IFNA(VLOOKUP(A182,'Dec 2018'!$A$1:$M$62,4,FALSE),0)</f>
        <v>0</v>
      </c>
      <c r="G182" s="8">
        <f>_xlfn.IFNA(VLOOKUP(A182,'Oct 2018'!$A$1:$M$48,8,FALSE),0)</f>
        <v>0</v>
      </c>
      <c r="H182" s="9">
        <f>_xlfn.IFNA(VLOOKUP(A182,'Nov 2018'!$A$1:$M$51,8,FALSE),0)</f>
        <v>0</v>
      </c>
      <c r="I182" s="9">
        <f>_xlfn.IFNA(VLOOKUP(A182,'Dec 2018'!$A$1:$M$62,8,FALSE),0)</f>
        <v>0</v>
      </c>
      <c r="J182" s="2">
        <f>_xlfn.IFNA(VLOOKUP(A182,'Oct 2018'!$A$1:$M$48,5,FALSE),0)</f>
        <v>0</v>
      </c>
      <c r="K182" s="2">
        <f>_xlfn.IFNA(VLOOKUP(A182,'Nov 2018'!$A$1:$M$51,5,FALSE),0)</f>
        <v>0</v>
      </c>
      <c r="L182" s="2">
        <f>_xlfn.IFNA(VLOOKUP(A182,'Dec 2018'!$A$1:$M$62,5,FALSE),0)</f>
        <v>0</v>
      </c>
    </row>
    <row r="183" spans="1:12" x14ac:dyDescent="0.35">
      <c r="A183" s="4" t="s">
        <v>192</v>
      </c>
      <c r="B183" s="4" t="s">
        <v>45</v>
      </c>
      <c r="C183" s="6">
        <f>VLOOKUP(A183,[0]!raw,5,FALSE)/VLOOKUP(A183,[0]!raw,4,FALSE)</f>
        <v>5</v>
      </c>
      <c r="D183" s="3">
        <f>_xlfn.IFNA(VLOOKUP(A183,'Oct 2018'!$A$1:$M$48,4,FALSE),0)</f>
        <v>0</v>
      </c>
      <c r="E183" s="4">
        <f>_xlfn.IFNA(VLOOKUP(A183,'Nov 2018'!$A$1:$M$51,4,FALSE),0)</f>
        <v>0</v>
      </c>
      <c r="F183" s="4">
        <f>_xlfn.IFNA(VLOOKUP(A183,'Dec 2018'!$A$1:$M$62,4,FALSE),0)</f>
        <v>0</v>
      </c>
      <c r="G183" s="8">
        <f>_xlfn.IFNA(VLOOKUP(A183,'Oct 2018'!$A$1:$M$48,8,FALSE),0)</f>
        <v>0</v>
      </c>
      <c r="H183" s="9">
        <f>_xlfn.IFNA(VLOOKUP(A183,'Nov 2018'!$A$1:$M$51,8,FALSE),0)</f>
        <v>0</v>
      </c>
      <c r="I183" s="9">
        <f>_xlfn.IFNA(VLOOKUP(A183,'Dec 2018'!$A$1:$M$62,8,FALSE),0)</f>
        <v>0</v>
      </c>
      <c r="J183" s="2">
        <f>_xlfn.IFNA(VLOOKUP(A183,'Oct 2018'!$A$1:$M$48,5,FALSE),0)</f>
        <v>0</v>
      </c>
      <c r="K183" s="2">
        <f>_xlfn.IFNA(VLOOKUP(A183,'Nov 2018'!$A$1:$M$51,5,FALSE),0)</f>
        <v>0</v>
      </c>
      <c r="L183" s="2">
        <f>_xlfn.IFNA(VLOOKUP(A183,'Dec 2018'!$A$1:$M$62,5,FALSE),0)</f>
        <v>0</v>
      </c>
    </row>
    <row r="184" spans="1:12" x14ac:dyDescent="0.35">
      <c r="A184" s="4" t="s">
        <v>108</v>
      </c>
      <c r="B184" s="4" t="s">
        <v>45</v>
      </c>
      <c r="C184" s="6">
        <f>VLOOKUP(A184,[0]!raw,5,FALSE)/VLOOKUP(A184,[0]!raw,4,FALSE)</f>
        <v>5</v>
      </c>
      <c r="D184" s="3">
        <f>_xlfn.IFNA(VLOOKUP(A184,'Oct 2018'!$A$1:$M$48,4,FALSE),0)</f>
        <v>0</v>
      </c>
      <c r="E184" s="4">
        <f>_xlfn.IFNA(VLOOKUP(A184,'Nov 2018'!$A$1:$M$51,4,FALSE),0)</f>
        <v>0</v>
      </c>
      <c r="F184" s="4">
        <f>_xlfn.IFNA(VLOOKUP(A184,'Dec 2018'!$A$1:$M$62,4,FALSE),0)</f>
        <v>0</v>
      </c>
      <c r="G184" s="8">
        <f>_xlfn.IFNA(VLOOKUP(A184,'Oct 2018'!$A$1:$M$48,8,FALSE),0)</f>
        <v>0</v>
      </c>
      <c r="H184" s="9">
        <f>_xlfn.IFNA(VLOOKUP(A184,'Nov 2018'!$A$1:$M$51,8,FALSE),0)</f>
        <v>0</v>
      </c>
      <c r="I184" s="9">
        <f>_xlfn.IFNA(VLOOKUP(A184,'Dec 2018'!$A$1:$M$62,8,FALSE),0)</f>
        <v>0</v>
      </c>
      <c r="J184" s="2">
        <f>_xlfn.IFNA(VLOOKUP(A184,'Oct 2018'!$A$1:$M$48,5,FALSE),0)</f>
        <v>0</v>
      </c>
      <c r="K184" s="2">
        <f>_xlfn.IFNA(VLOOKUP(A184,'Nov 2018'!$A$1:$M$51,5,FALSE),0)</f>
        <v>0</v>
      </c>
      <c r="L184" s="2">
        <f>_xlfn.IFNA(VLOOKUP(A184,'Dec 2018'!$A$1:$M$62,5,FALSE),0)</f>
        <v>0</v>
      </c>
    </row>
    <row r="185" spans="1:12" x14ac:dyDescent="0.35">
      <c r="A185" s="4" t="s">
        <v>234</v>
      </c>
      <c r="B185" s="4" t="s">
        <v>45</v>
      </c>
      <c r="C185" s="6">
        <f>VLOOKUP(A185,[0]!raw,5,FALSE)/VLOOKUP(A185,[0]!raw,4,FALSE)</f>
        <v>8</v>
      </c>
      <c r="D185" s="3">
        <f>_xlfn.IFNA(VLOOKUP(A185,'Oct 2018'!$A$1:$M$48,4,FALSE),0)</f>
        <v>0</v>
      </c>
      <c r="E185" s="4">
        <f>_xlfn.IFNA(VLOOKUP(A185,'Nov 2018'!$A$1:$M$51,4,FALSE),0)</f>
        <v>0</v>
      </c>
      <c r="F185" s="4">
        <f>_xlfn.IFNA(VLOOKUP(A185,'Dec 2018'!$A$1:$M$62,4,FALSE),0)</f>
        <v>0</v>
      </c>
      <c r="G185" s="8">
        <f>_xlfn.IFNA(VLOOKUP(A185,'Oct 2018'!$A$1:$M$48,8,FALSE),0)</f>
        <v>0</v>
      </c>
      <c r="H185" s="9">
        <f>_xlfn.IFNA(VLOOKUP(A185,'Nov 2018'!$A$1:$M$51,8,FALSE),0)</f>
        <v>0</v>
      </c>
      <c r="I185" s="9">
        <f>_xlfn.IFNA(VLOOKUP(A185,'Dec 2018'!$A$1:$M$62,8,FALSE),0)</f>
        <v>0</v>
      </c>
      <c r="J185" s="2">
        <f>_xlfn.IFNA(VLOOKUP(A185,'Oct 2018'!$A$1:$M$48,5,FALSE),0)</f>
        <v>0</v>
      </c>
      <c r="K185" s="2">
        <f>_xlfn.IFNA(VLOOKUP(A185,'Nov 2018'!$A$1:$M$51,5,FALSE),0)</f>
        <v>0</v>
      </c>
      <c r="L185" s="2">
        <f>_xlfn.IFNA(VLOOKUP(A185,'Dec 2018'!$A$1:$M$62,5,FALSE),0)</f>
        <v>0</v>
      </c>
    </row>
    <row r="186" spans="1:12" x14ac:dyDescent="0.35">
      <c r="A186" s="4" t="s">
        <v>193</v>
      </c>
      <c r="B186" s="4" t="s">
        <v>45</v>
      </c>
      <c r="C186" s="6">
        <f>VLOOKUP(A186,[0]!raw,5,FALSE)/VLOOKUP(A186,[0]!raw,4,FALSE)</f>
        <v>5</v>
      </c>
      <c r="D186" s="3">
        <f>_xlfn.IFNA(VLOOKUP(A186,'Oct 2018'!$A$1:$M$48,4,FALSE),0)</f>
        <v>0</v>
      </c>
      <c r="E186" s="4">
        <f>_xlfn.IFNA(VLOOKUP(A186,'Nov 2018'!$A$1:$M$51,4,FALSE),0)</f>
        <v>0</v>
      </c>
      <c r="F186" s="4">
        <f>_xlfn.IFNA(VLOOKUP(A186,'Dec 2018'!$A$1:$M$62,4,FALSE),0)</f>
        <v>0</v>
      </c>
      <c r="G186" s="8">
        <f>_xlfn.IFNA(VLOOKUP(A186,'Oct 2018'!$A$1:$M$48,8,FALSE),0)</f>
        <v>0</v>
      </c>
      <c r="H186" s="9">
        <f>_xlfn.IFNA(VLOOKUP(A186,'Nov 2018'!$A$1:$M$51,8,FALSE),0)</f>
        <v>0</v>
      </c>
      <c r="I186" s="9">
        <f>_xlfn.IFNA(VLOOKUP(A186,'Dec 2018'!$A$1:$M$62,8,FALSE),0)</f>
        <v>0</v>
      </c>
      <c r="J186" s="2">
        <f>_xlfn.IFNA(VLOOKUP(A186,'Oct 2018'!$A$1:$M$48,5,FALSE),0)</f>
        <v>0</v>
      </c>
      <c r="K186" s="2">
        <f>_xlfn.IFNA(VLOOKUP(A186,'Nov 2018'!$A$1:$M$51,5,FALSE),0)</f>
        <v>0</v>
      </c>
      <c r="L186" s="2">
        <f>_xlfn.IFNA(VLOOKUP(A186,'Dec 2018'!$A$1:$M$62,5,FALSE),0)</f>
        <v>0</v>
      </c>
    </row>
    <row r="187" spans="1:12" x14ac:dyDescent="0.35">
      <c r="A187" s="4" t="s">
        <v>109</v>
      </c>
      <c r="B187" s="4" t="s">
        <v>45</v>
      </c>
      <c r="C187" s="6">
        <f>VLOOKUP(A187,[0]!raw,5,FALSE)/VLOOKUP(A187,[0]!raw,4,FALSE)</f>
        <v>5.8000000000000007</v>
      </c>
      <c r="D187" s="3">
        <f>_xlfn.IFNA(VLOOKUP(A187,'Oct 2018'!$A$1:$M$48,4,FALSE),0)</f>
        <v>0</v>
      </c>
      <c r="E187" s="4">
        <f>_xlfn.IFNA(VLOOKUP(A187,'Nov 2018'!$A$1:$M$51,4,FALSE),0)</f>
        <v>0</v>
      </c>
      <c r="F187" s="4">
        <f>_xlfn.IFNA(VLOOKUP(A187,'Dec 2018'!$A$1:$M$62,4,FALSE),0)</f>
        <v>0</v>
      </c>
      <c r="G187" s="8">
        <f>_xlfn.IFNA(VLOOKUP(A187,'Oct 2018'!$A$1:$M$48,8,FALSE),0)</f>
        <v>0</v>
      </c>
      <c r="H187" s="9">
        <f>_xlfn.IFNA(VLOOKUP(A187,'Nov 2018'!$A$1:$M$51,8,FALSE),0)</f>
        <v>0</v>
      </c>
      <c r="I187" s="9">
        <f>_xlfn.IFNA(VLOOKUP(A187,'Dec 2018'!$A$1:$M$62,8,FALSE),0)</f>
        <v>0</v>
      </c>
      <c r="J187" s="2">
        <f>_xlfn.IFNA(VLOOKUP(A187,'Oct 2018'!$A$1:$M$48,5,FALSE),0)</f>
        <v>0</v>
      </c>
      <c r="K187" s="2">
        <f>_xlfn.IFNA(VLOOKUP(A187,'Nov 2018'!$A$1:$M$51,5,FALSE),0)</f>
        <v>0</v>
      </c>
      <c r="L187" s="2">
        <f>_xlfn.IFNA(VLOOKUP(A187,'Dec 2018'!$A$1:$M$62,5,FALSE),0)</f>
        <v>0</v>
      </c>
    </row>
    <row r="188" spans="1:12" x14ac:dyDescent="0.35">
      <c r="A188" s="4" t="s">
        <v>194</v>
      </c>
      <c r="B188" s="4" t="s">
        <v>45</v>
      </c>
      <c r="C188" s="6">
        <f>VLOOKUP(A188,[0]!raw,5,FALSE)/VLOOKUP(A188,[0]!raw,4,FALSE)</f>
        <v>5.8000000000000007</v>
      </c>
      <c r="D188" s="3">
        <f>_xlfn.IFNA(VLOOKUP(A188,'Oct 2018'!$A$1:$M$48,4,FALSE),0)</f>
        <v>0</v>
      </c>
      <c r="E188" s="4">
        <f>_xlfn.IFNA(VLOOKUP(A188,'Nov 2018'!$A$1:$M$51,4,FALSE),0)</f>
        <v>0</v>
      </c>
      <c r="F188" s="4">
        <f>_xlfn.IFNA(VLOOKUP(A188,'Dec 2018'!$A$1:$M$62,4,FALSE),0)</f>
        <v>0</v>
      </c>
      <c r="G188" s="8">
        <f>_xlfn.IFNA(VLOOKUP(A188,'Oct 2018'!$A$1:$M$48,8,FALSE),0)</f>
        <v>0</v>
      </c>
      <c r="H188" s="9">
        <f>_xlfn.IFNA(VLOOKUP(A188,'Nov 2018'!$A$1:$M$51,8,FALSE),0)</f>
        <v>0</v>
      </c>
      <c r="I188" s="9">
        <f>_xlfn.IFNA(VLOOKUP(A188,'Dec 2018'!$A$1:$M$62,8,FALSE),0)</f>
        <v>0</v>
      </c>
      <c r="J188" s="2">
        <f>_xlfn.IFNA(VLOOKUP(A188,'Oct 2018'!$A$1:$M$48,5,FALSE),0)</f>
        <v>0</v>
      </c>
      <c r="K188" s="2">
        <f>_xlfn.IFNA(VLOOKUP(A188,'Nov 2018'!$A$1:$M$51,5,FALSE),0)</f>
        <v>0</v>
      </c>
      <c r="L188" s="2">
        <f>_xlfn.IFNA(VLOOKUP(A188,'Dec 2018'!$A$1:$M$62,5,FALSE),0)</f>
        <v>0</v>
      </c>
    </row>
    <row r="189" spans="1:12" x14ac:dyDescent="0.35">
      <c r="A189" s="4" t="s">
        <v>221</v>
      </c>
      <c r="B189" s="4" t="s">
        <v>45</v>
      </c>
      <c r="C189" s="6">
        <f>VLOOKUP(A189,[0]!raw,5,FALSE)/VLOOKUP(A189,[0]!raw,4,FALSE)</f>
        <v>5.8</v>
      </c>
      <c r="D189" s="3">
        <f>_xlfn.IFNA(VLOOKUP(A189,'Oct 2018'!$A$1:$M$48,4,FALSE),0)</f>
        <v>0</v>
      </c>
      <c r="E189" s="4">
        <f>_xlfn.IFNA(VLOOKUP(A189,'Nov 2018'!$A$1:$M$51,4,FALSE),0)</f>
        <v>0</v>
      </c>
      <c r="F189" s="4">
        <f>_xlfn.IFNA(VLOOKUP(A189,'Dec 2018'!$A$1:$M$62,4,FALSE),0)</f>
        <v>0</v>
      </c>
      <c r="G189" s="8">
        <f>_xlfn.IFNA(VLOOKUP(A189,'Oct 2018'!$A$1:$M$48,8,FALSE),0)</f>
        <v>0</v>
      </c>
      <c r="H189" s="9">
        <f>_xlfn.IFNA(VLOOKUP(A189,'Nov 2018'!$A$1:$M$51,8,FALSE),0)</f>
        <v>0</v>
      </c>
      <c r="I189" s="9">
        <f>_xlfn.IFNA(VLOOKUP(A189,'Dec 2018'!$A$1:$M$62,8,FALSE),0)</f>
        <v>0</v>
      </c>
      <c r="J189" s="2">
        <f>_xlfn.IFNA(VLOOKUP(A189,'Oct 2018'!$A$1:$M$48,5,FALSE),0)</f>
        <v>0</v>
      </c>
      <c r="K189" s="2">
        <f>_xlfn.IFNA(VLOOKUP(A189,'Nov 2018'!$A$1:$M$51,5,FALSE),0)</f>
        <v>0</v>
      </c>
      <c r="L189" s="2">
        <f>_xlfn.IFNA(VLOOKUP(A189,'Dec 2018'!$A$1:$M$62,5,FALSE),0)</f>
        <v>0</v>
      </c>
    </row>
    <row r="190" spans="1:12" x14ac:dyDescent="0.35">
      <c r="A190" s="4" t="s">
        <v>195</v>
      </c>
      <c r="B190" s="4" t="s">
        <v>45</v>
      </c>
      <c r="C190" s="6">
        <f>VLOOKUP(A190,[0]!raw,5,FALSE)/VLOOKUP(A190,[0]!raw,4,FALSE)</f>
        <v>9</v>
      </c>
      <c r="D190" s="3">
        <f>_xlfn.IFNA(VLOOKUP(A190,'Oct 2018'!$A$1:$M$48,4,FALSE),0)</f>
        <v>0</v>
      </c>
      <c r="E190" s="4">
        <f>_xlfn.IFNA(VLOOKUP(A190,'Nov 2018'!$A$1:$M$51,4,FALSE),0)</f>
        <v>0</v>
      </c>
      <c r="F190" s="4">
        <f>_xlfn.IFNA(VLOOKUP(A190,'Dec 2018'!$A$1:$M$62,4,FALSE),0)</f>
        <v>0</v>
      </c>
      <c r="G190" s="8">
        <f>_xlfn.IFNA(VLOOKUP(A190,'Oct 2018'!$A$1:$M$48,8,FALSE),0)</f>
        <v>0</v>
      </c>
      <c r="H190" s="9">
        <f>_xlfn.IFNA(VLOOKUP(A190,'Nov 2018'!$A$1:$M$51,8,FALSE),0)</f>
        <v>0</v>
      </c>
      <c r="I190" s="9">
        <f>_xlfn.IFNA(VLOOKUP(A190,'Dec 2018'!$A$1:$M$62,8,FALSE),0)</f>
        <v>0</v>
      </c>
      <c r="J190" s="2">
        <f>_xlfn.IFNA(VLOOKUP(A190,'Oct 2018'!$A$1:$M$48,5,FALSE),0)</f>
        <v>0</v>
      </c>
      <c r="K190" s="2">
        <f>_xlfn.IFNA(VLOOKUP(A190,'Nov 2018'!$A$1:$M$51,5,FALSE),0)</f>
        <v>0</v>
      </c>
      <c r="L190" s="2">
        <f>_xlfn.IFNA(VLOOKUP(A190,'Dec 2018'!$A$1:$M$62,5,FALSE),0)</f>
        <v>0</v>
      </c>
    </row>
    <row r="191" spans="1:12" x14ac:dyDescent="0.35">
      <c r="A191" s="4" t="s">
        <v>196</v>
      </c>
      <c r="B191" s="4" t="s">
        <v>45</v>
      </c>
      <c r="C191" s="6">
        <f>VLOOKUP(A191,[0]!raw,5,FALSE)/VLOOKUP(A191,[0]!raw,4,FALSE)</f>
        <v>5.8</v>
      </c>
      <c r="D191" s="3">
        <f>_xlfn.IFNA(VLOOKUP(A191,'Oct 2018'!$A$1:$M$48,4,FALSE),0)</f>
        <v>0</v>
      </c>
      <c r="E191" s="4">
        <f>_xlfn.IFNA(VLOOKUP(A191,'Nov 2018'!$A$1:$M$51,4,FALSE),0)</f>
        <v>0</v>
      </c>
      <c r="F191" s="4">
        <f>_xlfn.IFNA(VLOOKUP(A191,'Dec 2018'!$A$1:$M$62,4,FALSE),0)</f>
        <v>0</v>
      </c>
      <c r="G191" s="8">
        <f>_xlfn.IFNA(VLOOKUP(A191,'Oct 2018'!$A$1:$M$48,8,FALSE),0)</f>
        <v>0</v>
      </c>
      <c r="H191" s="9">
        <f>_xlfn.IFNA(VLOOKUP(A191,'Nov 2018'!$A$1:$M$51,8,FALSE),0)</f>
        <v>0</v>
      </c>
      <c r="I191" s="9">
        <f>_xlfn.IFNA(VLOOKUP(A191,'Dec 2018'!$A$1:$M$62,8,FALSE),0)</f>
        <v>0</v>
      </c>
      <c r="J191" s="2">
        <f>_xlfn.IFNA(VLOOKUP(A191,'Oct 2018'!$A$1:$M$48,5,FALSE),0)</f>
        <v>0</v>
      </c>
      <c r="K191" s="2">
        <f>_xlfn.IFNA(VLOOKUP(A191,'Nov 2018'!$A$1:$M$51,5,FALSE),0)</f>
        <v>0</v>
      </c>
      <c r="L191" s="2">
        <f>_xlfn.IFNA(VLOOKUP(A191,'Dec 2018'!$A$1:$M$62,5,FALSE),0)</f>
        <v>0</v>
      </c>
    </row>
    <row r="192" spans="1:12" x14ac:dyDescent="0.35">
      <c r="A192" s="4" t="s">
        <v>197</v>
      </c>
      <c r="B192" s="4" t="s">
        <v>45</v>
      </c>
      <c r="C192" s="6">
        <f>VLOOKUP(A192,[0]!raw,5,FALSE)/VLOOKUP(A192,[0]!raw,4,FALSE)</f>
        <v>7.4165413533834581</v>
      </c>
      <c r="D192" s="3">
        <f>_xlfn.IFNA(VLOOKUP(A192,'Oct 2018'!$A$1:$M$48,4,FALSE),0)</f>
        <v>0</v>
      </c>
      <c r="E192" s="4">
        <f>_xlfn.IFNA(VLOOKUP(A192,'Nov 2018'!$A$1:$M$51,4,FALSE),0)</f>
        <v>0</v>
      </c>
      <c r="F192" s="4">
        <f>_xlfn.IFNA(VLOOKUP(A192,'Dec 2018'!$A$1:$M$62,4,FALSE),0)</f>
        <v>0</v>
      </c>
      <c r="G192" s="8">
        <f>_xlfn.IFNA(VLOOKUP(A192,'Oct 2018'!$A$1:$M$48,8,FALSE),0)</f>
        <v>0</v>
      </c>
      <c r="H192" s="9">
        <f>_xlfn.IFNA(VLOOKUP(A192,'Nov 2018'!$A$1:$M$51,8,FALSE),0)</f>
        <v>0</v>
      </c>
      <c r="I192" s="9">
        <f>_xlfn.IFNA(VLOOKUP(A192,'Dec 2018'!$A$1:$M$62,8,FALSE),0)</f>
        <v>0</v>
      </c>
      <c r="J192" s="2">
        <f>_xlfn.IFNA(VLOOKUP(A192,'Oct 2018'!$A$1:$M$48,5,FALSE),0)</f>
        <v>0</v>
      </c>
      <c r="K192" s="2">
        <f>_xlfn.IFNA(VLOOKUP(A192,'Nov 2018'!$A$1:$M$51,5,FALSE),0)</f>
        <v>0</v>
      </c>
      <c r="L192" s="2">
        <f>_xlfn.IFNA(VLOOKUP(A192,'Dec 2018'!$A$1:$M$62,5,FALSE),0)</f>
        <v>0</v>
      </c>
    </row>
    <row r="193" spans="1:12" x14ac:dyDescent="0.35">
      <c r="A193" s="4" t="s">
        <v>44</v>
      </c>
      <c r="B193" s="4" t="s">
        <v>45</v>
      </c>
      <c r="C193" s="6">
        <f>VLOOKUP(A193,[0]!raw,5,FALSE)/VLOOKUP(A193,[0]!raw,4,FALSE)</f>
        <v>1</v>
      </c>
      <c r="D193" s="3">
        <f>_xlfn.IFNA(VLOOKUP(A193,'Oct 2018'!$A$1:$M$48,4,FALSE),0)</f>
        <v>130</v>
      </c>
      <c r="E193" s="4">
        <f>_xlfn.IFNA(VLOOKUP(A193,'Nov 2018'!$A$1:$M$51,4,FALSE),0)</f>
        <v>164</v>
      </c>
      <c r="F193" s="4">
        <f>_xlfn.IFNA(VLOOKUP(A193,'Dec 2018'!$A$1:$M$62,4,FALSE),0)</f>
        <v>137</v>
      </c>
      <c r="G193" s="8">
        <f>_xlfn.IFNA(VLOOKUP(A193,'Oct 2018'!$A$1:$M$48,8,FALSE),0)</f>
        <v>4.6500000000000004</v>
      </c>
      <c r="H193" s="9">
        <f>_xlfn.IFNA(VLOOKUP(A193,'Nov 2018'!$A$1:$M$51,8,FALSE),0)</f>
        <v>6.8</v>
      </c>
      <c r="I193" s="9">
        <f>_xlfn.IFNA(VLOOKUP(A193,'Dec 2018'!$A$1:$M$62,8,FALSE),0)</f>
        <v>3.75</v>
      </c>
      <c r="J193" s="2">
        <f>_xlfn.IFNA(VLOOKUP(A193,'Oct 2018'!$A$1:$M$48,5,FALSE),0)</f>
        <v>130</v>
      </c>
      <c r="K193" s="2">
        <f>_xlfn.IFNA(VLOOKUP(A193,'Nov 2018'!$A$1:$M$51,5,FALSE),0)</f>
        <v>164</v>
      </c>
      <c r="L193" s="2">
        <f>_xlfn.IFNA(VLOOKUP(A193,'Dec 2018'!$A$1:$M$62,5,FALSE),0)</f>
        <v>137</v>
      </c>
    </row>
    <row r="194" spans="1:12" x14ac:dyDescent="0.35">
      <c r="A194" s="4" t="s">
        <v>228</v>
      </c>
      <c r="B194" s="4" t="s">
        <v>65</v>
      </c>
      <c r="C194" s="6">
        <f>VLOOKUP(A194,[0]!raw,5,FALSE)/VLOOKUP(A194,[0]!raw,4,FALSE)</f>
        <v>4.0625</v>
      </c>
      <c r="D194" s="3">
        <f>_xlfn.IFNA(VLOOKUP(A194,'Oct 2018'!$A$1:$M$48,4,FALSE),0)</f>
        <v>22</v>
      </c>
      <c r="E194" s="4">
        <f>_xlfn.IFNA(VLOOKUP(A194,'Nov 2018'!$A$1:$M$51,4,FALSE),0)</f>
        <v>32</v>
      </c>
      <c r="F194" s="4">
        <f>_xlfn.IFNA(VLOOKUP(A194,'Dec 2018'!$A$1:$M$62,4,FALSE),0)</f>
        <v>0</v>
      </c>
      <c r="G194" s="8">
        <f>_xlfn.IFNA(VLOOKUP(A194,'Oct 2018'!$A$1:$M$48,8,FALSE),0)</f>
        <v>1.8</v>
      </c>
      <c r="H194" s="9">
        <f>_xlfn.IFNA(VLOOKUP(A194,'Nov 2018'!$A$1:$M$51,8,FALSE),0)</f>
        <v>3.6</v>
      </c>
      <c r="I194" s="9">
        <f>_xlfn.IFNA(VLOOKUP(A194,'Dec 2018'!$A$1:$M$62,8,FALSE),0)</f>
        <v>0</v>
      </c>
      <c r="J194" s="2">
        <f>_xlfn.IFNA(VLOOKUP(A194,'Oct 2018'!$A$1:$M$48,5,FALSE),0)</f>
        <v>88</v>
      </c>
      <c r="K194" s="2">
        <f>_xlfn.IFNA(VLOOKUP(A194,'Nov 2018'!$A$1:$M$51,5,FALSE),0)</f>
        <v>130</v>
      </c>
      <c r="L194" s="2">
        <f>_xlfn.IFNA(VLOOKUP(A194,'Dec 2018'!$A$1:$M$62,5,FALSE),0)</f>
        <v>0</v>
      </c>
    </row>
    <row r="195" spans="1:12" x14ac:dyDescent="0.35">
      <c r="A195" s="4" t="s">
        <v>14</v>
      </c>
      <c r="B195" s="4" t="s">
        <v>65</v>
      </c>
      <c r="C195" s="6">
        <f>VLOOKUP(A195,[0]!raw,5,FALSE)/VLOOKUP(A195,[0]!raw,4,FALSE)</f>
        <v>4.8000000000000007</v>
      </c>
      <c r="D195" s="3">
        <f>_xlfn.IFNA(VLOOKUP(A195,'Oct 2018'!$A$1:$M$48,4,FALSE),0)</f>
        <v>30</v>
      </c>
      <c r="E195" s="4">
        <f>_xlfn.IFNA(VLOOKUP(A195,'Nov 2018'!$A$1:$M$51,4,FALSE),0)</f>
        <v>21</v>
      </c>
      <c r="F195" s="4">
        <f>_xlfn.IFNA(VLOOKUP(A195,'Dec 2018'!$A$1:$M$62,4,FALSE),0)</f>
        <v>16</v>
      </c>
      <c r="G195" s="8">
        <f>_xlfn.IFNA(VLOOKUP(A195,'Oct 2018'!$A$1:$M$48,8,FALSE),0)</f>
        <v>5.96</v>
      </c>
      <c r="H195" s="9">
        <f>_xlfn.IFNA(VLOOKUP(A195,'Nov 2018'!$A$1:$M$51,8,FALSE),0)</f>
        <v>18</v>
      </c>
      <c r="I195" s="9">
        <f>_xlfn.IFNA(VLOOKUP(A195,'Dec 2018'!$A$1:$M$62,8,FALSE),0)</f>
        <v>9.76</v>
      </c>
      <c r="J195" s="2">
        <f>_xlfn.IFNA(VLOOKUP(A195,'Oct 2018'!$A$1:$M$48,5,FALSE),0)</f>
        <v>145</v>
      </c>
      <c r="K195" s="2">
        <f>_xlfn.IFNA(VLOOKUP(A195,'Nov 2018'!$A$1:$M$51,5,FALSE),0)</f>
        <v>100.8</v>
      </c>
      <c r="L195" s="2">
        <f>_xlfn.IFNA(VLOOKUP(A195,'Dec 2018'!$A$1:$M$62,5,FALSE),0)</f>
        <v>78.8</v>
      </c>
    </row>
    <row r="196" spans="1:12" x14ac:dyDescent="0.35">
      <c r="A196" s="4" t="s">
        <v>229</v>
      </c>
      <c r="B196" s="4" t="s">
        <v>65</v>
      </c>
      <c r="C196" s="6">
        <f>VLOOKUP(A196,[0]!raw,5,FALSE)/VLOOKUP(A196,[0]!raw,4,FALSE)</f>
        <v>4.5172413793103452</v>
      </c>
      <c r="D196" s="3">
        <f>_xlfn.IFNA(VLOOKUP(A196,'Oct 2018'!$A$1:$M$48,4,FALSE),0)</f>
        <v>54</v>
      </c>
      <c r="E196" s="4">
        <f>_xlfn.IFNA(VLOOKUP(A196,'Nov 2018'!$A$1:$M$51,4,FALSE),0)</f>
        <v>58</v>
      </c>
      <c r="F196" s="4">
        <f>_xlfn.IFNA(VLOOKUP(A196,'Dec 2018'!$A$1:$M$62,4,FALSE),0)</f>
        <v>0</v>
      </c>
      <c r="G196" s="8">
        <f>_xlfn.IFNA(VLOOKUP(A196,'Oct 2018'!$A$1:$M$48,8,FALSE),0)</f>
        <v>11.15</v>
      </c>
      <c r="H196" s="9">
        <f>_xlfn.IFNA(VLOOKUP(A196,'Nov 2018'!$A$1:$M$51,8,FALSE),0)</f>
        <v>11.42</v>
      </c>
      <c r="I196" s="9">
        <f>_xlfn.IFNA(VLOOKUP(A196,'Dec 2018'!$A$1:$M$62,8,FALSE),0)</f>
        <v>0</v>
      </c>
      <c r="J196" s="2">
        <f>_xlfn.IFNA(VLOOKUP(A196,'Oct 2018'!$A$1:$M$48,5,FALSE),0)</f>
        <v>247</v>
      </c>
      <c r="K196" s="2">
        <f>_xlfn.IFNA(VLOOKUP(A196,'Nov 2018'!$A$1:$M$51,5,FALSE),0)</f>
        <v>262</v>
      </c>
      <c r="L196" s="2">
        <f>_xlfn.IFNA(VLOOKUP(A196,'Dec 2018'!$A$1:$M$62,5,FALSE),0)</f>
        <v>0</v>
      </c>
    </row>
    <row r="197" spans="1:12" x14ac:dyDescent="0.35">
      <c r="A197" s="4" t="s">
        <v>18</v>
      </c>
      <c r="B197" s="4" t="s">
        <v>65</v>
      </c>
      <c r="C197" s="6">
        <f>VLOOKUP(A197,[0]!raw,5,FALSE)/VLOOKUP(A197,[0]!raw,4,FALSE)</f>
        <v>4.8454545454545448</v>
      </c>
      <c r="D197" s="3">
        <f>_xlfn.IFNA(VLOOKUP(A197,'Oct 2018'!$A$1:$M$48,4,FALSE),0)</f>
        <v>51</v>
      </c>
      <c r="E197" s="4">
        <f>_xlfn.IFNA(VLOOKUP(A197,'Nov 2018'!$A$1:$M$51,4,FALSE),0)</f>
        <v>52</v>
      </c>
      <c r="F197" s="4">
        <f>_xlfn.IFNA(VLOOKUP(A197,'Dec 2018'!$A$1:$M$62,4,FALSE),0)</f>
        <v>35</v>
      </c>
      <c r="G197" s="8">
        <f>_xlfn.IFNA(VLOOKUP(A197,'Oct 2018'!$A$1:$M$48,8,FALSE),0)</f>
        <v>13.92</v>
      </c>
      <c r="H197" s="9">
        <f>_xlfn.IFNA(VLOOKUP(A197,'Nov 2018'!$A$1:$M$51,8,FALSE),0)</f>
        <v>18.239999999999998</v>
      </c>
      <c r="I197" s="9">
        <f>_xlfn.IFNA(VLOOKUP(A197,'Dec 2018'!$A$1:$M$62,8,FALSE),0)</f>
        <v>0.72</v>
      </c>
      <c r="J197" s="2">
        <f>_xlfn.IFNA(VLOOKUP(A197,'Oct 2018'!$A$1:$M$48,5,FALSE),0)</f>
        <v>244.8</v>
      </c>
      <c r="K197" s="2">
        <f>_xlfn.IFNA(VLOOKUP(A197,'Nov 2018'!$A$1:$M$51,5,FALSE),0)</f>
        <v>249.6</v>
      </c>
      <c r="L197" s="2">
        <f>_xlfn.IFNA(VLOOKUP(A197,'Dec 2018'!$A$1:$M$62,5,FALSE),0)</f>
        <v>168</v>
      </c>
    </row>
    <row r="198" spans="1:12" x14ac:dyDescent="0.35">
      <c r="A198" s="4" t="s">
        <v>64</v>
      </c>
      <c r="B198" s="4" t="s">
        <v>65</v>
      </c>
      <c r="C198" s="6">
        <f>VLOOKUP(A198,[0]!raw,5,FALSE)/VLOOKUP(A198,[0]!raw,4,FALSE)</f>
        <v>11.824999999999999</v>
      </c>
      <c r="D198" s="3">
        <f>_xlfn.IFNA(VLOOKUP(A198,'Oct 2018'!$A$1:$M$48,4,FALSE),0)</f>
        <v>0</v>
      </c>
      <c r="E198" s="4">
        <f>_xlfn.IFNA(VLOOKUP(A198,'Nov 2018'!$A$1:$M$51,4,FALSE),0)</f>
        <v>0</v>
      </c>
      <c r="F198" s="4">
        <f>_xlfn.IFNA(VLOOKUP(A198,'Dec 2018'!$A$1:$M$62,4,FALSE),0)</f>
        <v>0</v>
      </c>
      <c r="G198" s="8">
        <f>_xlfn.IFNA(VLOOKUP(A198,'Oct 2018'!$A$1:$M$48,8,FALSE),0)</f>
        <v>0</v>
      </c>
      <c r="H198" s="9">
        <f>_xlfn.IFNA(VLOOKUP(A198,'Nov 2018'!$A$1:$M$51,8,FALSE),0)</f>
        <v>0</v>
      </c>
      <c r="I198" s="9">
        <f>_xlfn.IFNA(VLOOKUP(A198,'Dec 2018'!$A$1:$M$62,8,FALSE),0)</f>
        <v>0</v>
      </c>
      <c r="J198" s="2">
        <f>_xlfn.IFNA(VLOOKUP(A198,'Oct 2018'!$A$1:$M$48,5,FALSE),0)</f>
        <v>0</v>
      </c>
      <c r="K198" s="2">
        <f>_xlfn.IFNA(VLOOKUP(A198,'Nov 2018'!$A$1:$M$51,5,FALSE),0)</f>
        <v>0</v>
      </c>
      <c r="L198" s="2">
        <f>_xlfn.IFNA(VLOOKUP(A198,'Dec 2018'!$A$1:$M$62,5,FALSE),0)</f>
        <v>0</v>
      </c>
    </row>
    <row r="199" spans="1:12" x14ac:dyDescent="0.35">
      <c r="A199" s="4" t="s">
        <v>167</v>
      </c>
      <c r="B199" s="4" t="s">
        <v>65</v>
      </c>
      <c r="C199" s="6">
        <f>VLOOKUP(A199,[0]!raw,5,FALSE)/VLOOKUP(A199,[0]!raw,4,FALSE)</f>
        <v>19</v>
      </c>
      <c r="D199" s="3">
        <f>_xlfn.IFNA(VLOOKUP(A199,'Oct 2018'!$A$1:$M$48,4,FALSE),0)</f>
        <v>0</v>
      </c>
      <c r="E199" s="4">
        <f>_xlfn.IFNA(VLOOKUP(A199,'Nov 2018'!$A$1:$M$51,4,FALSE),0)</f>
        <v>0</v>
      </c>
      <c r="F199" s="4">
        <f>_xlfn.IFNA(VLOOKUP(A199,'Dec 2018'!$A$1:$M$62,4,FALSE),0)</f>
        <v>0</v>
      </c>
      <c r="G199" s="8">
        <f>_xlfn.IFNA(VLOOKUP(A199,'Oct 2018'!$A$1:$M$48,8,FALSE),0)</f>
        <v>0</v>
      </c>
      <c r="H199" s="9">
        <f>_xlfn.IFNA(VLOOKUP(A199,'Nov 2018'!$A$1:$M$51,8,FALSE),0)</f>
        <v>0</v>
      </c>
      <c r="I199" s="9">
        <f>_xlfn.IFNA(VLOOKUP(A199,'Dec 2018'!$A$1:$M$62,8,FALSE),0)</f>
        <v>0</v>
      </c>
      <c r="J199" s="2">
        <f>_xlfn.IFNA(VLOOKUP(A199,'Oct 2018'!$A$1:$M$48,5,FALSE),0)</f>
        <v>0</v>
      </c>
      <c r="K199" s="2">
        <f>_xlfn.IFNA(VLOOKUP(A199,'Nov 2018'!$A$1:$M$51,5,FALSE),0)</f>
        <v>0</v>
      </c>
      <c r="L199" s="2">
        <f>_xlfn.IFNA(VLOOKUP(A199,'Dec 2018'!$A$1:$M$62,5,FALSE),0)</f>
        <v>0</v>
      </c>
    </row>
    <row r="200" spans="1:12" x14ac:dyDescent="0.35">
      <c r="A200" s="4" t="s">
        <v>168</v>
      </c>
      <c r="B200" s="4" t="s">
        <v>65</v>
      </c>
      <c r="C200" s="6">
        <f>VLOOKUP(A200,[0]!raw,5,FALSE)/VLOOKUP(A200,[0]!raw,4,FALSE)</f>
        <v>11.799999999999999</v>
      </c>
      <c r="D200" s="3">
        <f>_xlfn.IFNA(VLOOKUP(A200,'Oct 2018'!$A$1:$M$48,4,FALSE),0)</f>
        <v>0</v>
      </c>
      <c r="E200" s="4">
        <f>_xlfn.IFNA(VLOOKUP(A200,'Nov 2018'!$A$1:$M$51,4,FALSE),0)</f>
        <v>0</v>
      </c>
      <c r="F200" s="4">
        <f>_xlfn.IFNA(VLOOKUP(A200,'Dec 2018'!$A$1:$M$62,4,FALSE),0)</f>
        <v>0</v>
      </c>
      <c r="G200" s="8">
        <f>_xlfn.IFNA(VLOOKUP(A200,'Oct 2018'!$A$1:$M$48,8,FALSE),0)</f>
        <v>0</v>
      </c>
      <c r="H200" s="9">
        <f>_xlfn.IFNA(VLOOKUP(A200,'Nov 2018'!$A$1:$M$51,8,FALSE),0)</f>
        <v>0</v>
      </c>
      <c r="I200" s="9">
        <f>_xlfn.IFNA(VLOOKUP(A200,'Dec 2018'!$A$1:$M$62,8,FALSE),0)</f>
        <v>0</v>
      </c>
      <c r="J200" s="2">
        <f>_xlfn.IFNA(VLOOKUP(A200,'Oct 2018'!$A$1:$M$48,5,FALSE),0)</f>
        <v>0</v>
      </c>
      <c r="K200" s="2">
        <f>_xlfn.IFNA(VLOOKUP(A200,'Nov 2018'!$A$1:$M$51,5,FALSE),0)</f>
        <v>0</v>
      </c>
      <c r="L200" s="2">
        <f>_xlfn.IFNA(VLOOKUP(A200,'Dec 2018'!$A$1:$M$62,5,FALSE),0)</f>
        <v>0</v>
      </c>
    </row>
    <row r="201" spans="1:12" x14ac:dyDescent="0.35">
      <c r="A201" s="4" t="s">
        <v>175</v>
      </c>
      <c r="B201" s="4" t="s">
        <v>65</v>
      </c>
      <c r="C201" s="6">
        <f>VLOOKUP(A201,[0]!raw,5,FALSE)/VLOOKUP(A201,[0]!raw,4,FALSE)</f>
        <v>10</v>
      </c>
      <c r="D201" s="3">
        <f>_xlfn.IFNA(VLOOKUP(A201,'Oct 2018'!$A$1:$M$48,4,FALSE),0)</f>
        <v>0</v>
      </c>
      <c r="E201" s="4">
        <f>_xlfn.IFNA(VLOOKUP(A201,'Nov 2018'!$A$1:$M$51,4,FALSE),0)</f>
        <v>0</v>
      </c>
      <c r="F201" s="4">
        <f>_xlfn.IFNA(VLOOKUP(A201,'Dec 2018'!$A$1:$M$62,4,FALSE),0)</f>
        <v>0</v>
      </c>
      <c r="G201" s="8">
        <f>_xlfn.IFNA(VLOOKUP(A201,'Oct 2018'!$A$1:$M$48,8,FALSE),0)</f>
        <v>0</v>
      </c>
      <c r="H201" s="9">
        <f>_xlfn.IFNA(VLOOKUP(A201,'Nov 2018'!$A$1:$M$51,8,FALSE),0)</f>
        <v>0</v>
      </c>
      <c r="I201" s="9">
        <f>_xlfn.IFNA(VLOOKUP(A201,'Dec 2018'!$A$1:$M$62,8,FALSE),0)</f>
        <v>0</v>
      </c>
      <c r="J201" s="2">
        <f>_xlfn.IFNA(VLOOKUP(A201,'Oct 2018'!$A$1:$M$48,5,FALSE),0)</f>
        <v>0</v>
      </c>
      <c r="K201" s="2">
        <f>_xlfn.IFNA(VLOOKUP(A201,'Nov 2018'!$A$1:$M$51,5,FALSE),0)</f>
        <v>0</v>
      </c>
      <c r="L201" s="2">
        <f>_xlfn.IFNA(VLOOKUP(A201,'Dec 2018'!$A$1:$M$62,5,FALSE),0)</f>
        <v>0</v>
      </c>
    </row>
    <row r="202" spans="1:12" x14ac:dyDescent="0.35">
      <c r="A202" s="4" t="s">
        <v>75</v>
      </c>
      <c r="B202" s="4" t="s">
        <v>65</v>
      </c>
      <c r="C202" s="6">
        <f>VLOOKUP(A202,[0]!raw,5,FALSE)/VLOOKUP(A202,[0]!raw,4,FALSE)</f>
        <v>8</v>
      </c>
      <c r="D202" s="3">
        <f>_xlfn.IFNA(VLOOKUP(A202,'Oct 2018'!$A$1:$M$48,4,FALSE),0)</f>
        <v>0</v>
      </c>
      <c r="E202" s="4">
        <f>_xlfn.IFNA(VLOOKUP(A202,'Nov 2018'!$A$1:$M$51,4,FALSE),0)</f>
        <v>0</v>
      </c>
      <c r="F202" s="4">
        <f>_xlfn.IFNA(VLOOKUP(A202,'Dec 2018'!$A$1:$M$62,4,FALSE),0)</f>
        <v>0</v>
      </c>
      <c r="G202" s="8">
        <f>_xlfn.IFNA(VLOOKUP(A202,'Oct 2018'!$A$1:$M$48,8,FALSE),0)</f>
        <v>0</v>
      </c>
      <c r="H202" s="9">
        <f>_xlfn.IFNA(VLOOKUP(A202,'Nov 2018'!$A$1:$M$51,8,FALSE),0)</f>
        <v>0</v>
      </c>
      <c r="I202" s="9">
        <f>_xlfn.IFNA(VLOOKUP(A202,'Dec 2018'!$A$1:$M$62,8,FALSE),0)</f>
        <v>0</v>
      </c>
      <c r="J202" s="2">
        <f>_xlfn.IFNA(VLOOKUP(A202,'Oct 2018'!$A$1:$M$48,5,FALSE),0)</f>
        <v>0</v>
      </c>
      <c r="K202" s="2">
        <f>_xlfn.IFNA(VLOOKUP(A202,'Nov 2018'!$A$1:$M$51,5,FALSE),0)</f>
        <v>0</v>
      </c>
      <c r="L202" s="2">
        <f>_xlfn.IFNA(VLOOKUP(A202,'Dec 2018'!$A$1:$M$62,5,FALSE),0)</f>
        <v>0</v>
      </c>
    </row>
    <row r="203" spans="1:12" x14ac:dyDescent="0.35">
      <c r="A203" s="4" t="s">
        <v>74</v>
      </c>
      <c r="B203" s="4" t="s">
        <v>65</v>
      </c>
      <c r="C203" s="6">
        <f>VLOOKUP(A203,[0]!raw,5,FALSE)/VLOOKUP(A203,[0]!raw,4,FALSE)</f>
        <v>6.0452488687782804</v>
      </c>
      <c r="D203" s="3">
        <f>_xlfn.IFNA(VLOOKUP(A203,'Oct 2018'!$A$1:$M$48,4,FALSE),0)</f>
        <v>0</v>
      </c>
      <c r="E203" s="4">
        <f>_xlfn.IFNA(VLOOKUP(A203,'Nov 2018'!$A$1:$M$51,4,FALSE),0)</f>
        <v>0</v>
      </c>
      <c r="F203" s="4">
        <f>_xlfn.IFNA(VLOOKUP(A203,'Dec 2018'!$A$1:$M$62,4,FALSE),0)</f>
        <v>0</v>
      </c>
      <c r="G203" s="8">
        <f>_xlfn.IFNA(VLOOKUP(A203,'Oct 2018'!$A$1:$M$48,8,FALSE),0)</f>
        <v>0</v>
      </c>
      <c r="H203" s="9">
        <f>_xlfn.IFNA(VLOOKUP(A203,'Nov 2018'!$A$1:$M$51,8,FALSE),0)</f>
        <v>0</v>
      </c>
      <c r="I203" s="9">
        <f>_xlfn.IFNA(VLOOKUP(A203,'Dec 2018'!$A$1:$M$62,8,FALSE),0)</f>
        <v>0</v>
      </c>
      <c r="J203" s="2">
        <f>_xlfn.IFNA(VLOOKUP(A203,'Oct 2018'!$A$1:$M$48,5,FALSE),0)</f>
        <v>0</v>
      </c>
      <c r="K203" s="2">
        <f>_xlfn.IFNA(VLOOKUP(A203,'Nov 2018'!$A$1:$M$51,5,FALSE),0)</f>
        <v>0</v>
      </c>
      <c r="L203" s="2">
        <f>_xlfn.IFNA(VLOOKUP(A203,'Dec 2018'!$A$1:$M$62,5,FALSE),0)</f>
        <v>0</v>
      </c>
    </row>
    <row r="204" spans="1:12" x14ac:dyDescent="0.35">
      <c r="A204" s="4" t="s">
        <v>73</v>
      </c>
      <c r="B204" s="4" t="s">
        <v>65</v>
      </c>
      <c r="C204" s="6">
        <f>VLOOKUP(A204,[0]!raw,5,FALSE)/VLOOKUP(A204,[0]!raw,4,FALSE)</f>
        <v>3</v>
      </c>
      <c r="D204" s="3">
        <f>_xlfn.IFNA(VLOOKUP(A204,'Oct 2018'!$A$1:$M$48,4,FALSE),0)</f>
        <v>0</v>
      </c>
      <c r="E204" s="4">
        <f>_xlfn.IFNA(VLOOKUP(A204,'Nov 2018'!$A$1:$M$51,4,FALSE),0)</f>
        <v>0</v>
      </c>
      <c r="F204" s="4">
        <f>_xlfn.IFNA(VLOOKUP(A204,'Dec 2018'!$A$1:$M$62,4,FALSE),0)</f>
        <v>0</v>
      </c>
      <c r="G204" s="8">
        <f>_xlfn.IFNA(VLOOKUP(A204,'Oct 2018'!$A$1:$M$48,8,FALSE),0)</f>
        <v>0</v>
      </c>
      <c r="H204" s="9">
        <f>_xlfn.IFNA(VLOOKUP(A204,'Nov 2018'!$A$1:$M$51,8,FALSE),0)</f>
        <v>0</v>
      </c>
      <c r="I204" s="9">
        <f>_xlfn.IFNA(VLOOKUP(A204,'Dec 2018'!$A$1:$M$62,8,FALSE),0)</f>
        <v>0</v>
      </c>
      <c r="J204" s="2">
        <f>_xlfn.IFNA(VLOOKUP(A204,'Oct 2018'!$A$1:$M$48,5,FALSE),0)</f>
        <v>0</v>
      </c>
      <c r="K204" s="2">
        <f>_xlfn.IFNA(VLOOKUP(A204,'Nov 2018'!$A$1:$M$51,5,FALSE),0)</f>
        <v>0</v>
      </c>
      <c r="L204" s="2">
        <f>_xlfn.IFNA(VLOOKUP(A204,'Dec 2018'!$A$1:$M$62,5,FALSE),0)</f>
        <v>0</v>
      </c>
    </row>
    <row r="205" spans="1:12" x14ac:dyDescent="0.35">
      <c r="A205" s="4" t="s">
        <v>176</v>
      </c>
      <c r="B205" s="4" t="s">
        <v>65</v>
      </c>
      <c r="C205" s="6">
        <f>VLOOKUP(A205,[0]!raw,5,FALSE)/VLOOKUP(A205,[0]!raw,4,FALSE)</f>
        <v>11</v>
      </c>
      <c r="D205" s="3">
        <f>_xlfn.IFNA(VLOOKUP(A205,'Oct 2018'!$A$1:$M$48,4,FALSE),0)</f>
        <v>0</v>
      </c>
      <c r="E205" s="4">
        <f>_xlfn.IFNA(VLOOKUP(A205,'Nov 2018'!$A$1:$M$51,4,FALSE),0)</f>
        <v>0</v>
      </c>
      <c r="F205" s="4">
        <f>_xlfn.IFNA(VLOOKUP(A205,'Dec 2018'!$A$1:$M$62,4,FALSE),0)</f>
        <v>0</v>
      </c>
      <c r="G205" s="8">
        <f>_xlfn.IFNA(VLOOKUP(A205,'Oct 2018'!$A$1:$M$48,8,FALSE),0)</f>
        <v>0</v>
      </c>
      <c r="H205" s="9">
        <f>_xlfn.IFNA(VLOOKUP(A205,'Nov 2018'!$A$1:$M$51,8,FALSE),0)</f>
        <v>0</v>
      </c>
      <c r="I205" s="9">
        <f>_xlfn.IFNA(VLOOKUP(A205,'Dec 2018'!$A$1:$M$62,8,FALSE),0)</f>
        <v>0</v>
      </c>
      <c r="J205" s="2">
        <f>_xlfn.IFNA(VLOOKUP(A205,'Oct 2018'!$A$1:$M$48,5,FALSE),0)</f>
        <v>0</v>
      </c>
      <c r="K205" s="2">
        <f>_xlfn.IFNA(VLOOKUP(A205,'Nov 2018'!$A$1:$M$51,5,FALSE),0)</f>
        <v>0</v>
      </c>
      <c r="L205" s="2">
        <f>_xlfn.IFNA(VLOOKUP(A205,'Dec 2018'!$A$1:$M$62,5,FALSE),0)</f>
        <v>0</v>
      </c>
    </row>
    <row r="206" spans="1:12" x14ac:dyDescent="0.35">
      <c r="A206" s="4" t="s">
        <v>76</v>
      </c>
      <c r="B206" s="4" t="s">
        <v>65</v>
      </c>
      <c r="C206" s="6">
        <f>VLOOKUP(A206,[0]!raw,5,FALSE)/VLOOKUP(A206,[0]!raw,4,FALSE)</f>
        <v>10.076923076923077</v>
      </c>
      <c r="D206" s="3">
        <f>_xlfn.IFNA(VLOOKUP(A206,'Oct 2018'!$A$1:$M$48,4,FALSE),0)</f>
        <v>0</v>
      </c>
      <c r="E206" s="4">
        <f>_xlfn.IFNA(VLOOKUP(A206,'Nov 2018'!$A$1:$M$51,4,FALSE),0)</f>
        <v>0</v>
      </c>
      <c r="F206" s="4">
        <f>_xlfn.IFNA(VLOOKUP(A206,'Dec 2018'!$A$1:$M$62,4,FALSE),0)</f>
        <v>0</v>
      </c>
      <c r="G206" s="8">
        <f>_xlfn.IFNA(VLOOKUP(A206,'Oct 2018'!$A$1:$M$48,8,FALSE),0)</f>
        <v>0</v>
      </c>
      <c r="H206" s="9">
        <f>_xlfn.IFNA(VLOOKUP(A206,'Nov 2018'!$A$1:$M$51,8,FALSE),0)</f>
        <v>0</v>
      </c>
      <c r="I206" s="9">
        <f>_xlfn.IFNA(VLOOKUP(A206,'Dec 2018'!$A$1:$M$62,8,FALSE),0)</f>
        <v>0</v>
      </c>
      <c r="J206" s="2">
        <f>_xlfn.IFNA(VLOOKUP(A206,'Oct 2018'!$A$1:$M$48,5,FALSE),0)</f>
        <v>0</v>
      </c>
      <c r="K206" s="2">
        <f>_xlfn.IFNA(VLOOKUP(A206,'Nov 2018'!$A$1:$M$51,5,FALSE),0)</f>
        <v>0</v>
      </c>
      <c r="L206" s="2">
        <f>_xlfn.IFNA(VLOOKUP(A206,'Dec 2018'!$A$1:$M$62,5,FALSE),0)</f>
        <v>0</v>
      </c>
    </row>
    <row r="207" spans="1:12" x14ac:dyDescent="0.35">
      <c r="A207" s="4" t="s">
        <v>78</v>
      </c>
      <c r="B207" s="4" t="s">
        <v>65</v>
      </c>
      <c r="C207" s="6">
        <f>VLOOKUP(A207,[0]!raw,5,FALSE)/VLOOKUP(A207,[0]!raw,4,FALSE)</f>
        <v>7.0158878504672897</v>
      </c>
      <c r="D207" s="3">
        <f>_xlfn.IFNA(VLOOKUP(A207,'Oct 2018'!$A$1:$M$48,4,FALSE),0)</f>
        <v>0</v>
      </c>
      <c r="E207" s="4">
        <f>_xlfn.IFNA(VLOOKUP(A207,'Nov 2018'!$A$1:$M$51,4,FALSE),0)</f>
        <v>0</v>
      </c>
      <c r="F207" s="4">
        <f>_xlfn.IFNA(VLOOKUP(A207,'Dec 2018'!$A$1:$M$62,4,FALSE),0)</f>
        <v>0</v>
      </c>
      <c r="G207" s="8">
        <f>_xlfn.IFNA(VLOOKUP(A207,'Oct 2018'!$A$1:$M$48,8,FALSE),0)</f>
        <v>0</v>
      </c>
      <c r="H207" s="9">
        <f>_xlfn.IFNA(VLOOKUP(A207,'Nov 2018'!$A$1:$M$51,8,FALSE),0)</f>
        <v>0</v>
      </c>
      <c r="I207" s="9">
        <f>_xlfn.IFNA(VLOOKUP(A207,'Dec 2018'!$A$1:$M$62,8,FALSE),0)</f>
        <v>0</v>
      </c>
      <c r="J207" s="2">
        <f>_xlfn.IFNA(VLOOKUP(A207,'Oct 2018'!$A$1:$M$48,5,FALSE),0)</f>
        <v>0</v>
      </c>
      <c r="K207" s="2">
        <f>_xlfn.IFNA(VLOOKUP(A207,'Nov 2018'!$A$1:$M$51,5,FALSE),0)</f>
        <v>0</v>
      </c>
      <c r="L207" s="2">
        <f>_xlfn.IFNA(VLOOKUP(A207,'Dec 2018'!$A$1:$M$62,5,FALSE),0)</f>
        <v>0</v>
      </c>
    </row>
    <row r="208" spans="1:12" x14ac:dyDescent="0.35">
      <c r="A208" s="4" t="s">
        <v>77</v>
      </c>
      <c r="B208" s="4" t="s">
        <v>65</v>
      </c>
      <c r="C208" s="6">
        <f>VLOOKUP(A208,[0]!raw,5,FALSE)/VLOOKUP(A208,[0]!raw,4,FALSE)</f>
        <v>4</v>
      </c>
      <c r="D208" s="3">
        <f>_xlfn.IFNA(VLOOKUP(A208,'Oct 2018'!$A$1:$M$48,4,FALSE),0)</f>
        <v>0</v>
      </c>
      <c r="E208" s="4">
        <f>_xlfn.IFNA(VLOOKUP(A208,'Nov 2018'!$A$1:$M$51,4,FALSE),0)</f>
        <v>0</v>
      </c>
      <c r="F208" s="4">
        <f>_xlfn.IFNA(VLOOKUP(A208,'Dec 2018'!$A$1:$M$62,4,FALSE),0)</f>
        <v>0</v>
      </c>
      <c r="G208" s="8">
        <f>_xlfn.IFNA(VLOOKUP(A208,'Oct 2018'!$A$1:$M$48,8,FALSE),0)</f>
        <v>0</v>
      </c>
      <c r="H208" s="9">
        <f>_xlfn.IFNA(VLOOKUP(A208,'Nov 2018'!$A$1:$M$51,8,FALSE),0)</f>
        <v>0</v>
      </c>
      <c r="I208" s="9">
        <f>_xlfn.IFNA(VLOOKUP(A208,'Dec 2018'!$A$1:$M$62,8,FALSE),0)</f>
        <v>0</v>
      </c>
      <c r="J208" s="2">
        <f>_xlfn.IFNA(VLOOKUP(A208,'Oct 2018'!$A$1:$M$48,5,FALSE),0)</f>
        <v>0</v>
      </c>
      <c r="K208" s="2">
        <f>_xlfn.IFNA(VLOOKUP(A208,'Nov 2018'!$A$1:$M$51,5,FALSE),0)</f>
        <v>0</v>
      </c>
      <c r="L208" s="2">
        <f>_xlfn.IFNA(VLOOKUP(A208,'Dec 2018'!$A$1:$M$62,5,FALSE),0)</f>
        <v>0</v>
      </c>
    </row>
    <row r="209" spans="1:12" x14ac:dyDescent="0.35">
      <c r="A209" s="4" t="s">
        <v>80</v>
      </c>
      <c r="B209" s="4" t="s">
        <v>65</v>
      </c>
      <c r="C209" s="6">
        <f>VLOOKUP(A209,[0]!raw,5,FALSE)/VLOOKUP(A209,[0]!raw,4,FALSE)</f>
        <v>8</v>
      </c>
      <c r="D209" s="3">
        <f>_xlfn.IFNA(VLOOKUP(A209,'Oct 2018'!$A$1:$M$48,4,FALSE),0)</f>
        <v>0</v>
      </c>
      <c r="E209" s="4">
        <f>_xlfn.IFNA(VLOOKUP(A209,'Nov 2018'!$A$1:$M$51,4,FALSE),0)</f>
        <v>0</v>
      </c>
      <c r="F209" s="4">
        <f>_xlfn.IFNA(VLOOKUP(A209,'Dec 2018'!$A$1:$M$62,4,FALSE),0)</f>
        <v>0</v>
      </c>
      <c r="G209" s="8">
        <f>_xlfn.IFNA(VLOOKUP(A209,'Oct 2018'!$A$1:$M$48,8,FALSE),0)</f>
        <v>0</v>
      </c>
      <c r="H209" s="9">
        <f>_xlfn.IFNA(VLOOKUP(A209,'Nov 2018'!$A$1:$M$51,8,FALSE),0)</f>
        <v>0</v>
      </c>
      <c r="I209" s="9">
        <f>_xlfn.IFNA(VLOOKUP(A209,'Dec 2018'!$A$1:$M$62,8,FALSE),0)</f>
        <v>0</v>
      </c>
      <c r="J209" s="2">
        <f>_xlfn.IFNA(VLOOKUP(A209,'Oct 2018'!$A$1:$M$48,5,FALSE),0)</f>
        <v>0</v>
      </c>
      <c r="K209" s="2">
        <f>_xlfn.IFNA(VLOOKUP(A209,'Nov 2018'!$A$1:$M$51,5,FALSE),0)</f>
        <v>0</v>
      </c>
      <c r="L209" s="2">
        <f>_xlfn.IFNA(VLOOKUP(A209,'Dec 2018'!$A$1:$M$62,5,FALSE),0)</f>
        <v>0</v>
      </c>
    </row>
    <row r="210" spans="1:12" x14ac:dyDescent="0.35">
      <c r="A210" s="4" t="s">
        <v>81</v>
      </c>
      <c r="B210" s="4" t="s">
        <v>65</v>
      </c>
      <c r="C210" s="6">
        <f>VLOOKUP(A210,[0]!raw,5,FALSE)/VLOOKUP(A210,[0]!raw,4,FALSE)</f>
        <v>6.0317460317460316</v>
      </c>
      <c r="D210" s="3">
        <f>_xlfn.IFNA(VLOOKUP(A210,'Oct 2018'!$A$1:$M$48,4,FALSE),0)</f>
        <v>0</v>
      </c>
      <c r="E210" s="4">
        <f>_xlfn.IFNA(VLOOKUP(A210,'Nov 2018'!$A$1:$M$51,4,FALSE),0)</f>
        <v>0</v>
      </c>
      <c r="F210" s="4">
        <f>_xlfn.IFNA(VLOOKUP(A210,'Dec 2018'!$A$1:$M$62,4,FALSE),0)</f>
        <v>0</v>
      </c>
      <c r="G210" s="8">
        <f>_xlfn.IFNA(VLOOKUP(A210,'Oct 2018'!$A$1:$M$48,8,FALSE),0)</f>
        <v>0</v>
      </c>
      <c r="H210" s="9">
        <f>_xlfn.IFNA(VLOOKUP(A210,'Nov 2018'!$A$1:$M$51,8,FALSE),0)</f>
        <v>0</v>
      </c>
      <c r="I210" s="9">
        <f>_xlfn.IFNA(VLOOKUP(A210,'Dec 2018'!$A$1:$M$62,8,FALSE),0)</f>
        <v>0</v>
      </c>
      <c r="J210" s="2">
        <f>_xlfn.IFNA(VLOOKUP(A210,'Oct 2018'!$A$1:$M$48,5,FALSE),0)</f>
        <v>0</v>
      </c>
      <c r="K210" s="2">
        <f>_xlfn.IFNA(VLOOKUP(A210,'Nov 2018'!$A$1:$M$51,5,FALSE),0)</f>
        <v>0</v>
      </c>
      <c r="L210" s="2">
        <f>_xlfn.IFNA(VLOOKUP(A210,'Dec 2018'!$A$1:$M$62,5,FALSE),0)</f>
        <v>0</v>
      </c>
    </row>
    <row r="211" spans="1:12" x14ac:dyDescent="0.35">
      <c r="A211" s="4" t="s">
        <v>79</v>
      </c>
      <c r="B211" s="4" t="s">
        <v>65</v>
      </c>
      <c r="C211" s="6">
        <f>VLOOKUP(A211,[0]!raw,5,FALSE)/VLOOKUP(A211,[0]!raw,4,FALSE)</f>
        <v>3</v>
      </c>
      <c r="D211" s="3">
        <f>_xlfn.IFNA(VLOOKUP(A211,'Oct 2018'!$A$1:$M$48,4,FALSE),0)</f>
        <v>0</v>
      </c>
      <c r="E211" s="4">
        <f>_xlfn.IFNA(VLOOKUP(A211,'Nov 2018'!$A$1:$M$51,4,FALSE),0)</f>
        <v>0</v>
      </c>
      <c r="F211" s="4">
        <f>_xlfn.IFNA(VLOOKUP(A211,'Dec 2018'!$A$1:$M$62,4,FALSE),0)</f>
        <v>0</v>
      </c>
      <c r="G211" s="8">
        <f>_xlfn.IFNA(VLOOKUP(A211,'Oct 2018'!$A$1:$M$48,8,FALSE),0)</f>
        <v>0</v>
      </c>
      <c r="H211" s="9">
        <f>_xlfn.IFNA(VLOOKUP(A211,'Nov 2018'!$A$1:$M$51,8,FALSE),0)</f>
        <v>0</v>
      </c>
      <c r="I211" s="9">
        <f>_xlfn.IFNA(VLOOKUP(A211,'Dec 2018'!$A$1:$M$62,8,FALSE),0)</f>
        <v>0</v>
      </c>
      <c r="J211" s="2">
        <f>_xlfn.IFNA(VLOOKUP(A211,'Oct 2018'!$A$1:$M$48,5,FALSE),0)</f>
        <v>0</v>
      </c>
      <c r="K211" s="2">
        <f>_xlfn.IFNA(VLOOKUP(A211,'Nov 2018'!$A$1:$M$51,5,FALSE),0)</f>
        <v>0</v>
      </c>
      <c r="L211" s="2">
        <f>_xlfn.IFNA(VLOOKUP(A211,'Dec 2018'!$A$1:$M$62,5,FALSE),0)</f>
        <v>0</v>
      </c>
    </row>
    <row r="212" spans="1:12" x14ac:dyDescent="0.35">
      <c r="A212" s="4" t="s">
        <v>177</v>
      </c>
      <c r="B212" s="4" t="s">
        <v>65</v>
      </c>
      <c r="C212" s="6">
        <f>VLOOKUP(A212,[0]!raw,5,FALSE)/VLOOKUP(A212,[0]!raw,4,FALSE)</f>
        <v>9</v>
      </c>
      <c r="D212" s="3">
        <f>_xlfn.IFNA(VLOOKUP(A212,'Oct 2018'!$A$1:$M$48,4,FALSE),0)</f>
        <v>0</v>
      </c>
      <c r="E212" s="4">
        <f>_xlfn.IFNA(VLOOKUP(A212,'Nov 2018'!$A$1:$M$51,4,FALSE),0)</f>
        <v>0</v>
      </c>
      <c r="F212" s="4">
        <f>_xlfn.IFNA(VLOOKUP(A212,'Dec 2018'!$A$1:$M$62,4,FALSE),0)</f>
        <v>0</v>
      </c>
      <c r="G212" s="8">
        <f>_xlfn.IFNA(VLOOKUP(A212,'Oct 2018'!$A$1:$M$48,8,FALSE),0)</f>
        <v>0</v>
      </c>
      <c r="H212" s="9">
        <f>_xlfn.IFNA(VLOOKUP(A212,'Nov 2018'!$A$1:$M$51,8,FALSE),0)</f>
        <v>0</v>
      </c>
      <c r="I212" s="9">
        <f>_xlfn.IFNA(VLOOKUP(A212,'Dec 2018'!$A$1:$M$62,8,FALSE),0)</f>
        <v>0</v>
      </c>
      <c r="J212" s="2">
        <f>_xlfn.IFNA(VLOOKUP(A212,'Oct 2018'!$A$1:$M$48,5,FALSE),0)</f>
        <v>0</v>
      </c>
      <c r="K212" s="2">
        <f>_xlfn.IFNA(VLOOKUP(A212,'Nov 2018'!$A$1:$M$51,5,FALSE),0)</f>
        <v>0</v>
      </c>
      <c r="L212" s="2">
        <f>_xlfn.IFNA(VLOOKUP(A212,'Dec 2018'!$A$1:$M$62,5,FALSE),0)</f>
        <v>0</v>
      </c>
    </row>
    <row r="213" spans="1:12" x14ac:dyDescent="0.35">
      <c r="A213" s="4" t="s">
        <v>83</v>
      </c>
      <c r="B213" s="4" t="s">
        <v>65</v>
      </c>
      <c r="C213" s="6">
        <f>VLOOKUP(A213,[0]!raw,5,FALSE)/VLOOKUP(A213,[0]!raw,4,FALSE)</f>
        <v>8</v>
      </c>
      <c r="D213" s="3">
        <f>_xlfn.IFNA(VLOOKUP(A213,'Oct 2018'!$A$1:$M$48,4,FALSE),0)</f>
        <v>0</v>
      </c>
      <c r="E213" s="4">
        <f>_xlfn.IFNA(VLOOKUP(A213,'Nov 2018'!$A$1:$M$51,4,FALSE),0)</f>
        <v>0</v>
      </c>
      <c r="F213" s="4">
        <f>_xlfn.IFNA(VLOOKUP(A213,'Dec 2018'!$A$1:$M$62,4,FALSE),0)</f>
        <v>0</v>
      </c>
      <c r="G213" s="8">
        <f>_xlfn.IFNA(VLOOKUP(A213,'Oct 2018'!$A$1:$M$48,8,FALSE),0)</f>
        <v>0</v>
      </c>
      <c r="H213" s="9">
        <f>_xlfn.IFNA(VLOOKUP(A213,'Nov 2018'!$A$1:$M$51,8,FALSE),0)</f>
        <v>0</v>
      </c>
      <c r="I213" s="9">
        <f>_xlfn.IFNA(VLOOKUP(A213,'Dec 2018'!$A$1:$M$62,8,FALSE),0)</f>
        <v>0</v>
      </c>
      <c r="J213" s="2">
        <f>_xlfn.IFNA(VLOOKUP(A213,'Oct 2018'!$A$1:$M$48,5,FALSE),0)</f>
        <v>0</v>
      </c>
      <c r="K213" s="2">
        <f>_xlfn.IFNA(VLOOKUP(A213,'Nov 2018'!$A$1:$M$51,5,FALSE),0)</f>
        <v>0</v>
      </c>
      <c r="L213" s="2">
        <f>_xlfn.IFNA(VLOOKUP(A213,'Dec 2018'!$A$1:$M$62,5,FALSE),0)</f>
        <v>0</v>
      </c>
    </row>
    <row r="214" spans="1:12" x14ac:dyDescent="0.35">
      <c r="A214" s="4" t="s">
        <v>84</v>
      </c>
      <c r="B214" s="4" t="s">
        <v>65</v>
      </c>
      <c r="C214" s="6">
        <f>VLOOKUP(A214,[0]!raw,5,FALSE)/VLOOKUP(A214,[0]!raw,4,FALSE)</f>
        <v>6.0320512820512819</v>
      </c>
      <c r="D214" s="3">
        <f>_xlfn.IFNA(VLOOKUP(A214,'Oct 2018'!$A$1:$M$48,4,FALSE),0)</f>
        <v>0</v>
      </c>
      <c r="E214" s="4">
        <f>_xlfn.IFNA(VLOOKUP(A214,'Nov 2018'!$A$1:$M$51,4,FALSE),0)</f>
        <v>0</v>
      </c>
      <c r="F214" s="4">
        <f>_xlfn.IFNA(VLOOKUP(A214,'Dec 2018'!$A$1:$M$62,4,FALSE),0)</f>
        <v>0</v>
      </c>
      <c r="G214" s="8">
        <f>_xlfn.IFNA(VLOOKUP(A214,'Oct 2018'!$A$1:$M$48,8,FALSE),0)</f>
        <v>0</v>
      </c>
      <c r="H214" s="9">
        <f>_xlfn.IFNA(VLOOKUP(A214,'Nov 2018'!$A$1:$M$51,8,FALSE),0)</f>
        <v>0</v>
      </c>
      <c r="I214" s="9">
        <f>_xlfn.IFNA(VLOOKUP(A214,'Dec 2018'!$A$1:$M$62,8,FALSE),0)</f>
        <v>0</v>
      </c>
      <c r="J214" s="2">
        <f>_xlfn.IFNA(VLOOKUP(A214,'Oct 2018'!$A$1:$M$48,5,FALSE),0)</f>
        <v>0</v>
      </c>
      <c r="K214" s="2">
        <f>_xlfn.IFNA(VLOOKUP(A214,'Nov 2018'!$A$1:$M$51,5,FALSE),0)</f>
        <v>0</v>
      </c>
      <c r="L214" s="2">
        <f>_xlfn.IFNA(VLOOKUP(A214,'Dec 2018'!$A$1:$M$62,5,FALSE),0)</f>
        <v>0</v>
      </c>
    </row>
    <row r="215" spans="1:12" x14ac:dyDescent="0.35">
      <c r="A215" s="4" t="s">
        <v>82</v>
      </c>
      <c r="B215" s="4" t="s">
        <v>65</v>
      </c>
      <c r="C215" s="6">
        <f>VLOOKUP(A215,[0]!raw,5,FALSE)/VLOOKUP(A215,[0]!raw,4,FALSE)</f>
        <v>3</v>
      </c>
      <c r="D215" s="3">
        <f>_xlfn.IFNA(VLOOKUP(A215,'Oct 2018'!$A$1:$M$48,4,FALSE),0)</f>
        <v>0</v>
      </c>
      <c r="E215" s="4">
        <f>_xlfn.IFNA(VLOOKUP(A215,'Nov 2018'!$A$1:$M$51,4,FALSE),0)</f>
        <v>0</v>
      </c>
      <c r="F215" s="4">
        <f>_xlfn.IFNA(VLOOKUP(A215,'Dec 2018'!$A$1:$M$62,4,FALSE),0)</f>
        <v>0</v>
      </c>
      <c r="G215" s="8">
        <f>_xlfn.IFNA(VLOOKUP(A215,'Oct 2018'!$A$1:$M$48,8,FALSE),0)</f>
        <v>0</v>
      </c>
      <c r="H215" s="9">
        <f>_xlfn.IFNA(VLOOKUP(A215,'Nov 2018'!$A$1:$M$51,8,FALSE),0)</f>
        <v>0</v>
      </c>
      <c r="I215" s="9">
        <f>_xlfn.IFNA(VLOOKUP(A215,'Dec 2018'!$A$1:$M$62,8,FALSE),0)</f>
        <v>0</v>
      </c>
      <c r="J215" s="2">
        <f>_xlfn.IFNA(VLOOKUP(A215,'Oct 2018'!$A$1:$M$48,5,FALSE),0)</f>
        <v>0</v>
      </c>
      <c r="K215" s="2">
        <f>_xlfn.IFNA(VLOOKUP(A215,'Nov 2018'!$A$1:$M$51,5,FALSE),0)</f>
        <v>0</v>
      </c>
      <c r="L215" s="2">
        <f>_xlfn.IFNA(VLOOKUP(A215,'Dec 2018'!$A$1:$M$62,5,FALSE),0)</f>
        <v>0</v>
      </c>
    </row>
    <row r="216" spans="1:12" x14ac:dyDescent="0.35">
      <c r="A216" s="4" t="s">
        <v>220</v>
      </c>
      <c r="B216" s="4" t="s">
        <v>65</v>
      </c>
      <c r="C216" s="6">
        <f>VLOOKUP(A216,[0]!raw,5,FALSE)/VLOOKUP(A216,[0]!raw,4,FALSE)</f>
        <v>10</v>
      </c>
      <c r="D216" s="3">
        <f>_xlfn.IFNA(VLOOKUP(A216,'Oct 2018'!$A$1:$M$48,4,FALSE),0)</f>
        <v>0</v>
      </c>
      <c r="E216" s="4">
        <f>_xlfn.IFNA(VLOOKUP(A216,'Nov 2018'!$A$1:$M$51,4,FALSE),0)</f>
        <v>0</v>
      </c>
      <c r="F216" s="4">
        <f>_xlfn.IFNA(VLOOKUP(A216,'Dec 2018'!$A$1:$M$62,4,FALSE),0)</f>
        <v>0</v>
      </c>
      <c r="G216" s="8">
        <f>_xlfn.IFNA(VLOOKUP(A216,'Oct 2018'!$A$1:$M$48,8,FALSE),0)</f>
        <v>0</v>
      </c>
      <c r="H216" s="9">
        <f>_xlfn.IFNA(VLOOKUP(A216,'Nov 2018'!$A$1:$M$51,8,FALSE),0)</f>
        <v>0</v>
      </c>
      <c r="I216" s="9">
        <f>_xlfn.IFNA(VLOOKUP(A216,'Dec 2018'!$A$1:$M$62,8,FALSE),0)</f>
        <v>0</v>
      </c>
      <c r="J216" s="2">
        <f>_xlfn.IFNA(VLOOKUP(A216,'Oct 2018'!$A$1:$M$48,5,FALSE),0)</f>
        <v>0</v>
      </c>
      <c r="K216" s="2">
        <f>_xlfn.IFNA(VLOOKUP(A216,'Nov 2018'!$A$1:$M$51,5,FALSE),0)</f>
        <v>0</v>
      </c>
      <c r="L216" s="2">
        <f>_xlfn.IFNA(VLOOKUP(A216,'Dec 2018'!$A$1:$M$62,5,FALSE),0)</f>
        <v>0</v>
      </c>
    </row>
    <row r="217" spans="1:12" x14ac:dyDescent="0.35">
      <c r="A217" s="4" t="s">
        <v>86</v>
      </c>
      <c r="B217" s="4" t="s">
        <v>65</v>
      </c>
      <c r="C217" s="6">
        <f>VLOOKUP(A217,[0]!raw,5,FALSE)/VLOOKUP(A217,[0]!raw,4,FALSE)</f>
        <v>7.0270270270270272</v>
      </c>
      <c r="D217" s="3">
        <f>_xlfn.IFNA(VLOOKUP(A217,'Oct 2018'!$A$1:$M$48,4,FALSE),0)</f>
        <v>0</v>
      </c>
      <c r="E217" s="4">
        <f>_xlfn.IFNA(VLOOKUP(A217,'Nov 2018'!$A$1:$M$51,4,FALSE),0)</f>
        <v>0</v>
      </c>
      <c r="F217" s="4">
        <f>_xlfn.IFNA(VLOOKUP(A217,'Dec 2018'!$A$1:$M$62,4,FALSE),0)</f>
        <v>0</v>
      </c>
      <c r="G217" s="8">
        <f>_xlfn.IFNA(VLOOKUP(A217,'Oct 2018'!$A$1:$M$48,8,FALSE),0)</f>
        <v>0</v>
      </c>
      <c r="H217" s="9">
        <f>_xlfn.IFNA(VLOOKUP(A217,'Nov 2018'!$A$1:$M$51,8,FALSE),0)</f>
        <v>0</v>
      </c>
      <c r="I217" s="9">
        <f>_xlfn.IFNA(VLOOKUP(A217,'Dec 2018'!$A$1:$M$62,8,FALSE),0)</f>
        <v>0</v>
      </c>
      <c r="J217" s="2">
        <f>_xlfn.IFNA(VLOOKUP(A217,'Oct 2018'!$A$1:$M$48,5,FALSE),0)</f>
        <v>0</v>
      </c>
      <c r="K217" s="2">
        <f>_xlfn.IFNA(VLOOKUP(A217,'Nov 2018'!$A$1:$M$51,5,FALSE),0)</f>
        <v>0</v>
      </c>
      <c r="L217" s="2">
        <f>_xlfn.IFNA(VLOOKUP(A217,'Dec 2018'!$A$1:$M$62,5,FALSE),0)</f>
        <v>0</v>
      </c>
    </row>
    <row r="218" spans="1:12" x14ac:dyDescent="0.35">
      <c r="A218" s="4" t="s">
        <v>85</v>
      </c>
      <c r="B218" s="4" t="s">
        <v>65</v>
      </c>
      <c r="C218" s="6">
        <f>VLOOKUP(A218,[0]!raw,5,FALSE)/VLOOKUP(A218,[0]!raw,4,FALSE)</f>
        <v>4</v>
      </c>
      <c r="D218" s="3">
        <f>_xlfn.IFNA(VLOOKUP(A218,'Oct 2018'!$A$1:$M$48,4,FALSE),0)</f>
        <v>0</v>
      </c>
      <c r="E218" s="4">
        <f>_xlfn.IFNA(VLOOKUP(A218,'Nov 2018'!$A$1:$M$51,4,FALSE),0)</f>
        <v>0</v>
      </c>
      <c r="F218" s="4">
        <f>_xlfn.IFNA(VLOOKUP(A218,'Dec 2018'!$A$1:$M$62,4,FALSE),0)</f>
        <v>0</v>
      </c>
      <c r="G218" s="8">
        <f>_xlfn.IFNA(VLOOKUP(A218,'Oct 2018'!$A$1:$M$48,8,FALSE),0)</f>
        <v>0</v>
      </c>
      <c r="H218" s="9">
        <f>_xlfn.IFNA(VLOOKUP(A218,'Nov 2018'!$A$1:$M$51,8,FALSE),0)</f>
        <v>0</v>
      </c>
      <c r="I218" s="9">
        <f>_xlfn.IFNA(VLOOKUP(A218,'Dec 2018'!$A$1:$M$62,8,FALSE),0)</f>
        <v>0</v>
      </c>
      <c r="J218" s="2">
        <f>_xlfn.IFNA(VLOOKUP(A218,'Oct 2018'!$A$1:$M$48,5,FALSE),0)</f>
        <v>0</v>
      </c>
      <c r="K218" s="2">
        <f>_xlfn.IFNA(VLOOKUP(A218,'Nov 2018'!$A$1:$M$51,5,FALSE),0)</f>
        <v>0</v>
      </c>
      <c r="L218" s="2">
        <f>_xlfn.IFNA(VLOOKUP(A218,'Dec 2018'!$A$1:$M$62,5,FALSE),0)</f>
        <v>0</v>
      </c>
    </row>
    <row r="219" spans="1:12" x14ac:dyDescent="0.35">
      <c r="A219" s="4" t="s">
        <v>178</v>
      </c>
      <c r="B219" s="4" t="s">
        <v>65</v>
      </c>
      <c r="C219" s="6">
        <f>VLOOKUP(A219,[0]!raw,5,FALSE)/VLOOKUP(A219,[0]!raw,4,FALSE)</f>
        <v>9</v>
      </c>
      <c r="D219" s="3">
        <f>_xlfn.IFNA(VLOOKUP(A219,'Oct 2018'!$A$1:$M$48,4,FALSE),0)</f>
        <v>0</v>
      </c>
      <c r="E219" s="4">
        <f>_xlfn.IFNA(VLOOKUP(A219,'Nov 2018'!$A$1:$M$51,4,FALSE),0)</f>
        <v>0</v>
      </c>
      <c r="F219" s="4">
        <f>_xlfn.IFNA(VLOOKUP(A219,'Dec 2018'!$A$1:$M$62,4,FALSE),0)</f>
        <v>0</v>
      </c>
      <c r="G219" s="8">
        <f>_xlfn.IFNA(VLOOKUP(A219,'Oct 2018'!$A$1:$M$48,8,FALSE),0)</f>
        <v>0</v>
      </c>
      <c r="H219" s="9">
        <f>_xlfn.IFNA(VLOOKUP(A219,'Nov 2018'!$A$1:$M$51,8,FALSE),0)</f>
        <v>0</v>
      </c>
      <c r="I219" s="9">
        <f>_xlfn.IFNA(VLOOKUP(A219,'Dec 2018'!$A$1:$M$62,8,FALSE),0)</f>
        <v>0</v>
      </c>
      <c r="J219" s="2">
        <f>_xlfn.IFNA(VLOOKUP(A219,'Oct 2018'!$A$1:$M$48,5,FALSE),0)</f>
        <v>0</v>
      </c>
      <c r="K219" s="2">
        <f>_xlfn.IFNA(VLOOKUP(A219,'Nov 2018'!$A$1:$M$51,5,FALSE),0)</f>
        <v>0</v>
      </c>
      <c r="L219" s="2">
        <f>_xlfn.IFNA(VLOOKUP(A219,'Dec 2018'!$A$1:$M$62,5,FALSE),0)</f>
        <v>0</v>
      </c>
    </row>
    <row r="220" spans="1:12" x14ac:dyDescent="0.35">
      <c r="A220" s="4" t="s">
        <v>88</v>
      </c>
      <c r="B220" s="4" t="s">
        <v>65</v>
      </c>
      <c r="C220" s="6">
        <f>VLOOKUP(A220,[0]!raw,5,FALSE)/VLOOKUP(A220,[0]!raw,4,FALSE)</f>
        <v>8</v>
      </c>
      <c r="D220" s="3">
        <f>_xlfn.IFNA(VLOOKUP(A220,'Oct 2018'!$A$1:$M$48,4,FALSE),0)</f>
        <v>0</v>
      </c>
      <c r="E220" s="4">
        <f>_xlfn.IFNA(VLOOKUP(A220,'Nov 2018'!$A$1:$M$51,4,FALSE),0)</f>
        <v>0</v>
      </c>
      <c r="F220" s="4">
        <f>_xlfn.IFNA(VLOOKUP(A220,'Dec 2018'!$A$1:$M$62,4,FALSE),0)</f>
        <v>0</v>
      </c>
      <c r="G220" s="8">
        <f>_xlfn.IFNA(VLOOKUP(A220,'Oct 2018'!$A$1:$M$48,8,FALSE),0)</f>
        <v>0</v>
      </c>
      <c r="H220" s="9">
        <f>_xlfn.IFNA(VLOOKUP(A220,'Nov 2018'!$A$1:$M$51,8,FALSE),0)</f>
        <v>0</v>
      </c>
      <c r="I220" s="9">
        <f>_xlfn.IFNA(VLOOKUP(A220,'Dec 2018'!$A$1:$M$62,8,FALSE),0)</f>
        <v>0</v>
      </c>
      <c r="J220" s="2">
        <f>_xlfn.IFNA(VLOOKUP(A220,'Oct 2018'!$A$1:$M$48,5,FALSE),0)</f>
        <v>0</v>
      </c>
      <c r="K220" s="2">
        <f>_xlfn.IFNA(VLOOKUP(A220,'Nov 2018'!$A$1:$M$51,5,FALSE),0)</f>
        <v>0</v>
      </c>
      <c r="L220" s="2">
        <f>_xlfn.IFNA(VLOOKUP(A220,'Dec 2018'!$A$1:$M$62,5,FALSE),0)</f>
        <v>0</v>
      </c>
    </row>
    <row r="221" spans="1:12" x14ac:dyDescent="0.35">
      <c r="A221" s="4" t="s">
        <v>89</v>
      </c>
      <c r="B221" s="4" t="s">
        <v>65</v>
      </c>
      <c r="C221" s="6">
        <f>VLOOKUP(A221,[0]!raw,5,FALSE)/VLOOKUP(A221,[0]!raw,4,FALSE)</f>
        <v>6.1449275362318838</v>
      </c>
      <c r="D221" s="3">
        <f>_xlfn.IFNA(VLOOKUP(A221,'Oct 2018'!$A$1:$M$48,4,FALSE),0)</f>
        <v>0</v>
      </c>
      <c r="E221" s="4">
        <f>_xlfn.IFNA(VLOOKUP(A221,'Nov 2018'!$A$1:$M$51,4,FALSE),0)</f>
        <v>0</v>
      </c>
      <c r="F221" s="4">
        <f>_xlfn.IFNA(VLOOKUP(A221,'Dec 2018'!$A$1:$M$62,4,FALSE),0)</f>
        <v>0</v>
      </c>
      <c r="G221" s="8">
        <f>_xlfn.IFNA(VLOOKUP(A221,'Oct 2018'!$A$1:$M$48,8,FALSE),0)</f>
        <v>0</v>
      </c>
      <c r="H221" s="9">
        <f>_xlfn.IFNA(VLOOKUP(A221,'Nov 2018'!$A$1:$M$51,8,FALSE),0)</f>
        <v>0</v>
      </c>
      <c r="I221" s="9">
        <f>_xlfn.IFNA(VLOOKUP(A221,'Dec 2018'!$A$1:$M$62,8,FALSE),0)</f>
        <v>0</v>
      </c>
      <c r="J221" s="2">
        <f>_xlfn.IFNA(VLOOKUP(A221,'Oct 2018'!$A$1:$M$48,5,FALSE),0)</f>
        <v>0</v>
      </c>
      <c r="K221" s="2">
        <f>_xlfn.IFNA(VLOOKUP(A221,'Nov 2018'!$A$1:$M$51,5,FALSE),0)</f>
        <v>0</v>
      </c>
      <c r="L221" s="2">
        <f>_xlfn.IFNA(VLOOKUP(A221,'Dec 2018'!$A$1:$M$62,5,FALSE),0)</f>
        <v>0</v>
      </c>
    </row>
    <row r="222" spans="1:12" x14ac:dyDescent="0.35">
      <c r="A222" s="4" t="s">
        <v>87</v>
      </c>
      <c r="B222" s="4" t="s">
        <v>65</v>
      </c>
      <c r="C222" s="6">
        <f>VLOOKUP(A222,[0]!raw,5,FALSE)/VLOOKUP(A222,[0]!raw,4,FALSE)</f>
        <v>3</v>
      </c>
      <c r="D222" s="3">
        <f>_xlfn.IFNA(VLOOKUP(A222,'Oct 2018'!$A$1:$M$48,4,FALSE),0)</f>
        <v>0</v>
      </c>
      <c r="E222" s="4">
        <f>_xlfn.IFNA(VLOOKUP(A222,'Nov 2018'!$A$1:$M$51,4,FALSE),0)</f>
        <v>0</v>
      </c>
      <c r="F222" s="4">
        <f>_xlfn.IFNA(VLOOKUP(A222,'Dec 2018'!$A$1:$M$62,4,FALSE),0)</f>
        <v>0</v>
      </c>
      <c r="G222" s="8">
        <f>_xlfn.IFNA(VLOOKUP(A222,'Oct 2018'!$A$1:$M$48,8,FALSE),0)</f>
        <v>0</v>
      </c>
      <c r="H222" s="9">
        <f>_xlfn.IFNA(VLOOKUP(A222,'Nov 2018'!$A$1:$M$51,8,FALSE),0)</f>
        <v>0</v>
      </c>
      <c r="I222" s="9">
        <f>_xlfn.IFNA(VLOOKUP(A222,'Dec 2018'!$A$1:$M$62,8,FALSE),0)</f>
        <v>0</v>
      </c>
      <c r="J222" s="2">
        <f>_xlfn.IFNA(VLOOKUP(A222,'Oct 2018'!$A$1:$M$48,5,FALSE),0)</f>
        <v>0</v>
      </c>
      <c r="K222" s="2">
        <f>_xlfn.IFNA(VLOOKUP(A222,'Nov 2018'!$A$1:$M$51,5,FALSE),0)</f>
        <v>0</v>
      </c>
      <c r="L222" s="2">
        <f>_xlfn.IFNA(VLOOKUP(A222,'Dec 2018'!$A$1:$M$62,5,FALSE),0)</f>
        <v>0</v>
      </c>
    </row>
    <row r="223" spans="1:12" x14ac:dyDescent="0.35">
      <c r="A223" s="4" t="s">
        <v>25</v>
      </c>
      <c r="B223" s="4" t="s">
        <v>65</v>
      </c>
      <c r="C223" s="6">
        <f>VLOOKUP(A223,[0]!raw,5,FALSE)/VLOOKUP(A223,[0]!raw,4,FALSE)</f>
        <v>5.9422413793103441</v>
      </c>
      <c r="D223" s="3">
        <f>_xlfn.IFNA(VLOOKUP(A223,'Oct 2018'!$A$1:$M$48,4,FALSE),0)</f>
        <v>109</v>
      </c>
      <c r="E223" s="4">
        <f>_xlfn.IFNA(VLOOKUP(A223,'Nov 2018'!$A$1:$M$51,4,FALSE),0)</f>
        <v>159</v>
      </c>
      <c r="F223" s="4">
        <f>_xlfn.IFNA(VLOOKUP(A223,'Dec 2018'!$A$1:$M$62,4,FALSE),0)</f>
        <v>150</v>
      </c>
      <c r="G223" s="8">
        <f>_xlfn.IFNA(VLOOKUP(A223,'Oct 2018'!$A$1:$M$48,8,FALSE),0)</f>
        <v>18.45</v>
      </c>
      <c r="H223" s="9">
        <f>_xlfn.IFNA(VLOOKUP(A223,'Nov 2018'!$A$1:$M$51,8,FALSE),0)</f>
        <v>46.13</v>
      </c>
      <c r="I223" s="9">
        <f>_xlfn.IFNA(VLOOKUP(A223,'Dec 2018'!$A$1:$M$62,8,FALSE),0)</f>
        <v>102.53</v>
      </c>
      <c r="J223" s="2">
        <f>_xlfn.IFNA(VLOOKUP(A223,'Oct 2018'!$A$1:$M$48,5,FALSE),0)</f>
        <v>570.79999999999995</v>
      </c>
      <c r="K223" s="2">
        <f>_xlfn.IFNA(VLOOKUP(A223,'Nov 2018'!$A$1:$M$51,5,FALSE),0)</f>
        <v>809.5</v>
      </c>
      <c r="L223" s="2">
        <f>_xlfn.IFNA(VLOOKUP(A223,'Dec 2018'!$A$1:$M$62,5,FALSE),0)</f>
        <v>880</v>
      </c>
    </row>
    <row r="224" spans="1:12" x14ac:dyDescent="0.35">
      <c r="A224" s="4" t="s">
        <v>34</v>
      </c>
      <c r="B224" s="4" t="s">
        <v>65</v>
      </c>
      <c r="C224" s="6">
        <f>VLOOKUP(A224,[0]!raw,5,FALSE)/VLOOKUP(A224,[0]!raw,4,FALSE)</f>
        <v>5.8947368421052628</v>
      </c>
      <c r="D224" s="3">
        <f>_xlfn.IFNA(VLOOKUP(A224,'Oct 2018'!$A$1:$M$48,4,FALSE),0)</f>
        <v>100</v>
      </c>
      <c r="E224" s="4">
        <f>_xlfn.IFNA(VLOOKUP(A224,'Nov 2018'!$A$1:$M$51,4,FALSE),0)</f>
        <v>84</v>
      </c>
      <c r="F224" s="4">
        <f>_xlfn.IFNA(VLOOKUP(A224,'Dec 2018'!$A$1:$M$62,4,FALSE),0)</f>
        <v>73</v>
      </c>
      <c r="G224" s="8">
        <f>_xlfn.IFNA(VLOOKUP(A224,'Oct 2018'!$A$1:$M$48,8,FALSE),0)</f>
        <v>27.33</v>
      </c>
      <c r="H224" s="9">
        <f>_xlfn.IFNA(VLOOKUP(A224,'Nov 2018'!$A$1:$M$51,8,FALSE),0)</f>
        <v>31.86</v>
      </c>
      <c r="I224" s="9">
        <f>_xlfn.IFNA(VLOOKUP(A224,'Dec 2018'!$A$1:$M$62,8,FALSE),0)</f>
        <v>19.3</v>
      </c>
      <c r="J224" s="2">
        <f>_xlfn.IFNA(VLOOKUP(A224,'Oct 2018'!$A$1:$M$48,5,FALSE),0)</f>
        <v>591</v>
      </c>
      <c r="K224" s="2">
        <f>_xlfn.IFNA(VLOOKUP(A224,'Nov 2018'!$A$1:$M$51,5,FALSE),0)</f>
        <v>497.7</v>
      </c>
      <c r="L224" s="2">
        <f>_xlfn.IFNA(VLOOKUP(A224,'Dec 2018'!$A$1:$M$62,5,FALSE),0)</f>
        <v>429.4</v>
      </c>
    </row>
    <row r="225" spans="1:12" x14ac:dyDescent="0.35">
      <c r="A225" s="4" t="s">
        <v>42</v>
      </c>
      <c r="B225" s="4" t="s">
        <v>65</v>
      </c>
      <c r="C225" s="6">
        <f>VLOOKUP(A225,[0]!raw,5,FALSE)/VLOOKUP(A225,[0]!raw,4,FALSE)</f>
        <v>10.8</v>
      </c>
      <c r="D225" s="3">
        <f>_xlfn.IFNA(VLOOKUP(A225,'Oct 2018'!$A$1:$M$48,4,FALSE),0)</f>
        <v>0</v>
      </c>
      <c r="E225" s="4">
        <f>_xlfn.IFNA(VLOOKUP(A225,'Nov 2018'!$A$1:$M$51,4,FALSE),0)</f>
        <v>0</v>
      </c>
      <c r="F225" s="4">
        <f>_xlfn.IFNA(VLOOKUP(A225,'Dec 2018'!$A$1:$M$62,4,FALSE),0)</f>
        <v>71</v>
      </c>
      <c r="G225" s="8">
        <f>_xlfn.IFNA(VLOOKUP(A225,'Oct 2018'!$A$1:$M$48,8,FALSE),0)</f>
        <v>0</v>
      </c>
      <c r="H225" s="9">
        <f>_xlfn.IFNA(VLOOKUP(A225,'Nov 2018'!$A$1:$M$51,8,FALSE),0)</f>
        <v>0</v>
      </c>
      <c r="I225" s="9">
        <f>_xlfn.IFNA(VLOOKUP(A225,'Dec 2018'!$A$1:$M$62,8,FALSE),0)</f>
        <v>34.1</v>
      </c>
      <c r="J225" s="2">
        <f>_xlfn.IFNA(VLOOKUP(A225,'Oct 2018'!$A$1:$M$48,5,FALSE),0)</f>
        <v>0</v>
      </c>
      <c r="K225" s="2">
        <f>_xlfn.IFNA(VLOOKUP(A225,'Nov 2018'!$A$1:$M$51,5,FALSE),0)</f>
        <v>0</v>
      </c>
      <c r="L225" s="2">
        <f>_xlfn.IFNA(VLOOKUP(A225,'Dec 2018'!$A$1:$M$62,5,FALSE),0)</f>
        <v>767.8</v>
      </c>
    </row>
    <row r="226" spans="1:12" x14ac:dyDescent="0.35">
      <c r="A226" s="4" t="s">
        <v>59</v>
      </c>
      <c r="B226" s="4" t="s">
        <v>65</v>
      </c>
      <c r="C226" s="6">
        <f>VLOOKUP(A226,[0]!raw,5,FALSE)/VLOOKUP(A226,[0]!raw,4,FALSE)</f>
        <v>6.5085470085470085</v>
      </c>
      <c r="D226" s="3">
        <f>_xlfn.IFNA(VLOOKUP(A226,'Oct 2018'!$A$1:$M$48,4,FALSE),0)</f>
        <v>273</v>
      </c>
      <c r="E226" s="4">
        <f>_xlfn.IFNA(VLOOKUP(A226,'Nov 2018'!$A$1:$M$51,4,FALSE),0)</f>
        <v>246</v>
      </c>
      <c r="F226" s="4">
        <f>_xlfn.IFNA(VLOOKUP(A226,'Dec 2018'!$A$1:$M$62,4,FALSE),0)</f>
        <v>126</v>
      </c>
      <c r="G226" s="8">
        <f>_xlfn.IFNA(VLOOKUP(A226,'Oct 2018'!$A$1:$M$48,8,FALSE),0)</f>
        <v>125.46</v>
      </c>
      <c r="H226" s="9">
        <f>_xlfn.IFNA(VLOOKUP(A226,'Nov 2018'!$A$1:$M$51,8,FALSE),0)</f>
        <v>84.01</v>
      </c>
      <c r="I226" s="9">
        <f>_xlfn.IFNA(VLOOKUP(A226,'Dec 2018'!$A$1:$M$62,8,FALSE),0)</f>
        <v>50.45</v>
      </c>
      <c r="J226" s="2">
        <f>_xlfn.IFNA(VLOOKUP(A226,'Oct 2018'!$A$1:$M$48,5,FALSE),0)</f>
        <v>1794.8</v>
      </c>
      <c r="K226" s="2">
        <f>_xlfn.IFNA(VLOOKUP(A226,'Nov 2018'!$A$1:$M$51,5,FALSE),0)</f>
        <v>1564.8</v>
      </c>
      <c r="L226" s="2">
        <f>_xlfn.IFNA(VLOOKUP(A226,'Dec 2018'!$A$1:$M$62,5,FALSE),0)</f>
        <v>827</v>
      </c>
    </row>
    <row r="227" spans="1:12" ht="15" thickBot="1" x14ac:dyDescent="0.4">
      <c r="A227" s="4" t="s">
        <v>60</v>
      </c>
      <c r="B227" s="4" t="s">
        <v>65</v>
      </c>
      <c r="C227" s="6">
        <f>VLOOKUP(A227,[0]!raw,5,FALSE)/VLOOKUP(A227,[0]!raw,4,FALSE)</f>
        <v>5.8272108843537413</v>
      </c>
      <c r="D227" s="3">
        <f>_xlfn.IFNA(VLOOKUP(A227,'Oct 2018'!$A$1:$M$48,4,FALSE),0)</f>
        <v>277</v>
      </c>
      <c r="E227" s="4">
        <f>_xlfn.IFNA(VLOOKUP(A227,'Nov 2018'!$A$1:$M$51,4,FALSE),0)</f>
        <v>255</v>
      </c>
      <c r="F227" s="4">
        <f>_xlfn.IFNA(VLOOKUP(A227,'Dec 2018'!$A$1:$M$62,4,FALSE),0)</f>
        <v>119</v>
      </c>
      <c r="G227" s="10">
        <f>_xlfn.IFNA(VLOOKUP(A227,'Oct 2018'!$A$1:$M$48,8,FALSE),0)</f>
        <v>73.66</v>
      </c>
      <c r="H227" s="11">
        <f>_xlfn.IFNA(VLOOKUP(A227,'Nov 2018'!$A$1:$M$51,8,FALSE),0)</f>
        <v>109.43</v>
      </c>
      <c r="I227" s="11">
        <f>_xlfn.IFNA(VLOOKUP(A227,'Dec 2018'!$A$1:$M$62,8,FALSE),0)</f>
        <v>31.08</v>
      </c>
      <c r="J227" s="2">
        <f>_xlfn.IFNA(VLOOKUP(A227,'Oct 2018'!$A$1:$M$48,5,FALSE),0)</f>
        <v>1644.6</v>
      </c>
      <c r="K227" s="2">
        <f>_xlfn.IFNA(VLOOKUP(A227,'Nov 2018'!$A$1:$M$51,5,FALSE),0)</f>
        <v>1495.8</v>
      </c>
      <c r="L227" s="2">
        <f>_xlfn.IFNA(VLOOKUP(A227,'Dec 2018'!$A$1:$M$62,5,FALSE),0)</f>
        <v>705.7</v>
      </c>
    </row>
  </sheetData>
  <mergeCells count="3">
    <mergeCell ref="D1:F1"/>
    <mergeCell ref="G1:I1"/>
    <mergeCell ref="J1:L1"/>
  </mergeCells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AAE05A-BFD0-4BA2-B59D-FC8BB86A7865}">
          <x14:formula1>
            <xm:f>Categories!$C$2:$C$13</xm:f>
          </x14:formula1>
          <xm:sqref>B3:B227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213E-4495-49FE-905C-498E72075BAE}">
  <dimension ref="A1:C226"/>
  <sheetViews>
    <sheetView workbookViewId="0">
      <selection activeCell="G16" sqref="G16"/>
    </sheetView>
  </sheetViews>
  <sheetFormatPr defaultRowHeight="14.5" x14ac:dyDescent="0.35"/>
  <cols>
    <col min="1" max="1" width="14.6328125" customWidth="1"/>
    <col min="3" max="3" width="16.90625" bestFit="1" customWidth="1"/>
  </cols>
  <sheetData>
    <row r="1" spans="1:3" x14ac:dyDescent="0.35">
      <c r="A1" s="19" t="s">
        <v>366</v>
      </c>
      <c r="B1" s="17"/>
      <c r="C1" s="21" t="s">
        <v>367</v>
      </c>
    </row>
    <row r="2" spans="1:3" x14ac:dyDescent="0.35">
      <c r="A2" s="18" t="s">
        <v>3</v>
      </c>
      <c r="C2" s="20" t="str" cm="1">
        <f t="array" ref="C2:C13">_xlfn._xlws.SORT(_xlfn.UNIQUE(A2:A226))</f>
        <v>Add Ons</v>
      </c>
    </row>
    <row r="3" spans="1:3" x14ac:dyDescent="0.35">
      <c r="A3" s="18" t="s">
        <v>3</v>
      </c>
      <c r="C3" s="20" t="str">
        <v>Cold Drinks</v>
      </c>
    </row>
    <row r="4" spans="1:3" x14ac:dyDescent="0.35">
      <c r="A4" s="18" t="s">
        <v>3</v>
      </c>
      <c r="C4" s="20" t="str">
        <v>Credits</v>
      </c>
    </row>
    <row r="5" spans="1:3" x14ac:dyDescent="0.35">
      <c r="A5" s="18" t="s">
        <v>3</v>
      </c>
      <c r="C5" s="20" t="str">
        <v>Desserts</v>
      </c>
    </row>
    <row r="6" spans="1:3" x14ac:dyDescent="0.35">
      <c r="A6" s="18" t="s">
        <v>3</v>
      </c>
      <c r="C6" s="20" t="str">
        <v>Dinner @ Sim Lim</v>
      </c>
    </row>
    <row r="7" spans="1:3" x14ac:dyDescent="0.35">
      <c r="A7" s="18" t="s">
        <v>3</v>
      </c>
      <c r="C7" s="20" t="str">
        <v>Hot Drinks</v>
      </c>
    </row>
    <row r="8" spans="1:3" x14ac:dyDescent="0.35">
      <c r="A8" s="18" t="s">
        <v>111</v>
      </c>
      <c r="C8" s="20" t="str">
        <v>No category</v>
      </c>
    </row>
    <row r="9" spans="1:3" x14ac:dyDescent="0.35">
      <c r="A9" s="18" t="s">
        <v>111</v>
      </c>
      <c r="C9" s="20" t="str">
        <v>Non Spicy Mains</v>
      </c>
    </row>
    <row r="10" spans="1:3" x14ac:dyDescent="0.35">
      <c r="A10" s="18" t="s">
        <v>111</v>
      </c>
      <c r="C10" s="20" t="str">
        <v>Products</v>
      </c>
    </row>
    <row r="11" spans="1:3" x14ac:dyDescent="0.35">
      <c r="A11" s="18" t="s">
        <v>111</v>
      </c>
      <c r="C11" s="20" t="str">
        <v>Sides 1</v>
      </c>
    </row>
    <row r="12" spans="1:3" x14ac:dyDescent="0.35">
      <c r="A12" s="18" t="s">
        <v>111</v>
      </c>
      <c r="C12" s="20" t="str">
        <v>Sides 2</v>
      </c>
    </row>
    <row r="13" spans="1:3" x14ac:dyDescent="0.35">
      <c r="A13" s="18" t="s">
        <v>111</v>
      </c>
      <c r="C13" s="20" t="str">
        <v>Spicy Mains</v>
      </c>
    </row>
    <row r="14" spans="1:3" x14ac:dyDescent="0.35">
      <c r="A14" s="18" t="s">
        <v>111</v>
      </c>
    </row>
    <row r="15" spans="1:3" x14ac:dyDescent="0.35">
      <c r="A15" s="18" t="s">
        <v>111</v>
      </c>
    </row>
    <row r="16" spans="1:3" x14ac:dyDescent="0.35">
      <c r="A16" s="18" t="s">
        <v>111</v>
      </c>
    </row>
    <row r="17" spans="1:1" x14ac:dyDescent="0.35">
      <c r="A17" s="18" t="s">
        <v>111</v>
      </c>
    </row>
    <row r="18" spans="1:1" x14ac:dyDescent="0.35">
      <c r="A18" s="18" t="s">
        <v>111</v>
      </c>
    </row>
    <row r="19" spans="1:1" x14ac:dyDescent="0.35">
      <c r="A19" s="18" t="s">
        <v>111</v>
      </c>
    </row>
    <row r="20" spans="1:1" x14ac:dyDescent="0.35">
      <c r="A20" s="18" t="s">
        <v>111</v>
      </c>
    </row>
    <row r="21" spans="1:1" x14ac:dyDescent="0.35">
      <c r="A21" s="18" t="s">
        <v>111</v>
      </c>
    </row>
    <row r="22" spans="1:1" x14ac:dyDescent="0.35">
      <c r="A22" s="18" t="s">
        <v>111</v>
      </c>
    </row>
    <row r="23" spans="1:1" x14ac:dyDescent="0.35">
      <c r="A23" s="18" t="s">
        <v>111</v>
      </c>
    </row>
    <row r="24" spans="1:1" x14ac:dyDescent="0.35">
      <c r="A24" s="18" t="s">
        <v>111</v>
      </c>
    </row>
    <row r="25" spans="1:1" x14ac:dyDescent="0.35">
      <c r="A25" s="18" t="s">
        <v>111</v>
      </c>
    </row>
    <row r="26" spans="1:1" x14ac:dyDescent="0.35">
      <c r="A26" s="18" t="s">
        <v>111</v>
      </c>
    </row>
    <row r="27" spans="1:1" x14ac:dyDescent="0.35">
      <c r="A27" s="18" t="s">
        <v>111</v>
      </c>
    </row>
    <row r="28" spans="1:1" x14ac:dyDescent="0.35">
      <c r="A28" s="18" t="s">
        <v>111</v>
      </c>
    </row>
    <row r="29" spans="1:1" x14ac:dyDescent="0.35">
      <c r="A29" s="18" t="s">
        <v>111</v>
      </c>
    </row>
    <row r="30" spans="1:1" x14ac:dyDescent="0.35">
      <c r="A30" s="18" t="s">
        <v>111</v>
      </c>
    </row>
    <row r="31" spans="1:1" x14ac:dyDescent="0.35">
      <c r="A31" s="18" t="s">
        <v>111</v>
      </c>
    </row>
    <row r="32" spans="1:1" x14ac:dyDescent="0.35">
      <c r="A32" s="18" t="s">
        <v>111</v>
      </c>
    </row>
    <row r="33" spans="1:1" x14ac:dyDescent="0.35">
      <c r="A33" s="18" t="s">
        <v>111</v>
      </c>
    </row>
    <row r="34" spans="1:1" x14ac:dyDescent="0.35">
      <c r="A34" s="18" t="s">
        <v>111</v>
      </c>
    </row>
    <row r="35" spans="1:1" x14ac:dyDescent="0.35">
      <c r="A35" s="18" t="s">
        <v>111</v>
      </c>
    </row>
    <row r="36" spans="1:1" x14ac:dyDescent="0.35">
      <c r="A36" s="18" t="s">
        <v>111</v>
      </c>
    </row>
    <row r="37" spans="1:1" x14ac:dyDescent="0.35">
      <c r="A37" s="18" t="s">
        <v>6</v>
      </c>
    </row>
    <row r="38" spans="1:1" x14ac:dyDescent="0.35">
      <c r="A38" s="18" t="s">
        <v>144</v>
      </c>
    </row>
    <row r="39" spans="1:1" x14ac:dyDescent="0.35">
      <c r="A39" s="18" t="s">
        <v>144</v>
      </c>
    </row>
    <row r="40" spans="1:1" x14ac:dyDescent="0.35">
      <c r="A40" s="18" t="s">
        <v>144</v>
      </c>
    </row>
    <row r="41" spans="1:1" x14ac:dyDescent="0.35">
      <c r="A41" s="18" t="s">
        <v>144</v>
      </c>
    </row>
    <row r="42" spans="1:1" x14ac:dyDescent="0.35">
      <c r="A42" s="18" t="s">
        <v>144</v>
      </c>
    </row>
    <row r="43" spans="1:1" x14ac:dyDescent="0.35">
      <c r="A43" s="18" t="s">
        <v>144</v>
      </c>
    </row>
    <row r="44" spans="1:1" x14ac:dyDescent="0.35">
      <c r="A44" s="18" t="s">
        <v>144</v>
      </c>
    </row>
    <row r="45" spans="1:1" x14ac:dyDescent="0.35">
      <c r="A45" s="18" t="s">
        <v>144</v>
      </c>
    </row>
    <row r="46" spans="1:1" x14ac:dyDescent="0.35">
      <c r="A46" s="18" t="s">
        <v>144</v>
      </c>
    </row>
    <row r="47" spans="1:1" x14ac:dyDescent="0.35">
      <c r="A47" s="18" t="s">
        <v>144</v>
      </c>
    </row>
    <row r="48" spans="1:1" x14ac:dyDescent="0.35">
      <c r="A48" s="18" t="s">
        <v>144</v>
      </c>
    </row>
    <row r="49" spans="1:1" x14ac:dyDescent="0.35">
      <c r="A49" s="18" t="s">
        <v>144</v>
      </c>
    </row>
    <row r="50" spans="1:1" x14ac:dyDescent="0.35">
      <c r="A50" s="18" t="s">
        <v>144</v>
      </c>
    </row>
    <row r="51" spans="1:1" x14ac:dyDescent="0.35">
      <c r="A51" s="18" t="s">
        <v>144</v>
      </c>
    </row>
    <row r="52" spans="1:1" x14ac:dyDescent="0.35">
      <c r="A52" s="18" t="s">
        <v>144</v>
      </c>
    </row>
    <row r="53" spans="1:1" x14ac:dyDescent="0.35">
      <c r="A53" s="18" t="s">
        <v>171</v>
      </c>
    </row>
    <row r="54" spans="1:1" x14ac:dyDescent="0.35">
      <c r="A54" s="18" t="s">
        <v>171</v>
      </c>
    </row>
    <row r="55" spans="1:1" x14ac:dyDescent="0.35">
      <c r="A55" s="18" t="s">
        <v>171</v>
      </c>
    </row>
    <row r="56" spans="1:1" x14ac:dyDescent="0.35">
      <c r="A56" s="18" t="s">
        <v>171</v>
      </c>
    </row>
    <row r="57" spans="1:1" x14ac:dyDescent="0.35">
      <c r="A57" s="18" t="s">
        <v>119</v>
      </c>
    </row>
    <row r="58" spans="1:1" x14ac:dyDescent="0.35">
      <c r="A58" s="18" t="s">
        <v>119</v>
      </c>
    </row>
    <row r="59" spans="1:1" x14ac:dyDescent="0.35">
      <c r="A59" s="18" t="s">
        <v>119</v>
      </c>
    </row>
    <row r="60" spans="1:1" x14ac:dyDescent="0.35">
      <c r="A60" s="18" t="s">
        <v>119</v>
      </c>
    </row>
    <row r="61" spans="1:1" x14ac:dyDescent="0.35">
      <c r="A61" s="18" t="s">
        <v>119</v>
      </c>
    </row>
    <row r="62" spans="1:1" x14ac:dyDescent="0.35">
      <c r="A62" s="18" t="s">
        <v>119</v>
      </c>
    </row>
    <row r="63" spans="1:1" x14ac:dyDescent="0.35">
      <c r="A63" s="18" t="s">
        <v>119</v>
      </c>
    </row>
    <row r="64" spans="1:1" x14ac:dyDescent="0.35">
      <c r="A64" s="18" t="s">
        <v>119</v>
      </c>
    </row>
    <row r="65" spans="1:1" x14ac:dyDescent="0.35">
      <c r="A65" s="18" t="s">
        <v>119</v>
      </c>
    </row>
    <row r="66" spans="1:1" x14ac:dyDescent="0.35">
      <c r="A66" s="18" t="s">
        <v>119</v>
      </c>
    </row>
    <row r="67" spans="1:1" x14ac:dyDescent="0.35">
      <c r="A67" s="18" t="s">
        <v>119</v>
      </c>
    </row>
    <row r="68" spans="1:1" x14ac:dyDescent="0.35">
      <c r="A68" s="18" t="s">
        <v>119</v>
      </c>
    </row>
    <row r="69" spans="1:1" x14ac:dyDescent="0.35">
      <c r="A69" s="18" t="s">
        <v>119</v>
      </c>
    </row>
    <row r="70" spans="1:1" x14ac:dyDescent="0.35">
      <c r="A70" s="18" t="s">
        <v>119</v>
      </c>
    </row>
    <row r="71" spans="1:1" x14ac:dyDescent="0.35">
      <c r="A71" s="18" t="s">
        <v>119</v>
      </c>
    </row>
    <row r="72" spans="1:1" x14ac:dyDescent="0.35">
      <c r="A72" s="18" t="s">
        <v>119</v>
      </c>
    </row>
    <row r="73" spans="1:1" x14ac:dyDescent="0.35">
      <c r="A73" s="18" t="s">
        <v>119</v>
      </c>
    </row>
    <row r="74" spans="1:1" x14ac:dyDescent="0.35">
      <c r="A74" s="18" t="s">
        <v>13</v>
      </c>
    </row>
    <row r="75" spans="1:1" x14ac:dyDescent="0.35">
      <c r="A75" s="18" t="s">
        <v>13</v>
      </c>
    </row>
    <row r="76" spans="1:1" x14ac:dyDescent="0.35">
      <c r="A76" s="18" t="s">
        <v>13</v>
      </c>
    </row>
    <row r="77" spans="1:1" x14ac:dyDescent="0.35">
      <c r="A77" s="18" t="s">
        <v>13</v>
      </c>
    </row>
    <row r="78" spans="1:1" x14ac:dyDescent="0.35">
      <c r="A78" s="18" t="s">
        <v>13</v>
      </c>
    </row>
    <row r="79" spans="1:1" x14ac:dyDescent="0.35">
      <c r="A79" s="18" t="s">
        <v>13</v>
      </c>
    </row>
    <row r="80" spans="1:1" x14ac:dyDescent="0.35">
      <c r="A80" s="18" t="s">
        <v>13</v>
      </c>
    </row>
    <row r="81" spans="1:1" x14ac:dyDescent="0.35">
      <c r="A81" s="18" t="s">
        <v>13</v>
      </c>
    </row>
    <row r="82" spans="1:1" x14ac:dyDescent="0.35">
      <c r="A82" s="18" t="s">
        <v>13</v>
      </c>
    </row>
    <row r="83" spans="1:1" x14ac:dyDescent="0.35">
      <c r="A83" s="18" t="s">
        <v>13</v>
      </c>
    </row>
    <row r="84" spans="1:1" x14ac:dyDescent="0.35">
      <c r="A84" s="18" t="s">
        <v>13</v>
      </c>
    </row>
    <row r="85" spans="1:1" x14ac:dyDescent="0.35">
      <c r="A85" s="18" t="s">
        <v>13</v>
      </c>
    </row>
    <row r="86" spans="1:1" x14ac:dyDescent="0.35">
      <c r="A86" s="18" t="s">
        <v>13</v>
      </c>
    </row>
    <row r="87" spans="1:1" x14ac:dyDescent="0.35">
      <c r="A87" s="18" t="s">
        <v>13</v>
      </c>
    </row>
    <row r="88" spans="1:1" x14ac:dyDescent="0.35">
      <c r="A88" s="18" t="s">
        <v>13</v>
      </c>
    </row>
    <row r="89" spans="1:1" x14ac:dyDescent="0.35">
      <c r="A89" s="18" t="s">
        <v>13</v>
      </c>
    </row>
    <row r="90" spans="1:1" x14ac:dyDescent="0.35">
      <c r="A90" s="18" t="s">
        <v>13</v>
      </c>
    </row>
    <row r="91" spans="1:1" x14ac:dyDescent="0.35">
      <c r="A91" s="18" t="s">
        <v>13</v>
      </c>
    </row>
    <row r="92" spans="1:1" x14ac:dyDescent="0.35">
      <c r="A92" s="18" t="s">
        <v>13</v>
      </c>
    </row>
    <row r="93" spans="1:1" x14ac:dyDescent="0.35">
      <c r="A93" s="18" t="s">
        <v>13</v>
      </c>
    </row>
    <row r="94" spans="1:1" x14ac:dyDescent="0.35">
      <c r="A94" s="18" t="s">
        <v>13</v>
      </c>
    </row>
    <row r="95" spans="1:1" x14ac:dyDescent="0.35">
      <c r="A95" s="18" t="s">
        <v>13</v>
      </c>
    </row>
    <row r="96" spans="1:1" x14ac:dyDescent="0.35">
      <c r="A96" s="18" t="s">
        <v>13</v>
      </c>
    </row>
    <row r="97" spans="1:1" x14ac:dyDescent="0.35">
      <c r="A97" s="18" t="s">
        <v>13</v>
      </c>
    </row>
    <row r="98" spans="1:1" x14ac:dyDescent="0.35">
      <c r="A98" s="18" t="s">
        <v>13</v>
      </c>
    </row>
    <row r="99" spans="1:1" x14ac:dyDescent="0.35">
      <c r="A99" s="18" t="s">
        <v>13</v>
      </c>
    </row>
    <row r="100" spans="1:1" x14ac:dyDescent="0.35">
      <c r="A100" s="18" t="s">
        <v>13</v>
      </c>
    </row>
    <row r="101" spans="1:1" x14ac:dyDescent="0.35">
      <c r="A101" s="18" t="s">
        <v>13</v>
      </c>
    </row>
    <row r="102" spans="1:1" x14ac:dyDescent="0.35">
      <c r="A102" s="18" t="s">
        <v>13</v>
      </c>
    </row>
    <row r="103" spans="1:1" x14ac:dyDescent="0.35">
      <c r="A103" s="18" t="s">
        <v>13</v>
      </c>
    </row>
    <row r="104" spans="1:1" x14ac:dyDescent="0.35">
      <c r="A104" s="18" t="s">
        <v>13</v>
      </c>
    </row>
    <row r="105" spans="1:1" x14ac:dyDescent="0.35">
      <c r="A105" s="18" t="s">
        <v>13</v>
      </c>
    </row>
    <row r="106" spans="1:1" x14ac:dyDescent="0.35">
      <c r="A106" s="18" t="s">
        <v>13</v>
      </c>
    </row>
    <row r="107" spans="1:1" x14ac:dyDescent="0.35">
      <c r="A107" s="18" t="s">
        <v>13</v>
      </c>
    </row>
    <row r="108" spans="1:1" x14ac:dyDescent="0.35">
      <c r="A108" s="18" t="s">
        <v>13</v>
      </c>
    </row>
    <row r="109" spans="1:1" x14ac:dyDescent="0.35">
      <c r="A109" s="18" t="s">
        <v>13</v>
      </c>
    </row>
    <row r="110" spans="1:1" x14ac:dyDescent="0.35">
      <c r="A110" s="18" t="s">
        <v>13</v>
      </c>
    </row>
    <row r="111" spans="1:1" x14ac:dyDescent="0.35">
      <c r="A111" s="18" t="s">
        <v>13</v>
      </c>
    </row>
    <row r="112" spans="1:1" x14ac:dyDescent="0.35">
      <c r="A112" s="18" t="s">
        <v>13</v>
      </c>
    </row>
    <row r="113" spans="1:1" x14ac:dyDescent="0.35">
      <c r="A113" s="18" t="s">
        <v>13</v>
      </c>
    </row>
    <row r="114" spans="1:1" x14ac:dyDescent="0.35">
      <c r="A114" s="18" t="s">
        <v>13</v>
      </c>
    </row>
    <row r="115" spans="1:1" x14ac:dyDescent="0.35">
      <c r="A115" s="18" t="s">
        <v>13</v>
      </c>
    </row>
    <row r="116" spans="1:1" x14ac:dyDescent="0.35">
      <c r="A116" s="18" t="s">
        <v>13</v>
      </c>
    </row>
    <row r="117" spans="1:1" x14ac:dyDescent="0.35">
      <c r="A117" s="18" t="s">
        <v>13</v>
      </c>
    </row>
    <row r="118" spans="1:1" x14ac:dyDescent="0.35">
      <c r="A118" s="18" t="s">
        <v>13</v>
      </c>
    </row>
    <row r="119" spans="1:1" x14ac:dyDescent="0.35">
      <c r="A119" s="18" t="s">
        <v>13</v>
      </c>
    </row>
    <row r="120" spans="1:1" x14ac:dyDescent="0.35">
      <c r="A120" s="18" t="s">
        <v>13</v>
      </c>
    </row>
    <row r="121" spans="1:1" x14ac:dyDescent="0.35">
      <c r="A121" s="18" t="s">
        <v>67</v>
      </c>
    </row>
    <row r="122" spans="1:1" x14ac:dyDescent="0.35">
      <c r="A122" s="18" t="s">
        <v>67</v>
      </c>
    </row>
    <row r="123" spans="1:1" x14ac:dyDescent="0.35">
      <c r="A123" s="18" t="s">
        <v>67</v>
      </c>
    </row>
    <row r="124" spans="1:1" x14ac:dyDescent="0.35">
      <c r="A124" s="18" t="s">
        <v>67</v>
      </c>
    </row>
    <row r="125" spans="1:1" x14ac:dyDescent="0.35">
      <c r="A125" s="18" t="s">
        <v>67</v>
      </c>
    </row>
    <row r="126" spans="1:1" x14ac:dyDescent="0.35">
      <c r="A126" s="18" t="s">
        <v>67</v>
      </c>
    </row>
    <row r="127" spans="1:1" x14ac:dyDescent="0.35">
      <c r="A127" s="18" t="s">
        <v>67</v>
      </c>
    </row>
    <row r="128" spans="1:1" x14ac:dyDescent="0.35">
      <c r="A128" s="18" t="s">
        <v>67</v>
      </c>
    </row>
    <row r="129" spans="1:1" x14ac:dyDescent="0.35">
      <c r="A129" s="18" t="s">
        <v>67</v>
      </c>
    </row>
    <row r="130" spans="1:1" x14ac:dyDescent="0.35">
      <c r="A130" s="18" t="s">
        <v>67</v>
      </c>
    </row>
    <row r="131" spans="1:1" x14ac:dyDescent="0.35">
      <c r="A131" s="18" t="s">
        <v>67</v>
      </c>
    </row>
    <row r="132" spans="1:1" x14ac:dyDescent="0.35">
      <c r="A132" s="18" t="s">
        <v>67</v>
      </c>
    </row>
    <row r="133" spans="1:1" x14ac:dyDescent="0.35">
      <c r="A133" s="18" t="s">
        <v>67</v>
      </c>
    </row>
    <row r="134" spans="1:1" x14ac:dyDescent="0.35">
      <c r="A134" s="18" t="s">
        <v>67</v>
      </c>
    </row>
    <row r="135" spans="1:1" x14ac:dyDescent="0.35">
      <c r="A135" s="18" t="s">
        <v>67</v>
      </c>
    </row>
    <row r="136" spans="1:1" x14ac:dyDescent="0.35">
      <c r="A136" s="18" t="s">
        <v>27</v>
      </c>
    </row>
    <row r="137" spans="1:1" x14ac:dyDescent="0.35">
      <c r="A137" s="18" t="s">
        <v>27</v>
      </c>
    </row>
    <row r="138" spans="1:1" x14ac:dyDescent="0.35">
      <c r="A138" s="18" t="s">
        <v>27</v>
      </c>
    </row>
    <row r="139" spans="1:1" x14ac:dyDescent="0.35">
      <c r="A139" s="18" t="s">
        <v>27</v>
      </c>
    </row>
    <row r="140" spans="1:1" x14ac:dyDescent="0.35">
      <c r="A140" s="18" t="s">
        <v>27</v>
      </c>
    </row>
    <row r="141" spans="1:1" x14ac:dyDescent="0.35">
      <c r="A141" s="18" t="s">
        <v>27</v>
      </c>
    </row>
    <row r="142" spans="1:1" x14ac:dyDescent="0.35">
      <c r="A142" s="18" t="s">
        <v>27</v>
      </c>
    </row>
    <row r="143" spans="1:1" x14ac:dyDescent="0.35">
      <c r="A143" s="18" t="s">
        <v>8</v>
      </c>
    </row>
    <row r="144" spans="1:1" x14ac:dyDescent="0.35">
      <c r="A144" s="18" t="s">
        <v>8</v>
      </c>
    </row>
    <row r="145" spans="1:1" x14ac:dyDescent="0.35">
      <c r="A145" s="18" t="s">
        <v>8</v>
      </c>
    </row>
    <row r="146" spans="1:1" x14ac:dyDescent="0.35">
      <c r="A146" s="18" t="s">
        <v>8</v>
      </c>
    </row>
    <row r="147" spans="1:1" x14ac:dyDescent="0.35">
      <c r="A147" s="18" t="s">
        <v>8</v>
      </c>
    </row>
    <row r="148" spans="1:1" x14ac:dyDescent="0.35">
      <c r="A148" s="18" t="s">
        <v>8</v>
      </c>
    </row>
    <row r="149" spans="1:1" x14ac:dyDescent="0.35">
      <c r="A149" s="18" t="s">
        <v>8</v>
      </c>
    </row>
    <row r="150" spans="1:1" x14ac:dyDescent="0.35">
      <c r="A150" s="18" t="s">
        <v>8</v>
      </c>
    </row>
    <row r="151" spans="1:1" x14ac:dyDescent="0.35">
      <c r="A151" s="18" t="s">
        <v>8</v>
      </c>
    </row>
    <row r="152" spans="1:1" x14ac:dyDescent="0.35">
      <c r="A152" s="18" t="s">
        <v>8</v>
      </c>
    </row>
    <row r="153" spans="1:1" x14ac:dyDescent="0.35">
      <c r="A153" s="18" t="s">
        <v>8</v>
      </c>
    </row>
    <row r="154" spans="1:1" x14ac:dyDescent="0.35">
      <c r="A154" s="18" t="s">
        <v>8</v>
      </c>
    </row>
    <row r="155" spans="1:1" x14ac:dyDescent="0.35">
      <c r="A155" s="18" t="s">
        <v>8</v>
      </c>
    </row>
    <row r="156" spans="1:1" x14ac:dyDescent="0.35">
      <c r="A156" s="18" t="s">
        <v>8</v>
      </c>
    </row>
    <row r="157" spans="1:1" x14ac:dyDescent="0.35">
      <c r="A157" s="18" t="s">
        <v>8</v>
      </c>
    </row>
    <row r="158" spans="1:1" x14ac:dyDescent="0.35">
      <c r="A158" s="18" t="s">
        <v>8</v>
      </c>
    </row>
    <row r="159" spans="1:1" x14ac:dyDescent="0.35">
      <c r="A159" s="18" t="s">
        <v>8</v>
      </c>
    </row>
    <row r="160" spans="1:1" x14ac:dyDescent="0.35">
      <c r="A160" s="18" t="s">
        <v>8</v>
      </c>
    </row>
    <row r="161" spans="1:1" x14ac:dyDescent="0.35">
      <c r="A161" s="18" t="s">
        <v>8</v>
      </c>
    </row>
    <row r="162" spans="1:1" x14ac:dyDescent="0.35">
      <c r="A162" s="18" t="s">
        <v>8</v>
      </c>
    </row>
    <row r="163" spans="1:1" x14ac:dyDescent="0.35">
      <c r="A163" s="18" t="s">
        <v>8</v>
      </c>
    </row>
    <row r="164" spans="1:1" x14ac:dyDescent="0.35">
      <c r="A164" s="18" t="s">
        <v>8</v>
      </c>
    </row>
    <row r="165" spans="1:1" x14ac:dyDescent="0.35">
      <c r="A165" s="18" t="s">
        <v>8</v>
      </c>
    </row>
    <row r="166" spans="1:1" x14ac:dyDescent="0.35">
      <c r="A166" s="18" t="s">
        <v>8</v>
      </c>
    </row>
    <row r="167" spans="1:1" x14ac:dyDescent="0.35">
      <c r="A167" s="18" t="s">
        <v>8</v>
      </c>
    </row>
    <row r="168" spans="1:1" x14ac:dyDescent="0.35">
      <c r="A168" s="18" t="s">
        <v>8</v>
      </c>
    </row>
    <row r="169" spans="1:1" x14ac:dyDescent="0.35">
      <c r="A169" s="18" t="s">
        <v>8</v>
      </c>
    </row>
    <row r="170" spans="1:1" x14ac:dyDescent="0.35">
      <c r="A170" s="18" t="s">
        <v>8</v>
      </c>
    </row>
    <row r="171" spans="1:1" x14ac:dyDescent="0.35">
      <c r="A171" s="18" t="s">
        <v>8</v>
      </c>
    </row>
    <row r="172" spans="1:1" x14ac:dyDescent="0.35">
      <c r="A172" s="18" t="s">
        <v>8</v>
      </c>
    </row>
    <row r="173" spans="1:1" x14ac:dyDescent="0.35">
      <c r="A173" s="18" t="s">
        <v>8</v>
      </c>
    </row>
    <row r="174" spans="1:1" x14ac:dyDescent="0.35">
      <c r="A174" s="18" t="s">
        <v>8</v>
      </c>
    </row>
    <row r="175" spans="1:1" x14ac:dyDescent="0.35">
      <c r="A175" s="18" t="s">
        <v>8</v>
      </c>
    </row>
    <row r="176" spans="1:1" x14ac:dyDescent="0.35">
      <c r="A176" s="18" t="s">
        <v>8</v>
      </c>
    </row>
    <row r="177" spans="1:1" x14ac:dyDescent="0.35">
      <c r="A177" s="18" t="s">
        <v>8</v>
      </c>
    </row>
    <row r="178" spans="1:1" x14ac:dyDescent="0.35">
      <c r="A178" s="18" t="s">
        <v>8</v>
      </c>
    </row>
    <row r="179" spans="1:1" x14ac:dyDescent="0.35">
      <c r="A179" s="18" t="s">
        <v>8</v>
      </c>
    </row>
    <row r="180" spans="1:1" x14ac:dyDescent="0.35">
      <c r="A180" s="18" t="s">
        <v>8</v>
      </c>
    </row>
    <row r="181" spans="1:1" x14ac:dyDescent="0.35">
      <c r="A181" s="18" t="s">
        <v>45</v>
      </c>
    </row>
    <row r="182" spans="1:1" x14ac:dyDescent="0.35">
      <c r="A182" s="18" t="s">
        <v>45</v>
      </c>
    </row>
    <row r="183" spans="1:1" x14ac:dyDescent="0.35">
      <c r="A183" s="18" t="s">
        <v>45</v>
      </c>
    </row>
    <row r="184" spans="1:1" x14ac:dyDescent="0.35">
      <c r="A184" s="18" t="s">
        <v>45</v>
      </c>
    </row>
    <row r="185" spans="1:1" x14ac:dyDescent="0.35">
      <c r="A185" s="18" t="s">
        <v>45</v>
      </c>
    </row>
    <row r="186" spans="1:1" x14ac:dyDescent="0.35">
      <c r="A186" s="18" t="s">
        <v>45</v>
      </c>
    </row>
    <row r="187" spans="1:1" x14ac:dyDescent="0.35">
      <c r="A187" s="18" t="s">
        <v>45</v>
      </c>
    </row>
    <row r="188" spans="1:1" x14ac:dyDescent="0.35">
      <c r="A188" s="18" t="s">
        <v>45</v>
      </c>
    </row>
    <row r="189" spans="1:1" x14ac:dyDescent="0.35">
      <c r="A189" s="18" t="s">
        <v>45</v>
      </c>
    </row>
    <row r="190" spans="1:1" x14ac:dyDescent="0.35">
      <c r="A190" s="18" t="s">
        <v>45</v>
      </c>
    </row>
    <row r="191" spans="1:1" x14ac:dyDescent="0.35">
      <c r="A191" s="18" t="s">
        <v>45</v>
      </c>
    </row>
    <row r="192" spans="1:1" x14ac:dyDescent="0.35">
      <c r="A192" s="18" t="s">
        <v>45</v>
      </c>
    </row>
    <row r="193" spans="1:1" x14ac:dyDescent="0.35">
      <c r="A193" s="18" t="s">
        <v>45</v>
      </c>
    </row>
    <row r="194" spans="1:1" x14ac:dyDescent="0.35">
      <c r="A194" s="18" t="s">
        <v>45</v>
      </c>
    </row>
    <row r="195" spans="1:1" x14ac:dyDescent="0.35">
      <c r="A195" s="18" t="s">
        <v>45</v>
      </c>
    </row>
    <row r="196" spans="1:1" x14ac:dyDescent="0.35">
      <c r="A196" s="18" t="s">
        <v>45</v>
      </c>
    </row>
    <row r="197" spans="1:1" x14ac:dyDescent="0.35">
      <c r="A197" s="18" t="s">
        <v>45</v>
      </c>
    </row>
    <row r="198" spans="1:1" x14ac:dyDescent="0.35">
      <c r="A198" s="18" t="s">
        <v>45</v>
      </c>
    </row>
    <row r="199" spans="1:1" x14ac:dyDescent="0.35">
      <c r="A199" s="18" t="s">
        <v>45</v>
      </c>
    </row>
    <row r="200" spans="1:1" x14ac:dyDescent="0.35">
      <c r="A200" s="18" t="s">
        <v>45</v>
      </c>
    </row>
    <row r="201" spans="1:1" x14ac:dyDescent="0.35">
      <c r="A201" s="18" t="s">
        <v>45</v>
      </c>
    </row>
    <row r="202" spans="1:1" x14ac:dyDescent="0.35">
      <c r="A202" s="18" t="s">
        <v>65</v>
      </c>
    </row>
    <row r="203" spans="1:1" x14ac:dyDescent="0.35">
      <c r="A203" s="18" t="s">
        <v>65</v>
      </c>
    </row>
    <row r="204" spans="1:1" x14ac:dyDescent="0.35">
      <c r="A204" s="18" t="s">
        <v>65</v>
      </c>
    </row>
    <row r="205" spans="1:1" x14ac:dyDescent="0.35">
      <c r="A205" s="18" t="s">
        <v>65</v>
      </c>
    </row>
    <row r="206" spans="1:1" x14ac:dyDescent="0.35">
      <c r="A206" s="18" t="s">
        <v>65</v>
      </c>
    </row>
    <row r="207" spans="1:1" x14ac:dyDescent="0.35">
      <c r="A207" s="18" t="s">
        <v>65</v>
      </c>
    </row>
    <row r="208" spans="1:1" x14ac:dyDescent="0.35">
      <c r="A208" s="18" t="s">
        <v>65</v>
      </c>
    </row>
    <row r="209" spans="1:1" x14ac:dyDescent="0.35">
      <c r="A209" s="18" t="s">
        <v>65</v>
      </c>
    </row>
    <row r="210" spans="1:1" x14ac:dyDescent="0.35">
      <c r="A210" s="18" t="s">
        <v>65</v>
      </c>
    </row>
    <row r="211" spans="1:1" x14ac:dyDescent="0.35">
      <c r="A211" s="18" t="s">
        <v>65</v>
      </c>
    </row>
    <row r="212" spans="1:1" x14ac:dyDescent="0.35">
      <c r="A212" s="18" t="s">
        <v>65</v>
      </c>
    </row>
    <row r="213" spans="1:1" x14ac:dyDescent="0.35">
      <c r="A213" s="18" t="s">
        <v>65</v>
      </c>
    </row>
    <row r="214" spans="1:1" x14ac:dyDescent="0.35">
      <c r="A214" s="18" t="s">
        <v>65</v>
      </c>
    </row>
    <row r="215" spans="1:1" x14ac:dyDescent="0.35">
      <c r="A215" s="18" t="s">
        <v>65</v>
      </c>
    </row>
    <row r="216" spans="1:1" x14ac:dyDescent="0.35">
      <c r="A216" s="18" t="s">
        <v>65</v>
      </c>
    </row>
    <row r="217" spans="1:1" x14ac:dyDescent="0.35">
      <c r="A217" s="18" t="s">
        <v>65</v>
      </c>
    </row>
    <row r="218" spans="1:1" x14ac:dyDescent="0.35">
      <c r="A218" s="18" t="s">
        <v>65</v>
      </c>
    </row>
    <row r="219" spans="1:1" x14ac:dyDescent="0.35">
      <c r="A219" s="18" t="s">
        <v>65</v>
      </c>
    </row>
    <row r="220" spans="1:1" x14ac:dyDescent="0.35">
      <c r="A220" s="18" t="s">
        <v>65</v>
      </c>
    </row>
    <row r="221" spans="1:1" x14ac:dyDescent="0.35">
      <c r="A221" s="18" t="s">
        <v>65</v>
      </c>
    </row>
    <row r="222" spans="1:1" x14ac:dyDescent="0.35">
      <c r="A222" s="18" t="s">
        <v>65</v>
      </c>
    </row>
    <row r="223" spans="1:1" x14ac:dyDescent="0.35">
      <c r="A223" s="18" t="s">
        <v>65</v>
      </c>
    </row>
    <row r="224" spans="1:1" x14ac:dyDescent="0.35">
      <c r="A224" s="18" t="s">
        <v>65</v>
      </c>
    </row>
    <row r="225" spans="1:1" x14ac:dyDescent="0.35">
      <c r="A225" s="18" t="s">
        <v>65</v>
      </c>
    </row>
    <row r="226" spans="1:1" x14ac:dyDescent="0.35">
      <c r="A226" s="18" t="s">
        <v>65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A61A-3375-4AA2-88A1-C9AAFC81582E}">
  <dimension ref="A1:N1180"/>
  <sheetViews>
    <sheetView workbookViewId="0">
      <selection activeCell="S11" sqref="S11"/>
    </sheetView>
  </sheetViews>
  <sheetFormatPr defaultRowHeight="14.5" x14ac:dyDescent="0.35"/>
  <cols>
    <col min="1" max="1" width="30.81640625" customWidth="1"/>
    <col min="3" max="3" width="10.36328125" customWidth="1"/>
    <col min="4" max="4" width="11.6328125" customWidth="1"/>
    <col min="5" max="5" width="12.26953125" customWidth="1"/>
    <col min="6" max="6" width="16" customWidth="1"/>
    <col min="7" max="7" width="9.81640625" customWidth="1"/>
    <col min="8" max="8" width="11.08984375" customWidth="1"/>
    <col min="9" max="9" width="10.6328125" customWidth="1"/>
    <col min="10" max="10" width="14.1796875" customWidth="1"/>
    <col min="11" max="11" width="12.81640625" customWidth="1"/>
    <col min="12" max="12" width="8.90625" customWidth="1"/>
  </cols>
  <sheetData>
    <row r="1" spans="1:14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363</v>
      </c>
    </row>
    <row r="2" spans="1:14" hidden="1" x14ac:dyDescent="0.35">
      <c r="A2" t="s">
        <v>2</v>
      </c>
      <c r="B2" t="s">
        <v>251</v>
      </c>
      <c r="C2" t="s">
        <v>3</v>
      </c>
      <c r="D2">
        <v>25</v>
      </c>
      <c r="E2">
        <v>25</v>
      </c>
      <c r="F2">
        <v>0</v>
      </c>
      <c r="G2">
        <v>0</v>
      </c>
      <c r="H2">
        <v>0.2</v>
      </c>
      <c r="I2">
        <v>24.8</v>
      </c>
      <c r="J2">
        <v>0</v>
      </c>
      <c r="K2">
        <v>24.8</v>
      </c>
      <c r="L2" s="1">
        <v>1</v>
      </c>
      <c r="M2">
        <v>0</v>
      </c>
    </row>
    <row r="3" spans="1:14" hidden="1" x14ac:dyDescent="0.35">
      <c r="A3" t="s">
        <v>4</v>
      </c>
      <c r="B3" t="s">
        <v>252</v>
      </c>
      <c r="C3" t="s">
        <v>3</v>
      </c>
      <c r="D3">
        <v>3</v>
      </c>
      <c r="E3">
        <v>6</v>
      </c>
      <c r="F3">
        <v>0</v>
      </c>
      <c r="G3">
        <v>0</v>
      </c>
      <c r="H3">
        <v>0.2</v>
      </c>
      <c r="I3">
        <v>5.8</v>
      </c>
      <c r="J3">
        <v>0</v>
      </c>
      <c r="K3">
        <v>5.8</v>
      </c>
      <c r="L3" s="1">
        <v>1</v>
      </c>
      <c r="M3">
        <v>0</v>
      </c>
    </row>
    <row r="4" spans="1:14" hidden="1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4" hidden="1" x14ac:dyDescent="0.35">
      <c r="A5" t="s">
        <v>7</v>
      </c>
      <c r="B5">
        <v>10021</v>
      </c>
      <c r="C5" t="s">
        <v>8</v>
      </c>
      <c r="D5">
        <v>102</v>
      </c>
      <c r="E5">
        <v>693.6</v>
      </c>
      <c r="F5">
        <v>0</v>
      </c>
      <c r="G5">
        <v>0</v>
      </c>
      <c r="H5">
        <v>41.32</v>
      </c>
      <c r="I5">
        <v>652.28</v>
      </c>
      <c r="J5">
        <v>0</v>
      </c>
      <c r="K5">
        <v>652.28</v>
      </c>
      <c r="L5" s="1">
        <v>1</v>
      </c>
      <c r="M5">
        <v>0</v>
      </c>
    </row>
    <row r="6" spans="1:14" hidden="1" x14ac:dyDescent="0.35">
      <c r="A6" t="s">
        <v>9</v>
      </c>
      <c r="B6">
        <v>10022</v>
      </c>
      <c r="C6" t="s">
        <v>8</v>
      </c>
      <c r="D6">
        <v>33</v>
      </c>
      <c r="E6">
        <v>191.4</v>
      </c>
      <c r="F6">
        <v>0</v>
      </c>
      <c r="G6">
        <v>0</v>
      </c>
      <c r="H6">
        <v>7.28</v>
      </c>
      <c r="I6">
        <v>184.12</v>
      </c>
      <c r="J6">
        <v>0</v>
      </c>
      <c r="K6">
        <v>184.12</v>
      </c>
      <c r="L6" s="1">
        <v>1</v>
      </c>
      <c r="M6">
        <v>0</v>
      </c>
    </row>
    <row r="7" spans="1:14" hidden="1" x14ac:dyDescent="0.35">
      <c r="A7" t="s">
        <v>10</v>
      </c>
      <c r="B7">
        <v>10004</v>
      </c>
      <c r="C7" t="s">
        <v>8</v>
      </c>
      <c r="D7">
        <v>190</v>
      </c>
      <c r="E7">
        <v>798</v>
      </c>
      <c r="F7">
        <v>0</v>
      </c>
      <c r="G7">
        <v>0</v>
      </c>
      <c r="H7">
        <v>18.690000000000001</v>
      </c>
      <c r="I7">
        <v>779.31</v>
      </c>
      <c r="J7">
        <v>0</v>
      </c>
      <c r="K7">
        <v>779.31</v>
      </c>
      <c r="L7" s="1">
        <v>1</v>
      </c>
      <c r="M7">
        <v>0</v>
      </c>
    </row>
    <row r="8" spans="1:14" hidden="1" x14ac:dyDescent="0.35">
      <c r="A8" t="s">
        <v>11</v>
      </c>
      <c r="B8">
        <v>10003</v>
      </c>
      <c r="C8" t="s">
        <v>8</v>
      </c>
      <c r="D8">
        <v>81</v>
      </c>
      <c r="E8">
        <v>283.5</v>
      </c>
      <c r="F8">
        <v>2</v>
      </c>
      <c r="G8">
        <v>7</v>
      </c>
      <c r="H8">
        <v>2.09</v>
      </c>
      <c r="I8">
        <v>274.41000000000003</v>
      </c>
      <c r="J8">
        <v>0</v>
      </c>
      <c r="K8">
        <v>274.41000000000003</v>
      </c>
      <c r="L8" s="1">
        <v>1</v>
      </c>
      <c r="M8">
        <v>0</v>
      </c>
    </row>
    <row r="9" spans="1:14" x14ac:dyDescent="0.35">
      <c r="A9" t="s">
        <v>12</v>
      </c>
      <c r="B9">
        <v>10006</v>
      </c>
      <c r="C9" t="s">
        <v>13</v>
      </c>
      <c r="D9">
        <v>26</v>
      </c>
      <c r="E9">
        <v>111.8</v>
      </c>
      <c r="F9">
        <v>0</v>
      </c>
      <c r="G9">
        <v>0</v>
      </c>
      <c r="H9">
        <v>0.92</v>
      </c>
      <c r="I9">
        <v>110.88</v>
      </c>
      <c r="J9">
        <v>0</v>
      </c>
      <c r="K9">
        <v>110.88</v>
      </c>
      <c r="L9" s="1">
        <v>1</v>
      </c>
      <c r="M9">
        <v>0</v>
      </c>
    </row>
    <row r="10" spans="1:14" x14ac:dyDescent="0.35">
      <c r="A10" t="s">
        <v>14</v>
      </c>
      <c r="B10">
        <v>10015</v>
      </c>
      <c r="C10" t="s">
        <v>13</v>
      </c>
      <c r="D10">
        <v>18</v>
      </c>
      <c r="E10">
        <v>86.4</v>
      </c>
      <c r="F10">
        <v>0</v>
      </c>
      <c r="G10">
        <v>0</v>
      </c>
      <c r="H10">
        <v>0.05</v>
      </c>
      <c r="I10">
        <v>86.35</v>
      </c>
      <c r="J10">
        <v>0</v>
      </c>
      <c r="K10">
        <v>86.35</v>
      </c>
      <c r="L10" s="1">
        <v>1</v>
      </c>
      <c r="M10">
        <v>0</v>
      </c>
    </row>
    <row r="11" spans="1:14" x14ac:dyDescent="0.35">
      <c r="A11" t="s">
        <v>15</v>
      </c>
      <c r="B11">
        <v>1</v>
      </c>
      <c r="C11" t="s">
        <v>13</v>
      </c>
      <c r="D11">
        <v>35</v>
      </c>
      <c r="E11">
        <v>170</v>
      </c>
      <c r="F11">
        <v>0</v>
      </c>
      <c r="G11">
        <v>0</v>
      </c>
      <c r="H11">
        <v>0.48</v>
      </c>
      <c r="I11">
        <v>169.52</v>
      </c>
      <c r="J11">
        <v>0</v>
      </c>
      <c r="K11">
        <v>169.52</v>
      </c>
      <c r="L11" s="1">
        <v>1</v>
      </c>
      <c r="M11">
        <v>0</v>
      </c>
    </row>
    <row r="12" spans="1:14" x14ac:dyDescent="0.35">
      <c r="A12" t="s">
        <v>16</v>
      </c>
      <c r="B12" t="s">
        <v>253</v>
      </c>
      <c r="C12" t="s">
        <v>13</v>
      </c>
      <c r="D12">
        <v>76</v>
      </c>
      <c r="E12">
        <v>418</v>
      </c>
      <c r="F12">
        <v>0</v>
      </c>
      <c r="G12">
        <v>0</v>
      </c>
      <c r="H12">
        <v>2.66</v>
      </c>
      <c r="I12">
        <v>415.34</v>
      </c>
      <c r="J12">
        <v>0</v>
      </c>
      <c r="K12">
        <v>415.34</v>
      </c>
      <c r="L12" s="1">
        <v>1</v>
      </c>
      <c r="M12">
        <v>0</v>
      </c>
    </row>
    <row r="13" spans="1:14" x14ac:dyDescent="0.35">
      <c r="A13" t="s">
        <v>17</v>
      </c>
      <c r="B13" t="s">
        <v>254</v>
      </c>
      <c r="C13" t="s">
        <v>13</v>
      </c>
      <c r="D13">
        <v>43</v>
      </c>
      <c r="E13">
        <v>187.4</v>
      </c>
      <c r="F13">
        <v>0</v>
      </c>
      <c r="G13">
        <v>0</v>
      </c>
      <c r="H13">
        <v>5.16</v>
      </c>
      <c r="I13">
        <v>182.24</v>
      </c>
      <c r="J13">
        <v>0</v>
      </c>
      <c r="K13">
        <v>182.24</v>
      </c>
      <c r="L13" s="1">
        <v>1</v>
      </c>
      <c r="M13">
        <v>0</v>
      </c>
    </row>
    <row r="14" spans="1:14" x14ac:dyDescent="0.35">
      <c r="A14" t="s">
        <v>18</v>
      </c>
      <c r="B14" t="s">
        <v>255</v>
      </c>
      <c r="C14" t="s">
        <v>13</v>
      </c>
      <c r="D14">
        <v>44</v>
      </c>
      <c r="E14">
        <v>213.2</v>
      </c>
      <c r="F14">
        <v>0</v>
      </c>
      <c r="G14">
        <v>0</v>
      </c>
      <c r="H14">
        <v>1.04</v>
      </c>
      <c r="I14">
        <v>212.16</v>
      </c>
      <c r="J14">
        <v>0</v>
      </c>
      <c r="K14">
        <v>212.16</v>
      </c>
      <c r="L14" s="1">
        <v>1</v>
      </c>
      <c r="M14">
        <v>0</v>
      </c>
    </row>
    <row r="15" spans="1:14" hidden="1" x14ac:dyDescent="0.35">
      <c r="A15" t="s">
        <v>19</v>
      </c>
      <c r="B15">
        <v>10029</v>
      </c>
      <c r="C15" t="s">
        <v>8</v>
      </c>
      <c r="D15">
        <v>1</v>
      </c>
      <c r="E15">
        <v>8.8000000000000007</v>
      </c>
      <c r="F15">
        <v>0</v>
      </c>
      <c r="G15">
        <v>0</v>
      </c>
      <c r="H15">
        <v>0</v>
      </c>
      <c r="I15">
        <v>8.8000000000000007</v>
      </c>
      <c r="J15">
        <v>0</v>
      </c>
      <c r="K15">
        <v>8.8000000000000007</v>
      </c>
      <c r="L15" s="1">
        <v>1</v>
      </c>
      <c r="M15">
        <v>0</v>
      </c>
    </row>
    <row r="16" spans="1:14" x14ac:dyDescent="0.35">
      <c r="A16" t="s">
        <v>20</v>
      </c>
      <c r="B16">
        <v>10040</v>
      </c>
      <c r="C16" t="s">
        <v>13</v>
      </c>
      <c r="D16">
        <v>67</v>
      </c>
      <c r="E16">
        <v>237.5</v>
      </c>
      <c r="F16">
        <v>1</v>
      </c>
      <c r="G16">
        <v>3.5</v>
      </c>
      <c r="H16">
        <v>5.25</v>
      </c>
      <c r="I16">
        <v>228.75</v>
      </c>
      <c r="J16">
        <v>0</v>
      </c>
      <c r="K16">
        <v>228.75</v>
      </c>
      <c r="L16" s="1">
        <v>1</v>
      </c>
      <c r="M16">
        <v>0</v>
      </c>
    </row>
    <row r="17" spans="1:13" x14ac:dyDescent="0.35">
      <c r="A17" t="s">
        <v>21</v>
      </c>
      <c r="B17">
        <v>10039</v>
      </c>
      <c r="C17" t="s">
        <v>13</v>
      </c>
      <c r="D17">
        <v>14</v>
      </c>
      <c r="E17">
        <v>30.8</v>
      </c>
      <c r="F17">
        <v>0</v>
      </c>
      <c r="G17">
        <v>0</v>
      </c>
      <c r="H17">
        <v>0.22</v>
      </c>
      <c r="I17">
        <v>30.58</v>
      </c>
      <c r="J17">
        <v>0</v>
      </c>
      <c r="K17">
        <v>30.58</v>
      </c>
      <c r="L17" s="1">
        <v>1</v>
      </c>
      <c r="M17">
        <v>0</v>
      </c>
    </row>
    <row r="18" spans="1:13" x14ac:dyDescent="0.35">
      <c r="A18" t="s">
        <v>22</v>
      </c>
      <c r="B18">
        <v>10041</v>
      </c>
      <c r="C18" t="s">
        <v>13</v>
      </c>
      <c r="D18">
        <v>130</v>
      </c>
      <c r="E18">
        <v>339</v>
      </c>
      <c r="F18">
        <v>0</v>
      </c>
      <c r="G18">
        <v>0</v>
      </c>
      <c r="H18">
        <v>5.52</v>
      </c>
      <c r="I18">
        <v>333.48</v>
      </c>
      <c r="J18">
        <v>0</v>
      </c>
      <c r="K18">
        <v>333.48</v>
      </c>
      <c r="L18" s="1">
        <v>1</v>
      </c>
      <c r="M18">
        <v>0</v>
      </c>
    </row>
    <row r="19" spans="1:13" x14ac:dyDescent="0.35">
      <c r="A19" t="s">
        <v>23</v>
      </c>
      <c r="B19">
        <v>10005</v>
      </c>
      <c r="C19" t="s">
        <v>13</v>
      </c>
      <c r="D19">
        <v>87</v>
      </c>
      <c r="E19">
        <v>464.1</v>
      </c>
      <c r="F19">
        <v>0</v>
      </c>
      <c r="G19">
        <v>0</v>
      </c>
      <c r="H19">
        <v>2.0099999999999998</v>
      </c>
      <c r="I19">
        <v>462.09</v>
      </c>
      <c r="J19">
        <v>0</v>
      </c>
      <c r="K19">
        <v>462.09</v>
      </c>
      <c r="L19" s="1">
        <v>1</v>
      </c>
      <c r="M19">
        <v>0</v>
      </c>
    </row>
    <row r="20" spans="1:13" x14ac:dyDescent="0.35">
      <c r="A20" t="s">
        <v>24</v>
      </c>
      <c r="B20">
        <v>10000</v>
      </c>
      <c r="C20" t="s">
        <v>13</v>
      </c>
      <c r="D20">
        <v>197</v>
      </c>
      <c r="E20">
        <v>1159.5999999999999</v>
      </c>
      <c r="F20">
        <v>0</v>
      </c>
      <c r="G20">
        <v>0</v>
      </c>
      <c r="H20">
        <v>47.88</v>
      </c>
      <c r="I20">
        <v>1111.72</v>
      </c>
      <c r="J20">
        <v>0</v>
      </c>
      <c r="K20">
        <v>1111.72</v>
      </c>
      <c r="L20" s="1">
        <v>1</v>
      </c>
      <c r="M20">
        <v>0</v>
      </c>
    </row>
    <row r="21" spans="1:13" x14ac:dyDescent="0.35">
      <c r="A21" t="s">
        <v>25</v>
      </c>
      <c r="B21">
        <v>10018</v>
      </c>
      <c r="C21" t="s">
        <v>13</v>
      </c>
      <c r="D21">
        <v>232</v>
      </c>
      <c r="E21">
        <v>1378.6</v>
      </c>
      <c r="F21">
        <v>0</v>
      </c>
      <c r="G21">
        <v>0</v>
      </c>
      <c r="H21">
        <v>76.14</v>
      </c>
      <c r="I21">
        <v>1302.46</v>
      </c>
      <c r="J21">
        <v>0</v>
      </c>
      <c r="K21">
        <v>1302.46</v>
      </c>
      <c r="L21" s="1">
        <v>1</v>
      </c>
      <c r="M21">
        <v>0</v>
      </c>
    </row>
    <row r="22" spans="1:13" hidden="1" x14ac:dyDescent="0.35">
      <c r="A22" t="s">
        <v>26</v>
      </c>
      <c r="B22">
        <v>10059</v>
      </c>
      <c r="C22" t="s">
        <v>27</v>
      </c>
      <c r="D22">
        <v>92</v>
      </c>
      <c r="E22">
        <v>644</v>
      </c>
      <c r="F22">
        <v>0</v>
      </c>
      <c r="G22">
        <v>0</v>
      </c>
      <c r="H22">
        <v>16.239999999999998</v>
      </c>
      <c r="I22">
        <v>627.76</v>
      </c>
      <c r="J22">
        <v>0</v>
      </c>
      <c r="K22">
        <v>627.76</v>
      </c>
      <c r="L22" s="1">
        <v>1</v>
      </c>
      <c r="M22">
        <v>0</v>
      </c>
    </row>
    <row r="23" spans="1:13" x14ac:dyDescent="0.35">
      <c r="A23" t="s">
        <v>28</v>
      </c>
      <c r="B23">
        <v>10058</v>
      </c>
      <c r="C23" t="s">
        <v>13</v>
      </c>
      <c r="D23">
        <v>87</v>
      </c>
      <c r="E23">
        <v>130.5</v>
      </c>
      <c r="F23">
        <v>0</v>
      </c>
      <c r="G23">
        <v>0</v>
      </c>
      <c r="H23">
        <v>15.75</v>
      </c>
      <c r="I23">
        <v>114.75</v>
      </c>
      <c r="J23">
        <v>0</v>
      </c>
      <c r="K23">
        <v>114.75</v>
      </c>
      <c r="L23" s="1">
        <v>1</v>
      </c>
      <c r="M23">
        <v>0</v>
      </c>
    </row>
    <row r="24" spans="1:13" hidden="1" x14ac:dyDescent="0.35">
      <c r="A24" t="s">
        <v>29</v>
      </c>
      <c r="B24">
        <v>10055</v>
      </c>
      <c r="C24" t="s">
        <v>8</v>
      </c>
      <c r="D24">
        <v>2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 s="1">
        <v>1</v>
      </c>
      <c r="M24">
        <v>0</v>
      </c>
    </row>
    <row r="25" spans="1:13" x14ac:dyDescent="0.35">
      <c r="A25" t="s">
        <v>30</v>
      </c>
      <c r="B25">
        <v>802</v>
      </c>
      <c r="C25" t="s">
        <v>13</v>
      </c>
      <c r="D25">
        <v>50</v>
      </c>
      <c r="E25">
        <v>90</v>
      </c>
      <c r="F25">
        <v>0</v>
      </c>
      <c r="G25">
        <v>0</v>
      </c>
      <c r="H25">
        <v>0.14000000000000001</v>
      </c>
      <c r="I25">
        <v>89.86</v>
      </c>
      <c r="J25">
        <v>0</v>
      </c>
      <c r="K25">
        <v>89.86</v>
      </c>
      <c r="L25" s="1">
        <v>1</v>
      </c>
      <c r="M25">
        <v>0</v>
      </c>
    </row>
    <row r="26" spans="1:13" x14ac:dyDescent="0.35">
      <c r="A26" t="s">
        <v>31</v>
      </c>
      <c r="B26">
        <v>10042</v>
      </c>
      <c r="C26" t="s">
        <v>13</v>
      </c>
      <c r="D26">
        <v>56</v>
      </c>
      <c r="E26">
        <v>100.8</v>
      </c>
      <c r="F26">
        <v>0</v>
      </c>
      <c r="G26">
        <v>0</v>
      </c>
      <c r="H26">
        <v>1.71</v>
      </c>
      <c r="I26">
        <v>99.09</v>
      </c>
      <c r="J26">
        <v>0</v>
      </c>
      <c r="K26">
        <v>99.09</v>
      </c>
      <c r="L26" s="1">
        <v>1</v>
      </c>
      <c r="M26">
        <v>0</v>
      </c>
    </row>
    <row r="27" spans="1:13" x14ac:dyDescent="0.35">
      <c r="A27" t="s">
        <v>32</v>
      </c>
      <c r="B27">
        <v>801</v>
      </c>
      <c r="C27" t="s">
        <v>13</v>
      </c>
      <c r="D27">
        <v>86</v>
      </c>
      <c r="E27">
        <v>154.80000000000001</v>
      </c>
      <c r="F27">
        <v>0</v>
      </c>
      <c r="G27">
        <v>0</v>
      </c>
      <c r="H27">
        <v>0.4</v>
      </c>
      <c r="I27">
        <v>154.4</v>
      </c>
      <c r="J27">
        <v>0</v>
      </c>
      <c r="K27">
        <v>154.4</v>
      </c>
      <c r="L27" s="1">
        <v>1</v>
      </c>
      <c r="M27">
        <v>0</v>
      </c>
    </row>
    <row r="28" spans="1:13" x14ac:dyDescent="0.35">
      <c r="A28" t="s">
        <v>33</v>
      </c>
      <c r="B28">
        <v>10025</v>
      </c>
      <c r="C28" t="s">
        <v>13</v>
      </c>
      <c r="D28">
        <v>101</v>
      </c>
      <c r="E28">
        <v>266.60000000000002</v>
      </c>
      <c r="F28">
        <v>0</v>
      </c>
      <c r="G28">
        <v>0</v>
      </c>
      <c r="H28">
        <v>1</v>
      </c>
      <c r="I28">
        <v>265.60000000000002</v>
      </c>
      <c r="J28">
        <v>0</v>
      </c>
      <c r="K28">
        <v>265.60000000000002</v>
      </c>
      <c r="L28" s="1">
        <v>1</v>
      </c>
      <c r="M28">
        <v>0</v>
      </c>
    </row>
    <row r="29" spans="1:13" x14ac:dyDescent="0.35">
      <c r="A29" t="s">
        <v>34</v>
      </c>
      <c r="B29">
        <v>10014</v>
      </c>
      <c r="C29" t="s">
        <v>13</v>
      </c>
      <c r="D29">
        <v>95</v>
      </c>
      <c r="E29">
        <v>560</v>
      </c>
      <c r="F29">
        <v>0</v>
      </c>
      <c r="G29">
        <v>0</v>
      </c>
      <c r="H29">
        <v>3.66</v>
      </c>
      <c r="I29">
        <v>556.34</v>
      </c>
      <c r="J29">
        <v>0</v>
      </c>
      <c r="K29">
        <v>556.34</v>
      </c>
      <c r="L29" s="1">
        <v>1</v>
      </c>
      <c r="M29">
        <v>0</v>
      </c>
    </row>
    <row r="30" spans="1:13" x14ac:dyDescent="0.35">
      <c r="A30" t="s">
        <v>35</v>
      </c>
      <c r="B30">
        <v>10048</v>
      </c>
      <c r="C30" t="s">
        <v>13</v>
      </c>
      <c r="D30">
        <v>33</v>
      </c>
      <c r="E30">
        <v>125.4</v>
      </c>
      <c r="F30">
        <v>0</v>
      </c>
      <c r="G30">
        <v>0</v>
      </c>
      <c r="H30">
        <v>2.57</v>
      </c>
      <c r="I30">
        <v>122.83</v>
      </c>
      <c r="J30">
        <v>0</v>
      </c>
      <c r="K30">
        <v>122.83</v>
      </c>
      <c r="L30" s="1">
        <v>1</v>
      </c>
      <c r="M30">
        <v>0</v>
      </c>
    </row>
    <row r="31" spans="1:13" x14ac:dyDescent="0.35">
      <c r="A31" t="s">
        <v>36</v>
      </c>
      <c r="B31">
        <v>10028</v>
      </c>
      <c r="C31" t="s">
        <v>13</v>
      </c>
      <c r="D31">
        <v>131</v>
      </c>
      <c r="E31">
        <v>759.8</v>
      </c>
      <c r="F31">
        <v>0</v>
      </c>
      <c r="G31">
        <v>0</v>
      </c>
      <c r="H31">
        <v>28.01</v>
      </c>
      <c r="I31">
        <v>731.79</v>
      </c>
      <c r="J31">
        <v>0</v>
      </c>
      <c r="K31">
        <v>731.79</v>
      </c>
      <c r="L31" s="1">
        <v>1</v>
      </c>
      <c r="M31">
        <v>0</v>
      </c>
    </row>
    <row r="32" spans="1:13" hidden="1" x14ac:dyDescent="0.35">
      <c r="A32" t="s">
        <v>37</v>
      </c>
      <c r="B32">
        <v>10052</v>
      </c>
      <c r="C32" t="s">
        <v>8</v>
      </c>
      <c r="D32">
        <v>116</v>
      </c>
      <c r="E32">
        <v>672.8</v>
      </c>
      <c r="F32">
        <v>0</v>
      </c>
      <c r="G32">
        <v>0</v>
      </c>
      <c r="H32">
        <v>26.34</v>
      </c>
      <c r="I32">
        <v>646.46</v>
      </c>
      <c r="J32">
        <v>0</v>
      </c>
      <c r="K32">
        <v>646.46</v>
      </c>
      <c r="L32" s="1">
        <v>1</v>
      </c>
      <c r="M32">
        <v>0</v>
      </c>
    </row>
    <row r="33" spans="1:13" hidden="1" x14ac:dyDescent="0.35">
      <c r="A33" t="s">
        <v>38</v>
      </c>
      <c r="B33">
        <v>10053</v>
      </c>
      <c r="C33" t="s">
        <v>8</v>
      </c>
      <c r="D33">
        <v>82</v>
      </c>
      <c r="E33">
        <v>164</v>
      </c>
      <c r="F33">
        <v>0</v>
      </c>
      <c r="G33">
        <v>0</v>
      </c>
      <c r="H33">
        <v>9.7200000000000006</v>
      </c>
      <c r="I33">
        <v>154.28</v>
      </c>
      <c r="J33">
        <v>0</v>
      </c>
      <c r="K33">
        <v>154.28</v>
      </c>
      <c r="L33" s="1">
        <v>1</v>
      </c>
      <c r="M33">
        <v>0</v>
      </c>
    </row>
    <row r="34" spans="1:13" x14ac:dyDescent="0.35">
      <c r="A34" t="s">
        <v>39</v>
      </c>
      <c r="B34">
        <v>1</v>
      </c>
      <c r="C34" t="s">
        <v>13</v>
      </c>
      <c r="D34">
        <v>388</v>
      </c>
      <c r="E34">
        <v>2644.4</v>
      </c>
      <c r="F34">
        <v>0</v>
      </c>
      <c r="G34">
        <v>0</v>
      </c>
      <c r="H34">
        <v>38.479999999999997</v>
      </c>
      <c r="I34">
        <v>2605.92</v>
      </c>
      <c r="J34">
        <v>0</v>
      </c>
      <c r="K34">
        <v>2605.92</v>
      </c>
      <c r="L34" s="1">
        <v>1</v>
      </c>
      <c r="M34">
        <v>0</v>
      </c>
    </row>
    <row r="35" spans="1:13" hidden="1" x14ac:dyDescent="0.35">
      <c r="A35" t="s">
        <v>40</v>
      </c>
      <c r="B35">
        <v>10017</v>
      </c>
      <c r="C35" t="s">
        <v>8</v>
      </c>
      <c r="D35">
        <v>64</v>
      </c>
      <c r="E35">
        <v>307.2</v>
      </c>
      <c r="F35">
        <v>0</v>
      </c>
      <c r="G35">
        <v>0</v>
      </c>
      <c r="H35">
        <v>1.22</v>
      </c>
      <c r="I35">
        <v>305.98</v>
      </c>
      <c r="J35">
        <v>0</v>
      </c>
      <c r="K35">
        <v>305.98</v>
      </c>
      <c r="L35" s="1">
        <v>1</v>
      </c>
      <c r="M35">
        <v>0</v>
      </c>
    </row>
    <row r="36" spans="1:13" x14ac:dyDescent="0.35">
      <c r="A36" t="s">
        <v>41</v>
      </c>
      <c r="B36">
        <v>10050</v>
      </c>
      <c r="C36" t="s">
        <v>13</v>
      </c>
      <c r="D36">
        <v>33</v>
      </c>
      <c r="E36">
        <v>85.8</v>
      </c>
      <c r="F36">
        <v>0</v>
      </c>
      <c r="G36">
        <v>0</v>
      </c>
      <c r="H36">
        <v>0.96</v>
      </c>
      <c r="I36">
        <v>84.84</v>
      </c>
      <c r="J36">
        <v>0</v>
      </c>
      <c r="K36">
        <v>84.84</v>
      </c>
      <c r="L36" s="1">
        <v>1</v>
      </c>
      <c r="M36">
        <v>0</v>
      </c>
    </row>
    <row r="37" spans="1:13" x14ac:dyDescent="0.35">
      <c r="A37" t="s">
        <v>42</v>
      </c>
      <c r="B37">
        <v>10019</v>
      </c>
      <c r="C37" t="s">
        <v>13</v>
      </c>
      <c r="D37">
        <v>87</v>
      </c>
      <c r="E37">
        <v>939.6</v>
      </c>
      <c r="F37">
        <v>0</v>
      </c>
      <c r="G37">
        <v>0</v>
      </c>
      <c r="H37">
        <v>36.76</v>
      </c>
      <c r="I37">
        <v>902.84</v>
      </c>
      <c r="J37">
        <v>0</v>
      </c>
      <c r="K37">
        <v>902.84</v>
      </c>
      <c r="L37" s="1">
        <v>1</v>
      </c>
      <c r="M37">
        <v>0</v>
      </c>
    </row>
    <row r="38" spans="1:13" x14ac:dyDescent="0.35">
      <c r="A38" t="s">
        <v>43</v>
      </c>
      <c r="B38">
        <v>3001</v>
      </c>
      <c r="C38" t="s">
        <v>13</v>
      </c>
      <c r="D38">
        <v>66</v>
      </c>
      <c r="E38">
        <v>184.8</v>
      </c>
      <c r="F38">
        <v>0</v>
      </c>
      <c r="G38">
        <v>0</v>
      </c>
      <c r="H38">
        <v>2.83</v>
      </c>
      <c r="I38">
        <v>181.97</v>
      </c>
      <c r="J38">
        <v>0</v>
      </c>
      <c r="K38">
        <v>181.97</v>
      </c>
      <c r="L38" s="1">
        <v>1</v>
      </c>
      <c r="M38">
        <v>0</v>
      </c>
    </row>
    <row r="39" spans="1:13" hidden="1" x14ac:dyDescent="0.35">
      <c r="A39" t="s">
        <v>44</v>
      </c>
      <c r="B39">
        <v>10007</v>
      </c>
      <c r="C39" t="s">
        <v>45</v>
      </c>
      <c r="D39">
        <v>162</v>
      </c>
      <c r="E39">
        <v>162</v>
      </c>
      <c r="F39">
        <v>2</v>
      </c>
      <c r="G39">
        <v>2</v>
      </c>
      <c r="H39">
        <v>0.88</v>
      </c>
      <c r="I39">
        <v>159.12</v>
      </c>
      <c r="J39">
        <v>0</v>
      </c>
      <c r="K39">
        <v>159.12</v>
      </c>
      <c r="L39" s="1">
        <v>1</v>
      </c>
      <c r="M39">
        <v>0</v>
      </c>
    </row>
    <row r="40" spans="1:13" hidden="1" x14ac:dyDescent="0.35">
      <c r="A40" t="s">
        <v>46</v>
      </c>
      <c r="B40">
        <v>10049</v>
      </c>
      <c r="C40" t="s">
        <v>27</v>
      </c>
      <c r="D40">
        <v>54</v>
      </c>
      <c r="E40">
        <v>324</v>
      </c>
      <c r="F40">
        <v>0</v>
      </c>
      <c r="G40">
        <v>0</v>
      </c>
      <c r="H40">
        <v>2.56</v>
      </c>
      <c r="I40">
        <v>321.44</v>
      </c>
      <c r="J40">
        <v>0</v>
      </c>
      <c r="K40">
        <v>321.44</v>
      </c>
      <c r="L40" s="1">
        <v>1</v>
      </c>
      <c r="M40">
        <v>0</v>
      </c>
    </row>
    <row r="41" spans="1:13" x14ac:dyDescent="0.35">
      <c r="A41" t="s">
        <v>47</v>
      </c>
      <c r="B41">
        <v>10023</v>
      </c>
      <c r="C41" t="s">
        <v>13</v>
      </c>
      <c r="D41">
        <v>64</v>
      </c>
      <c r="E41">
        <v>256</v>
      </c>
      <c r="F41">
        <v>0</v>
      </c>
      <c r="G41">
        <v>0</v>
      </c>
      <c r="H41">
        <v>9.0299999999999994</v>
      </c>
      <c r="I41">
        <v>246.97</v>
      </c>
      <c r="J41">
        <v>0</v>
      </c>
      <c r="K41">
        <v>246.97</v>
      </c>
      <c r="L41" s="1">
        <v>1</v>
      </c>
      <c r="M41">
        <v>0</v>
      </c>
    </row>
    <row r="42" spans="1:13" hidden="1" x14ac:dyDescent="0.35">
      <c r="A42" t="s">
        <v>48</v>
      </c>
      <c r="B42">
        <v>10051</v>
      </c>
      <c r="C42" t="s">
        <v>8</v>
      </c>
      <c r="D42">
        <v>42</v>
      </c>
      <c r="E42">
        <v>201.6</v>
      </c>
      <c r="F42">
        <v>0</v>
      </c>
      <c r="G42">
        <v>0</v>
      </c>
      <c r="H42">
        <v>1.56</v>
      </c>
      <c r="I42">
        <v>200.04</v>
      </c>
      <c r="J42">
        <v>0</v>
      </c>
      <c r="K42">
        <v>200.04</v>
      </c>
      <c r="L42" s="1">
        <v>1</v>
      </c>
      <c r="M42">
        <v>0</v>
      </c>
    </row>
    <row r="43" spans="1:13" hidden="1" x14ac:dyDescent="0.35">
      <c r="A43" t="s">
        <v>49</v>
      </c>
      <c r="B43">
        <v>10010</v>
      </c>
      <c r="C43" t="s">
        <v>8</v>
      </c>
      <c r="D43">
        <v>1</v>
      </c>
      <c r="E43">
        <v>3</v>
      </c>
      <c r="F43">
        <v>0</v>
      </c>
      <c r="G43">
        <v>0</v>
      </c>
      <c r="H43">
        <v>0.3</v>
      </c>
      <c r="I43">
        <v>2.7</v>
      </c>
      <c r="J43">
        <v>0</v>
      </c>
      <c r="K43">
        <v>2.7</v>
      </c>
      <c r="L43" s="1">
        <v>1</v>
      </c>
      <c r="M43">
        <v>0</v>
      </c>
    </row>
    <row r="44" spans="1:13" hidden="1" x14ac:dyDescent="0.35">
      <c r="A44" t="s">
        <v>50</v>
      </c>
      <c r="B44">
        <v>10011</v>
      </c>
      <c r="C44" t="s">
        <v>8</v>
      </c>
      <c r="D44">
        <v>5</v>
      </c>
      <c r="E44">
        <v>15</v>
      </c>
      <c r="F44">
        <v>0</v>
      </c>
      <c r="G44">
        <v>0</v>
      </c>
      <c r="H44">
        <v>0</v>
      </c>
      <c r="I44">
        <v>15</v>
      </c>
      <c r="J44">
        <v>0</v>
      </c>
      <c r="K44">
        <v>15</v>
      </c>
      <c r="L44" s="1">
        <v>1</v>
      </c>
      <c r="M44">
        <v>0</v>
      </c>
    </row>
    <row r="45" spans="1:13" hidden="1" x14ac:dyDescent="0.35">
      <c r="A45" t="s">
        <v>51</v>
      </c>
      <c r="B45">
        <v>10037</v>
      </c>
      <c r="C45" t="s">
        <v>27</v>
      </c>
      <c r="D45">
        <v>1</v>
      </c>
      <c r="E45">
        <v>4</v>
      </c>
      <c r="F45">
        <v>0</v>
      </c>
      <c r="G45">
        <v>0</v>
      </c>
      <c r="H45">
        <v>0</v>
      </c>
      <c r="I45">
        <v>4</v>
      </c>
      <c r="J45">
        <v>0</v>
      </c>
      <c r="K45">
        <v>4</v>
      </c>
      <c r="L45" s="1">
        <v>1</v>
      </c>
      <c r="M45">
        <v>0</v>
      </c>
    </row>
    <row r="46" spans="1:13" x14ac:dyDescent="0.35">
      <c r="A46" t="s">
        <v>52</v>
      </c>
      <c r="B46">
        <v>10062</v>
      </c>
      <c r="C46" t="s">
        <v>13</v>
      </c>
      <c r="D46">
        <v>16</v>
      </c>
      <c r="E46">
        <v>94.8</v>
      </c>
      <c r="F46">
        <v>0</v>
      </c>
      <c r="G46">
        <v>0</v>
      </c>
      <c r="H46">
        <v>6</v>
      </c>
      <c r="I46">
        <v>88.8</v>
      </c>
      <c r="J46">
        <v>0</v>
      </c>
      <c r="K46">
        <v>88.8</v>
      </c>
      <c r="L46" s="1">
        <v>1</v>
      </c>
      <c r="M46">
        <v>0</v>
      </c>
    </row>
    <row r="47" spans="1:13" x14ac:dyDescent="0.35">
      <c r="A47" t="s">
        <v>53</v>
      </c>
      <c r="B47">
        <v>10063</v>
      </c>
      <c r="C47" t="s">
        <v>13</v>
      </c>
      <c r="D47">
        <v>8</v>
      </c>
      <c r="E47">
        <v>38.4</v>
      </c>
      <c r="F47">
        <v>0</v>
      </c>
      <c r="G47">
        <v>0</v>
      </c>
      <c r="H47">
        <v>12</v>
      </c>
      <c r="I47">
        <v>26.4</v>
      </c>
      <c r="J47">
        <v>0</v>
      </c>
      <c r="K47">
        <v>26.4</v>
      </c>
      <c r="L47" s="1">
        <v>1</v>
      </c>
      <c r="M47">
        <v>0</v>
      </c>
    </row>
    <row r="48" spans="1:13" x14ac:dyDescent="0.35">
      <c r="A48" t="s">
        <v>54</v>
      </c>
      <c r="B48">
        <v>10035</v>
      </c>
      <c r="C48" t="s">
        <v>13</v>
      </c>
      <c r="D48">
        <v>92</v>
      </c>
      <c r="E48">
        <v>321</v>
      </c>
      <c r="F48">
        <v>0</v>
      </c>
      <c r="G48">
        <v>0</v>
      </c>
      <c r="H48">
        <v>2.79</v>
      </c>
      <c r="I48">
        <v>318.20999999999998</v>
      </c>
      <c r="J48">
        <v>0</v>
      </c>
      <c r="K48">
        <v>318.20999999999998</v>
      </c>
      <c r="L48" s="1">
        <v>1</v>
      </c>
      <c r="M48">
        <v>0</v>
      </c>
    </row>
    <row r="49" spans="1:13" x14ac:dyDescent="0.35">
      <c r="A49" t="s">
        <v>55</v>
      </c>
      <c r="B49">
        <v>103</v>
      </c>
      <c r="C49" t="s">
        <v>13</v>
      </c>
      <c r="D49">
        <v>95</v>
      </c>
      <c r="E49">
        <v>267</v>
      </c>
      <c r="F49">
        <v>0</v>
      </c>
      <c r="G49">
        <v>0</v>
      </c>
      <c r="H49">
        <v>14.65</v>
      </c>
      <c r="I49">
        <v>252.35</v>
      </c>
      <c r="J49">
        <v>0</v>
      </c>
      <c r="K49">
        <v>252.35</v>
      </c>
      <c r="L49" s="1">
        <v>1</v>
      </c>
      <c r="M49">
        <v>0</v>
      </c>
    </row>
    <row r="50" spans="1:13" x14ac:dyDescent="0.35">
      <c r="A50" t="s">
        <v>56</v>
      </c>
      <c r="B50">
        <v>101</v>
      </c>
      <c r="C50" t="s">
        <v>13</v>
      </c>
      <c r="D50">
        <v>495</v>
      </c>
      <c r="E50">
        <v>1486</v>
      </c>
      <c r="F50">
        <v>1</v>
      </c>
      <c r="G50">
        <v>2.6</v>
      </c>
      <c r="H50">
        <v>34.96</v>
      </c>
      <c r="I50">
        <v>1448.44</v>
      </c>
      <c r="J50">
        <v>0</v>
      </c>
      <c r="K50">
        <v>1448.44</v>
      </c>
      <c r="L50" s="1">
        <v>1</v>
      </c>
      <c r="M50">
        <v>0</v>
      </c>
    </row>
    <row r="51" spans="1:13" x14ac:dyDescent="0.35">
      <c r="A51" t="s">
        <v>57</v>
      </c>
      <c r="B51">
        <v>102</v>
      </c>
      <c r="C51" t="s">
        <v>13</v>
      </c>
      <c r="D51">
        <v>74</v>
      </c>
      <c r="E51">
        <v>195.4</v>
      </c>
      <c r="F51">
        <v>0</v>
      </c>
      <c r="G51">
        <v>0</v>
      </c>
      <c r="H51">
        <v>1.67</v>
      </c>
      <c r="I51">
        <v>193.73</v>
      </c>
      <c r="J51">
        <v>0</v>
      </c>
      <c r="K51">
        <v>193.73</v>
      </c>
      <c r="L51" s="1">
        <v>1</v>
      </c>
      <c r="M51">
        <v>0</v>
      </c>
    </row>
    <row r="52" spans="1:13" x14ac:dyDescent="0.35">
      <c r="A52" t="s">
        <v>58</v>
      </c>
      <c r="B52">
        <v>3</v>
      </c>
      <c r="C52" t="s">
        <v>13</v>
      </c>
      <c r="D52">
        <v>112</v>
      </c>
      <c r="E52">
        <v>593.6</v>
      </c>
      <c r="F52">
        <v>0</v>
      </c>
      <c r="G52">
        <v>0</v>
      </c>
      <c r="H52">
        <v>27.57</v>
      </c>
      <c r="I52">
        <v>566.03</v>
      </c>
      <c r="J52">
        <v>0</v>
      </c>
      <c r="K52">
        <v>566.03</v>
      </c>
      <c r="L52" s="1">
        <v>1</v>
      </c>
      <c r="M52">
        <v>0</v>
      </c>
    </row>
    <row r="53" spans="1:13" x14ac:dyDescent="0.35">
      <c r="A53" t="s">
        <v>59</v>
      </c>
      <c r="B53">
        <v>10016</v>
      </c>
      <c r="C53" t="s">
        <v>13</v>
      </c>
      <c r="D53">
        <v>117</v>
      </c>
      <c r="E53">
        <v>761.5</v>
      </c>
      <c r="F53">
        <v>0</v>
      </c>
      <c r="G53">
        <v>0</v>
      </c>
      <c r="H53">
        <v>7.8</v>
      </c>
      <c r="I53">
        <v>753.7</v>
      </c>
      <c r="J53">
        <v>0</v>
      </c>
      <c r="K53">
        <v>753.7</v>
      </c>
      <c r="L53" s="1">
        <v>1</v>
      </c>
      <c r="M53">
        <v>0</v>
      </c>
    </row>
    <row r="54" spans="1:13" x14ac:dyDescent="0.35">
      <c r="A54" t="s">
        <v>60</v>
      </c>
      <c r="B54">
        <v>2</v>
      </c>
      <c r="C54" t="s">
        <v>13</v>
      </c>
      <c r="D54">
        <v>147</v>
      </c>
      <c r="E54">
        <v>856.6</v>
      </c>
      <c r="F54">
        <v>0</v>
      </c>
      <c r="G54">
        <v>0</v>
      </c>
      <c r="H54">
        <v>26.05</v>
      </c>
      <c r="I54">
        <v>830.55</v>
      </c>
      <c r="J54">
        <v>0</v>
      </c>
      <c r="K54">
        <v>830.55</v>
      </c>
      <c r="L54" s="1">
        <v>1</v>
      </c>
      <c r="M54">
        <v>0</v>
      </c>
    </row>
    <row r="55" spans="1:13" x14ac:dyDescent="0.35">
      <c r="A55" t="s">
        <v>61</v>
      </c>
      <c r="B55">
        <v>90001</v>
      </c>
      <c r="C55" t="s">
        <v>13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  <row r="56" spans="1:13" x14ac:dyDescent="0.35">
      <c r="A56" t="s">
        <v>62</v>
      </c>
      <c r="B56">
        <v>90003</v>
      </c>
      <c r="C56" t="s">
        <v>13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0</v>
      </c>
      <c r="M56">
        <v>0</v>
      </c>
    </row>
    <row r="57" spans="1:13" x14ac:dyDescent="0.35">
      <c r="A57" t="s">
        <v>63</v>
      </c>
      <c r="B57">
        <v>90002</v>
      </c>
      <c r="C57" t="s">
        <v>13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0</v>
      </c>
      <c r="M57">
        <v>0</v>
      </c>
    </row>
    <row r="58" spans="1:13" hidden="1" x14ac:dyDescent="0.35">
      <c r="A58" t="s">
        <v>2</v>
      </c>
      <c r="B58" t="s">
        <v>251</v>
      </c>
      <c r="C58" t="s">
        <v>3</v>
      </c>
      <c r="D58">
        <v>54</v>
      </c>
      <c r="E58">
        <v>54</v>
      </c>
      <c r="F58">
        <v>0</v>
      </c>
      <c r="G58">
        <v>0</v>
      </c>
      <c r="H58">
        <v>0</v>
      </c>
      <c r="I58">
        <v>54</v>
      </c>
      <c r="J58">
        <v>0</v>
      </c>
      <c r="K58">
        <v>54</v>
      </c>
      <c r="L58" s="1">
        <v>1</v>
      </c>
      <c r="M58">
        <v>0</v>
      </c>
    </row>
    <row r="59" spans="1:13" hidden="1" x14ac:dyDescent="0.35">
      <c r="A59" t="s">
        <v>4</v>
      </c>
      <c r="B59" t="s">
        <v>252</v>
      </c>
      <c r="C59" t="s">
        <v>3</v>
      </c>
      <c r="D59">
        <v>1</v>
      </c>
      <c r="E59">
        <v>2</v>
      </c>
      <c r="F59">
        <v>0</v>
      </c>
      <c r="G59">
        <v>0</v>
      </c>
      <c r="H59">
        <v>0</v>
      </c>
      <c r="I59">
        <v>2</v>
      </c>
      <c r="J59">
        <v>0</v>
      </c>
      <c r="K59">
        <v>2</v>
      </c>
      <c r="L59" s="1">
        <v>1</v>
      </c>
      <c r="M59">
        <v>0</v>
      </c>
    </row>
    <row r="60" spans="1:13" hidden="1" x14ac:dyDescent="0.35">
      <c r="A60" t="s">
        <v>64</v>
      </c>
      <c r="B60" t="s">
        <v>256</v>
      </c>
      <c r="C60" t="s">
        <v>65</v>
      </c>
      <c r="D60">
        <v>80</v>
      </c>
      <c r="E60">
        <v>946</v>
      </c>
      <c r="F60">
        <v>0</v>
      </c>
      <c r="G60">
        <v>0</v>
      </c>
      <c r="H60">
        <v>18.309999999999999</v>
      </c>
      <c r="I60">
        <v>927.69</v>
      </c>
      <c r="J60">
        <v>0</v>
      </c>
      <c r="K60">
        <v>927.69</v>
      </c>
      <c r="L60" s="1">
        <v>1</v>
      </c>
      <c r="M60">
        <v>0</v>
      </c>
    </row>
    <row r="61" spans="1:13" hidden="1" x14ac:dyDescent="0.35">
      <c r="A61" t="s">
        <v>66</v>
      </c>
      <c r="B61" t="s">
        <v>257</v>
      </c>
      <c r="C61" t="s">
        <v>67</v>
      </c>
      <c r="D61">
        <v>4</v>
      </c>
      <c r="E61">
        <v>32</v>
      </c>
      <c r="F61">
        <v>0</v>
      </c>
      <c r="G61">
        <v>0</v>
      </c>
      <c r="H61">
        <v>0</v>
      </c>
      <c r="I61">
        <v>32</v>
      </c>
      <c r="J61">
        <v>0</v>
      </c>
      <c r="K61">
        <v>32</v>
      </c>
      <c r="L61" s="1">
        <v>1</v>
      </c>
      <c r="M61">
        <v>0</v>
      </c>
    </row>
    <row r="62" spans="1:13" hidden="1" x14ac:dyDescent="0.35">
      <c r="A62" t="s">
        <v>68</v>
      </c>
      <c r="B62" t="s">
        <v>258</v>
      </c>
      <c r="C62" t="s">
        <v>67</v>
      </c>
      <c r="D62">
        <v>88</v>
      </c>
      <c r="E62">
        <v>532</v>
      </c>
      <c r="F62">
        <v>0</v>
      </c>
      <c r="G62">
        <v>0</v>
      </c>
      <c r="H62">
        <v>1.43</v>
      </c>
      <c r="I62">
        <v>530.57000000000005</v>
      </c>
      <c r="J62">
        <v>0</v>
      </c>
      <c r="K62">
        <v>530.57000000000005</v>
      </c>
      <c r="L62" s="1">
        <v>1</v>
      </c>
      <c r="M62">
        <v>0</v>
      </c>
    </row>
    <row r="63" spans="1:13" hidden="1" x14ac:dyDescent="0.35">
      <c r="A63" t="s">
        <v>69</v>
      </c>
      <c r="B63" t="s">
        <v>259</v>
      </c>
      <c r="C63" t="s">
        <v>67</v>
      </c>
      <c r="D63">
        <v>22</v>
      </c>
      <c r="E63">
        <v>66</v>
      </c>
      <c r="F63">
        <v>0</v>
      </c>
      <c r="G63">
        <v>0</v>
      </c>
      <c r="H63">
        <v>0.6</v>
      </c>
      <c r="I63">
        <v>65.400000000000006</v>
      </c>
      <c r="J63">
        <v>0</v>
      </c>
      <c r="K63">
        <v>65.400000000000006</v>
      </c>
      <c r="L63" s="1">
        <v>1</v>
      </c>
      <c r="M63">
        <v>0</v>
      </c>
    </row>
    <row r="64" spans="1:13" hidden="1" x14ac:dyDescent="0.35">
      <c r="A64" t="s">
        <v>70</v>
      </c>
      <c r="B64" t="s">
        <v>260</v>
      </c>
      <c r="C64" t="s">
        <v>67</v>
      </c>
      <c r="D64">
        <v>3</v>
      </c>
      <c r="E64">
        <v>9</v>
      </c>
      <c r="F64">
        <v>0</v>
      </c>
      <c r="G64">
        <v>0</v>
      </c>
      <c r="H64">
        <v>0</v>
      </c>
      <c r="I64">
        <v>9</v>
      </c>
      <c r="J64">
        <v>0</v>
      </c>
      <c r="K64">
        <v>9</v>
      </c>
      <c r="L64" s="1">
        <v>1</v>
      </c>
      <c r="M64">
        <v>0</v>
      </c>
    </row>
    <row r="65" spans="1:13" hidden="1" x14ac:dyDescent="0.35">
      <c r="A65" t="s">
        <v>71</v>
      </c>
      <c r="B65" t="s">
        <v>261</v>
      </c>
      <c r="C65" t="s">
        <v>67</v>
      </c>
      <c r="D65">
        <v>42</v>
      </c>
      <c r="E65">
        <v>260</v>
      </c>
      <c r="F65">
        <v>0</v>
      </c>
      <c r="G65">
        <v>0</v>
      </c>
      <c r="H65">
        <v>1.3</v>
      </c>
      <c r="I65">
        <v>258.7</v>
      </c>
      <c r="J65">
        <v>0</v>
      </c>
      <c r="K65">
        <v>258.7</v>
      </c>
      <c r="L65" s="1">
        <v>1</v>
      </c>
      <c r="M65">
        <v>0</v>
      </c>
    </row>
    <row r="66" spans="1:13" hidden="1" x14ac:dyDescent="0.35">
      <c r="A66" t="s">
        <v>72</v>
      </c>
      <c r="B66" t="s">
        <v>262</v>
      </c>
      <c r="C66" t="s">
        <v>67</v>
      </c>
      <c r="D66">
        <v>3</v>
      </c>
      <c r="E66">
        <v>24</v>
      </c>
      <c r="F66">
        <v>0</v>
      </c>
      <c r="G66">
        <v>0</v>
      </c>
      <c r="H66">
        <v>0</v>
      </c>
      <c r="I66">
        <v>24</v>
      </c>
      <c r="J66">
        <v>0</v>
      </c>
      <c r="K66">
        <v>24</v>
      </c>
      <c r="L66" s="1">
        <v>1</v>
      </c>
      <c r="M66">
        <v>0</v>
      </c>
    </row>
    <row r="67" spans="1:13" hidden="1" x14ac:dyDescent="0.35">
      <c r="A67" t="s">
        <v>73</v>
      </c>
      <c r="B67" t="s">
        <v>263</v>
      </c>
      <c r="C67" t="s">
        <v>65</v>
      </c>
      <c r="D67">
        <v>20</v>
      </c>
      <c r="E67">
        <v>60</v>
      </c>
      <c r="F67">
        <v>0</v>
      </c>
      <c r="G67">
        <v>0</v>
      </c>
      <c r="H67">
        <v>0.3</v>
      </c>
      <c r="I67">
        <v>59.7</v>
      </c>
      <c r="J67">
        <v>0</v>
      </c>
      <c r="K67">
        <v>59.7</v>
      </c>
      <c r="L67" s="1">
        <v>1</v>
      </c>
      <c r="M67">
        <v>0</v>
      </c>
    </row>
    <row r="68" spans="1:13" hidden="1" x14ac:dyDescent="0.35">
      <c r="A68" t="s">
        <v>74</v>
      </c>
      <c r="B68" t="s">
        <v>264</v>
      </c>
      <c r="C68" t="s">
        <v>65</v>
      </c>
      <c r="D68">
        <v>221</v>
      </c>
      <c r="E68">
        <v>1336</v>
      </c>
      <c r="F68">
        <v>0</v>
      </c>
      <c r="G68">
        <v>0</v>
      </c>
      <c r="H68">
        <v>35.25</v>
      </c>
      <c r="I68">
        <v>1300.75</v>
      </c>
      <c r="J68">
        <v>0</v>
      </c>
      <c r="K68">
        <v>1300.75</v>
      </c>
      <c r="L68" s="1">
        <v>1</v>
      </c>
      <c r="M68">
        <v>0</v>
      </c>
    </row>
    <row r="69" spans="1:13" hidden="1" x14ac:dyDescent="0.35">
      <c r="A69" t="s">
        <v>75</v>
      </c>
      <c r="B69" t="s">
        <v>265</v>
      </c>
      <c r="C69" t="s">
        <v>65</v>
      </c>
      <c r="D69">
        <v>14</v>
      </c>
      <c r="E69">
        <v>112</v>
      </c>
      <c r="F69">
        <v>0</v>
      </c>
      <c r="G69">
        <v>0</v>
      </c>
      <c r="H69">
        <v>0.18</v>
      </c>
      <c r="I69">
        <v>111.82</v>
      </c>
      <c r="J69">
        <v>0</v>
      </c>
      <c r="K69">
        <v>111.82</v>
      </c>
      <c r="L69" s="1">
        <v>1</v>
      </c>
      <c r="M69">
        <v>0</v>
      </c>
    </row>
    <row r="70" spans="1:13" hidden="1" x14ac:dyDescent="0.35">
      <c r="A70" t="s">
        <v>76</v>
      </c>
      <c r="B70" t="s">
        <v>266</v>
      </c>
      <c r="C70" t="s">
        <v>65</v>
      </c>
      <c r="D70">
        <v>13</v>
      </c>
      <c r="E70">
        <v>131</v>
      </c>
      <c r="F70">
        <v>0</v>
      </c>
      <c r="G70">
        <v>0</v>
      </c>
      <c r="H70">
        <v>0</v>
      </c>
      <c r="I70">
        <v>131</v>
      </c>
      <c r="J70">
        <v>0</v>
      </c>
      <c r="K70">
        <v>131</v>
      </c>
      <c r="L70" s="1">
        <v>1</v>
      </c>
      <c r="M70">
        <v>0</v>
      </c>
    </row>
    <row r="71" spans="1:13" hidden="1" x14ac:dyDescent="0.35">
      <c r="A71" t="s">
        <v>77</v>
      </c>
      <c r="B71" t="s">
        <v>267</v>
      </c>
      <c r="C71" t="s">
        <v>65</v>
      </c>
      <c r="D71">
        <v>34</v>
      </c>
      <c r="E71">
        <v>136</v>
      </c>
      <c r="F71">
        <v>0</v>
      </c>
      <c r="G71">
        <v>0</v>
      </c>
      <c r="H71">
        <v>0.4</v>
      </c>
      <c r="I71">
        <v>135.6</v>
      </c>
      <c r="J71">
        <v>0</v>
      </c>
      <c r="K71">
        <v>135.6</v>
      </c>
      <c r="L71" s="1">
        <v>1</v>
      </c>
      <c r="M71">
        <v>0</v>
      </c>
    </row>
    <row r="72" spans="1:13" hidden="1" x14ac:dyDescent="0.35">
      <c r="A72" t="s">
        <v>78</v>
      </c>
      <c r="B72" t="s">
        <v>268</v>
      </c>
      <c r="C72" t="s">
        <v>65</v>
      </c>
      <c r="D72">
        <v>321</v>
      </c>
      <c r="E72">
        <v>2252.1</v>
      </c>
      <c r="F72">
        <v>0</v>
      </c>
      <c r="G72">
        <v>0</v>
      </c>
      <c r="H72">
        <v>24.3</v>
      </c>
      <c r="I72">
        <v>2227.8000000000002</v>
      </c>
      <c r="J72">
        <v>0</v>
      </c>
      <c r="K72">
        <v>2227.8000000000002</v>
      </c>
      <c r="L72" s="1">
        <v>1</v>
      </c>
      <c r="M72">
        <v>0</v>
      </c>
    </row>
    <row r="73" spans="1:13" hidden="1" x14ac:dyDescent="0.35">
      <c r="A73" t="s">
        <v>79</v>
      </c>
      <c r="B73" t="s">
        <v>269</v>
      </c>
      <c r="C73" t="s">
        <v>65</v>
      </c>
      <c r="D73">
        <v>8</v>
      </c>
      <c r="E73">
        <v>24</v>
      </c>
      <c r="F73">
        <v>0</v>
      </c>
      <c r="G73">
        <v>0</v>
      </c>
      <c r="H73">
        <v>0.3</v>
      </c>
      <c r="I73">
        <v>23.7</v>
      </c>
      <c r="J73">
        <v>0</v>
      </c>
      <c r="K73">
        <v>23.7</v>
      </c>
      <c r="L73" s="1">
        <v>1</v>
      </c>
      <c r="M73">
        <v>0</v>
      </c>
    </row>
    <row r="74" spans="1:13" hidden="1" x14ac:dyDescent="0.35">
      <c r="A74" t="s">
        <v>80</v>
      </c>
      <c r="B74" t="s">
        <v>270</v>
      </c>
      <c r="C74" t="s">
        <v>65</v>
      </c>
      <c r="D74">
        <v>8</v>
      </c>
      <c r="E74">
        <v>64</v>
      </c>
      <c r="F74">
        <v>0</v>
      </c>
      <c r="G74">
        <v>0</v>
      </c>
      <c r="H74">
        <v>0.18</v>
      </c>
      <c r="I74">
        <v>63.82</v>
      </c>
      <c r="J74">
        <v>0</v>
      </c>
      <c r="K74">
        <v>63.82</v>
      </c>
      <c r="L74" s="1">
        <v>1</v>
      </c>
      <c r="M74">
        <v>0</v>
      </c>
    </row>
    <row r="75" spans="1:13" hidden="1" x14ac:dyDescent="0.35">
      <c r="A75" t="s">
        <v>81</v>
      </c>
      <c r="B75" t="s">
        <v>271</v>
      </c>
      <c r="C75" t="s">
        <v>65</v>
      </c>
      <c r="D75">
        <v>63</v>
      </c>
      <c r="E75">
        <v>380</v>
      </c>
      <c r="F75">
        <v>0</v>
      </c>
      <c r="G75">
        <v>0</v>
      </c>
      <c r="H75">
        <v>6.63</v>
      </c>
      <c r="I75">
        <v>373.37</v>
      </c>
      <c r="J75">
        <v>0</v>
      </c>
      <c r="K75">
        <v>373.37</v>
      </c>
      <c r="L75" s="1">
        <v>1</v>
      </c>
      <c r="M75">
        <v>0</v>
      </c>
    </row>
    <row r="76" spans="1:13" hidden="1" x14ac:dyDescent="0.35">
      <c r="A76" t="s">
        <v>82</v>
      </c>
      <c r="B76" t="s">
        <v>272</v>
      </c>
      <c r="C76" t="s">
        <v>65</v>
      </c>
      <c r="D76">
        <v>9</v>
      </c>
      <c r="E76">
        <v>27</v>
      </c>
      <c r="F76">
        <v>0</v>
      </c>
      <c r="G76">
        <v>0</v>
      </c>
      <c r="H76">
        <v>0</v>
      </c>
      <c r="I76">
        <v>27</v>
      </c>
      <c r="J76">
        <v>0</v>
      </c>
      <c r="K76">
        <v>27</v>
      </c>
      <c r="L76" s="1">
        <v>1</v>
      </c>
      <c r="M76">
        <v>0</v>
      </c>
    </row>
    <row r="77" spans="1:13" hidden="1" x14ac:dyDescent="0.35">
      <c r="A77" t="s">
        <v>83</v>
      </c>
      <c r="B77" t="s">
        <v>273</v>
      </c>
      <c r="C77" t="s">
        <v>65</v>
      </c>
      <c r="D77">
        <v>12</v>
      </c>
      <c r="E77">
        <v>96</v>
      </c>
      <c r="F77">
        <v>0</v>
      </c>
      <c r="G77">
        <v>0</v>
      </c>
      <c r="H77">
        <v>0</v>
      </c>
      <c r="I77">
        <v>96</v>
      </c>
      <c r="J77">
        <v>0</v>
      </c>
      <c r="K77">
        <v>96</v>
      </c>
      <c r="L77" s="1">
        <v>1</v>
      </c>
      <c r="M77">
        <v>0</v>
      </c>
    </row>
    <row r="78" spans="1:13" hidden="1" x14ac:dyDescent="0.35">
      <c r="A78" t="s">
        <v>84</v>
      </c>
      <c r="B78" t="s">
        <v>274</v>
      </c>
      <c r="C78" t="s">
        <v>65</v>
      </c>
      <c r="D78">
        <v>156</v>
      </c>
      <c r="E78">
        <v>941</v>
      </c>
      <c r="F78">
        <v>0</v>
      </c>
      <c r="G78">
        <v>0</v>
      </c>
      <c r="H78">
        <v>5.29</v>
      </c>
      <c r="I78">
        <v>935.71</v>
      </c>
      <c r="J78">
        <v>0</v>
      </c>
      <c r="K78">
        <v>935.71</v>
      </c>
      <c r="L78" s="1">
        <v>1</v>
      </c>
      <c r="M78">
        <v>0</v>
      </c>
    </row>
    <row r="79" spans="1:13" hidden="1" x14ac:dyDescent="0.35">
      <c r="A79" t="s">
        <v>85</v>
      </c>
      <c r="B79" t="s">
        <v>275</v>
      </c>
      <c r="C79" t="s">
        <v>65</v>
      </c>
      <c r="D79">
        <v>2</v>
      </c>
      <c r="E79">
        <v>8</v>
      </c>
      <c r="F79">
        <v>0</v>
      </c>
      <c r="G79">
        <v>0</v>
      </c>
      <c r="H79">
        <v>0</v>
      </c>
      <c r="I79">
        <v>8</v>
      </c>
      <c r="J79">
        <v>0</v>
      </c>
      <c r="K79">
        <v>8</v>
      </c>
      <c r="L79" s="1">
        <v>1</v>
      </c>
      <c r="M79">
        <v>0</v>
      </c>
    </row>
    <row r="80" spans="1:13" hidden="1" x14ac:dyDescent="0.35">
      <c r="A80" t="s">
        <v>86</v>
      </c>
      <c r="B80" t="s">
        <v>276</v>
      </c>
      <c r="C80" t="s">
        <v>65</v>
      </c>
      <c r="D80">
        <v>74</v>
      </c>
      <c r="E80">
        <v>520</v>
      </c>
      <c r="F80">
        <v>0</v>
      </c>
      <c r="G80">
        <v>0</v>
      </c>
      <c r="H80">
        <v>14</v>
      </c>
      <c r="I80">
        <v>506</v>
      </c>
      <c r="J80">
        <v>0</v>
      </c>
      <c r="K80">
        <v>506</v>
      </c>
      <c r="L80" s="1">
        <v>1</v>
      </c>
      <c r="M80">
        <v>0</v>
      </c>
    </row>
    <row r="81" spans="1:13" hidden="1" x14ac:dyDescent="0.35">
      <c r="A81" t="s">
        <v>87</v>
      </c>
      <c r="B81" t="s">
        <v>277</v>
      </c>
      <c r="C81" t="s">
        <v>65</v>
      </c>
      <c r="D81">
        <v>2</v>
      </c>
      <c r="E81">
        <v>6</v>
      </c>
      <c r="F81">
        <v>0</v>
      </c>
      <c r="G81">
        <v>0</v>
      </c>
      <c r="H81">
        <v>0</v>
      </c>
      <c r="I81">
        <v>6</v>
      </c>
      <c r="J81">
        <v>0</v>
      </c>
      <c r="K81">
        <v>6</v>
      </c>
      <c r="L81" s="1">
        <v>1</v>
      </c>
      <c r="M81">
        <v>0</v>
      </c>
    </row>
    <row r="82" spans="1:13" hidden="1" x14ac:dyDescent="0.35">
      <c r="A82" t="s">
        <v>88</v>
      </c>
      <c r="B82" t="s">
        <v>278</v>
      </c>
      <c r="C82" t="s">
        <v>65</v>
      </c>
      <c r="D82">
        <v>7</v>
      </c>
      <c r="E82">
        <v>56</v>
      </c>
      <c r="F82">
        <v>0</v>
      </c>
      <c r="G82">
        <v>0</v>
      </c>
      <c r="H82">
        <v>8</v>
      </c>
      <c r="I82">
        <v>48</v>
      </c>
      <c r="J82">
        <v>0</v>
      </c>
      <c r="K82">
        <v>48</v>
      </c>
      <c r="L82" s="1">
        <v>1</v>
      </c>
      <c r="M82">
        <v>0</v>
      </c>
    </row>
    <row r="83" spans="1:13" hidden="1" x14ac:dyDescent="0.35">
      <c r="A83" t="s">
        <v>89</v>
      </c>
      <c r="B83" t="s">
        <v>279</v>
      </c>
      <c r="C83" t="s">
        <v>65</v>
      </c>
      <c r="D83">
        <v>69</v>
      </c>
      <c r="E83">
        <v>424</v>
      </c>
      <c r="F83">
        <v>0</v>
      </c>
      <c r="G83">
        <v>0</v>
      </c>
      <c r="H83">
        <v>7.2</v>
      </c>
      <c r="I83">
        <v>416.8</v>
      </c>
      <c r="J83">
        <v>0</v>
      </c>
      <c r="K83">
        <v>416.8</v>
      </c>
      <c r="L83" s="1">
        <v>1</v>
      </c>
      <c r="M83">
        <v>0</v>
      </c>
    </row>
    <row r="84" spans="1:13" hidden="1" x14ac:dyDescent="0.35">
      <c r="A84" t="s">
        <v>90</v>
      </c>
      <c r="B84" t="s">
        <v>280</v>
      </c>
      <c r="C84" t="s">
        <v>67</v>
      </c>
      <c r="D84">
        <v>6</v>
      </c>
      <c r="E84">
        <v>50.7</v>
      </c>
      <c r="F84">
        <v>0</v>
      </c>
      <c r="G84">
        <v>0</v>
      </c>
      <c r="H84">
        <v>0.8</v>
      </c>
      <c r="I84">
        <v>49.9</v>
      </c>
      <c r="J84">
        <v>0</v>
      </c>
      <c r="K84">
        <v>49.9</v>
      </c>
      <c r="L84" s="1">
        <v>1</v>
      </c>
      <c r="M84">
        <v>0</v>
      </c>
    </row>
    <row r="85" spans="1:13" hidden="1" x14ac:dyDescent="0.35">
      <c r="A85" t="s">
        <v>91</v>
      </c>
      <c r="B85" t="s">
        <v>281</v>
      </c>
      <c r="C85" t="s">
        <v>67</v>
      </c>
      <c r="D85">
        <v>12</v>
      </c>
      <c r="E85">
        <v>38</v>
      </c>
      <c r="F85">
        <v>0</v>
      </c>
      <c r="G85">
        <v>0</v>
      </c>
      <c r="H85">
        <v>0</v>
      </c>
      <c r="I85">
        <v>38</v>
      </c>
      <c r="J85">
        <v>0</v>
      </c>
      <c r="K85">
        <v>38</v>
      </c>
      <c r="L85" s="1">
        <v>1</v>
      </c>
      <c r="M85">
        <v>0</v>
      </c>
    </row>
    <row r="86" spans="1:13" hidden="1" x14ac:dyDescent="0.35">
      <c r="A86" t="s">
        <v>92</v>
      </c>
      <c r="B86" t="s">
        <v>282</v>
      </c>
      <c r="C86" t="s">
        <v>67</v>
      </c>
      <c r="D86">
        <v>83</v>
      </c>
      <c r="E86">
        <v>499</v>
      </c>
      <c r="F86">
        <v>0</v>
      </c>
      <c r="G86">
        <v>0</v>
      </c>
      <c r="H86">
        <v>6</v>
      </c>
      <c r="I86">
        <v>493</v>
      </c>
      <c r="J86">
        <v>0</v>
      </c>
      <c r="K86">
        <v>493</v>
      </c>
      <c r="L86" s="1">
        <v>1</v>
      </c>
      <c r="M86">
        <v>0</v>
      </c>
    </row>
    <row r="87" spans="1:13" hidden="1" x14ac:dyDescent="0.35">
      <c r="A87" t="s">
        <v>93</v>
      </c>
      <c r="B87" t="s">
        <v>283</v>
      </c>
      <c r="C87" t="s">
        <v>67</v>
      </c>
      <c r="D87">
        <v>13</v>
      </c>
      <c r="E87">
        <v>39.700000000000003</v>
      </c>
      <c r="F87">
        <v>0</v>
      </c>
      <c r="G87">
        <v>0</v>
      </c>
      <c r="H87">
        <v>0</v>
      </c>
      <c r="I87">
        <v>39.700000000000003</v>
      </c>
      <c r="J87">
        <v>0</v>
      </c>
      <c r="K87">
        <v>39.700000000000003</v>
      </c>
      <c r="L87" s="1">
        <v>1</v>
      </c>
      <c r="M87">
        <v>0</v>
      </c>
    </row>
    <row r="88" spans="1:13" hidden="1" x14ac:dyDescent="0.35">
      <c r="A88" t="s">
        <v>94</v>
      </c>
      <c r="B88" t="s">
        <v>284</v>
      </c>
      <c r="C88" t="s">
        <v>67</v>
      </c>
      <c r="D88">
        <v>65</v>
      </c>
      <c r="E88">
        <v>392</v>
      </c>
      <c r="F88">
        <v>0</v>
      </c>
      <c r="G88">
        <v>0</v>
      </c>
      <c r="H88">
        <v>6.51</v>
      </c>
      <c r="I88">
        <v>385.49</v>
      </c>
      <c r="J88">
        <v>0</v>
      </c>
      <c r="K88">
        <v>385.49</v>
      </c>
      <c r="L88" s="1">
        <v>1</v>
      </c>
      <c r="M88">
        <v>0</v>
      </c>
    </row>
    <row r="89" spans="1:13" hidden="1" x14ac:dyDescent="0.35">
      <c r="A89" t="s">
        <v>95</v>
      </c>
      <c r="B89" t="s">
        <v>285</v>
      </c>
      <c r="C89" t="s">
        <v>67</v>
      </c>
      <c r="D89">
        <v>2</v>
      </c>
      <c r="E89">
        <v>16</v>
      </c>
      <c r="F89">
        <v>0</v>
      </c>
      <c r="G89">
        <v>0</v>
      </c>
      <c r="H89">
        <v>0</v>
      </c>
      <c r="I89">
        <v>16</v>
      </c>
      <c r="J89">
        <v>0</v>
      </c>
      <c r="K89">
        <v>16</v>
      </c>
      <c r="L89" s="1">
        <v>1</v>
      </c>
      <c r="M89">
        <v>0</v>
      </c>
    </row>
    <row r="90" spans="1:13" hidden="1" x14ac:dyDescent="0.35">
      <c r="A90" t="s">
        <v>96</v>
      </c>
      <c r="B90" t="s">
        <v>286</v>
      </c>
      <c r="C90" t="s">
        <v>8</v>
      </c>
      <c r="D90">
        <v>8</v>
      </c>
      <c r="E90">
        <v>136</v>
      </c>
      <c r="F90">
        <v>0</v>
      </c>
      <c r="G90">
        <v>0</v>
      </c>
      <c r="H90">
        <v>3.4</v>
      </c>
      <c r="I90">
        <v>132.6</v>
      </c>
      <c r="J90">
        <v>0</v>
      </c>
      <c r="K90">
        <v>132.6</v>
      </c>
      <c r="L90" s="1">
        <v>1</v>
      </c>
      <c r="M90">
        <v>0</v>
      </c>
    </row>
    <row r="91" spans="1:13" hidden="1" x14ac:dyDescent="0.35">
      <c r="A91" t="s">
        <v>97</v>
      </c>
      <c r="B91" t="s">
        <v>287</v>
      </c>
      <c r="C91" t="s">
        <v>8</v>
      </c>
      <c r="D91">
        <v>43</v>
      </c>
      <c r="E91">
        <v>301</v>
      </c>
      <c r="F91">
        <v>0</v>
      </c>
      <c r="G91">
        <v>0</v>
      </c>
      <c r="H91">
        <v>0.7</v>
      </c>
      <c r="I91">
        <v>300.3</v>
      </c>
      <c r="J91">
        <v>0</v>
      </c>
      <c r="K91">
        <v>300.3</v>
      </c>
      <c r="L91" s="1">
        <v>1</v>
      </c>
      <c r="M91">
        <v>0</v>
      </c>
    </row>
    <row r="92" spans="1:13" hidden="1" x14ac:dyDescent="0.35">
      <c r="A92" t="s">
        <v>98</v>
      </c>
      <c r="B92" t="s">
        <v>288</v>
      </c>
      <c r="C92" t="s">
        <v>8</v>
      </c>
      <c r="D92">
        <v>38</v>
      </c>
      <c r="E92">
        <v>456</v>
      </c>
      <c r="F92">
        <v>0</v>
      </c>
      <c r="G92">
        <v>0</v>
      </c>
      <c r="H92">
        <v>24</v>
      </c>
      <c r="I92">
        <v>432</v>
      </c>
      <c r="J92">
        <v>0</v>
      </c>
      <c r="K92">
        <v>432</v>
      </c>
      <c r="L92" s="1">
        <v>1</v>
      </c>
      <c r="M92">
        <v>0</v>
      </c>
    </row>
    <row r="93" spans="1:13" hidden="1" x14ac:dyDescent="0.35">
      <c r="A93" t="s">
        <v>99</v>
      </c>
      <c r="B93" t="s">
        <v>289</v>
      </c>
      <c r="C93" t="s">
        <v>45</v>
      </c>
      <c r="D93">
        <v>112</v>
      </c>
      <c r="E93">
        <v>649.6</v>
      </c>
      <c r="F93">
        <v>0</v>
      </c>
      <c r="G93">
        <v>0</v>
      </c>
      <c r="H93">
        <v>12.19</v>
      </c>
      <c r="I93">
        <v>637.41</v>
      </c>
      <c r="J93">
        <v>0</v>
      </c>
      <c r="K93">
        <v>637.41</v>
      </c>
      <c r="L93" s="1">
        <v>1</v>
      </c>
      <c r="M93">
        <v>0</v>
      </c>
    </row>
    <row r="94" spans="1:13" hidden="1" x14ac:dyDescent="0.35">
      <c r="A94" t="s">
        <v>100</v>
      </c>
      <c r="B94" t="s">
        <v>290</v>
      </c>
      <c r="C94" t="s">
        <v>8</v>
      </c>
      <c r="D94">
        <v>16</v>
      </c>
      <c r="E94">
        <v>60.8</v>
      </c>
      <c r="F94">
        <v>0</v>
      </c>
      <c r="G94">
        <v>0</v>
      </c>
      <c r="H94">
        <v>0</v>
      </c>
      <c r="I94">
        <v>60.8</v>
      </c>
      <c r="J94">
        <v>0</v>
      </c>
      <c r="K94">
        <v>60.8</v>
      </c>
      <c r="L94" s="1">
        <v>1</v>
      </c>
      <c r="M94">
        <v>0</v>
      </c>
    </row>
    <row r="95" spans="1:13" hidden="1" x14ac:dyDescent="0.35">
      <c r="A95" t="s">
        <v>101</v>
      </c>
      <c r="B95" t="s">
        <v>291</v>
      </c>
      <c r="C95" t="s">
        <v>8</v>
      </c>
      <c r="D95">
        <v>57</v>
      </c>
      <c r="E95">
        <v>330.6</v>
      </c>
      <c r="F95">
        <v>0</v>
      </c>
      <c r="G95">
        <v>0</v>
      </c>
      <c r="H95">
        <v>11.78</v>
      </c>
      <c r="I95">
        <v>318.82</v>
      </c>
      <c r="J95">
        <v>0</v>
      </c>
      <c r="K95">
        <v>318.82</v>
      </c>
      <c r="L95" s="1">
        <v>1</v>
      </c>
      <c r="M95">
        <v>0</v>
      </c>
    </row>
    <row r="96" spans="1:13" hidden="1" x14ac:dyDescent="0.35">
      <c r="A96" t="s">
        <v>102</v>
      </c>
      <c r="B96" t="s">
        <v>292</v>
      </c>
      <c r="C96" t="s">
        <v>8</v>
      </c>
      <c r="D96">
        <v>35</v>
      </c>
      <c r="E96">
        <v>70</v>
      </c>
      <c r="F96">
        <v>0</v>
      </c>
      <c r="G96">
        <v>0</v>
      </c>
      <c r="H96">
        <v>0.4</v>
      </c>
      <c r="I96">
        <v>69.599999999999994</v>
      </c>
      <c r="J96">
        <v>0</v>
      </c>
      <c r="K96">
        <v>69.599999999999994</v>
      </c>
      <c r="L96" s="1">
        <v>1</v>
      </c>
      <c r="M96">
        <v>0</v>
      </c>
    </row>
    <row r="97" spans="1:13" hidden="1" x14ac:dyDescent="0.35">
      <c r="A97" t="s">
        <v>103</v>
      </c>
      <c r="B97" t="s">
        <v>293</v>
      </c>
      <c r="C97" t="s">
        <v>8</v>
      </c>
      <c r="D97">
        <v>117</v>
      </c>
      <c r="E97">
        <v>526.5</v>
      </c>
      <c r="F97">
        <v>0</v>
      </c>
      <c r="G97">
        <v>0</v>
      </c>
      <c r="H97">
        <v>2.15</v>
      </c>
      <c r="I97">
        <v>524.35</v>
      </c>
      <c r="J97">
        <v>0</v>
      </c>
      <c r="K97">
        <v>524.35</v>
      </c>
      <c r="L97" s="1">
        <v>1</v>
      </c>
      <c r="M97">
        <v>0</v>
      </c>
    </row>
    <row r="98" spans="1:13" hidden="1" x14ac:dyDescent="0.35">
      <c r="A98" t="s">
        <v>104</v>
      </c>
      <c r="B98" t="s">
        <v>294</v>
      </c>
      <c r="C98" t="s">
        <v>8</v>
      </c>
      <c r="D98">
        <v>54</v>
      </c>
      <c r="E98">
        <v>405</v>
      </c>
      <c r="F98">
        <v>0</v>
      </c>
      <c r="G98">
        <v>0</v>
      </c>
      <c r="H98">
        <v>17.61</v>
      </c>
      <c r="I98">
        <v>387.39</v>
      </c>
      <c r="J98">
        <v>0</v>
      </c>
      <c r="K98">
        <v>387.39</v>
      </c>
      <c r="L98" s="1">
        <v>1</v>
      </c>
      <c r="M98">
        <v>0</v>
      </c>
    </row>
    <row r="99" spans="1:13" hidden="1" x14ac:dyDescent="0.35">
      <c r="A99" t="s">
        <v>105</v>
      </c>
      <c r="B99" t="s">
        <v>295</v>
      </c>
      <c r="C99" t="s">
        <v>8</v>
      </c>
      <c r="D99">
        <v>34</v>
      </c>
      <c r="E99">
        <v>136</v>
      </c>
      <c r="F99">
        <v>0</v>
      </c>
      <c r="G99">
        <v>0</v>
      </c>
      <c r="H99">
        <v>0</v>
      </c>
      <c r="I99">
        <v>136</v>
      </c>
      <c r="J99">
        <v>0</v>
      </c>
      <c r="K99">
        <v>136</v>
      </c>
      <c r="L99" s="1">
        <v>1</v>
      </c>
      <c r="M99">
        <v>0</v>
      </c>
    </row>
    <row r="100" spans="1:13" hidden="1" x14ac:dyDescent="0.35">
      <c r="A100" t="s">
        <v>106</v>
      </c>
      <c r="B100" t="s">
        <v>296</v>
      </c>
      <c r="C100" t="s">
        <v>8</v>
      </c>
      <c r="D100">
        <v>20</v>
      </c>
      <c r="E100">
        <v>120</v>
      </c>
      <c r="F100">
        <v>0</v>
      </c>
      <c r="G100">
        <v>0</v>
      </c>
      <c r="H100">
        <v>0.75</v>
      </c>
      <c r="I100">
        <v>119.25</v>
      </c>
      <c r="J100">
        <v>0</v>
      </c>
      <c r="K100">
        <v>119.25</v>
      </c>
      <c r="L100" s="1">
        <v>1</v>
      </c>
      <c r="M100">
        <v>0</v>
      </c>
    </row>
    <row r="101" spans="1:13" hidden="1" x14ac:dyDescent="0.35">
      <c r="A101" t="s">
        <v>107</v>
      </c>
      <c r="B101" t="s">
        <v>297</v>
      </c>
      <c r="C101" t="s">
        <v>45</v>
      </c>
      <c r="D101">
        <v>1</v>
      </c>
      <c r="E101">
        <v>5</v>
      </c>
      <c r="F101">
        <v>0</v>
      </c>
      <c r="G101">
        <v>0</v>
      </c>
      <c r="H101">
        <v>0</v>
      </c>
      <c r="I101">
        <v>5</v>
      </c>
      <c r="J101">
        <v>0</v>
      </c>
      <c r="K101">
        <v>5</v>
      </c>
      <c r="L101" s="1">
        <v>1</v>
      </c>
      <c r="M101">
        <v>0</v>
      </c>
    </row>
    <row r="102" spans="1:13" hidden="1" x14ac:dyDescent="0.35">
      <c r="A102" t="s">
        <v>108</v>
      </c>
      <c r="B102" t="s">
        <v>298</v>
      </c>
      <c r="C102" t="s">
        <v>45</v>
      </c>
      <c r="D102">
        <v>31</v>
      </c>
      <c r="E102">
        <v>155</v>
      </c>
      <c r="F102">
        <v>0</v>
      </c>
      <c r="G102">
        <v>0</v>
      </c>
      <c r="H102">
        <v>0.01</v>
      </c>
      <c r="I102">
        <v>154.99</v>
      </c>
      <c r="J102">
        <v>0</v>
      </c>
      <c r="K102">
        <v>154.99</v>
      </c>
      <c r="L102" s="1">
        <v>1</v>
      </c>
      <c r="M102">
        <v>0</v>
      </c>
    </row>
    <row r="103" spans="1:13" hidden="1" x14ac:dyDescent="0.35">
      <c r="A103" t="s">
        <v>109</v>
      </c>
      <c r="B103" t="s">
        <v>299</v>
      </c>
      <c r="C103" t="s">
        <v>45</v>
      </c>
      <c r="D103">
        <v>13</v>
      </c>
      <c r="E103">
        <v>75.400000000000006</v>
      </c>
      <c r="F103">
        <v>0</v>
      </c>
      <c r="G103">
        <v>0</v>
      </c>
      <c r="H103">
        <v>0.57999999999999996</v>
      </c>
      <c r="I103">
        <v>74.819999999999993</v>
      </c>
      <c r="J103">
        <v>0</v>
      </c>
      <c r="K103">
        <v>74.819999999999993</v>
      </c>
      <c r="L103" s="1">
        <v>1</v>
      </c>
      <c r="M103">
        <v>0</v>
      </c>
    </row>
    <row r="104" spans="1:13" hidden="1" x14ac:dyDescent="0.35">
      <c r="A104" t="s">
        <v>110</v>
      </c>
      <c r="B104" t="s">
        <v>300</v>
      </c>
      <c r="C104" t="s">
        <v>111</v>
      </c>
      <c r="D104">
        <v>66</v>
      </c>
      <c r="E104">
        <v>250.8</v>
      </c>
      <c r="F104">
        <v>0</v>
      </c>
      <c r="G104">
        <v>0</v>
      </c>
      <c r="H104">
        <v>1.4</v>
      </c>
      <c r="I104">
        <v>249.4</v>
      </c>
      <c r="J104">
        <v>0</v>
      </c>
      <c r="K104">
        <v>249.4</v>
      </c>
      <c r="L104" s="1">
        <v>1</v>
      </c>
      <c r="M104">
        <v>0</v>
      </c>
    </row>
    <row r="105" spans="1:13" hidden="1" x14ac:dyDescent="0.35">
      <c r="A105" t="s">
        <v>112</v>
      </c>
      <c r="B105" t="s">
        <v>301</v>
      </c>
      <c r="C105" t="s">
        <v>111</v>
      </c>
      <c r="D105">
        <v>19</v>
      </c>
      <c r="E105">
        <v>53.2</v>
      </c>
      <c r="F105">
        <v>0</v>
      </c>
      <c r="G105">
        <v>0</v>
      </c>
      <c r="H105">
        <v>0</v>
      </c>
      <c r="I105">
        <v>53.2</v>
      </c>
      <c r="J105">
        <v>0</v>
      </c>
      <c r="K105">
        <v>53.2</v>
      </c>
      <c r="L105" s="1">
        <v>1</v>
      </c>
      <c r="M105">
        <v>0</v>
      </c>
    </row>
    <row r="106" spans="1:13" hidden="1" x14ac:dyDescent="0.35">
      <c r="A106" t="s">
        <v>113</v>
      </c>
      <c r="B106" t="s">
        <v>302</v>
      </c>
      <c r="C106" t="s">
        <v>111</v>
      </c>
      <c r="D106">
        <v>17</v>
      </c>
      <c r="E106">
        <v>51</v>
      </c>
      <c r="F106">
        <v>0</v>
      </c>
      <c r="G106">
        <v>0</v>
      </c>
      <c r="H106">
        <v>0</v>
      </c>
      <c r="I106">
        <v>51</v>
      </c>
      <c r="J106">
        <v>0</v>
      </c>
      <c r="K106">
        <v>51</v>
      </c>
      <c r="L106" s="1">
        <v>1</v>
      </c>
      <c r="M106">
        <v>0</v>
      </c>
    </row>
    <row r="107" spans="1:13" hidden="1" x14ac:dyDescent="0.35">
      <c r="A107" t="s">
        <v>114</v>
      </c>
      <c r="B107" t="s">
        <v>303</v>
      </c>
      <c r="C107" t="s">
        <v>111</v>
      </c>
      <c r="D107">
        <v>5</v>
      </c>
      <c r="E107">
        <v>10</v>
      </c>
      <c r="F107">
        <v>0</v>
      </c>
      <c r="G107">
        <v>0</v>
      </c>
      <c r="H107">
        <v>0</v>
      </c>
      <c r="I107">
        <v>10</v>
      </c>
      <c r="J107">
        <v>0</v>
      </c>
      <c r="K107">
        <v>10</v>
      </c>
      <c r="L107" s="1">
        <v>1</v>
      </c>
      <c r="M107">
        <v>0</v>
      </c>
    </row>
    <row r="108" spans="1:13" hidden="1" x14ac:dyDescent="0.35">
      <c r="A108" t="s">
        <v>115</v>
      </c>
      <c r="B108" t="s">
        <v>304</v>
      </c>
      <c r="C108" t="s">
        <v>111</v>
      </c>
      <c r="D108">
        <v>15</v>
      </c>
      <c r="E108">
        <v>45</v>
      </c>
      <c r="F108">
        <v>0</v>
      </c>
      <c r="G108">
        <v>0</v>
      </c>
      <c r="H108">
        <v>0.42</v>
      </c>
      <c r="I108">
        <v>44.58</v>
      </c>
      <c r="J108">
        <v>0</v>
      </c>
      <c r="K108">
        <v>44.58</v>
      </c>
      <c r="L108" s="1">
        <v>1</v>
      </c>
      <c r="M108">
        <v>0</v>
      </c>
    </row>
    <row r="109" spans="1:13" hidden="1" x14ac:dyDescent="0.35">
      <c r="A109" t="s">
        <v>116</v>
      </c>
      <c r="B109" t="s">
        <v>305</v>
      </c>
      <c r="C109" t="s">
        <v>111</v>
      </c>
      <c r="D109">
        <v>6</v>
      </c>
      <c r="E109">
        <v>12</v>
      </c>
      <c r="F109">
        <v>0</v>
      </c>
      <c r="G109">
        <v>0</v>
      </c>
      <c r="H109">
        <v>0</v>
      </c>
      <c r="I109">
        <v>12</v>
      </c>
      <c r="J109">
        <v>0</v>
      </c>
      <c r="K109">
        <v>12</v>
      </c>
      <c r="L109" s="1">
        <v>1</v>
      </c>
      <c r="M109">
        <v>0</v>
      </c>
    </row>
    <row r="110" spans="1:13" hidden="1" x14ac:dyDescent="0.35">
      <c r="A110" t="s">
        <v>117</v>
      </c>
      <c r="B110" t="s">
        <v>306</v>
      </c>
      <c r="C110" t="s">
        <v>111</v>
      </c>
      <c r="D110">
        <v>6</v>
      </c>
      <c r="E110">
        <v>18</v>
      </c>
      <c r="F110">
        <v>0</v>
      </c>
      <c r="G110">
        <v>0</v>
      </c>
      <c r="H110">
        <v>0.12</v>
      </c>
      <c r="I110">
        <v>17.88</v>
      </c>
      <c r="J110">
        <v>0</v>
      </c>
      <c r="K110">
        <v>17.88</v>
      </c>
      <c r="L110" s="1">
        <v>1</v>
      </c>
      <c r="M110">
        <v>0</v>
      </c>
    </row>
    <row r="111" spans="1:13" hidden="1" x14ac:dyDescent="0.35">
      <c r="A111" t="s">
        <v>118</v>
      </c>
      <c r="B111" t="s">
        <v>307</v>
      </c>
      <c r="C111" t="s">
        <v>119</v>
      </c>
      <c r="D111">
        <v>43</v>
      </c>
      <c r="E111">
        <v>77.400000000000006</v>
      </c>
      <c r="F111">
        <v>0</v>
      </c>
      <c r="G111">
        <v>0</v>
      </c>
      <c r="H111">
        <v>0</v>
      </c>
      <c r="I111">
        <v>77.400000000000006</v>
      </c>
      <c r="J111">
        <v>0</v>
      </c>
      <c r="K111">
        <v>77.400000000000006</v>
      </c>
      <c r="L111" s="1">
        <v>1</v>
      </c>
      <c r="M111">
        <v>0</v>
      </c>
    </row>
    <row r="112" spans="1:13" hidden="1" x14ac:dyDescent="0.35">
      <c r="A112" t="s">
        <v>120</v>
      </c>
      <c r="B112" t="s">
        <v>308</v>
      </c>
      <c r="C112" t="s">
        <v>119</v>
      </c>
      <c r="D112">
        <v>10</v>
      </c>
      <c r="E112">
        <v>18</v>
      </c>
      <c r="F112">
        <v>0</v>
      </c>
      <c r="G112">
        <v>0</v>
      </c>
      <c r="H112">
        <v>0</v>
      </c>
      <c r="I112">
        <v>18</v>
      </c>
      <c r="J112">
        <v>0</v>
      </c>
      <c r="K112">
        <v>18</v>
      </c>
      <c r="L112" s="1">
        <v>1</v>
      </c>
      <c r="M112">
        <v>0</v>
      </c>
    </row>
    <row r="113" spans="1:13" hidden="1" x14ac:dyDescent="0.35">
      <c r="A113" t="s">
        <v>121</v>
      </c>
      <c r="B113" t="s">
        <v>309</v>
      </c>
      <c r="C113" t="s">
        <v>119</v>
      </c>
      <c r="D113">
        <v>12</v>
      </c>
      <c r="E113">
        <v>21.6</v>
      </c>
      <c r="F113">
        <v>0</v>
      </c>
      <c r="G113">
        <v>0</v>
      </c>
      <c r="H113">
        <v>0</v>
      </c>
      <c r="I113">
        <v>21.6</v>
      </c>
      <c r="J113">
        <v>0</v>
      </c>
      <c r="K113">
        <v>21.6</v>
      </c>
      <c r="L113" s="1">
        <v>1</v>
      </c>
      <c r="M113">
        <v>0</v>
      </c>
    </row>
    <row r="114" spans="1:13" hidden="1" x14ac:dyDescent="0.35">
      <c r="A114" t="s">
        <v>122</v>
      </c>
      <c r="B114" t="s">
        <v>310</v>
      </c>
      <c r="C114" t="s">
        <v>119</v>
      </c>
      <c r="D114">
        <v>27</v>
      </c>
      <c r="E114">
        <v>48.6</v>
      </c>
      <c r="F114">
        <v>0</v>
      </c>
      <c r="G114">
        <v>0</v>
      </c>
      <c r="H114">
        <v>1.8</v>
      </c>
      <c r="I114">
        <v>46.8</v>
      </c>
      <c r="J114">
        <v>0</v>
      </c>
      <c r="K114">
        <v>46.8</v>
      </c>
      <c r="L114" s="1">
        <v>1</v>
      </c>
      <c r="M114">
        <v>0</v>
      </c>
    </row>
    <row r="115" spans="1:13" hidden="1" x14ac:dyDescent="0.35">
      <c r="A115" t="s">
        <v>123</v>
      </c>
      <c r="B115" t="s">
        <v>311</v>
      </c>
      <c r="C115" t="s">
        <v>119</v>
      </c>
      <c r="D115">
        <v>5</v>
      </c>
      <c r="E115">
        <v>9</v>
      </c>
      <c r="F115">
        <v>0</v>
      </c>
      <c r="G115">
        <v>0</v>
      </c>
      <c r="H115">
        <v>0</v>
      </c>
      <c r="I115">
        <v>9</v>
      </c>
      <c r="J115">
        <v>0</v>
      </c>
      <c r="K115">
        <v>9</v>
      </c>
      <c r="L115" s="1">
        <v>1</v>
      </c>
      <c r="M115">
        <v>0</v>
      </c>
    </row>
    <row r="116" spans="1:13" hidden="1" x14ac:dyDescent="0.35">
      <c r="A116" t="s">
        <v>124</v>
      </c>
      <c r="B116" t="s">
        <v>312</v>
      </c>
      <c r="C116" t="s">
        <v>119</v>
      </c>
      <c r="D116">
        <v>5</v>
      </c>
      <c r="E116">
        <v>9</v>
      </c>
      <c r="F116">
        <v>0</v>
      </c>
      <c r="G116">
        <v>0</v>
      </c>
      <c r="H116">
        <v>0.18</v>
      </c>
      <c r="I116">
        <v>8.82</v>
      </c>
      <c r="J116">
        <v>0</v>
      </c>
      <c r="K116">
        <v>8.82</v>
      </c>
      <c r="L116" s="1">
        <v>1</v>
      </c>
      <c r="M116">
        <v>0</v>
      </c>
    </row>
    <row r="117" spans="1:13" hidden="1" x14ac:dyDescent="0.35">
      <c r="A117" t="s">
        <v>125</v>
      </c>
      <c r="B117" t="s">
        <v>313</v>
      </c>
      <c r="C117" t="s">
        <v>111</v>
      </c>
      <c r="D117">
        <v>99</v>
      </c>
      <c r="E117">
        <v>389.5</v>
      </c>
      <c r="F117">
        <v>0</v>
      </c>
      <c r="G117">
        <v>0</v>
      </c>
      <c r="H117">
        <v>3.03</v>
      </c>
      <c r="I117">
        <v>386.47</v>
      </c>
      <c r="J117">
        <v>0</v>
      </c>
      <c r="K117">
        <v>386.47</v>
      </c>
      <c r="L117" s="1">
        <v>1</v>
      </c>
      <c r="M117">
        <v>0</v>
      </c>
    </row>
    <row r="118" spans="1:13" hidden="1" x14ac:dyDescent="0.35">
      <c r="A118" t="s">
        <v>126</v>
      </c>
      <c r="B118" t="s">
        <v>314</v>
      </c>
      <c r="C118" t="s">
        <v>111</v>
      </c>
      <c r="D118">
        <v>13</v>
      </c>
      <c r="E118">
        <v>35</v>
      </c>
      <c r="F118">
        <v>0</v>
      </c>
      <c r="G118">
        <v>0</v>
      </c>
      <c r="H118">
        <v>0</v>
      </c>
      <c r="I118">
        <v>35</v>
      </c>
      <c r="J118">
        <v>0</v>
      </c>
      <c r="K118">
        <v>35</v>
      </c>
      <c r="L118" s="1">
        <v>1</v>
      </c>
      <c r="M118">
        <v>0</v>
      </c>
    </row>
    <row r="119" spans="1:13" hidden="1" x14ac:dyDescent="0.35">
      <c r="A119" t="s">
        <v>127</v>
      </c>
      <c r="B119" t="s">
        <v>315</v>
      </c>
      <c r="C119" t="s">
        <v>119</v>
      </c>
      <c r="D119">
        <v>2</v>
      </c>
      <c r="E119">
        <v>3.6</v>
      </c>
      <c r="F119">
        <v>0</v>
      </c>
      <c r="G119">
        <v>0</v>
      </c>
      <c r="H119">
        <v>0</v>
      </c>
      <c r="I119">
        <v>3.6</v>
      </c>
      <c r="J119">
        <v>0</v>
      </c>
      <c r="K119">
        <v>3.6</v>
      </c>
      <c r="L119" s="1">
        <v>1</v>
      </c>
      <c r="M119">
        <v>0</v>
      </c>
    </row>
    <row r="120" spans="1:13" hidden="1" x14ac:dyDescent="0.35">
      <c r="A120" t="s">
        <v>128</v>
      </c>
      <c r="B120" t="s">
        <v>316</v>
      </c>
      <c r="C120" t="s">
        <v>119</v>
      </c>
      <c r="D120">
        <v>28</v>
      </c>
      <c r="E120">
        <v>50.4</v>
      </c>
      <c r="F120">
        <v>0</v>
      </c>
      <c r="G120">
        <v>0</v>
      </c>
      <c r="H120">
        <v>0</v>
      </c>
      <c r="I120">
        <v>50.4</v>
      </c>
      <c r="J120">
        <v>0</v>
      </c>
      <c r="K120">
        <v>50.4</v>
      </c>
      <c r="L120" s="1">
        <v>1</v>
      </c>
      <c r="M120">
        <v>0</v>
      </c>
    </row>
    <row r="121" spans="1:13" hidden="1" x14ac:dyDescent="0.35">
      <c r="A121" t="s">
        <v>129</v>
      </c>
      <c r="B121" t="s">
        <v>317</v>
      </c>
      <c r="C121" t="s">
        <v>111</v>
      </c>
      <c r="D121">
        <v>35</v>
      </c>
      <c r="E121">
        <v>70</v>
      </c>
      <c r="F121">
        <v>0</v>
      </c>
      <c r="G121">
        <v>0</v>
      </c>
      <c r="H121">
        <v>0.2</v>
      </c>
      <c r="I121">
        <v>69.8</v>
      </c>
      <c r="J121">
        <v>0</v>
      </c>
      <c r="K121">
        <v>69.8</v>
      </c>
      <c r="L121" s="1">
        <v>1</v>
      </c>
      <c r="M121">
        <v>0</v>
      </c>
    </row>
    <row r="122" spans="1:13" hidden="1" x14ac:dyDescent="0.35">
      <c r="A122" t="s">
        <v>130</v>
      </c>
      <c r="B122" t="s">
        <v>318</v>
      </c>
      <c r="C122" t="s">
        <v>111</v>
      </c>
      <c r="D122">
        <v>136</v>
      </c>
      <c r="E122">
        <v>408</v>
      </c>
      <c r="F122">
        <v>0</v>
      </c>
      <c r="G122">
        <v>0</v>
      </c>
      <c r="H122">
        <v>1.07</v>
      </c>
      <c r="I122">
        <v>406.93</v>
      </c>
      <c r="J122">
        <v>0</v>
      </c>
      <c r="K122">
        <v>406.93</v>
      </c>
      <c r="L122" s="1">
        <v>1</v>
      </c>
      <c r="M122">
        <v>0</v>
      </c>
    </row>
    <row r="123" spans="1:13" hidden="1" x14ac:dyDescent="0.35">
      <c r="A123" t="s">
        <v>131</v>
      </c>
      <c r="B123" t="s">
        <v>319</v>
      </c>
      <c r="C123" t="s">
        <v>111</v>
      </c>
      <c r="D123">
        <v>415</v>
      </c>
      <c r="E123">
        <v>1383.5</v>
      </c>
      <c r="F123">
        <v>0</v>
      </c>
      <c r="G123">
        <v>0</v>
      </c>
      <c r="H123">
        <v>15.2</v>
      </c>
      <c r="I123">
        <v>1368.3</v>
      </c>
      <c r="J123">
        <v>0</v>
      </c>
      <c r="K123">
        <v>1368.3</v>
      </c>
      <c r="L123" s="1">
        <v>1</v>
      </c>
      <c r="M123">
        <v>0</v>
      </c>
    </row>
    <row r="124" spans="1:13" hidden="1" x14ac:dyDescent="0.35">
      <c r="A124" t="s">
        <v>132</v>
      </c>
      <c r="B124" t="s">
        <v>320</v>
      </c>
      <c r="C124" t="s">
        <v>111</v>
      </c>
      <c r="D124">
        <v>86</v>
      </c>
      <c r="E124">
        <v>184.5</v>
      </c>
      <c r="F124">
        <v>0</v>
      </c>
      <c r="G124">
        <v>0</v>
      </c>
      <c r="H124">
        <v>1.35</v>
      </c>
      <c r="I124">
        <v>183.15</v>
      </c>
      <c r="J124">
        <v>0</v>
      </c>
      <c r="K124">
        <v>183.15</v>
      </c>
      <c r="L124" s="1">
        <v>1</v>
      </c>
      <c r="M124">
        <v>0</v>
      </c>
    </row>
    <row r="125" spans="1:13" hidden="1" x14ac:dyDescent="0.35">
      <c r="A125" t="s">
        <v>133</v>
      </c>
      <c r="B125" t="s">
        <v>321</v>
      </c>
      <c r="C125" t="s">
        <v>111</v>
      </c>
      <c r="D125">
        <v>48</v>
      </c>
      <c r="E125">
        <v>144</v>
      </c>
      <c r="F125">
        <v>0</v>
      </c>
      <c r="G125">
        <v>0</v>
      </c>
      <c r="H125">
        <v>0</v>
      </c>
      <c r="I125">
        <v>144</v>
      </c>
      <c r="J125">
        <v>0</v>
      </c>
      <c r="K125">
        <v>144</v>
      </c>
      <c r="L125" s="1">
        <v>1</v>
      </c>
      <c r="M125">
        <v>0</v>
      </c>
    </row>
    <row r="126" spans="1:13" hidden="1" x14ac:dyDescent="0.35">
      <c r="A126" t="s">
        <v>134</v>
      </c>
      <c r="B126" t="s">
        <v>322</v>
      </c>
      <c r="C126" t="s">
        <v>111</v>
      </c>
      <c r="D126">
        <v>10</v>
      </c>
      <c r="E126">
        <v>20</v>
      </c>
      <c r="F126">
        <v>0</v>
      </c>
      <c r="G126">
        <v>0</v>
      </c>
      <c r="H126">
        <v>0.2</v>
      </c>
      <c r="I126">
        <v>19.8</v>
      </c>
      <c r="J126">
        <v>0</v>
      </c>
      <c r="K126">
        <v>19.8</v>
      </c>
      <c r="L126" s="1">
        <v>1</v>
      </c>
      <c r="M126">
        <v>0</v>
      </c>
    </row>
    <row r="127" spans="1:13" hidden="1" x14ac:dyDescent="0.35">
      <c r="A127" t="s">
        <v>135</v>
      </c>
      <c r="B127" t="s">
        <v>323</v>
      </c>
      <c r="C127" t="s">
        <v>111</v>
      </c>
      <c r="D127">
        <v>6</v>
      </c>
      <c r="E127">
        <v>18</v>
      </c>
      <c r="F127">
        <v>0</v>
      </c>
      <c r="G127">
        <v>0</v>
      </c>
      <c r="H127">
        <v>0.3</v>
      </c>
      <c r="I127">
        <v>17.7</v>
      </c>
      <c r="J127">
        <v>0</v>
      </c>
      <c r="K127">
        <v>17.7</v>
      </c>
      <c r="L127" s="1">
        <v>1</v>
      </c>
      <c r="M127">
        <v>0</v>
      </c>
    </row>
    <row r="128" spans="1:13" hidden="1" x14ac:dyDescent="0.35">
      <c r="A128" t="s">
        <v>136</v>
      </c>
      <c r="B128" t="s">
        <v>324</v>
      </c>
      <c r="C128" t="s">
        <v>111</v>
      </c>
      <c r="D128">
        <v>4</v>
      </c>
      <c r="E128">
        <v>8</v>
      </c>
      <c r="F128">
        <v>0</v>
      </c>
      <c r="G128">
        <v>0</v>
      </c>
      <c r="H128">
        <v>0</v>
      </c>
      <c r="I128">
        <v>8</v>
      </c>
      <c r="J128">
        <v>0</v>
      </c>
      <c r="K128">
        <v>8</v>
      </c>
      <c r="L128" s="1">
        <v>1</v>
      </c>
      <c r="M128">
        <v>0</v>
      </c>
    </row>
    <row r="129" spans="1:13" hidden="1" x14ac:dyDescent="0.35">
      <c r="A129" t="s">
        <v>137</v>
      </c>
      <c r="B129" t="s">
        <v>325</v>
      </c>
      <c r="C129" t="s">
        <v>111</v>
      </c>
      <c r="D129">
        <v>6</v>
      </c>
      <c r="E129">
        <v>18</v>
      </c>
      <c r="F129">
        <v>0</v>
      </c>
      <c r="G129">
        <v>0</v>
      </c>
      <c r="H129">
        <v>0</v>
      </c>
      <c r="I129">
        <v>18</v>
      </c>
      <c r="J129">
        <v>0</v>
      </c>
      <c r="K129">
        <v>18</v>
      </c>
      <c r="L129" s="1">
        <v>1</v>
      </c>
      <c r="M129">
        <v>0</v>
      </c>
    </row>
    <row r="130" spans="1:13" hidden="1" x14ac:dyDescent="0.35">
      <c r="A130" t="s">
        <v>138</v>
      </c>
      <c r="B130" t="s">
        <v>326</v>
      </c>
      <c r="C130" t="s">
        <v>111</v>
      </c>
      <c r="D130">
        <v>1</v>
      </c>
      <c r="E130">
        <v>2.5</v>
      </c>
      <c r="F130">
        <v>0</v>
      </c>
      <c r="G130">
        <v>0</v>
      </c>
      <c r="H130">
        <v>0</v>
      </c>
      <c r="I130">
        <v>2.5</v>
      </c>
      <c r="J130">
        <v>0</v>
      </c>
      <c r="K130">
        <v>2.5</v>
      </c>
      <c r="L130" s="1">
        <v>1</v>
      </c>
      <c r="M130">
        <v>0</v>
      </c>
    </row>
    <row r="131" spans="1:13" hidden="1" x14ac:dyDescent="0.35">
      <c r="A131" t="s">
        <v>139</v>
      </c>
      <c r="B131" t="s">
        <v>327</v>
      </c>
      <c r="C131" t="s">
        <v>111</v>
      </c>
      <c r="D131">
        <v>25</v>
      </c>
      <c r="E131">
        <v>83</v>
      </c>
      <c r="F131">
        <v>0</v>
      </c>
      <c r="G131">
        <v>0</v>
      </c>
      <c r="H131">
        <v>16.45</v>
      </c>
      <c r="I131">
        <v>66.55</v>
      </c>
      <c r="J131">
        <v>0</v>
      </c>
      <c r="K131">
        <v>66.55</v>
      </c>
      <c r="L131" s="1">
        <v>1</v>
      </c>
      <c r="M131">
        <v>0</v>
      </c>
    </row>
    <row r="132" spans="1:13" hidden="1" x14ac:dyDescent="0.35">
      <c r="A132" t="s">
        <v>140</v>
      </c>
      <c r="B132" t="s">
        <v>328</v>
      </c>
      <c r="C132" t="s">
        <v>111</v>
      </c>
      <c r="D132">
        <v>5</v>
      </c>
      <c r="E132">
        <v>10.5</v>
      </c>
      <c r="F132">
        <v>0</v>
      </c>
      <c r="G132">
        <v>0</v>
      </c>
      <c r="H132">
        <v>0</v>
      </c>
      <c r="I132">
        <v>10.5</v>
      </c>
      <c r="J132">
        <v>0</v>
      </c>
      <c r="K132">
        <v>10.5</v>
      </c>
      <c r="L132" s="1">
        <v>1</v>
      </c>
      <c r="M132">
        <v>0</v>
      </c>
    </row>
    <row r="133" spans="1:13" hidden="1" x14ac:dyDescent="0.35">
      <c r="A133" t="s">
        <v>141</v>
      </c>
      <c r="B133" t="s">
        <v>329</v>
      </c>
      <c r="C133" t="s">
        <v>111</v>
      </c>
      <c r="D133">
        <v>6</v>
      </c>
      <c r="E133">
        <v>18</v>
      </c>
      <c r="F133">
        <v>0</v>
      </c>
      <c r="G133">
        <v>0</v>
      </c>
      <c r="H133">
        <v>0</v>
      </c>
      <c r="I133">
        <v>18</v>
      </c>
      <c r="J133">
        <v>0</v>
      </c>
      <c r="K133">
        <v>18</v>
      </c>
      <c r="L133" s="1">
        <v>1</v>
      </c>
      <c r="M133">
        <v>0</v>
      </c>
    </row>
    <row r="134" spans="1:13" hidden="1" x14ac:dyDescent="0.35">
      <c r="A134" t="s">
        <v>142</v>
      </c>
      <c r="B134" t="s">
        <v>330</v>
      </c>
      <c r="C134" t="s">
        <v>111</v>
      </c>
      <c r="D134">
        <v>2</v>
      </c>
      <c r="E134">
        <v>4</v>
      </c>
      <c r="F134">
        <v>0</v>
      </c>
      <c r="G134">
        <v>0</v>
      </c>
      <c r="H134">
        <v>0</v>
      </c>
      <c r="I134">
        <v>4</v>
      </c>
      <c r="J134">
        <v>0</v>
      </c>
      <c r="K134">
        <v>4</v>
      </c>
      <c r="L134" s="1">
        <v>1</v>
      </c>
      <c r="M134">
        <v>0</v>
      </c>
    </row>
    <row r="135" spans="1:13" hidden="1" x14ac:dyDescent="0.35">
      <c r="A135" t="s">
        <v>26</v>
      </c>
      <c r="B135">
        <v>10059</v>
      </c>
      <c r="C135" t="s">
        <v>27</v>
      </c>
      <c r="D135">
        <v>43</v>
      </c>
      <c r="E135">
        <v>301</v>
      </c>
      <c r="F135">
        <v>0</v>
      </c>
      <c r="G135">
        <v>0</v>
      </c>
      <c r="H135">
        <v>0</v>
      </c>
      <c r="I135">
        <v>301</v>
      </c>
      <c r="J135">
        <v>0</v>
      </c>
      <c r="K135">
        <v>301</v>
      </c>
      <c r="L135" s="1">
        <v>1</v>
      </c>
      <c r="M135">
        <v>0</v>
      </c>
    </row>
    <row r="136" spans="1:13" hidden="1" x14ac:dyDescent="0.35">
      <c r="A136" t="s">
        <v>143</v>
      </c>
      <c r="B136" t="s">
        <v>331</v>
      </c>
      <c r="C136" t="s">
        <v>144</v>
      </c>
      <c r="D136">
        <v>29</v>
      </c>
      <c r="E136">
        <v>168.2</v>
      </c>
      <c r="F136">
        <v>0</v>
      </c>
      <c r="G136">
        <v>0</v>
      </c>
      <c r="H136">
        <v>0.02</v>
      </c>
      <c r="I136">
        <v>168.18</v>
      </c>
      <c r="J136">
        <v>0</v>
      </c>
      <c r="K136">
        <v>168.18</v>
      </c>
      <c r="L136" s="1">
        <v>1</v>
      </c>
      <c r="M136">
        <v>0</v>
      </c>
    </row>
    <row r="137" spans="1:13" hidden="1" x14ac:dyDescent="0.35">
      <c r="A137" t="s">
        <v>145</v>
      </c>
      <c r="B137" t="s">
        <v>332</v>
      </c>
      <c r="C137" t="s">
        <v>144</v>
      </c>
      <c r="D137">
        <v>11</v>
      </c>
      <c r="E137">
        <v>22</v>
      </c>
      <c r="F137">
        <v>0</v>
      </c>
      <c r="G137">
        <v>0</v>
      </c>
      <c r="H137">
        <v>0</v>
      </c>
      <c r="I137">
        <v>22</v>
      </c>
      <c r="J137">
        <v>0</v>
      </c>
      <c r="K137">
        <v>22</v>
      </c>
      <c r="L137" s="1">
        <v>1</v>
      </c>
      <c r="M137">
        <v>0</v>
      </c>
    </row>
    <row r="138" spans="1:13" hidden="1" x14ac:dyDescent="0.35">
      <c r="A138" t="s">
        <v>146</v>
      </c>
      <c r="B138" t="s">
        <v>333</v>
      </c>
      <c r="C138" t="s">
        <v>144</v>
      </c>
      <c r="D138">
        <v>36</v>
      </c>
      <c r="E138">
        <v>54</v>
      </c>
      <c r="F138">
        <v>0</v>
      </c>
      <c r="G138">
        <v>0</v>
      </c>
      <c r="H138">
        <v>0</v>
      </c>
      <c r="I138">
        <v>54</v>
      </c>
      <c r="J138">
        <v>0</v>
      </c>
      <c r="K138">
        <v>54</v>
      </c>
      <c r="L138" s="1">
        <v>1</v>
      </c>
      <c r="M138">
        <v>0</v>
      </c>
    </row>
    <row r="139" spans="1:13" hidden="1" x14ac:dyDescent="0.35">
      <c r="A139" t="s">
        <v>147</v>
      </c>
      <c r="B139" t="s">
        <v>334</v>
      </c>
      <c r="C139" t="s">
        <v>144</v>
      </c>
      <c r="D139">
        <v>53</v>
      </c>
      <c r="E139">
        <v>148.4</v>
      </c>
      <c r="F139">
        <v>0</v>
      </c>
      <c r="G139">
        <v>0</v>
      </c>
      <c r="H139">
        <v>0.89</v>
      </c>
      <c r="I139">
        <v>147.51</v>
      </c>
      <c r="J139">
        <v>0</v>
      </c>
      <c r="K139">
        <v>147.51</v>
      </c>
      <c r="L139" s="1">
        <v>1</v>
      </c>
      <c r="M139">
        <v>0</v>
      </c>
    </row>
    <row r="140" spans="1:13" hidden="1" x14ac:dyDescent="0.35">
      <c r="A140" t="s">
        <v>148</v>
      </c>
      <c r="B140" t="s">
        <v>335</v>
      </c>
      <c r="C140" t="s">
        <v>144</v>
      </c>
      <c r="D140">
        <v>35</v>
      </c>
      <c r="E140">
        <v>140</v>
      </c>
      <c r="F140">
        <v>0</v>
      </c>
      <c r="G140">
        <v>0</v>
      </c>
      <c r="H140">
        <v>1.77</v>
      </c>
      <c r="I140">
        <v>138.22999999999999</v>
      </c>
      <c r="J140">
        <v>0</v>
      </c>
      <c r="K140">
        <v>138.22999999999999</v>
      </c>
      <c r="L140" s="1">
        <v>1</v>
      </c>
      <c r="M140">
        <v>0</v>
      </c>
    </row>
    <row r="141" spans="1:13" hidden="1" x14ac:dyDescent="0.35">
      <c r="A141" t="s">
        <v>149</v>
      </c>
      <c r="B141" t="s">
        <v>336</v>
      </c>
      <c r="C141" t="s">
        <v>144</v>
      </c>
      <c r="D141">
        <v>24</v>
      </c>
      <c r="E141">
        <v>43.2</v>
      </c>
      <c r="F141">
        <v>0</v>
      </c>
      <c r="G141">
        <v>0</v>
      </c>
      <c r="H141">
        <v>0.25</v>
      </c>
      <c r="I141">
        <v>42.95</v>
      </c>
      <c r="J141">
        <v>0</v>
      </c>
      <c r="K141">
        <v>42.95</v>
      </c>
      <c r="L141" s="1">
        <v>1</v>
      </c>
      <c r="M141">
        <v>0</v>
      </c>
    </row>
    <row r="142" spans="1:13" hidden="1" x14ac:dyDescent="0.35">
      <c r="A142" t="s">
        <v>150</v>
      </c>
      <c r="B142" t="s">
        <v>337</v>
      </c>
      <c r="C142" t="s">
        <v>144</v>
      </c>
      <c r="D142">
        <v>4</v>
      </c>
      <c r="E142">
        <v>15.2</v>
      </c>
      <c r="F142">
        <v>0</v>
      </c>
      <c r="G142">
        <v>0</v>
      </c>
      <c r="H142">
        <v>0</v>
      </c>
      <c r="I142">
        <v>15.2</v>
      </c>
      <c r="J142">
        <v>0</v>
      </c>
      <c r="K142">
        <v>15.2</v>
      </c>
      <c r="L142" s="1">
        <v>1</v>
      </c>
      <c r="M142">
        <v>0</v>
      </c>
    </row>
    <row r="143" spans="1:13" hidden="1" x14ac:dyDescent="0.35">
      <c r="A143" t="s">
        <v>151</v>
      </c>
      <c r="B143" t="s">
        <v>338</v>
      </c>
      <c r="C143" t="s">
        <v>144</v>
      </c>
      <c r="D143">
        <v>5</v>
      </c>
      <c r="E143">
        <v>9</v>
      </c>
      <c r="F143">
        <v>0</v>
      </c>
      <c r="G143">
        <v>0</v>
      </c>
      <c r="H143">
        <v>0</v>
      </c>
      <c r="I143">
        <v>9</v>
      </c>
      <c r="J143">
        <v>0</v>
      </c>
      <c r="K143">
        <v>9</v>
      </c>
      <c r="L143" s="1">
        <v>1</v>
      </c>
      <c r="M143">
        <v>0</v>
      </c>
    </row>
    <row r="144" spans="1:13" x14ac:dyDescent="0.35">
      <c r="A144" t="s">
        <v>152</v>
      </c>
      <c r="B144">
        <v>10005</v>
      </c>
      <c r="C144" t="s">
        <v>13</v>
      </c>
      <c r="D144">
        <v>1</v>
      </c>
      <c r="E144">
        <v>400</v>
      </c>
      <c r="F144">
        <v>0</v>
      </c>
      <c r="G144">
        <v>0</v>
      </c>
      <c r="H144">
        <v>0</v>
      </c>
      <c r="I144">
        <v>400</v>
      </c>
      <c r="J144">
        <v>0</v>
      </c>
      <c r="K144">
        <v>400</v>
      </c>
      <c r="L144" s="1">
        <v>1</v>
      </c>
      <c r="M144">
        <v>0</v>
      </c>
    </row>
    <row r="145" spans="1:13" hidden="1" x14ac:dyDescent="0.35">
      <c r="A145" t="s">
        <v>153</v>
      </c>
      <c r="B145">
        <v>10000</v>
      </c>
      <c r="C145" t="s">
        <v>27</v>
      </c>
      <c r="D145">
        <v>2</v>
      </c>
      <c r="E145">
        <v>14</v>
      </c>
      <c r="F145">
        <v>0</v>
      </c>
      <c r="G145">
        <v>0</v>
      </c>
      <c r="H145">
        <v>0</v>
      </c>
      <c r="I145">
        <v>14</v>
      </c>
      <c r="J145">
        <v>0</v>
      </c>
      <c r="K145">
        <v>14</v>
      </c>
      <c r="L145" s="1">
        <v>1</v>
      </c>
      <c r="M145">
        <v>0</v>
      </c>
    </row>
    <row r="146" spans="1:13" hidden="1" x14ac:dyDescent="0.35">
      <c r="A146" t="s">
        <v>46</v>
      </c>
      <c r="B146">
        <v>10049</v>
      </c>
      <c r="C146" t="s">
        <v>27</v>
      </c>
      <c r="D146">
        <v>29</v>
      </c>
      <c r="E146">
        <v>174</v>
      </c>
      <c r="F146">
        <v>0</v>
      </c>
      <c r="G146">
        <v>0</v>
      </c>
      <c r="H146">
        <v>0</v>
      </c>
      <c r="I146">
        <v>174</v>
      </c>
      <c r="J146">
        <v>0</v>
      </c>
      <c r="K146">
        <v>174</v>
      </c>
      <c r="L146" s="1">
        <v>1</v>
      </c>
      <c r="M146">
        <v>0</v>
      </c>
    </row>
    <row r="147" spans="1:13" hidden="1" x14ac:dyDescent="0.35">
      <c r="A147" t="s">
        <v>154</v>
      </c>
      <c r="B147">
        <v>10003</v>
      </c>
      <c r="C147" t="s">
        <v>27</v>
      </c>
      <c r="D147">
        <v>2</v>
      </c>
      <c r="E147">
        <v>12</v>
      </c>
      <c r="F147">
        <v>0</v>
      </c>
      <c r="G147">
        <v>0</v>
      </c>
      <c r="H147">
        <v>0</v>
      </c>
      <c r="I147">
        <v>12</v>
      </c>
      <c r="J147">
        <v>0</v>
      </c>
      <c r="K147">
        <v>12</v>
      </c>
      <c r="L147" s="1">
        <v>1</v>
      </c>
      <c r="M147">
        <v>0</v>
      </c>
    </row>
    <row r="148" spans="1:13" hidden="1" x14ac:dyDescent="0.35">
      <c r="A148" t="s">
        <v>155</v>
      </c>
      <c r="B148" t="s">
        <v>339</v>
      </c>
      <c r="C148" t="s">
        <v>111</v>
      </c>
      <c r="D148">
        <v>15</v>
      </c>
      <c r="E148">
        <v>22.5</v>
      </c>
      <c r="F148">
        <v>0</v>
      </c>
      <c r="G148">
        <v>0</v>
      </c>
      <c r="H148">
        <v>0</v>
      </c>
      <c r="I148">
        <v>22.5</v>
      </c>
      <c r="J148">
        <v>0</v>
      </c>
      <c r="K148">
        <v>22.5</v>
      </c>
      <c r="L148" s="1">
        <v>1</v>
      </c>
      <c r="M148">
        <v>0</v>
      </c>
    </row>
    <row r="149" spans="1:13" hidden="1" x14ac:dyDescent="0.35">
      <c r="A149" t="s">
        <v>156</v>
      </c>
      <c r="B149">
        <v>10038</v>
      </c>
      <c r="C149" t="s">
        <v>27</v>
      </c>
      <c r="D149">
        <v>1</v>
      </c>
      <c r="E149">
        <v>10</v>
      </c>
      <c r="F149">
        <v>0</v>
      </c>
      <c r="G149">
        <v>0</v>
      </c>
      <c r="H149">
        <v>0</v>
      </c>
      <c r="I149">
        <v>10</v>
      </c>
      <c r="J149">
        <v>0</v>
      </c>
      <c r="K149">
        <v>10</v>
      </c>
      <c r="L149" s="1">
        <v>1</v>
      </c>
      <c r="M149">
        <v>0</v>
      </c>
    </row>
    <row r="150" spans="1:13" hidden="1" x14ac:dyDescent="0.35">
      <c r="A150" t="s">
        <v>157</v>
      </c>
      <c r="B150" t="s">
        <v>340</v>
      </c>
      <c r="C150" t="s">
        <v>111</v>
      </c>
      <c r="D150">
        <v>41</v>
      </c>
      <c r="E150">
        <v>61.5</v>
      </c>
      <c r="F150">
        <v>0</v>
      </c>
      <c r="G150">
        <v>0</v>
      </c>
      <c r="H150">
        <v>0.3</v>
      </c>
      <c r="I150">
        <v>61.2</v>
      </c>
      <c r="J150">
        <v>0</v>
      </c>
      <c r="K150">
        <v>61.2</v>
      </c>
      <c r="L150" s="1">
        <v>1</v>
      </c>
      <c r="M150">
        <v>0</v>
      </c>
    </row>
    <row r="151" spans="1:13" hidden="1" x14ac:dyDescent="0.35">
      <c r="A151" t="s">
        <v>158</v>
      </c>
      <c r="B151" t="s">
        <v>341</v>
      </c>
      <c r="C151" t="s">
        <v>8</v>
      </c>
      <c r="D151">
        <v>210</v>
      </c>
      <c r="E151">
        <v>210</v>
      </c>
      <c r="F151">
        <v>0</v>
      </c>
      <c r="G151">
        <v>0</v>
      </c>
      <c r="H151">
        <v>2.4500000000000002</v>
      </c>
      <c r="I151">
        <v>207.55</v>
      </c>
      <c r="J151">
        <v>0</v>
      </c>
      <c r="K151">
        <v>207.55</v>
      </c>
      <c r="L151" s="1">
        <v>1</v>
      </c>
      <c r="M151">
        <v>0</v>
      </c>
    </row>
    <row r="152" spans="1:13" hidden="1" x14ac:dyDescent="0.35">
      <c r="A152" t="s">
        <v>159</v>
      </c>
      <c r="B152" t="s">
        <v>342</v>
      </c>
      <c r="C152" t="s">
        <v>3</v>
      </c>
      <c r="D152">
        <v>9</v>
      </c>
      <c r="E152">
        <v>22.5</v>
      </c>
      <c r="F152">
        <v>0</v>
      </c>
      <c r="G152">
        <v>0</v>
      </c>
      <c r="H152">
        <v>0.01</v>
      </c>
      <c r="I152">
        <v>22.49</v>
      </c>
      <c r="J152">
        <v>0</v>
      </c>
      <c r="K152">
        <v>22.49</v>
      </c>
      <c r="L152" s="1">
        <v>1</v>
      </c>
      <c r="M152">
        <v>0</v>
      </c>
    </row>
    <row r="153" spans="1:13" hidden="1" x14ac:dyDescent="0.35">
      <c r="A153" t="s">
        <v>5</v>
      </c>
      <c r="B153">
        <v>10027</v>
      </c>
      <c r="C153" t="s">
        <v>6</v>
      </c>
      <c r="D153">
        <v>2</v>
      </c>
      <c r="E153">
        <v>400</v>
      </c>
      <c r="F153">
        <v>0</v>
      </c>
      <c r="G153">
        <v>0</v>
      </c>
      <c r="H153">
        <v>0</v>
      </c>
      <c r="I153">
        <v>400</v>
      </c>
      <c r="J153">
        <v>0</v>
      </c>
      <c r="K153">
        <v>400</v>
      </c>
      <c r="L153" s="1">
        <v>1</v>
      </c>
      <c r="M153">
        <v>0</v>
      </c>
    </row>
    <row r="154" spans="1:13" x14ac:dyDescent="0.35">
      <c r="A154" t="s">
        <v>160</v>
      </c>
      <c r="B154">
        <v>10057</v>
      </c>
      <c r="C154" t="s">
        <v>13</v>
      </c>
      <c r="D154">
        <v>28</v>
      </c>
      <c r="E154">
        <v>84</v>
      </c>
      <c r="F154">
        <v>0</v>
      </c>
      <c r="G154">
        <v>0</v>
      </c>
      <c r="H154">
        <v>37.47</v>
      </c>
      <c r="I154">
        <v>46.53</v>
      </c>
      <c r="J154">
        <v>0</v>
      </c>
      <c r="K154">
        <v>46.53</v>
      </c>
      <c r="L154" s="1">
        <v>1</v>
      </c>
      <c r="M154">
        <v>0</v>
      </c>
    </row>
    <row r="155" spans="1:13" x14ac:dyDescent="0.35">
      <c r="A155" t="s">
        <v>161</v>
      </c>
      <c r="B155">
        <v>10056</v>
      </c>
      <c r="C155" t="s">
        <v>13</v>
      </c>
      <c r="D155">
        <v>28</v>
      </c>
      <c r="E155">
        <v>168</v>
      </c>
      <c r="F155">
        <v>0</v>
      </c>
      <c r="G155">
        <v>0</v>
      </c>
      <c r="H155">
        <v>74.95</v>
      </c>
      <c r="I155">
        <v>93.05</v>
      </c>
      <c r="J155">
        <v>0</v>
      </c>
      <c r="K155">
        <v>93.05</v>
      </c>
      <c r="L155" s="1">
        <v>1</v>
      </c>
      <c r="M155">
        <v>0</v>
      </c>
    </row>
    <row r="156" spans="1:13" hidden="1" x14ac:dyDescent="0.35">
      <c r="A156" t="s">
        <v>7</v>
      </c>
      <c r="B156">
        <v>10021</v>
      </c>
      <c r="C156" t="s">
        <v>8</v>
      </c>
      <c r="D156">
        <v>91</v>
      </c>
      <c r="E156">
        <v>618.79999999999995</v>
      </c>
      <c r="F156">
        <v>0</v>
      </c>
      <c r="G156">
        <v>0</v>
      </c>
      <c r="H156">
        <v>55.14</v>
      </c>
      <c r="I156">
        <v>563.66</v>
      </c>
      <c r="J156">
        <v>0</v>
      </c>
      <c r="K156">
        <v>563.66</v>
      </c>
      <c r="L156" s="1">
        <v>1</v>
      </c>
      <c r="M156">
        <v>0</v>
      </c>
    </row>
    <row r="157" spans="1:13" hidden="1" x14ac:dyDescent="0.35">
      <c r="A157" t="s">
        <v>9</v>
      </c>
      <c r="B157">
        <v>10022</v>
      </c>
      <c r="C157" t="s">
        <v>8</v>
      </c>
      <c r="D157">
        <v>45</v>
      </c>
      <c r="E157">
        <v>261</v>
      </c>
      <c r="F157">
        <v>0</v>
      </c>
      <c r="G157">
        <v>0</v>
      </c>
      <c r="H157">
        <v>25.23</v>
      </c>
      <c r="I157">
        <v>235.77</v>
      </c>
      <c r="J157">
        <v>0</v>
      </c>
      <c r="K157">
        <v>235.77</v>
      </c>
      <c r="L157" s="1">
        <v>1</v>
      </c>
      <c r="M157">
        <v>0</v>
      </c>
    </row>
    <row r="158" spans="1:13" hidden="1" x14ac:dyDescent="0.35">
      <c r="A158" t="s">
        <v>10</v>
      </c>
      <c r="B158">
        <v>10004</v>
      </c>
      <c r="C158" t="s">
        <v>8</v>
      </c>
      <c r="D158">
        <v>177</v>
      </c>
      <c r="E158">
        <v>743.4</v>
      </c>
      <c r="F158">
        <v>0</v>
      </c>
      <c r="G158">
        <v>0</v>
      </c>
      <c r="H158">
        <v>53.86</v>
      </c>
      <c r="I158">
        <v>689.54</v>
      </c>
      <c r="J158">
        <v>0</v>
      </c>
      <c r="K158">
        <v>689.54</v>
      </c>
      <c r="L158" s="1">
        <v>1</v>
      </c>
      <c r="M158">
        <v>0</v>
      </c>
    </row>
    <row r="159" spans="1:13" hidden="1" x14ac:dyDescent="0.35">
      <c r="A159" t="s">
        <v>11</v>
      </c>
      <c r="B159">
        <v>10003</v>
      </c>
      <c r="C159" t="s">
        <v>8</v>
      </c>
      <c r="D159">
        <v>89</v>
      </c>
      <c r="E159">
        <v>311.5</v>
      </c>
      <c r="F159">
        <v>0</v>
      </c>
      <c r="G159">
        <v>0</v>
      </c>
      <c r="H159">
        <v>14.81</v>
      </c>
      <c r="I159">
        <v>296.69</v>
      </c>
      <c r="J159">
        <v>0</v>
      </c>
      <c r="K159">
        <v>296.69</v>
      </c>
      <c r="L159" s="1">
        <v>1</v>
      </c>
      <c r="M159">
        <v>0</v>
      </c>
    </row>
    <row r="160" spans="1:13" x14ac:dyDescent="0.35">
      <c r="A160" t="s">
        <v>12</v>
      </c>
      <c r="B160">
        <v>10006</v>
      </c>
      <c r="C160" t="s">
        <v>13</v>
      </c>
      <c r="D160">
        <v>30</v>
      </c>
      <c r="E160">
        <v>129</v>
      </c>
      <c r="F160">
        <v>0</v>
      </c>
      <c r="G160">
        <v>0</v>
      </c>
      <c r="H160">
        <v>1.72</v>
      </c>
      <c r="I160">
        <v>127.28</v>
      </c>
      <c r="J160">
        <v>0</v>
      </c>
      <c r="K160">
        <v>127.28</v>
      </c>
      <c r="L160" s="1">
        <v>1</v>
      </c>
      <c r="M160">
        <v>0</v>
      </c>
    </row>
    <row r="161" spans="1:13" x14ac:dyDescent="0.35">
      <c r="A161" t="s">
        <v>14</v>
      </c>
      <c r="B161">
        <v>10015</v>
      </c>
      <c r="C161" t="s">
        <v>13</v>
      </c>
      <c r="D161">
        <v>16</v>
      </c>
      <c r="E161">
        <v>78.8</v>
      </c>
      <c r="F161">
        <v>0</v>
      </c>
      <c r="G161">
        <v>0</v>
      </c>
      <c r="H161">
        <v>9.76</v>
      </c>
      <c r="I161">
        <v>69.040000000000006</v>
      </c>
      <c r="J161">
        <v>0</v>
      </c>
      <c r="K161">
        <v>69.040000000000006</v>
      </c>
      <c r="L161" s="1">
        <v>1</v>
      </c>
      <c r="M161">
        <v>0</v>
      </c>
    </row>
    <row r="162" spans="1:13" x14ac:dyDescent="0.35">
      <c r="A162" t="s">
        <v>15</v>
      </c>
      <c r="B162">
        <v>1</v>
      </c>
      <c r="C162" t="s">
        <v>13</v>
      </c>
      <c r="D162">
        <v>47</v>
      </c>
      <c r="E162">
        <v>225.6</v>
      </c>
      <c r="F162">
        <v>0</v>
      </c>
      <c r="G162">
        <v>0</v>
      </c>
      <c r="H162">
        <v>16.079999999999998</v>
      </c>
      <c r="I162">
        <v>209.52</v>
      </c>
      <c r="J162">
        <v>0</v>
      </c>
      <c r="K162">
        <v>209.52</v>
      </c>
      <c r="L162" s="1">
        <v>1</v>
      </c>
      <c r="M162">
        <v>0</v>
      </c>
    </row>
    <row r="163" spans="1:13" x14ac:dyDescent="0.35">
      <c r="A163" t="s">
        <v>16</v>
      </c>
      <c r="B163" t="s">
        <v>253</v>
      </c>
      <c r="C163" t="s">
        <v>13</v>
      </c>
      <c r="D163">
        <v>78</v>
      </c>
      <c r="E163">
        <v>438</v>
      </c>
      <c r="F163">
        <v>0</v>
      </c>
      <c r="G163">
        <v>0</v>
      </c>
      <c r="H163">
        <v>13.5</v>
      </c>
      <c r="I163">
        <v>424.5</v>
      </c>
      <c r="J163">
        <v>0</v>
      </c>
      <c r="K163">
        <v>424.5</v>
      </c>
      <c r="L163" s="1">
        <v>1</v>
      </c>
      <c r="M163">
        <v>0</v>
      </c>
    </row>
    <row r="164" spans="1:13" x14ac:dyDescent="0.35">
      <c r="A164" t="s">
        <v>17</v>
      </c>
      <c r="B164" t="s">
        <v>254</v>
      </c>
      <c r="C164" t="s">
        <v>13</v>
      </c>
      <c r="D164">
        <v>24</v>
      </c>
      <c r="E164">
        <v>103.2</v>
      </c>
      <c r="F164">
        <v>0</v>
      </c>
      <c r="G164">
        <v>0</v>
      </c>
      <c r="H164">
        <v>2.6</v>
      </c>
      <c r="I164">
        <v>100.6</v>
      </c>
      <c r="J164">
        <v>0</v>
      </c>
      <c r="K164">
        <v>100.6</v>
      </c>
      <c r="L164" s="1">
        <v>1</v>
      </c>
      <c r="M164">
        <v>0</v>
      </c>
    </row>
    <row r="165" spans="1:13" x14ac:dyDescent="0.35">
      <c r="A165" t="s">
        <v>18</v>
      </c>
      <c r="B165" t="s">
        <v>255</v>
      </c>
      <c r="C165" t="s">
        <v>13</v>
      </c>
      <c r="D165">
        <v>35</v>
      </c>
      <c r="E165">
        <v>168</v>
      </c>
      <c r="F165">
        <v>0</v>
      </c>
      <c r="G165">
        <v>0</v>
      </c>
      <c r="H165">
        <v>0.72</v>
      </c>
      <c r="I165">
        <v>167.28</v>
      </c>
      <c r="J165">
        <v>0</v>
      </c>
      <c r="K165">
        <v>167.28</v>
      </c>
      <c r="L165" s="1">
        <v>1</v>
      </c>
      <c r="M165">
        <v>0</v>
      </c>
    </row>
    <row r="166" spans="1:13" hidden="1" x14ac:dyDescent="0.35">
      <c r="A166" t="s">
        <v>19</v>
      </c>
      <c r="B166">
        <v>10029</v>
      </c>
      <c r="C166" t="s">
        <v>8</v>
      </c>
      <c r="D166">
        <v>3</v>
      </c>
      <c r="E166">
        <v>26.4</v>
      </c>
      <c r="F166">
        <v>0</v>
      </c>
      <c r="G166">
        <v>0</v>
      </c>
      <c r="H166">
        <v>0</v>
      </c>
      <c r="I166">
        <v>26.4</v>
      </c>
      <c r="J166">
        <v>0</v>
      </c>
      <c r="K166">
        <v>26.4</v>
      </c>
      <c r="L166" s="1">
        <v>1</v>
      </c>
      <c r="M166">
        <v>0</v>
      </c>
    </row>
    <row r="167" spans="1:13" x14ac:dyDescent="0.35">
      <c r="A167" t="s">
        <v>20</v>
      </c>
      <c r="B167">
        <v>10040</v>
      </c>
      <c r="C167" t="s">
        <v>13</v>
      </c>
      <c r="D167">
        <v>56</v>
      </c>
      <c r="E167">
        <v>199</v>
      </c>
      <c r="F167">
        <v>0</v>
      </c>
      <c r="G167">
        <v>0</v>
      </c>
      <c r="H167">
        <v>12.62</v>
      </c>
      <c r="I167">
        <v>186.38</v>
      </c>
      <c r="J167">
        <v>0</v>
      </c>
      <c r="K167">
        <v>186.38</v>
      </c>
      <c r="L167" s="1">
        <v>1</v>
      </c>
      <c r="M167">
        <v>0</v>
      </c>
    </row>
    <row r="168" spans="1:13" x14ac:dyDescent="0.35">
      <c r="A168" t="s">
        <v>162</v>
      </c>
      <c r="B168">
        <v>10046</v>
      </c>
      <c r="C168" t="s">
        <v>13</v>
      </c>
      <c r="D168">
        <v>3</v>
      </c>
      <c r="E168">
        <v>8.4</v>
      </c>
      <c r="F168">
        <v>0</v>
      </c>
      <c r="G168">
        <v>0</v>
      </c>
      <c r="H168">
        <v>0</v>
      </c>
      <c r="I168">
        <v>8.4</v>
      </c>
      <c r="J168">
        <v>0</v>
      </c>
      <c r="K168">
        <v>8.4</v>
      </c>
      <c r="L168" s="1">
        <v>1</v>
      </c>
      <c r="M168">
        <v>0</v>
      </c>
    </row>
    <row r="169" spans="1:13" x14ac:dyDescent="0.35">
      <c r="A169" t="s">
        <v>163</v>
      </c>
      <c r="B169">
        <v>10047</v>
      </c>
      <c r="C169" t="s">
        <v>13</v>
      </c>
      <c r="D169">
        <v>7</v>
      </c>
      <c r="E169">
        <v>26.6</v>
      </c>
      <c r="F169">
        <v>0</v>
      </c>
      <c r="G169">
        <v>0</v>
      </c>
      <c r="H169">
        <v>1.1399999999999999</v>
      </c>
      <c r="I169">
        <v>25.46</v>
      </c>
      <c r="J169">
        <v>0</v>
      </c>
      <c r="K169">
        <v>25.46</v>
      </c>
      <c r="L169" s="1">
        <v>1</v>
      </c>
      <c r="M169">
        <v>0</v>
      </c>
    </row>
    <row r="170" spans="1:13" x14ac:dyDescent="0.35">
      <c r="A170" t="s">
        <v>21</v>
      </c>
      <c r="B170">
        <v>10039</v>
      </c>
      <c r="C170" t="s">
        <v>13</v>
      </c>
      <c r="D170">
        <v>4</v>
      </c>
      <c r="E170">
        <v>8.8000000000000007</v>
      </c>
      <c r="F170">
        <v>0</v>
      </c>
      <c r="G170">
        <v>0</v>
      </c>
      <c r="H170">
        <v>0</v>
      </c>
      <c r="I170">
        <v>8.8000000000000007</v>
      </c>
      <c r="J170">
        <v>0</v>
      </c>
      <c r="K170">
        <v>8.8000000000000007</v>
      </c>
      <c r="L170" s="1">
        <v>1</v>
      </c>
      <c r="M170">
        <v>0</v>
      </c>
    </row>
    <row r="171" spans="1:13" x14ac:dyDescent="0.35">
      <c r="A171" t="s">
        <v>22</v>
      </c>
      <c r="B171">
        <v>10041</v>
      </c>
      <c r="C171" t="s">
        <v>13</v>
      </c>
      <c r="D171">
        <v>125</v>
      </c>
      <c r="E171">
        <v>325</v>
      </c>
      <c r="F171">
        <v>0</v>
      </c>
      <c r="G171">
        <v>0</v>
      </c>
      <c r="H171">
        <v>17.420000000000002</v>
      </c>
      <c r="I171">
        <v>307.58</v>
      </c>
      <c r="J171">
        <v>0</v>
      </c>
      <c r="K171">
        <v>307.58</v>
      </c>
      <c r="L171" s="1">
        <v>1</v>
      </c>
      <c r="M171">
        <v>0</v>
      </c>
    </row>
    <row r="172" spans="1:13" x14ac:dyDescent="0.35">
      <c r="A172" t="s">
        <v>23</v>
      </c>
      <c r="B172">
        <v>10005</v>
      </c>
      <c r="C172" t="s">
        <v>13</v>
      </c>
      <c r="D172">
        <v>87</v>
      </c>
      <c r="E172">
        <v>463.6</v>
      </c>
      <c r="F172">
        <v>0</v>
      </c>
      <c r="G172">
        <v>0</v>
      </c>
      <c r="H172">
        <v>27.24</v>
      </c>
      <c r="I172">
        <v>436.36</v>
      </c>
      <c r="J172">
        <v>0</v>
      </c>
      <c r="K172">
        <v>436.36</v>
      </c>
      <c r="L172" s="1">
        <v>1</v>
      </c>
      <c r="M172">
        <v>0</v>
      </c>
    </row>
    <row r="173" spans="1:13" x14ac:dyDescent="0.35">
      <c r="A173" t="s">
        <v>24</v>
      </c>
      <c r="B173">
        <v>10000</v>
      </c>
      <c r="C173" t="s">
        <v>13</v>
      </c>
      <c r="D173">
        <v>137</v>
      </c>
      <c r="E173">
        <v>799.6</v>
      </c>
      <c r="F173">
        <v>0</v>
      </c>
      <c r="G173">
        <v>0</v>
      </c>
      <c r="H173">
        <v>68.260000000000005</v>
      </c>
      <c r="I173">
        <v>731.34</v>
      </c>
      <c r="J173">
        <v>0</v>
      </c>
      <c r="K173">
        <v>731.34</v>
      </c>
      <c r="L173" s="1">
        <v>1</v>
      </c>
      <c r="M173">
        <v>0</v>
      </c>
    </row>
    <row r="174" spans="1:13" x14ac:dyDescent="0.35">
      <c r="A174" t="s">
        <v>25</v>
      </c>
      <c r="B174">
        <v>10018</v>
      </c>
      <c r="C174" t="s">
        <v>13</v>
      </c>
      <c r="D174">
        <v>150</v>
      </c>
      <c r="E174">
        <v>880</v>
      </c>
      <c r="F174">
        <v>0</v>
      </c>
      <c r="G174">
        <v>0</v>
      </c>
      <c r="H174">
        <v>102.53</v>
      </c>
      <c r="I174">
        <v>777.47</v>
      </c>
      <c r="J174">
        <v>0</v>
      </c>
      <c r="K174">
        <v>777.47</v>
      </c>
      <c r="L174" s="1">
        <v>1</v>
      </c>
      <c r="M174">
        <v>0</v>
      </c>
    </row>
    <row r="175" spans="1:13" x14ac:dyDescent="0.35">
      <c r="A175" t="s">
        <v>25</v>
      </c>
      <c r="B175">
        <v>5</v>
      </c>
      <c r="C175" t="s">
        <v>13</v>
      </c>
      <c r="D175">
        <v>0</v>
      </c>
      <c r="E175">
        <v>0</v>
      </c>
      <c r="F175">
        <v>2</v>
      </c>
      <c r="G175">
        <v>15.6</v>
      </c>
      <c r="H175">
        <v>0</v>
      </c>
      <c r="I175">
        <v>-15.6</v>
      </c>
      <c r="J175">
        <v>-6</v>
      </c>
      <c r="K175">
        <v>-9.6</v>
      </c>
      <c r="L175" s="1">
        <v>0.61539999999999995</v>
      </c>
      <c r="M175">
        <v>0</v>
      </c>
    </row>
    <row r="176" spans="1:13" hidden="1" x14ac:dyDescent="0.35">
      <c r="A176" t="s">
        <v>26</v>
      </c>
      <c r="B176">
        <v>10059</v>
      </c>
      <c r="C176" t="s">
        <v>27</v>
      </c>
      <c r="D176">
        <v>90</v>
      </c>
      <c r="E176">
        <v>628</v>
      </c>
      <c r="F176">
        <v>0</v>
      </c>
      <c r="G176">
        <v>0</v>
      </c>
      <c r="H176">
        <v>23.8</v>
      </c>
      <c r="I176">
        <v>604.20000000000005</v>
      </c>
      <c r="J176">
        <v>0</v>
      </c>
      <c r="K176">
        <v>604.20000000000005</v>
      </c>
      <c r="L176" s="1">
        <v>1</v>
      </c>
      <c r="M176">
        <v>0</v>
      </c>
    </row>
    <row r="177" spans="1:13" x14ac:dyDescent="0.35">
      <c r="A177" t="s">
        <v>164</v>
      </c>
      <c r="B177">
        <v>10054</v>
      </c>
      <c r="C177" t="s">
        <v>13</v>
      </c>
      <c r="D177">
        <v>1</v>
      </c>
      <c r="E177">
        <v>200</v>
      </c>
      <c r="F177">
        <v>0</v>
      </c>
      <c r="G177">
        <v>0</v>
      </c>
      <c r="H177">
        <v>0</v>
      </c>
      <c r="I177">
        <v>200</v>
      </c>
      <c r="J177">
        <v>0</v>
      </c>
      <c r="K177">
        <v>200</v>
      </c>
      <c r="L177" s="1">
        <v>1</v>
      </c>
      <c r="M177">
        <v>0</v>
      </c>
    </row>
    <row r="178" spans="1:13" x14ac:dyDescent="0.35">
      <c r="A178" t="s">
        <v>28</v>
      </c>
      <c r="B178">
        <v>10058</v>
      </c>
      <c r="C178" t="s">
        <v>13</v>
      </c>
      <c r="D178">
        <v>33</v>
      </c>
      <c r="E178">
        <v>49.5</v>
      </c>
      <c r="F178">
        <v>0</v>
      </c>
      <c r="G178">
        <v>0</v>
      </c>
      <c r="H178">
        <v>3.01</v>
      </c>
      <c r="I178">
        <v>46.49</v>
      </c>
      <c r="J178">
        <v>0</v>
      </c>
      <c r="K178">
        <v>46.49</v>
      </c>
      <c r="L178" s="1">
        <v>1</v>
      </c>
      <c r="M178">
        <v>0</v>
      </c>
    </row>
    <row r="179" spans="1:13" hidden="1" x14ac:dyDescent="0.35">
      <c r="A179" t="s">
        <v>29</v>
      </c>
      <c r="B179">
        <v>10055</v>
      </c>
      <c r="C179" t="s">
        <v>8</v>
      </c>
      <c r="D179">
        <v>6</v>
      </c>
      <c r="E179">
        <v>6</v>
      </c>
      <c r="F179">
        <v>0</v>
      </c>
      <c r="G179">
        <v>0</v>
      </c>
      <c r="H179">
        <v>0</v>
      </c>
      <c r="I179">
        <v>6</v>
      </c>
      <c r="J179">
        <v>0</v>
      </c>
      <c r="K179">
        <v>6</v>
      </c>
      <c r="L179" s="1">
        <v>1</v>
      </c>
      <c r="M179">
        <v>0</v>
      </c>
    </row>
    <row r="180" spans="1:13" x14ac:dyDescent="0.35">
      <c r="A180" t="s">
        <v>30</v>
      </c>
      <c r="B180">
        <v>802</v>
      </c>
      <c r="C180" t="s">
        <v>13</v>
      </c>
      <c r="D180">
        <v>69</v>
      </c>
      <c r="E180">
        <v>124.2</v>
      </c>
      <c r="F180">
        <v>0</v>
      </c>
      <c r="G180">
        <v>0</v>
      </c>
      <c r="H180">
        <v>0.36</v>
      </c>
      <c r="I180">
        <v>123.84</v>
      </c>
      <c r="J180">
        <v>0</v>
      </c>
      <c r="K180">
        <v>123.84</v>
      </c>
      <c r="L180" s="1">
        <v>1</v>
      </c>
      <c r="M180">
        <v>0</v>
      </c>
    </row>
    <row r="181" spans="1:13" x14ac:dyDescent="0.35">
      <c r="A181" t="s">
        <v>31</v>
      </c>
      <c r="B181">
        <v>10042</v>
      </c>
      <c r="C181" t="s">
        <v>13</v>
      </c>
      <c r="D181">
        <v>105</v>
      </c>
      <c r="E181">
        <v>189</v>
      </c>
      <c r="F181">
        <v>0</v>
      </c>
      <c r="G181">
        <v>0</v>
      </c>
      <c r="H181">
        <v>6.94</v>
      </c>
      <c r="I181">
        <v>182.06</v>
      </c>
      <c r="J181">
        <v>0</v>
      </c>
      <c r="K181">
        <v>182.06</v>
      </c>
      <c r="L181" s="1">
        <v>1</v>
      </c>
      <c r="M181">
        <v>0</v>
      </c>
    </row>
    <row r="182" spans="1:13" x14ac:dyDescent="0.35">
      <c r="A182" t="s">
        <v>32</v>
      </c>
      <c r="B182">
        <v>801</v>
      </c>
      <c r="C182" t="s">
        <v>13</v>
      </c>
      <c r="D182">
        <v>91</v>
      </c>
      <c r="E182">
        <v>163.80000000000001</v>
      </c>
      <c r="F182">
        <v>0</v>
      </c>
      <c r="G182">
        <v>0</v>
      </c>
      <c r="H182">
        <v>6.12</v>
      </c>
      <c r="I182">
        <v>157.68</v>
      </c>
      <c r="J182">
        <v>0</v>
      </c>
      <c r="K182">
        <v>157.68</v>
      </c>
      <c r="L182" s="1">
        <v>1</v>
      </c>
      <c r="M182">
        <v>0</v>
      </c>
    </row>
    <row r="183" spans="1:13" x14ac:dyDescent="0.35">
      <c r="A183" t="s">
        <v>33</v>
      </c>
      <c r="B183">
        <v>10025</v>
      </c>
      <c r="C183" t="s">
        <v>13</v>
      </c>
      <c r="D183">
        <v>78</v>
      </c>
      <c r="E183">
        <v>224.8</v>
      </c>
      <c r="F183">
        <v>0</v>
      </c>
      <c r="G183">
        <v>0</v>
      </c>
      <c r="H183">
        <v>11.97</v>
      </c>
      <c r="I183">
        <v>212.83</v>
      </c>
      <c r="J183">
        <v>0</v>
      </c>
      <c r="K183">
        <v>212.83</v>
      </c>
      <c r="L183" s="1">
        <v>1</v>
      </c>
      <c r="M183">
        <v>0</v>
      </c>
    </row>
    <row r="184" spans="1:13" x14ac:dyDescent="0.35">
      <c r="A184" t="s">
        <v>34</v>
      </c>
      <c r="B184">
        <v>10014</v>
      </c>
      <c r="C184" t="s">
        <v>13</v>
      </c>
      <c r="D184">
        <v>73</v>
      </c>
      <c r="E184">
        <v>429.4</v>
      </c>
      <c r="F184">
        <v>0</v>
      </c>
      <c r="G184">
        <v>0</v>
      </c>
      <c r="H184">
        <v>19.3</v>
      </c>
      <c r="I184">
        <v>410.1</v>
      </c>
      <c r="J184">
        <v>0</v>
      </c>
      <c r="K184">
        <v>410.1</v>
      </c>
      <c r="L184" s="1">
        <v>1</v>
      </c>
      <c r="M184">
        <v>0</v>
      </c>
    </row>
    <row r="185" spans="1:13" x14ac:dyDescent="0.35">
      <c r="A185" t="s">
        <v>34</v>
      </c>
      <c r="B185">
        <v>3</v>
      </c>
      <c r="C185" t="s">
        <v>13</v>
      </c>
      <c r="D185">
        <v>0</v>
      </c>
      <c r="E185">
        <v>0</v>
      </c>
      <c r="F185">
        <v>1</v>
      </c>
      <c r="G185">
        <v>7.8</v>
      </c>
      <c r="H185">
        <v>0</v>
      </c>
      <c r="I185">
        <v>-7.8</v>
      </c>
      <c r="J185">
        <v>-3</v>
      </c>
      <c r="K185">
        <v>-4.8</v>
      </c>
      <c r="L185" s="1">
        <v>0.61539999999999995</v>
      </c>
      <c r="M185">
        <v>0</v>
      </c>
    </row>
    <row r="186" spans="1:13" x14ac:dyDescent="0.35">
      <c r="A186" t="s">
        <v>35</v>
      </c>
      <c r="B186">
        <v>10048</v>
      </c>
      <c r="C186" t="s">
        <v>13</v>
      </c>
      <c r="D186">
        <v>25</v>
      </c>
      <c r="E186">
        <v>95</v>
      </c>
      <c r="F186">
        <v>0</v>
      </c>
      <c r="G186">
        <v>0</v>
      </c>
      <c r="H186">
        <v>15.83</v>
      </c>
      <c r="I186">
        <v>79.17</v>
      </c>
      <c r="J186">
        <v>0</v>
      </c>
      <c r="K186">
        <v>79.17</v>
      </c>
      <c r="L186" s="1">
        <v>1</v>
      </c>
      <c r="M186">
        <v>0</v>
      </c>
    </row>
    <row r="187" spans="1:13" x14ac:dyDescent="0.35">
      <c r="A187" t="s">
        <v>36</v>
      </c>
      <c r="B187">
        <v>10028</v>
      </c>
      <c r="C187" t="s">
        <v>13</v>
      </c>
      <c r="D187">
        <v>136</v>
      </c>
      <c r="E187">
        <v>788.8</v>
      </c>
      <c r="F187">
        <v>0</v>
      </c>
      <c r="G187">
        <v>0</v>
      </c>
      <c r="H187">
        <v>41.15</v>
      </c>
      <c r="I187">
        <v>747.65</v>
      </c>
      <c r="J187">
        <v>0</v>
      </c>
      <c r="K187">
        <v>747.65</v>
      </c>
      <c r="L187" s="1">
        <v>1</v>
      </c>
      <c r="M187">
        <v>0</v>
      </c>
    </row>
    <row r="188" spans="1:13" hidden="1" x14ac:dyDescent="0.35">
      <c r="A188" t="s">
        <v>165</v>
      </c>
      <c r="B188">
        <v>10013</v>
      </c>
      <c r="C188" t="s">
        <v>8</v>
      </c>
      <c r="D188">
        <v>1</v>
      </c>
      <c r="E188">
        <v>3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3</v>
      </c>
      <c r="L188" s="1">
        <v>1</v>
      </c>
      <c r="M188">
        <v>0</v>
      </c>
    </row>
    <row r="189" spans="1:13" hidden="1" x14ac:dyDescent="0.35">
      <c r="A189" t="s">
        <v>37</v>
      </c>
      <c r="B189">
        <v>10052</v>
      </c>
      <c r="C189" t="s">
        <v>8</v>
      </c>
      <c r="D189">
        <v>110</v>
      </c>
      <c r="E189">
        <v>638</v>
      </c>
      <c r="F189">
        <v>0</v>
      </c>
      <c r="G189">
        <v>0</v>
      </c>
      <c r="H189">
        <v>96.45</v>
      </c>
      <c r="I189">
        <v>541.54999999999995</v>
      </c>
      <c r="J189">
        <v>0</v>
      </c>
      <c r="K189">
        <v>541.54999999999995</v>
      </c>
      <c r="L189" s="1">
        <v>1</v>
      </c>
      <c r="M189">
        <v>0</v>
      </c>
    </row>
    <row r="190" spans="1:13" hidden="1" x14ac:dyDescent="0.35">
      <c r="A190" t="s">
        <v>38</v>
      </c>
      <c r="B190">
        <v>10053</v>
      </c>
      <c r="C190" t="s">
        <v>8</v>
      </c>
      <c r="D190">
        <v>51</v>
      </c>
      <c r="E190">
        <v>102</v>
      </c>
      <c r="F190">
        <v>0</v>
      </c>
      <c r="G190">
        <v>0</v>
      </c>
      <c r="H190">
        <v>10.4</v>
      </c>
      <c r="I190">
        <v>91.6</v>
      </c>
      <c r="J190">
        <v>0</v>
      </c>
      <c r="K190">
        <v>91.6</v>
      </c>
      <c r="L190" s="1">
        <v>1</v>
      </c>
      <c r="M190">
        <v>0</v>
      </c>
    </row>
    <row r="191" spans="1:13" x14ac:dyDescent="0.35">
      <c r="A191" t="s">
        <v>39</v>
      </c>
      <c r="B191">
        <v>1</v>
      </c>
      <c r="C191" t="s">
        <v>13</v>
      </c>
      <c r="D191">
        <v>341</v>
      </c>
      <c r="E191">
        <v>2336.8000000000002</v>
      </c>
      <c r="F191">
        <v>1</v>
      </c>
      <c r="G191">
        <v>6.8</v>
      </c>
      <c r="H191">
        <v>99.67</v>
      </c>
      <c r="I191">
        <v>2230.33</v>
      </c>
      <c r="J191">
        <v>0</v>
      </c>
      <c r="K191">
        <v>2230.33</v>
      </c>
      <c r="L191" s="1">
        <v>1</v>
      </c>
      <c r="M191">
        <v>0</v>
      </c>
    </row>
    <row r="192" spans="1:13" x14ac:dyDescent="0.35">
      <c r="A192" t="s">
        <v>39</v>
      </c>
      <c r="C192" t="s">
        <v>13</v>
      </c>
      <c r="D192">
        <v>0</v>
      </c>
      <c r="E192">
        <v>0</v>
      </c>
      <c r="F192">
        <v>1</v>
      </c>
      <c r="G192">
        <v>7.8</v>
      </c>
      <c r="H192">
        <v>0</v>
      </c>
      <c r="I192">
        <v>-7.8</v>
      </c>
      <c r="J192">
        <v>-3</v>
      </c>
      <c r="K192">
        <v>-4.8</v>
      </c>
      <c r="L192" s="1">
        <v>0.61539999999999995</v>
      </c>
      <c r="M192">
        <v>0</v>
      </c>
    </row>
    <row r="193" spans="1:13" hidden="1" x14ac:dyDescent="0.35">
      <c r="A193" t="s">
        <v>40</v>
      </c>
      <c r="B193">
        <v>10017</v>
      </c>
      <c r="C193" t="s">
        <v>8</v>
      </c>
      <c r="D193">
        <v>48</v>
      </c>
      <c r="E193">
        <v>230.4</v>
      </c>
      <c r="F193">
        <v>0</v>
      </c>
      <c r="G193">
        <v>0</v>
      </c>
      <c r="H193">
        <v>27.83</v>
      </c>
      <c r="I193">
        <v>202.57</v>
      </c>
      <c r="J193">
        <v>0</v>
      </c>
      <c r="K193">
        <v>202.57</v>
      </c>
      <c r="L193" s="1">
        <v>1</v>
      </c>
      <c r="M193">
        <v>0</v>
      </c>
    </row>
    <row r="194" spans="1:13" x14ac:dyDescent="0.35">
      <c r="A194" t="s">
        <v>41</v>
      </c>
      <c r="B194">
        <v>10050</v>
      </c>
      <c r="C194" t="s">
        <v>13</v>
      </c>
      <c r="D194">
        <v>31</v>
      </c>
      <c r="E194">
        <v>80.599999999999994</v>
      </c>
      <c r="F194">
        <v>0</v>
      </c>
      <c r="G194">
        <v>0</v>
      </c>
      <c r="H194">
        <v>7.32</v>
      </c>
      <c r="I194">
        <v>73.28</v>
      </c>
      <c r="J194">
        <v>0</v>
      </c>
      <c r="K194">
        <v>73.28</v>
      </c>
      <c r="L194" s="1">
        <v>1</v>
      </c>
      <c r="M194">
        <v>0</v>
      </c>
    </row>
    <row r="195" spans="1:13" x14ac:dyDescent="0.35">
      <c r="A195" t="s">
        <v>42</v>
      </c>
      <c r="B195">
        <v>10019</v>
      </c>
      <c r="C195" t="s">
        <v>13</v>
      </c>
      <c r="D195">
        <v>71</v>
      </c>
      <c r="E195">
        <v>767.8</v>
      </c>
      <c r="F195">
        <v>0</v>
      </c>
      <c r="G195">
        <v>0</v>
      </c>
      <c r="H195">
        <v>34.1</v>
      </c>
      <c r="I195">
        <v>733.7</v>
      </c>
      <c r="J195">
        <v>0</v>
      </c>
      <c r="K195">
        <v>733.7</v>
      </c>
      <c r="L195" s="1">
        <v>1</v>
      </c>
      <c r="M195">
        <v>0</v>
      </c>
    </row>
    <row r="196" spans="1:13" x14ac:dyDescent="0.35">
      <c r="A196" t="s">
        <v>43</v>
      </c>
      <c r="B196">
        <v>3001</v>
      </c>
      <c r="C196" t="s">
        <v>13</v>
      </c>
      <c r="D196">
        <v>63</v>
      </c>
      <c r="E196">
        <v>176.4</v>
      </c>
      <c r="F196">
        <v>0</v>
      </c>
      <c r="G196">
        <v>0</v>
      </c>
      <c r="H196">
        <v>6.44</v>
      </c>
      <c r="I196">
        <v>169.96</v>
      </c>
      <c r="J196">
        <v>0</v>
      </c>
      <c r="K196">
        <v>169.96</v>
      </c>
      <c r="L196" s="1">
        <v>1</v>
      </c>
      <c r="M196">
        <v>0</v>
      </c>
    </row>
    <row r="197" spans="1:13" hidden="1" x14ac:dyDescent="0.35">
      <c r="A197" t="s">
        <v>44</v>
      </c>
      <c r="B197">
        <v>10007</v>
      </c>
      <c r="C197" t="s">
        <v>45</v>
      </c>
      <c r="D197">
        <v>137</v>
      </c>
      <c r="E197">
        <v>137</v>
      </c>
      <c r="F197">
        <v>0</v>
      </c>
      <c r="G197">
        <v>0</v>
      </c>
      <c r="H197">
        <v>3.75</v>
      </c>
      <c r="I197">
        <v>133.25</v>
      </c>
      <c r="J197">
        <v>0</v>
      </c>
      <c r="K197">
        <v>133.25</v>
      </c>
      <c r="L197" s="1">
        <v>1</v>
      </c>
      <c r="M197">
        <v>0</v>
      </c>
    </row>
    <row r="198" spans="1:13" hidden="1" x14ac:dyDescent="0.35">
      <c r="A198" t="s">
        <v>46</v>
      </c>
      <c r="B198">
        <v>10049</v>
      </c>
      <c r="C198" t="s">
        <v>27</v>
      </c>
      <c r="D198">
        <v>96</v>
      </c>
      <c r="E198">
        <v>576</v>
      </c>
      <c r="F198">
        <v>0</v>
      </c>
      <c r="G198">
        <v>0</v>
      </c>
      <c r="H198">
        <v>5.0999999999999996</v>
      </c>
      <c r="I198">
        <v>570.9</v>
      </c>
      <c r="J198">
        <v>0</v>
      </c>
      <c r="K198">
        <v>570.9</v>
      </c>
      <c r="L198" s="1">
        <v>1</v>
      </c>
      <c r="M198">
        <v>0</v>
      </c>
    </row>
    <row r="199" spans="1:13" x14ac:dyDescent="0.35">
      <c r="A199" t="s">
        <v>47</v>
      </c>
      <c r="B199">
        <v>10023</v>
      </c>
      <c r="C199" t="s">
        <v>13</v>
      </c>
      <c r="D199">
        <v>91</v>
      </c>
      <c r="E199">
        <v>364</v>
      </c>
      <c r="F199">
        <v>0</v>
      </c>
      <c r="G199">
        <v>0</v>
      </c>
      <c r="H199">
        <v>60.38</v>
      </c>
      <c r="I199">
        <v>303.62</v>
      </c>
      <c r="J199">
        <v>0</v>
      </c>
      <c r="K199">
        <v>303.62</v>
      </c>
      <c r="L199" s="1">
        <v>1</v>
      </c>
      <c r="M199">
        <v>0</v>
      </c>
    </row>
    <row r="200" spans="1:13" hidden="1" x14ac:dyDescent="0.35">
      <c r="A200" t="s">
        <v>166</v>
      </c>
      <c r="B200">
        <v>10012</v>
      </c>
      <c r="C200" t="s">
        <v>8</v>
      </c>
      <c r="D200">
        <v>2</v>
      </c>
      <c r="E200">
        <v>6</v>
      </c>
      <c r="F200">
        <v>0</v>
      </c>
      <c r="G200">
        <v>0</v>
      </c>
      <c r="H200">
        <v>0</v>
      </c>
      <c r="I200">
        <v>6</v>
      </c>
      <c r="J200">
        <v>0</v>
      </c>
      <c r="K200">
        <v>6</v>
      </c>
      <c r="L200" s="1">
        <v>1</v>
      </c>
      <c r="M200">
        <v>0</v>
      </c>
    </row>
    <row r="201" spans="1:13" hidden="1" x14ac:dyDescent="0.35">
      <c r="A201" t="s">
        <v>48</v>
      </c>
      <c r="B201">
        <v>10051</v>
      </c>
      <c r="C201" t="s">
        <v>8</v>
      </c>
      <c r="D201">
        <v>55</v>
      </c>
      <c r="E201">
        <v>264</v>
      </c>
      <c r="F201">
        <v>0</v>
      </c>
      <c r="G201">
        <v>0</v>
      </c>
      <c r="H201">
        <v>31.6</v>
      </c>
      <c r="I201">
        <v>232.4</v>
      </c>
      <c r="J201">
        <v>0</v>
      </c>
      <c r="K201">
        <v>232.4</v>
      </c>
      <c r="L201" s="1">
        <v>1</v>
      </c>
      <c r="M201">
        <v>0</v>
      </c>
    </row>
    <row r="202" spans="1:13" hidden="1" x14ac:dyDescent="0.35">
      <c r="A202" t="s">
        <v>49</v>
      </c>
      <c r="B202">
        <v>10010</v>
      </c>
      <c r="C202" t="s">
        <v>8</v>
      </c>
      <c r="D202">
        <v>12</v>
      </c>
      <c r="E202">
        <v>36</v>
      </c>
      <c r="F202">
        <v>0</v>
      </c>
      <c r="G202">
        <v>0</v>
      </c>
      <c r="H202">
        <v>2.1</v>
      </c>
      <c r="I202">
        <v>33.9</v>
      </c>
      <c r="J202">
        <v>0</v>
      </c>
      <c r="K202">
        <v>33.9</v>
      </c>
      <c r="L202" s="1">
        <v>1</v>
      </c>
      <c r="M202">
        <v>0</v>
      </c>
    </row>
    <row r="203" spans="1:13" hidden="1" x14ac:dyDescent="0.35">
      <c r="A203" t="s">
        <v>50</v>
      </c>
      <c r="B203">
        <v>10011</v>
      </c>
      <c r="C203" t="s">
        <v>8</v>
      </c>
      <c r="D203">
        <v>5</v>
      </c>
      <c r="E203">
        <v>15</v>
      </c>
      <c r="F203">
        <v>0</v>
      </c>
      <c r="G203">
        <v>0</v>
      </c>
      <c r="H203">
        <v>0.9</v>
      </c>
      <c r="I203">
        <v>14.1</v>
      </c>
      <c r="J203">
        <v>0</v>
      </c>
      <c r="K203">
        <v>14.1</v>
      </c>
      <c r="L203" s="1">
        <v>1</v>
      </c>
      <c r="M203">
        <v>0</v>
      </c>
    </row>
    <row r="204" spans="1:13" hidden="1" x14ac:dyDescent="0.35">
      <c r="A204" t="s">
        <v>156</v>
      </c>
      <c r="B204">
        <v>10038</v>
      </c>
      <c r="C204" t="s">
        <v>27</v>
      </c>
      <c r="D204">
        <v>2</v>
      </c>
      <c r="E204">
        <v>20</v>
      </c>
      <c r="F204">
        <v>0</v>
      </c>
      <c r="G204">
        <v>0</v>
      </c>
      <c r="H204">
        <v>0</v>
      </c>
      <c r="I204">
        <v>20</v>
      </c>
      <c r="J204">
        <v>0</v>
      </c>
      <c r="K204">
        <v>20</v>
      </c>
      <c r="L204" s="1">
        <v>1</v>
      </c>
      <c r="M204">
        <v>0</v>
      </c>
    </row>
    <row r="205" spans="1:13" x14ac:dyDescent="0.35">
      <c r="A205" t="s">
        <v>54</v>
      </c>
      <c r="B205">
        <v>10035</v>
      </c>
      <c r="C205" t="s">
        <v>13</v>
      </c>
      <c r="D205">
        <v>102</v>
      </c>
      <c r="E205">
        <v>353</v>
      </c>
      <c r="F205">
        <v>0</v>
      </c>
      <c r="G205">
        <v>0</v>
      </c>
      <c r="H205">
        <v>9.0500000000000007</v>
      </c>
      <c r="I205">
        <v>343.95</v>
      </c>
      <c r="J205">
        <v>0</v>
      </c>
      <c r="K205">
        <v>343.95</v>
      </c>
      <c r="L205" s="1">
        <v>1</v>
      </c>
      <c r="M205">
        <v>0</v>
      </c>
    </row>
    <row r="206" spans="1:13" x14ac:dyDescent="0.35">
      <c r="A206" t="s">
        <v>55</v>
      </c>
      <c r="B206">
        <v>103</v>
      </c>
      <c r="C206" t="s">
        <v>13</v>
      </c>
      <c r="D206">
        <v>83</v>
      </c>
      <c r="E206">
        <v>230.8</v>
      </c>
      <c r="F206">
        <v>0</v>
      </c>
      <c r="G206">
        <v>0</v>
      </c>
      <c r="H206">
        <v>14.9</v>
      </c>
      <c r="I206">
        <v>215.9</v>
      </c>
      <c r="J206">
        <v>0</v>
      </c>
      <c r="K206">
        <v>215.9</v>
      </c>
      <c r="L206" s="1">
        <v>1</v>
      </c>
      <c r="M206">
        <v>0</v>
      </c>
    </row>
    <row r="207" spans="1:13" x14ac:dyDescent="0.35">
      <c r="A207" t="s">
        <v>56</v>
      </c>
      <c r="B207">
        <v>101</v>
      </c>
      <c r="C207" t="s">
        <v>13</v>
      </c>
      <c r="D207">
        <v>490</v>
      </c>
      <c r="E207">
        <v>1496</v>
      </c>
      <c r="F207">
        <v>6</v>
      </c>
      <c r="G207">
        <v>15.6</v>
      </c>
      <c r="H207">
        <v>112.55</v>
      </c>
      <c r="I207">
        <v>1367.85</v>
      </c>
      <c r="J207">
        <v>0</v>
      </c>
      <c r="K207">
        <v>1367.85</v>
      </c>
      <c r="L207" s="1">
        <v>1</v>
      </c>
      <c r="M207">
        <v>0</v>
      </c>
    </row>
    <row r="208" spans="1:13" x14ac:dyDescent="0.35">
      <c r="A208" t="s">
        <v>57</v>
      </c>
      <c r="B208">
        <v>102</v>
      </c>
      <c r="C208" t="s">
        <v>13</v>
      </c>
      <c r="D208">
        <v>44</v>
      </c>
      <c r="E208">
        <v>116.4</v>
      </c>
      <c r="F208">
        <v>0</v>
      </c>
      <c r="G208">
        <v>0</v>
      </c>
      <c r="H208">
        <v>2.34</v>
      </c>
      <c r="I208">
        <v>114.06</v>
      </c>
      <c r="J208">
        <v>0</v>
      </c>
      <c r="K208">
        <v>114.06</v>
      </c>
      <c r="L208" s="1">
        <v>1</v>
      </c>
      <c r="M208">
        <v>0</v>
      </c>
    </row>
    <row r="209" spans="1:13" x14ac:dyDescent="0.35">
      <c r="A209" t="s">
        <v>58</v>
      </c>
      <c r="B209">
        <v>3</v>
      </c>
      <c r="C209" t="s">
        <v>13</v>
      </c>
      <c r="D209">
        <v>121</v>
      </c>
      <c r="E209">
        <v>647.79999999999995</v>
      </c>
      <c r="F209">
        <v>0</v>
      </c>
      <c r="G209">
        <v>0</v>
      </c>
      <c r="H209">
        <v>28.71</v>
      </c>
      <c r="I209">
        <v>619.09</v>
      </c>
      <c r="J209">
        <v>0</v>
      </c>
      <c r="K209">
        <v>619.09</v>
      </c>
      <c r="L209" s="1">
        <v>1</v>
      </c>
      <c r="M209">
        <v>0</v>
      </c>
    </row>
    <row r="210" spans="1:13" x14ac:dyDescent="0.35">
      <c r="A210" t="s">
        <v>59</v>
      </c>
      <c r="B210">
        <v>10016</v>
      </c>
      <c r="C210" t="s">
        <v>13</v>
      </c>
      <c r="D210">
        <v>126</v>
      </c>
      <c r="E210">
        <v>827</v>
      </c>
      <c r="F210">
        <v>0</v>
      </c>
      <c r="G210">
        <v>0</v>
      </c>
      <c r="H210">
        <v>50.45</v>
      </c>
      <c r="I210">
        <v>776.55</v>
      </c>
      <c r="J210">
        <v>0</v>
      </c>
      <c r="K210">
        <v>776.55</v>
      </c>
      <c r="L210" s="1">
        <v>1</v>
      </c>
      <c r="M210">
        <v>0</v>
      </c>
    </row>
    <row r="211" spans="1:13" x14ac:dyDescent="0.35">
      <c r="A211" t="s">
        <v>60</v>
      </c>
      <c r="B211">
        <v>2</v>
      </c>
      <c r="C211" t="s">
        <v>13</v>
      </c>
      <c r="D211">
        <v>119</v>
      </c>
      <c r="E211">
        <v>705.7</v>
      </c>
      <c r="F211">
        <v>0</v>
      </c>
      <c r="G211">
        <v>0</v>
      </c>
      <c r="H211">
        <v>31.08</v>
      </c>
      <c r="I211">
        <v>674.62</v>
      </c>
      <c r="J211">
        <v>0</v>
      </c>
      <c r="K211">
        <v>674.62</v>
      </c>
      <c r="L211" s="1">
        <v>1</v>
      </c>
      <c r="M211">
        <v>0</v>
      </c>
    </row>
    <row r="212" spans="1:13" x14ac:dyDescent="0.35">
      <c r="A212" t="s">
        <v>61</v>
      </c>
      <c r="B212">
        <v>90001</v>
      </c>
      <c r="C212" t="s">
        <v>13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s="1">
        <v>0</v>
      </c>
      <c r="M212">
        <v>0</v>
      </c>
    </row>
    <row r="213" spans="1:13" x14ac:dyDescent="0.35">
      <c r="A213" t="s">
        <v>62</v>
      </c>
      <c r="B213">
        <v>90003</v>
      </c>
      <c r="C213" t="s">
        <v>13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s="1">
        <v>0</v>
      </c>
      <c r="M213">
        <v>0</v>
      </c>
    </row>
    <row r="214" spans="1:13" hidden="1" x14ac:dyDescent="0.35">
      <c r="A214" t="s">
        <v>2</v>
      </c>
      <c r="B214" t="s">
        <v>251</v>
      </c>
      <c r="C214" t="s">
        <v>3</v>
      </c>
      <c r="D214">
        <v>47</v>
      </c>
      <c r="E214">
        <v>47</v>
      </c>
      <c r="F214">
        <v>0</v>
      </c>
      <c r="G214">
        <v>0</v>
      </c>
      <c r="H214">
        <v>0.82</v>
      </c>
      <c r="I214">
        <v>46.18</v>
      </c>
      <c r="J214">
        <v>0</v>
      </c>
      <c r="K214">
        <v>46.18</v>
      </c>
      <c r="L214" s="1">
        <v>1</v>
      </c>
      <c r="M214">
        <v>0</v>
      </c>
    </row>
    <row r="215" spans="1:13" hidden="1" x14ac:dyDescent="0.35">
      <c r="A215" t="s">
        <v>167</v>
      </c>
      <c r="B215">
        <v>10013</v>
      </c>
      <c r="C215" t="s">
        <v>65</v>
      </c>
      <c r="D215">
        <v>1</v>
      </c>
      <c r="E215">
        <v>19</v>
      </c>
      <c r="F215">
        <v>0</v>
      </c>
      <c r="G215">
        <v>0</v>
      </c>
      <c r="H215">
        <v>4.1100000000000003</v>
      </c>
      <c r="I215">
        <v>14.89</v>
      </c>
      <c r="J215">
        <v>0</v>
      </c>
      <c r="K215">
        <v>14.89</v>
      </c>
      <c r="L215" s="1">
        <v>1</v>
      </c>
      <c r="M215">
        <v>0</v>
      </c>
    </row>
    <row r="216" spans="1:13" hidden="1" x14ac:dyDescent="0.35">
      <c r="A216" t="s">
        <v>168</v>
      </c>
      <c r="B216">
        <v>10012</v>
      </c>
      <c r="C216" t="s">
        <v>65</v>
      </c>
      <c r="D216">
        <v>106</v>
      </c>
      <c r="E216">
        <v>1250.8</v>
      </c>
      <c r="F216">
        <v>2</v>
      </c>
      <c r="G216">
        <v>23.6</v>
      </c>
      <c r="H216">
        <v>17.36</v>
      </c>
      <c r="I216">
        <v>1209.8399999999999</v>
      </c>
      <c r="J216">
        <v>0</v>
      </c>
      <c r="K216">
        <v>1209.8399999999999</v>
      </c>
      <c r="L216" s="1">
        <v>1</v>
      </c>
      <c r="M216">
        <v>0</v>
      </c>
    </row>
    <row r="217" spans="1:13" hidden="1" x14ac:dyDescent="0.35">
      <c r="A217" t="s">
        <v>169</v>
      </c>
      <c r="B217">
        <v>10014</v>
      </c>
      <c r="C217" t="s">
        <v>67</v>
      </c>
      <c r="D217">
        <v>1</v>
      </c>
      <c r="E217">
        <v>9</v>
      </c>
      <c r="F217">
        <v>0</v>
      </c>
      <c r="G217">
        <v>0</v>
      </c>
      <c r="H217">
        <v>0</v>
      </c>
      <c r="I217">
        <v>9</v>
      </c>
      <c r="J217">
        <v>0</v>
      </c>
      <c r="K217">
        <v>9</v>
      </c>
      <c r="L217" s="1">
        <v>1</v>
      </c>
      <c r="M217">
        <v>0</v>
      </c>
    </row>
    <row r="218" spans="1:13" hidden="1" x14ac:dyDescent="0.35">
      <c r="A218" t="s">
        <v>66</v>
      </c>
      <c r="B218" t="s">
        <v>257</v>
      </c>
      <c r="C218" t="s">
        <v>67</v>
      </c>
      <c r="D218">
        <v>5</v>
      </c>
      <c r="E218">
        <v>40</v>
      </c>
      <c r="F218">
        <v>0</v>
      </c>
      <c r="G218">
        <v>0</v>
      </c>
      <c r="H218">
        <v>0</v>
      </c>
      <c r="I218">
        <v>40</v>
      </c>
      <c r="J218">
        <v>0</v>
      </c>
      <c r="K218">
        <v>40</v>
      </c>
      <c r="L218" s="1">
        <v>1</v>
      </c>
      <c r="M218">
        <v>0</v>
      </c>
    </row>
    <row r="219" spans="1:13" hidden="1" x14ac:dyDescent="0.35">
      <c r="A219" t="s">
        <v>68</v>
      </c>
      <c r="B219" t="s">
        <v>258</v>
      </c>
      <c r="C219" t="s">
        <v>67</v>
      </c>
      <c r="D219">
        <v>82</v>
      </c>
      <c r="E219">
        <v>494</v>
      </c>
      <c r="F219">
        <v>4</v>
      </c>
      <c r="G219">
        <v>24</v>
      </c>
      <c r="H219">
        <v>2.1</v>
      </c>
      <c r="I219">
        <v>467.9</v>
      </c>
      <c r="J219">
        <v>0</v>
      </c>
      <c r="K219">
        <v>467.9</v>
      </c>
      <c r="L219" s="1">
        <v>1</v>
      </c>
      <c r="M219">
        <v>0</v>
      </c>
    </row>
    <row r="220" spans="1:13" hidden="1" x14ac:dyDescent="0.35">
      <c r="A220" t="s">
        <v>69</v>
      </c>
      <c r="B220" t="s">
        <v>259</v>
      </c>
      <c r="C220" t="s">
        <v>67</v>
      </c>
      <c r="D220">
        <v>13</v>
      </c>
      <c r="E220">
        <v>39</v>
      </c>
      <c r="F220">
        <v>0</v>
      </c>
      <c r="G220">
        <v>0</v>
      </c>
      <c r="H220">
        <v>0</v>
      </c>
      <c r="I220">
        <v>39</v>
      </c>
      <c r="J220">
        <v>0</v>
      </c>
      <c r="K220">
        <v>39</v>
      </c>
      <c r="L220" s="1">
        <v>1</v>
      </c>
      <c r="M220">
        <v>0</v>
      </c>
    </row>
    <row r="221" spans="1:13" hidden="1" x14ac:dyDescent="0.35">
      <c r="A221" t="s">
        <v>72</v>
      </c>
      <c r="B221" t="s">
        <v>262</v>
      </c>
      <c r="C221" t="s">
        <v>67</v>
      </c>
      <c r="D221">
        <v>4</v>
      </c>
      <c r="E221">
        <v>32</v>
      </c>
      <c r="F221">
        <v>0</v>
      </c>
      <c r="G221">
        <v>0</v>
      </c>
      <c r="H221">
        <v>0.8</v>
      </c>
      <c r="I221">
        <v>31.2</v>
      </c>
      <c r="J221">
        <v>0</v>
      </c>
      <c r="K221">
        <v>31.2</v>
      </c>
      <c r="L221" s="1">
        <v>1</v>
      </c>
      <c r="M221">
        <v>0</v>
      </c>
    </row>
    <row r="222" spans="1:13" hidden="1" x14ac:dyDescent="0.35">
      <c r="A222" t="s">
        <v>71</v>
      </c>
      <c r="B222" t="s">
        <v>261</v>
      </c>
      <c r="C222" t="s">
        <v>67</v>
      </c>
      <c r="D222">
        <v>30</v>
      </c>
      <c r="E222">
        <v>185</v>
      </c>
      <c r="F222">
        <v>0</v>
      </c>
      <c r="G222">
        <v>0</v>
      </c>
      <c r="H222">
        <v>0.6</v>
      </c>
      <c r="I222">
        <v>184.4</v>
      </c>
      <c r="J222">
        <v>0</v>
      </c>
      <c r="K222">
        <v>184.4</v>
      </c>
      <c r="L222" s="1">
        <v>1</v>
      </c>
      <c r="M222">
        <v>0</v>
      </c>
    </row>
    <row r="223" spans="1:13" hidden="1" x14ac:dyDescent="0.35">
      <c r="A223" t="s">
        <v>70</v>
      </c>
      <c r="B223" t="s">
        <v>260</v>
      </c>
      <c r="C223" t="s">
        <v>67</v>
      </c>
      <c r="D223">
        <v>5</v>
      </c>
      <c r="E223">
        <v>15</v>
      </c>
      <c r="F223">
        <v>0</v>
      </c>
      <c r="G223">
        <v>0</v>
      </c>
      <c r="H223">
        <v>0.6</v>
      </c>
      <c r="I223">
        <v>14.4</v>
      </c>
      <c r="J223">
        <v>0</v>
      </c>
      <c r="K223">
        <v>14.4</v>
      </c>
      <c r="L223" s="1">
        <v>1</v>
      </c>
      <c r="M223">
        <v>0</v>
      </c>
    </row>
    <row r="224" spans="1:13" hidden="1" x14ac:dyDescent="0.35">
      <c r="A224" t="s">
        <v>170</v>
      </c>
      <c r="B224" t="s">
        <v>344</v>
      </c>
      <c r="C224" t="s">
        <v>171</v>
      </c>
      <c r="D224">
        <v>4</v>
      </c>
      <c r="E224">
        <v>22</v>
      </c>
      <c r="F224">
        <v>0</v>
      </c>
      <c r="G224">
        <v>0</v>
      </c>
      <c r="H224">
        <v>0</v>
      </c>
      <c r="I224">
        <v>22</v>
      </c>
      <c r="J224">
        <v>0</v>
      </c>
      <c r="K224">
        <v>22</v>
      </c>
      <c r="L224" s="1">
        <v>1</v>
      </c>
      <c r="M224">
        <v>0</v>
      </c>
    </row>
    <row r="225" spans="1:13" hidden="1" x14ac:dyDescent="0.35">
      <c r="A225" t="s">
        <v>172</v>
      </c>
      <c r="B225" t="s">
        <v>345</v>
      </c>
      <c r="C225" t="s">
        <v>171</v>
      </c>
      <c r="D225">
        <v>7</v>
      </c>
      <c r="E225">
        <v>59.5</v>
      </c>
      <c r="F225">
        <v>0</v>
      </c>
      <c r="G225">
        <v>0</v>
      </c>
      <c r="H225">
        <v>0.85</v>
      </c>
      <c r="I225">
        <v>58.65</v>
      </c>
      <c r="J225">
        <v>0</v>
      </c>
      <c r="K225">
        <v>58.65</v>
      </c>
      <c r="L225" s="1">
        <v>1</v>
      </c>
      <c r="M225">
        <v>0</v>
      </c>
    </row>
    <row r="226" spans="1:13" hidden="1" x14ac:dyDescent="0.35">
      <c r="A226" t="s">
        <v>173</v>
      </c>
      <c r="B226" t="s">
        <v>346</v>
      </c>
      <c r="C226" t="s">
        <v>171</v>
      </c>
      <c r="D226">
        <v>9</v>
      </c>
      <c r="E226">
        <v>50.5</v>
      </c>
      <c r="F226">
        <v>0</v>
      </c>
      <c r="G226">
        <v>0</v>
      </c>
      <c r="H226">
        <v>0.55000000000000004</v>
      </c>
      <c r="I226">
        <v>49.95</v>
      </c>
      <c r="J226">
        <v>0</v>
      </c>
      <c r="K226">
        <v>49.95</v>
      </c>
      <c r="L226" s="1">
        <v>1</v>
      </c>
      <c r="M226">
        <v>0</v>
      </c>
    </row>
    <row r="227" spans="1:13" hidden="1" x14ac:dyDescent="0.35">
      <c r="A227" t="s">
        <v>174</v>
      </c>
      <c r="B227" t="s">
        <v>347</v>
      </c>
      <c r="C227" t="s">
        <v>171</v>
      </c>
      <c r="D227">
        <v>4</v>
      </c>
      <c r="E227">
        <v>35</v>
      </c>
      <c r="F227">
        <v>0</v>
      </c>
      <c r="G227">
        <v>0</v>
      </c>
      <c r="H227">
        <v>0.85</v>
      </c>
      <c r="I227">
        <v>34.15</v>
      </c>
      <c r="J227">
        <v>0</v>
      </c>
      <c r="K227">
        <v>34.15</v>
      </c>
      <c r="L227" s="1">
        <v>1</v>
      </c>
      <c r="M227">
        <v>0</v>
      </c>
    </row>
    <row r="228" spans="1:13" hidden="1" x14ac:dyDescent="0.35">
      <c r="A228" t="s">
        <v>175</v>
      </c>
      <c r="B228">
        <v>10016</v>
      </c>
      <c r="C228" t="s">
        <v>65</v>
      </c>
      <c r="D228">
        <v>3</v>
      </c>
      <c r="E228">
        <v>30</v>
      </c>
      <c r="F228">
        <v>0</v>
      </c>
      <c r="G228">
        <v>0</v>
      </c>
      <c r="H228">
        <v>0</v>
      </c>
      <c r="I228">
        <v>30</v>
      </c>
      <c r="J228">
        <v>0</v>
      </c>
      <c r="K228">
        <v>30</v>
      </c>
      <c r="L228" s="1">
        <v>1</v>
      </c>
      <c r="M228">
        <v>0</v>
      </c>
    </row>
    <row r="229" spans="1:13" hidden="1" x14ac:dyDescent="0.35">
      <c r="A229" t="s">
        <v>75</v>
      </c>
      <c r="B229" t="s">
        <v>265</v>
      </c>
      <c r="C229" t="s">
        <v>65</v>
      </c>
      <c r="D229">
        <v>12</v>
      </c>
      <c r="E229">
        <v>97</v>
      </c>
      <c r="F229">
        <v>0</v>
      </c>
      <c r="G229">
        <v>0</v>
      </c>
      <c r="H229">
        <v>0</v>
      </c>
      <c r="I229">
        <v>97</v>
      </c>
      <c r="J229">
        <v>0</v>
      </c>
      <c r="K229">
        <v>97</v>
      </c>
      <c r="L229" s="1">
        <v>1</v>
      </c>
      <c r="M229">
        <v>0</v>
      </c>
    </row>
    <row r="230" spans="1:13" hidden="1" x14ac:dyDescent="0.35">
      <c r="A230" t="s">
        <v>74</v>
      </c>
      <c r="B230" t="s">
        <v>264</v>
      </c>
      <c r="C230" t="s">
        <v>65</v>
      </c>
      <c r="D230">
        <v>164</v>
      </c>
      <c r="E230">
        <v>998.2</v>
      </c>
      <c r="F230">
        <v>11</v>
      </c>
      <c r="G230">
        <v>66</v>
      </c>
      <c r="H230">
        <v>5.12</v>
      </c>
      <c r="I230">
        <v>927.08</v>
      </c>
      <c r="J230">
        <v>0</v>
      </c>
      <c r="K230">
        <v>927.08</v>
      </c>
      <c r="L230" s="1">
        <v>1</v>
      </c>
      <c r="M230">
        <v>0</v>
      </c>
    </row>
    <row r="231" spans="1:13" hidden="1" x14ac:dyDescent="0.35">
      <c r="A231" t="s">
        <v>73</v>
      </c>
      <c r="B231" t="s">
        <v>263</v>
      </c>
      <c r="C231" t="s">
        <v>65</v>
      </c>
      <c r="D231">
        <v>46</v>
      </c>
      <c r="E231">
        <v>138</v>
      </c>
      <c r="F231">
        <v>1</v>
      </c>
      <c r="G231">
        <v>3</v>
      </c>
      <c r="H231">
        <v>1.2</v>
      </c>
      <c r="I231">
        <v>133.80000000000001</v>
      </c>
      <c r="J231">
        <v>0</v>
      </c>
      <c r="K231">
        <v>133.80000000000001</v>
      </c>
      <c r="L231" s="1">
        <v>1</v>
      </c>
      <c r="M231">
        <v>0</v>
      </c>
    </row>
    <row r="232" spans="1:13" hidden="1" x14ac:dyDescent="0.35">
      <c r="A232" t="s">
        <v>176</v>
      </c>
      <c r="B232">
        <v>10017</v>
      </c>
      <c r="C232" t="s">
        <v>65</v>
      </c>
      <c r="D232">
        <v>3</v>
      </c>
      <c r="E232">
        <v>33</v>
      </c>
      <c r="F232">
        <v>0</v>
      </c>
      <c r="G232">
        <v>0</v>
      </c>
      <c r="H232">
        <v>1.85</v>
      </c>
      <c r="I232">
        <v>31.15</v>
      </c>
      <c r="J232">
        <v>0</v>
      </c>
      <c r="K232">
        <v>31.15</v>
      </c>
      <c r="L232" s="1">
        <v>1</v>
      </c>
      <c r="M232">
        <v>0</v>
      </c>
    </row>
    <row r="233" spans="1:13" hidden="1" x14ac:dyDescent="0.35">
      <c r="A233" t="s">
        <v>76</v>
      </c>
      <c r="B233" t="s">
        <v>266</v>
      </c>
      <c r="C233" t="s">
        <v>65</v>
      </c>
      <c r="D233">
        <v>10</v>
      </c>
      <c r="E233">
        <v>101</v>
      </c>
      <c r="F233">
        <v>1</v>
      </c>
      <c r="G233">
        <v>10</v>
      </c>
      <c r="H233">
        <v>1</v>
      </c>
      <c r="I233">
        <v>90</v>
      </c>
      <c r="J233">
        <v>0</v>
      </c>
      <c r="K233">
        <v>90</v>
      </c>
      <c r="L233" s="1">
        <v>1</v>
      </c>
      <c r="M233">
        <v>0</v>
      </c>
    </row>
    <row r="234" spans="1:13" hidden="1" x14ac:dyDescent="0.35">
      <c r="A234" t="s">
        <v>78</v>
      </c>
      <c r="B234" t="s">
        <v>268</v>
      </c>
      <c r="C234" t="s">
        <v>65</v>
      </c>
      <c r="D234">
        <v>347</v>
      </c>
      <c r="E234">
        <v>2437</v>
      </c>
      <c r="F234">
        <v>25</v>
      </c>
      <c r="G234">
        <v>175</v>
      </c>
      <c r="H234">
        <v>21.93</v>
      </c>
      <c r="I234">
        <v>2240.0700000000002</v>
      </c>
      <c r="J234">
        <v>0</v>
      </c>
      <c r="K234">
        <v>2240.0700000000002</v>
      </c>
      <c r="L234" s="1">
        <v>1</v>
      </c>
      <c r="M234">
        <v>0</v>
      </c>
    </row>
    <row r="235" spans="1:13" hidden="1" x14ac:dyDescent="0.35">
      <c r="A235" t="s">
        <v>77</v>
      </c>
      <c r="B235" t="s">
        <v>267</v>
      </c>
      <c r="C235" t="s">
        <v>65</v>
      </c>
      <c r="D235">
        <v>56</v>
      </c>
      <c r="E235">
        <v>224</v>
      </c>
      <c r="F235">
        <v>3</v>
      </c>
      <c r="G235">
        <v>12</v>
      </c>
      <c r="H235">
        <v>2.15</v>
      </c>
      <c r="I235">
        <v>209.85</v>
      </c>
      <c r="J235">
        <v>0</v>
      </c>
      <c r="K235">
        <v>209.85</v>
      </c>
      <c r="L235" s="1">
        <v>1</v>
      </c>
      <c r="M235">
        <v>0</v>
      </c>
    </row>
    <row r="236" spans="1:13" hidden="1" x14ac:dyDescent="0.35">
      <c r="A236" t="s">
        <v>80</v>
      </c>
      <c r="B236" t="s">
        <v>270</v>
      </c>
      <c r="C236" t="s">
        <v>65</v>
      </c>
      <c r="D236">
        <v>4</v>
      </c>
      <c r="E236">
        <v>32</v>
      </c>
      <c r="F236">
        <v>0</v>
      </c>
      <c r="G236">
        <v>0</v>
      </c>
      <c r="H236">
        <v>0</v>
      </c>
      <c r="I236">
        <v>32</v>
      </c>
      <c r="J236">
        <v>0</v>
      </c>
      <c r="K236">
        <v>32</v>
      </c>
      <c r="L236" s="1">
        <v>1</v>
      </c>
      <c r="M236">
        <v>0</v>
      </c>
    </row>
    <row r="237" spans="1:13" hidden="1" x14ac:dyDescent="0.35">
      <c r="A237" t="s">
        <v>81</v>
      </c>
      <c r="B237" t="s">
        <v>271</v>
      </c>
      <c r="C237" t="s">
        <v>65</v>
      </c>
      <c r="D237">
        <v>49</v>
      </c>
      <c r="E237">
        <v>297</v>
      </c>
      <c r="F237">
        <v>0</v>
      </c>
      <c r="G237">
        <v>0</v>
      </c>
      <c r="H237">
        <v>2.4</v>
      </c>
      <c r="I237">
        <v>294.60000000000002</v>
      </c>
      <c r="J237">
        <v>0</v>
      </c>
      <c r="K237">
        <v>294.60000000000002</v>
      </c>
      <c r="L237" s="1">
        <v>1</v>
      </c>
      <c r="M237">
        <v>0</v>
      </c>
    </row>
    <row r="238" spans="1:13" hidden="1" x14ac:dyDescent="0.35">
      <c r="A238" t="s">
        <v>79</v>
      </c>
      <c r="B238" t="s">
        <v>269</v>
      </c>
      <c r="C238" t="s">
        <v>65</v>
      </c>
      <c r="D238">
        <v>8</v>
      </c>
      <c r="E238">
        <v>24</v>
      </c>
      <c r="F238">
        <v>0</v>
      </c>
      <c r="G238">
        <v>0</v>
      </c>
      <c r="H238">
        <v>0.3</v>
      </c>
      <c r="I238">
        <v>23.7</v>
      </c>
      <c r="J238">
        <v>0</v>
      </c>
      <c r="K238">
        <v>23.7</v>
      </c>
      <c r="L238" s="1">
        <v>1</v>
      </c>
      <c r="M238">
        <v>0</v>
      </c>
    </row>
    <row r="239" spans="1:13" hidden="1" x14ac:dyDescent="0.35">
      <c r="A239" t="s">
        <v>177</v>
      </c>
      <c r="B239">
        <v>10019</v>
      </c>
      <c r="C239" t="s">
        <v>65</v>
      </c>
      <c r="D239">
        <v>3</v>
      </c>
      <c r="E239">
        <v>27</v>
      </c>
      <c r="F239">
        <v>0</v>
      </c>
      <c r="G239">
        <v>0</v>
      </c>
      <c r="H239">
        <v>0</v>
      </c>
      <c r="I239">
        <v>27</v>
      </c>
      <c r="J239">
        <v>0</v>
      </c>
      <c r="K239">
        <v>27</v>
      </c>
      <c r="L239" s="1">
        <v>1</v>
      </c>
      <c r="M239">
        <v>0</v>
      </c>
    </row>
    <row r="240" spans="1:13" hidden="1" x14ac:dyDescent="0.35">
      <c r="A240" t="s">
        <v>83</v>
      </c>
      <c r="B240" t="s">
        <v>273</v>
      </c>
      <c r="C240" t="s">
        <v>65</v>
      </c>
      <c r="D240">
        <v>7</v>
      </c>
      <c r="E240">
        <v>58</v>
      </c>
      <c r="F240">
        <v>0</v>
      </c>
      <c r="G240">
        <v>0</v>
      </c>
      <c r="H240">
        <v>1.8</v>
      </c>
      <c r="I240">
        <v>56.2</v>
      </c>
      <c r="J240">
        <v>0</v>
      </c>
      <c r="K240">
        <v>56.2</v>
      </c>
      <c r="L240" s="1">
        <v>1</v>
      </c>
      <c r="M240">
        <v>0</v>
      </c>
    </row>
    <row r="241" spans="1:13" hidden="1" x14ac:dyDescent="0.35">
      <c r="A241" t="s">
        <v>84</v>
      </c>
      <c r="B241" t="s">
        <v>274</v>
      </c>
      <c r="C241" t="s">
        <v>65</v>
      </c>
      <c r="D241">
        <v>173</v>
      </c>
      <c r="E241">
        <v>1044</v>
      </c>
      <c r="F241">
        <v>13</v>
      </c>
      <c r="G241">
        <v>78</v>
      </c>
      <c r="H241">
        <v>10.199999999999999</v>
      </c>
      <c r="I241">
        <v>955.8</v>
      </c>
      <c r="J241">
        <v>0</v>
      </c>
      <c r="K241">
        <v>955.8</v>
      </c>
      <c r="L241" s="1">
        <v>1</v>
      </c>
      <c r="M241">
        <v>0</v>
      </c>
    </row>
    <row r="242" spans="1:13" hidden="1" x14ac:dyDescent="0.35">
      <c r="A242" t="s">
        <v>82</v>
      </c>
      <c r="B242" t="s">
        <v>272</v>
      </c>
      <c r="C242" t="s">
        <v>65</v>
      </c>
      <c r="D242">
        <v>36</v>
      </c>
      <c r="E242">
        <v>108</v>
      </c>
      <c r="F242">
        <v>1</v>
      </c>
      <c r="G242">
        <v>3</v>
      </c>
      <c r="H242">
        <v>2.4</v>
      </c>
      <c r="I242">
        <v>102.6</v>
      </c>
      <c r="J242">
        <v>0</v>
      </c>
      <c r="K242">
        <v>102.6</v>
      </c>
      <c r="L242" s="1">
        <v>1</v>
      </c>
      <c r="M242">
        <v>0</v>
      </c>
    </row>
    <row r="243" spans="1:13" hidden="1" x14ac:dyDescent="0.35">
      <c r="A243" t="s">
        <v>86</v>
      </c>
      <c r="B243" t="s">
        <v>276</v>
      </c>
      <c r="C243" t="s">
        <v>65</v>
      </c>
      <c r="D243">
        <v>45</v>
      </c>
      <c r="E243">
        <v>317</v>
      </c>
      <c r="F243">
        <v>1</v>
      </c>
      <c r="G243">
        <v>7</v>
      </c>
      <c r="H243">
        <v>3.17</v>
      </c>
      <c r="I243">
        <v>306.83</v>
      </c>
      <c r="J243">
        <v>0</v>
      </c>
      <c r="K243">
        <v>306.83</v>
      </c>
      <c r="L243" s="1">
        <v>1</v>
      </c>
      <c r="M243">
        <v>0</v>
      </c>
    </row>
    <row r="244" spans="1:13" hidden="1" x14ac:dyDescent="0.35">
      <c r="A244" t="s">
        <v>85</v>
      </c>
      <c r="B244" t="s">
        <v>275</v>
      </c>
      <c r="C244" t="s">
        <v>65</v>
      </c>
      <c r="D244">
        <v>5</v>
      </c>
      <c r="E244">
        <v>20</v>
      </c>
      <c r="F244">
        <v>0</v>
      </c>
      <c r="G244">
        <v>0</v>
      </c>
      <c r="H244">
        <v>0</v>
      </c>
      <c r="I244">
        <v>20</v>
      </c>
      <c r="J244">
        <v>0</v>
      </c>
      <c r="K244">
        <v>20</v>
      </c>
      <c r="L244" s="1">
        <v>1</v>
      </c>
      <c r="M244">
        <v>0</v>
      </c>
    </row>
    <row r="245" spans="1:13" hidden="1" x14ac:dyDescent="0.35">
      <c r="A245" t="s">
        <v>178</v>
      </c>
      <c r="B245">
        <v>10021</v>
      </c>
      <c r="C245" t="s">
        <v>65</v>
      </c>
      <c r="D245">
        <v>1</v>
      </c>
      <c r="E245">
        <v>9</v>
      </c>
      <c r="F245">
        <v>0</v>
      </c>
      <c r="G245">
        <v>0</v>
      </c>
      <c r="H245">
        <v>0</v>
      </c>
      <c r="I245">
        <v>9</v>
      </c>
      <c r="J245">
        <v>0</v>
      </c>
      <c r="K245">
        <v>9</v>
      </c>
      <c r="L245" s="1">
        <v>1</v>
      </c>
      <c r="M245">
        <v>0</v>
      </c>
    </row>
    <row r="246" spans="1:13" hidden="1" x14ac:dyDescent="0.35">
      <c r="A246" t="s">
        <v>88</v>
      </c>
      <c r="B246" t="s">
        <v>278</v>
      </c>
      <c r="C246" t="s">
        <v>65</v>
      </c>
      <c r="D246">
        <v>4</v>
      </c>
      <c r="E246">
        <v>32</v>
      </c>
      <c r="F246">
        <v>0</v>
      </c>
      <c r="G246">
        <v>0</v>
      </c>
      <c r="H246">
        <v>0</v>
      </c>
      <c r="I246">
        <v>32</v>
      </c>
      <c r="J246">
        <v>0</v>
      </c>
      <c r="K246">
        <v>32</v>
      </c>
      <c r="L246" s="1">
        <v>1</v>
      </c>
      <c r="M246">
        <v>0</v>
      </c>
    </row>
    <row r="247" spans="1:13" hidden="1" x14ac:dyDescent="0.35">
      <c r="A247" t="s">
        <v>89</v>
      </c>
      <c r="B247" t="s">
        <v>279</v>
      </c>
      <c r="C247" t="s">
        <v>65</v>
      </c>
      <c r="D247">
        <v>43</v>
      </c>
      <c r="E247">
        <v>260</v>
      </c>
      <c r="F247">
        <v>0</v>
      </c>
      <c r="G247">
        <v>0</v>
      </c>
      <c r="H247">
        <v>1.8</v>
      </c>
      <c r="I247">
        <v>258.2</v>
      </c>
      <c r="J247">
        <v>0</v>
      </c>
      <c r="K247">
        <v>258.2</v>
      </c>
      <c r="L247" s="1">
        <v>1</v>
      </c>
      <c r="M247">
        <v>0</v>
      </c>
    </row>
    <row r="248" spans="1:13" hidden="1" x14ac:dyDescent="0.35">
      <c r="A248" t="s">
        <v>87</v>
      </c>
      <c r="B248" t="s">
        <v>277</v>
      </c>
      <c r="C248" t="s">
        <v>65</v>
      </c>
      <c r="D248">
        <v>8</v>
      </c>
      <c r="E248">
        <v>24</v>
      </c>
      <c r="F248">
        <v>0</v>
      </c>
      <c r="G248">
        <v>0</v>
      </c>
      <c r="H248">
        <v>0.9</v>
      </c>
      <c r="I248">
        <v>23.1</v>
      </c>
      <c r="J248">
        <v>0</v>
      </c>
      <c r="K248">
        <v>23.1</v>
      </c>
      <c r="L248" s="1">
        <v>1</v>
      </c>
      <c r="M248">
        <v>0</v>
      </c>
    </row>
    <row r="249" spans="1:13" hidden="1" x14ac:dyDescent="0.35">
      <c r="A249" t="s">
        <v>179</v>
      </c>
      <c r="B249">
        <v>10022</v>
      </c>
      <c r="C249" t="s">
        <v>67</v>
      </c>
      <c r="D249">
        <v>1</v>
      </c>
      <c r="E249">
        <v>9</v>
      </c>
      <c r="F249">
        <v>0</v>
      </c>
      <c r="G249">
        <v>0</v>
      </c>
      <c r="H249">
        <v>1.59</v>
      </c>
      <c r="I249">
        <v>7.41</v>
      </c>
      <c r="J249">
        <v>0</v>
      </c>
      <c r="K249">
        <v>7.41</v>
      </c>
      <c r="L249" s="1">
        <v>1</v>
      </c>
      <c r="M249">
        <v>0</v>
      </c>
    </row>
    <row r="250" spans="1:13" hidden="1" x14ac:dyDescent="0.35">
      <c r="A250" t="s">
        <v>90</v>
      </c>
      <c r="B250" t="s">
        <v>280</v>
      </c>
      <c r="C250" t="s">
        <v>67</v>
      </c>
      <c r="D250">
        <v>3</v>
      </c>
      <c r="E250">
        <v>24</v>
      </c>
      <c r="F250">
        <v>0</v>
      </c>
      <c r="G250">
        <v>0</v>
      </c>
      <c r="H250">
        <v>0</v>
      </c>
      <c r="I250">
        <v>24</v>
      </c>
      <c r="J250">
        <v>0</v>
      </c>
      <c r="K250">
        <v>24</v>
      </c>
      <c r="L250" s="1">
        <v>1</v>
      </c>
      <c r="M250">
        <v>0</v>
      </c>
    </row>
    <row r="251" spans="1:13" hidden="1" x14ac:dyDescent="0.35">
      <c r="A251" t="s">
        <v>92</v>
      </c>
      <c r="B251" t="s">
        <v>282</v>
      </c>
      <c r="C251" t="s">
        <v>67</v>
      </c>
      <c r="D251">
        <v>67</v>
      </c>
      <c r="E251">
        <v>402.7</v>
      </c>
      <c r="F251">
        <v>8</v>
      </c>
      <c r="G251">
        <v>48</v>
      </c>
      <c r="H251">
        <v>2.19</v>
      </c>
      <c r="I251">
        <v>352.51</v>
      </c>
      <c r="J251">
        <v>0</v>
      </c>
      <c r="K251">
        <v>352.51</v>
      </c>
      <c r="L251" s="1">
        <v>1</v>
      </c>
      <c r="M251">
        <v>0</v>
      </c>
    </row>
    <row r="252" spans="1:13" hidden="1" x14ac:dyDescent="0.35">
      <c r="A252" t="s">
        <v>91</v>
      </c>
      <c r="B252" t="s">
        <v>281</v>
      </c>
      <c r="C252" t="s">
        <v>67</v>
      </c>
      <c r="D252">
        <v>11</v>
      </c>
      <c r="E252">
        <v>33</v>
      </c>
      <c r="F252">
        <v>1</v>
      </c>
      <c r="G252">
        <v>3</v>
      </c>
      <c r="H252">
        <v>0</v>
      </c>
      <c r="I252">
        <v>30</v>
      </c>
      <c r="J252">
        <v>0</v>
      </c>
      <c r="K252">
        <v>30</v>
      </c>
      <c r="L252" s="1">
        <v>1</v>
      </c>
      <c r="M252">
        <v>0</v>
      </c>
    </row>
    <row r="253" spans="1:13" hidden="1" x14ac:dyDescent="0.35">
      <c r="A253" t="s">
        <v>180</v>
      </c>
      <c r="B253">
        <v>10023</v>
      </c>
      <c r="C253" t="s">
        <v>67</v>
      </c>
      <c r="D253">
        <v>7</v>
      </c>
      <c r="E253">
        <v>63</v>
      </c>
      <c r="F253">
        <v>0</v>
      </c>
      <c r="G253">
        <v>0</v>
      </c>
      <c r="H253">
        <v>0</v>
      </c>
      <c r="I253">
        <v>63</v>
      </c>
      <c r="J253">
        <v>0</v>
      </c>
      <c r="K253">
        <v>63</v>
      </c>
      <c r="L253" s="1">
        <v>1</v>
      </c>
      <c r="M253">
        <v>0</v>
      </c>
    </row>
    <row r="254" spans="1:13" hidden="1" x14ac:dyDescent="0.35">
      <c r="A254" t="s">
        <v>94</v>
      </c>
      <c r="B254" t="s">
        <v>284</v>
      </c>
      <c r="C254" t="s">
        <v>67</v>
      </c>
      <c r="D254">
        <v>38</v>
      </c>
      <c r="E254">
        <v>231</v>
      </c>
      <c r="F254">
        <v>0</v>
      </c>
      <c r="G254">
        <v>0</v>
      </c>
      <c r="H254">
        <v>1.8</v>
      </c>
      <c r="I254">
        <v>229.2</v>
      </c>
      <c r="J254">
        <v>0</v>
      </c>
      <c r="K254">
        <v>229.2</v>
      </c>
      <c r="L254" s="1">
        <v>1</v>
      </c>
      <c r="M254">
        <v>0</v>
      </c>
    </row>
    <row r="255" spans="1:13" hidden="1" x14ac:dyDescent="0.35">
      <c r="A255" t="s">
        <v>93</v>
      </c>
      <c r="B255" t="s">
        <v>283</v>
      </c>
      <c r="C255" t="s">
        <v>67</v>
      </c>
      <c r="D255">
        <v>20</v>
      </c>
      <c r="E255">
        <v>60</v>
      </c>
      <c r="F255">
        <v>0</v>
      </c>
      <c r="G255">
        <v>0</v>
      </c>
      <c r="H255">
        <v>2.1</v>
      </c>
      <c r="I255">
        <v>57.9</v>
      </c>
      <c r="J255">
        <v>0</v>
      </c>
      <c r="K255">
        <v>57.9</v>
      </c>
      <c r="L255" s="1">
        <v>1</v>
      </c>
      <c r="M255">
        <v>0</v>
      </c>
    </row>
    <row r="256" spans="1:13" hidden="1" x14ac:dyDescent="0.35">
      <c r="A256" t="s">
        <v>181</v>
      </c>
      <c r="B256">
        <v>10024</v>
      </c>
      <c r="C256" t="s">
        <v>8</v>
      </c>
      <c r="D256">
        <v>1</v>
      </c>
      <c r="E256">
        <v>10.5</v>
      </c>
      <c r="F256">
        <v>0</v>
      </c>
      <c r="G256">
        <v>0</v>
      </c>
      <c r="H256">
        <v>2.27</v>
      </c>
      <c r="I256">
        <v>8.23</v>
      </c>
      <c r="J256">
        <v>0</v>
      </c>
      <c r="K256">
        <v>8.23</v>
      </c>
      <c r="L256" s="1">
        <v>1</v>
      </c>
      <c r="M256">
        <v>0</v>
      </c>
    </row>
    <row r="257" spans="1:13" hidden="1" x14ac:dyDescent="0.35">
      <c r="A257" t="s">
        <v>97</v>
      </c>
      <c r="B257" t="s">
        <v>287</v>
      </c>
      <c r="C257" t="s">
        <v>8</v>
      </c>
      <c r="D257">
        <v>61</v>
      </c>
      <c r="E257">
        <v>427</v>
      </c>
      <c r="F257">
        <v>2</v>
      </c>
      <c r="G257">
        <v>14</v>
      </c>
      <c r="H257">
        <v>6.3</v>
      </c>
      <c r="I257">
        <v>406.7</v>
      </c>
      <c r="J257">
        <v>0</v>
      </c>
      <c r="K257">
        <v>406.7</v>
      </c>
      <c r="L257" s="1">
        <v>1</v>
      </c>
      <c r="M257">
        <v>0</v>
      </c>
    </row>
    <row r="258" spans="1:13" hidden="1" x14ac:dyDescent="0.35">
      <c r="A258" t="s">
        <v>98</v>
      </c>
      <c r="B258" t="s">
        <v>288</v>
      </c>
      <c r="C258" t="s">
        <v>8</v>
      </c>
      <c r="D258">
        <v>57</v>
      </c>
      <c r="E258">
        <v>684</v>
      </c>
      <c r="F258">
        <v>2</v>
      </c>
      <c r="G258">
        <v>24</v>
      </c>
      <c r="H258">
        <v>6.98</v>
      </c>
      <c r="I258">
        <v>653.02</v>
      </c>
      <c r="J258">
        <v>0</v>
      </c>
      <c r="K258">
        <v>653.02</v>
      </c>
      <c r="L258" s="1">
        <v>1</v>
      </c>
      <c r="M258">
        <v>0</v>
      </c>
    </row>
    <row r="259" spans="1:13" hidden="1" x14ac:dyDescent="0.35">
      <c r="A259" t="s">
        <v>96</v>
      </c>
      <c r="B259" t="s">
        <v>286</v>
      </c>
      <c r="C259" t="s">
        <v>8</v>
      </c>
      <c r="D259">
        <v>23</v>
      </c>
      <c r="E259">
        <v>391</v>
      </c>
      <c r="F259">
        <v>1</v>
      </c>
      <c r="G259">
        <v>17</v>
      </c>
      <c r="H259">
        <v>23.31</v>
      </c>
      <c r="I259">
        <v>350.69</v>
      </c>
      <c r="J259">
        <v>0</v>
      </c>
      <c r="K259">
        <v>350.69</v>
      </c>
      <c r="L259" s="1">
        <v>1</v>
      </c>
      <c r="M259">
        <v>0</v>
      </c>
    </row>
    <row r="260" spans="1:13" hidden="1" x14ac:dyDescent="0.35">
      <c r="A260" t="s">
        <v>182</v>
      </c>
      <c r="B260">
        <v>10053</v>
      </c>
      <c r="C260" t="s">
        <v>45</v>
      </c>
      <c r="D260">
        <v>3</v>
      </c>
      <c r="E260">
        <v>27</v>
      </c>
      <c r="F260">
        <v>0</v>
      </c>
      <c r="G260">
        <v>0</v>
      </c>
      <c r="H260">
        <v>0</v>
      </c>
      <c r="I260">
        <v>27</v>
      </c>
      <c r="J260">
        <v>0</v>
      </c>
      <c r="K260">
        <v>27</v>
      </c>
      <c r="L260" s="1">
        <v>1</v>
      </c>
      <c r="M260">
        <v>0</v>
      </c>
    </row>
    <row r="261" spans="1:13" hidden="1" x14ac:dyDescent="0.35">
      <c r="A261" t="s">
        <v>183</v>
      </c>
      <c r="B261">
        <v>10029</v>
      </c>
      <c r="C261" t="s">
        <v>45</v>
      </c>
      <c r="D261">
        <v>63</v>
      </c>
      <c r="E261">
        <v>365.4</v>
      </c>
      <c r="F261">
        <v>2</v>
      </c>
      <c r="G261">
        <v>11.6</v>
      </c>
      <c r="H261">
        <v>6.83</v>
      </c>
      <c r="I261">
        <v>346.97</v>
      </c>
      <c r="J261">
        <v>0</v>
      </c>
      <c r="K261">
        <v>346.97</v>
      </c>
      <c r="L261" s="1">
        <v>1</v>
      </c>
      <c r="M261">
        <v>0</v>
      </c>
    </row>
    <row r="262" spans="1:13" hidden="1" x14ac:dyDescent="0.35">
      <c r="A262" t="s">
        <v>184</v>
      </c>
      <c r="B262">
        <v>10031</v>
      </c>
      <c r="C262" t="s">
        <v>8</v>
      </c>
      <c r="D262">
        <v>15</v>
      </c>
      <c r="E262">
        <v>57</v>
      </c>
      <c r="F262">
        <v>0</v>
      </c>
      <c r="G262">
        <v>0</v>
      </c>
      <c r="H262">
        <v>0.38</v>
      </c>
      <c r="I262">
        <v>56.62</v>
      </c>
      <c r="J262">
        <v>0</v>
      </c>
      <c r="K262">
        <v>56.62</v>
      </c>
      <c r="L262" s="1">
        <v>1</v>
      </c>
      <c r="M262">
        <v>0</v>
      </c>
    </row>
    <row r="263" spans="1:13" hidden="1" x14ac:dyDescent="0.35">
      <c r="A263" t="s">
        <v>185</v>
      </c>
      <c r="B263" t="s">
        <v>348</v>
      </c>
      <c r="C263" t="s">
        <v>45</v>
      </c>
      <c r="D263">
        <v>21</v>
      </c>
      <c r="E263">
        <v>79.8</v>
      </c>
      <c r="F263">
        <v>10</v>
      </c>
      <c r="G263">
        <v>38</v>
      </c>
      <c r="H263">
        <v>0</v>
      </c>
      <c r="I263">
        <v>41.8</v>
      </c>
      <c r="J263">
        <v>0</v>
      </c>
      <c r="K263">
        <v>41.8</v>
      </c>
      <c r="L263" s="1">
        <v>1</v>
      </c>
      <c r="M263">
        <v>0</v>
      </c>
    </row>
    <row r="264" spans="1:13" hidden="1" x14ac:dyDescent="0.35">
      <c r="A264" t="s">
        <v>186</v>
      </c>
      <c r="B264" t="s">
        <v>349</v>
      </c>
      <c r="C264" t="s">
        <v>45</v>
      </c>
      <c r="D264">
        <v>9</v>
      </c>
      <c r="E264">
        <v>34.200000000000003</v>
      </c>
      <c r="F264">
        <v>0</v>
      </c>
      <c r="G264">
        <v>0</v>
      </c>
      <c r="H264">
        <v>0</v>
      </c>
      <c r="I264">
        <v>34.200000000000003</v>
      </c>
      <c r="J264">
        <v>0</v>
      </c>
      <c r="K264">
        <v>34.200000000000003</v>
      </c>
      <c r="L264" s="1">
        <v>1</v>
      </c>
      <c r="M264">
        <v>0</v>
      </c>
    </row>
    <row r="265" spans="1:13" hidden="1" x14ac:dyDescent="0.35">
      <c r="A265" t="s">
        <v>187</v>
      </c>
      <c r="B265" t="s">
        <v>350</v>
      </c>
      <c r="C265" t="s">
        <v>45</v>
      </c>
      <c r="D265">
        <v>4</v>
      </c>
      <c r="E265">
        <v>24</v>
      </c>
      <c r="F265">
        <v>1</v>
      </c>
      <c r="G265">
        <v>6</v>
      </c>
      <c r="H265">
        <v>0.25</v>
      </c>
      <c r="I265">
        <v>17.75</v>
      </c>
      <c r="J265">
        <v>0</v>
      </c>
      <c r="K265">
        <v>17.75</v>
      </c>
      <c r="L265" s="1">
        <v>1</v>
      </c>
      <c r="M265">
        <v>0</v>
      </c>
    </row>
    <row r="266" spans="1:13" hidden="1" x14ac:dyDescent="0.35">
      <c r="A266" t="s">
        <v>101</v>
      </c>
      <c r="B266" t="s">
        <v>291</v>
      </c>
      <c r="C266" t="s">
        <v>8</v>
      </c>
      <c r="D266">
        <v>93</v>
      </c>
      <c r="E266">
        <v>539.4</v>
      </c>
      <c r="F266">
        <v>22</v>
      </c>
      <c r="G266">
        <v>127.6</v>
      </c>
      <c r="H266">
        <v>2.3199999999999998</v>
      </c>
      <c r="I266">
        <v>409.48</v>
      </c>
      <c r="J266">
        <v>0</v>
      </c>
      <c r="K266">
        <v>409.48</v>
      </c>
      <c r="L266" s="1">
        <v>1</v>
      </c>
      <c r="M266">
        <v>0</v>
      </c>
    </row>
    <row r="267" spans="1:13" hidden="1" x14ac:dyDescent="0.35">
      <c r="A267" t="s">
        <v>102</v>
      </c>
      <c r="B267" t="s">
        <v>292</v>
      </c>
      <c r="C267" t="s">
        <v>8</v>
      </c>
      <c r="D267">
        <v>46</v>
      </c>
      <c r="E267">
        <v>92</v>
      </c>
      <c r="F267">
        <v>0</v>
      </c>
      <c r="G267">
        <v>0</v>
      </c>
      <c r="H267">
        <v>1.49</v>
      </c>
      <c r="I267">
        <v>90.51</v>
      </c>
      <c r="J267">
        <v>0</v>
      </c>
      <c r="K267">
        <v>90.51</v>
      </c>
      <c r="L267" s="1">
        <v>1</v>
      </c>
      <c r="M267">
        <v>0</v>
      </c>
    </row>
    <row r="268" spans="1:13" hidden="1" x14ac:dyDescent="0.35">
      <c r="A268" t="s">
        <v>188</v>
      </c>
      <c r="B268">
        <v>10035</v>
      </c>
      <c r="C268" t="s">
        <v>45</v>
      </c>
      <c r="D268">
        <v>40</v>
      </c>
      <c r="E268">
        <v>152</v>
      </c>
      <c r="F268">
        <v>0</v>
      </c>
      <c r="G268">
        <v>0</v>
      </c>
      <c r="H268">
        <v>2.09</v>
      </c>
      <c r="I268">
        <v>149.91</v>
      </c>
      <c r="J268">
        <v>0</v>
      </c>
      <c r="K268">
        <v>149.91</v>
      </c>
      <c r="L268" s="1">
        <v>1</v>
      </c>
      <c r="M268">
        <v>0</v>
      </c>
    </row>
    <row r="269" spans="1:13" hidden="1" x14ac:dyDescent="0.35">
      <c r="A269" t="s">
        <v>189</v>
      </c>
      <c r="B269">
        <v>10039</v>
      </c>
      <c r="C269" t="s">
        <v>8</v>
      </c>
      <c r="D269">
        <v>1</v>
      </c>
      <c r="E269">
        <v>7</v>
      </c>
      <c r="F269">
        <v>0</v>
      </c>
      <c r="G269">
        <v>0</v>
      </c>
      <c r="H269">
        <v>1.24</v>
      </c>
      <c r="I269">
        <v>5.76</v>
      </c>
      <c r="J269">
        <v>0</v>
      </c>
      <c r="K269">
        <v>5.76</v>
      </c>
      <c r="L269" s="1">
        <v>1</v>
      </c>
      <c r="M269">
        <v>0</v>
      </c>
    </row>
    <row r="270" spans="1:13" hidden="1" x14ac:dyDescent="0.35">
      <c r="A270" t="s">
        <v>104</v>
      </c>
      <c r="B270" t="s">
        <v>294</v>
      </c>
      <c r="C270" t="s">
        <v>8</v>
      </c>
      <c r="D270">
        <v>66</v>
      </c>
      <c r="E270">
        <v>495</v>
      </c>
      <c r="F270">
        <v>2</v>
      </c>
      <c r="G270">
        <v>15</v>
      </c>
      <c r="H270">
        <v>4.5</v>
      </c>
      <c r="I270">
        <v>475.5</v>
      </c>
      <c r="J270">
        <v>0</v>
      </c>
      <c r="K270">
        <v>475.5</v>
      </c>
      <c r="L270" s="1">
        <v>1</v>
      </c>
      <c r="M270">
        <v>0</v>
      </c>
    </row>
    <row r="271" spans="1:13" hidden="1" x14ac:dyDescent="0.35">
      <c r="A271" t="s">
        <v>103</v>
      </c>
      <c r="B271" t="s">
        <v>293</v>
      </c>
      <c r="C271" t="s">
        <v>8</v>
      </c>
      <c r="D271">
        <v>99</v>
      </c>
      <c r="E271">
        <v>445.5</v>
      </c>
      <c r="F271">
        <v>21</v>
      </c>
      <c r="G271">
        <v>94.5</v>
      </c>
      <c r="H271">
        <v>0.97</v>
      </c>
      <c r="I271">
        <v>350.03</v>
      </c>
      <c r="J271">
        <v>0</v>
      </c>
      <c r="K271">
        <v>350.03</v>
      </c>
      <c r="L271" s="1">
        <v>1</v>
      </c>
      <c r="M271">
        <v>0</v>
      </c>
    </row>
    <row r="272" spans="1:13" hidden="1" x14ac:dyDescent="0.35">
      <c r="A272" t="s">
        <v>190</v>
      </c>
      <c r="B272">
        <v>10044</v>
      </c>
      <c r="C272" t="s">
        <v>8</v>
      </c>
      <c r="D272">
        <v>5</v>
      </c>
      <c r="E272">
        <v>45</v>
      </c>
      <c r="F272">
        <v>0</v>
      </c>
      <c r="G272">
        <v>0</v>
      </c>
      <c r="H272">
        <v>0</v>
      </c>
      <c r="I272">
        <v>45</v>
      </c>
      <c r="J272">
        <v>0</v>
      </c>
      <c r="K272">
        <v>45</v>
      </c>
      <c r="L272" s="1">
        <v>1</v>
      </c>
      <c r="M272">
        <v>0</v>
      </c>
    </row>
    <row r="273" spans="1:13" hidden="1" x14ac:dyDescent="0.35">
      <c r="A273" t="s">
        <v>105</v>
      </c>
      <c r="B273" t="s">
        <v>295</v>
      </c>
      <c r="C273" t="s">
        <v>8</v>
      </c>
      <c r="D273">
        <v>28</v>
      </c>
      <c r="E273">
        <v>112</v>
      </c>
      <c r="F273">
        <v>0</v>
      </c>
      <c r="G273">
        <v>0</v>
      </c>
      <c r="H273">
        <v>0.4</v>
      </c>
      <c r="I273">
        <v>111.6</v>
      </c>
      <c r="J273">
        <v>0</v>
      </c>
      <c r="K273">
        <v>111.6</v>
      </c>
      <c r="L273" s="1">
        <v>1</v>
      </c>
      <c r="M273">
        <v>0</v>
      </c>
    </row>
    <row r="274" spans="1:13" hidden="1" x14ac:dyDescent="0.35">
      <c r="A274" t="s">
        <v>106</v>
      </c>
      <c r="B274" t="s">
        <v>296</v>
      </c>
      <c r="C274" t="s">
        <v>8</v>
      </c>
      <c r="D274">
        <v>12</v>
      </c>
      <c r="E274">
        <v>72</v>
      </c>
      <c r="F274">
        <v>0</v>
      </c>
      <c r="G274">
        <v>0</v>
      </c>
      <c r="H274">
        <v>2.4</v>
      </c>
      <c r="I274">
        <v>69.599999999999994</v>
      </c>
      <c r="J274">
        <v>0</v>
      </c>
      <c r="K274">
        <v>69.599999999999994</v>
      </c>
      <c r="L274" s="1">
        <v>1</v>
      </c>
      <c r="M274">
        <v>0</v>
      </c>
    </row>
    <row r="275" spans="1:13" hidden="1" x14ac:dyDescent="0.35">
      <c r="A275" t="s">
        <v>191</v>
      </c>
      <c r="B275">
        <v>10040</v>
      </c>
      <c r="C275" t="s">
        <v>45</v>
      </c>
      <c r="D275">
        <v>1</v>
      </c>
      <c r="E275">
        <v>8</v>
      </c>
      <c r="F275">
        <v>0</v>
      </c>
      <c r="G275">
        <v>0</v>
      </c>
      <c r="H275">
        <v>1.41</v>
      </c>
      <c r="I275">
        <v>6.59</v>
      </c>
      <c r="J275">
        <v>0</v>
      </c>
      <c r="K275">
        <v>6.59</v>
      </c>
      <c r="L275" s="1">
        <v>1</v>
      </c>
      <c r="M275">
        <v>0</v>
      </c>
    </row>
    <row r="276" spans="1:13" hidden="1" x14ac:dyDescent="0.35">
      <c r="A276" t="s">
        <v>192</v>
      </c>
      <c r="B276">
        <v>10045</v>
      </c>
      <c r="C276" t="s">
        <v>45</v>
      </c>
      <c r="D276">
        <v>20</v>
      </c>
      <c r="E276">
        <v>100</v>
      </c>
      <c r="F276">
        <v>0</v>
      </c>
      <c r="G276">
        <v>0</v>
      </c>
      <c r="H276">
        <v>2</v>
      </c>
      <c r="I276">
        <v>98</v>
      </c>
      <c r="J276">
        <v>0</v>
      </c>
      <c r="K276">
        <v>98</v>
      </c>
      <c r="L276" s="1">
        <v>1</v>
      </c>
      <c r="M276">
        <v>0</v>
      </c>
    </row>
    <row r="277" spans="1:13" hidden="1" x14ac:dyDescent="0.35">
      <c r="A277" t="s">
        <v>193</v>
      </c>
      <c r="B277">
        <v>10047</v>
      </c>
      <c r="C277" t="s">
        <v>45</v>
      </c>
      <c r="D277">
        <v>48</v>
      </c>
      <c r="E277">
        <v>240</v>
      </c>
      <c r="F277">
        <v>0</v>
      </c>
      <c r="G277">
        <v>0</v>
      </c>
      <c r="H277">
        <v>5.38</v>
      </c>
      <c r="I277">
        <v>234.62</v>
      </c>
      <c r="J277">
        <v>0</v>
      </c>
      <c r="K277">
        <v>234.62</v>
      </c>
      <c r="L277" s="1">
        <v>1</v>
      </c>
      <c r="M277">
        <v>0</v>
      </c>
    </row>
    <row r="278" spans="1:13" hidden="1" x14ac:dyDescent="0.35">
      <c r="A278" t="s">
        <v>194</v>
      </c>
      <c r="B278">
        <v>10050</v>
      </c>
      <c r="C278" t="s">
        <v>45</v>
      </c>
      <c r="D278">
        <v>41</v>
      </c>
      <c r="E278">
        <v>237.8</v>
      </c>
      <c r="F278">
        <v>14</v>
      </c>
      <c r="G278">
        <v>81.2</v>
      </c>
      <c r="H278">
        <v>3.11</v>
      </c>
      <c r="I278">
        <v>153.49</v>
      </c>
      <c r="J278">
        <v>0</v>
      </c>
      <c r="K278">
        <v>153.49</v>
      </c>
      <c r="L278" s="1">
        <v>1</v>
      </c>
      <c r="M278">
        <v>0</v>
      </c>
    </row>
    <row r="279" spans="1:13" hidden="1" x14ac:dyDescent="0.35">
      <c r="A279" t="s">
        <v>195</v>
      </c>
      <c r="B279">
        <v>10051</v>
      </c>
      <c r="C279" t="s">
        <v>45</v>
      </c>
      <c r="D279">
        <v>2</v>
      </c>
      <c r="E279">
        <v>18</v>
      </c>
      <c r="F279">
        <v>0</v>
      </c>
      <c r="G279">
        <v>0</v>
      </c>
      <c r="H279">
        <v>0</v>
      </c>
      <c r="I279">
        <v>18</v>
      </c>
      <c r="J279">
        <v>0</v>
      </c>
      <c r="K279">
        <v>18</v>
      </c>
      <c r="L279" s="1">
        <v>1</v>
      </c>
      <c r="M279">
        <v>0</v>
      </c>
    </row>
    <row r="280" spans="1:13" hidden="1" x14ac:dyDescent="0.35">
      <c r="A280" t="s">
        <v>196</v>
      </c>
      <c r="B280">
        <v>10052</v>
      </c>
      <c r="C280" t="s">
        <v>45</v>
      </c>
      <c r="D280">
        <v>1</v>
      </c>
      <c r="E280">
        <v>5.8</v>
      </c>
      <c r="F280">
        <v>0</v>
      </c>
      <c r="G280">
        <v>0</v>
      </c>
      <c r="H280">
        <v>0</v>
      </c>
      <c r="I280">
        <v>5.8</v>
      </c>
      <c r="J280">
        <v>0</v>
      </c>
      <c r="K280">
        <v>5.8</v>
      </c>
      <c r="L280" s="1">
        <v>1</v>
      </c>
      <c r="M280">
        <v>0</v>
      </c>
    </row>
    <row r="281" spans="1:13" hidden="1" x14ac:dyDescent="0.35">
      <c r="A281" t="s">
        <v>197</v>
      </c>
      <c r="B281">
        <v>10007</v>
      </c>
      <c r="C281" t="s">
        <v>45</v>
      </c>
      <c r="D281">
        <v>133</v>
      </c>
      <c r="E281">
        <v>986.4</v>
      </c>
      <c r="F281">
        <v>3</v>
      </c>
      <c r="G281">
        <v>21.4</v>
      </c>
      <c r="H281">
        <v>32.909999999999997</v>
      </c>
      <c r="I281">
        <v>932.09</v>
      </c>
      <c r="J281">
        <v>0</v>
      </c>
      <c r="K281">
        <v>932.09</v>
      </c>
      <c r="L281" s="1">
        <v>1</v>
      </c>
      <c r="M281">
        <v>0</v>
      </c>
    </row>
    <row r="282" spans="1:13" hidden="1" x14ac:dyDescent="0.35">
      <c r="A282" t="s">
        <v>112</v>
      </c>
      <c r="B282" t="s">
        <v>301</v>
      </c>
      <c r="C282" t="s">
        <v>111</v>
      </c>
      <c r="D282">
        <v>20</v>
      </c>
      <c r="E282">
        <v>56</v>
      </c>
      <c r="F282">
        <v>1</v>
      </c>
      <c r="G282">
        <v>2.8</v>
      </c>
      <c r="H282">
        <v>0.28000000000000003</v>
      </c>
      <c r="I282">
        <v>52.92</v>
      </c>
      <c r="J282">
        <v>0</v>
      </c>
      <c r="K282">
        <v>52.92</v>
      </c>
      <c r="L282" s="1">
        <v>1</v>
      </c>
      <c r="M282">
        <v>0</v>
      </c>
    </row>
    <row r="283" spans="1:13" hidden="1" x14ac:dyDescent="0.35">
      <c r="A283" t="s">
        <v>110</v>
      </c>
      <c r="B283" t="s">
        <v>300</v>
      </c>
      <c r="C283" t="s">
        <v>111</v>
      </c>
      <c r="D283">
        <v>100</v>
      </c>
      <c r="E283">
        <v>380</v>
      </c>
      <c r="F283">
        <v>2</v>
      </c>
      <c r="G283">
        <v>7.6</v>
      </c>
      <c r="H283">
        <v>10.24</v>
      </c>
      <c r="I283">
        <v>362.16</v>
      </c>
      <c r="J283">
        <v>0</v>
      </c>
      <c r="K283">
        <v>362.16</v>
      </c>
      <c r="L283" s="1">
        <v>1</v>
      </c>
      <c r="M283">
        <v>0</v>
      </c>
    </row>
    <row r="284" spans="1:13" hidden="1" x14ac:dyDescent="0.35">
      <c r="A284" t="s">
        <v>114</v>
      </c>
      <c r="B284" t="s">
        <v>303</v>
      </c>
      <c r="C284" t="s">
        <v>111</v>
      </c>
      <c r="D284">
        <v>2</v>
      </c>
      <c r="E284">
        <v>4</v>
      </c>
      <c r="F284">
        <v>0</v>
      </c>
      <c r="G284">
        <v>0</v>
      </c>
      <c r="H284">
        <v>0</v>
      </c>
      <c r="I284">
        <v>4</v>
      </c>
      <c r="J284">
        <v>0</v>
      </c>
      <c r="K284">
        <v>4</v>
      </c>
      <c r="L284" s="1">
        <v>1</v>
      </c>
      <c r="M284">
        <v>0</v>
      </c>
    </row>
    <row r="285" spans="1:13" hidden="1" x14ac:dyDescent="0.35">
      <c r="A285" t="s">
        <v>113</v>
      </c>
      <c r="B285" t="s">
        <v>302</v>
      </c>
      <c r="C285" t="s">
        <v>111</v>
      </c>
      <c r="D285">
        <v>7</v>
      </c>
      <c r="E285">
        <v>21</v>
      </c>
      <c r="F285">
        <v>0</v>
      </c>
      <c r="G285">
        <v>0</v>
      </c>
      <c r="H285">
        <v>0</v>
      </c>
      <c r="I285">
        <v>21</v>
      </c>
      <c r="J285">
        <v>0</v>
      </c>
      <c r="K285">
        <v>21</v>
      </c>
      <c r="L285" s="1">
        <v>1</v>
      </c>
      <c r="M285">
        <v>0</v>
      </c>
    </row>
    <row r="286" spans="1:13" hidden="1" x14ac:dyDescent="0.35">
      <c r="A286" t="s">
        <v>115</v>
      </c>
      <c r="B286" t="s">
        <v>304</v>
      </c>
      <c r="C286" t="s">
        <v>111</v>
      </c>
      <c r="D286">
        <v>4</v>
      </c>
      <c r="E286">
        <v>12</v>
      </c>
      <c r="F286">
        <v>1</v>
      </c>
      <c r="G286">
        <v>3</v>
      </c>
      <c r="H286">
        <v>0</v>
      </c>
      <c r="I286">
        <v>9</v>
      </c>
      <c r="J286">
        <v>0</v>
      </c>
      <c r="K286">
        <v>9</v>
      </c>
      <c r="L286" s="1">
        <v>1</v>
      </c>
      <c r="M286">
        <v>0</v>
      </c>
    </row>
    <row r="287" spans="1:13" hidden="1" x14ac:dyDescent="0.35">
      <c r="A287" t="s">
        <v>198</v>
      </c>
      <c r="B287" t="s">
        <v>351</v>
      </c>
      <c r="C287" t="s">
        <v>111</v>
      </c>
      <c r="D287">
        <v>2</v>
      </c>
      <c r="E287">
        <v>4</v>
      </c>
      <c r="F287">
        <v>0</v>
      </c>
      <c r="G287">
        <v>0</v>
      </c>
      <c r="H287">
        <v>0</v>
      </c>
      <c r="I287">
        <v>4</v>
      </c>
      <c r="J287">
        <v>0</v>
      </c>
      <c r="K287">
        <v>4</v>
      </c>
      <c r="L287" s="1">
        <v>1</v>
      </c>
      <c r="M287">
        <v>0</v>
      </c>
    </row>
    <row r="288" spans="1:13" hidden="1" x14ac:dyDescent="0.35">
      <c r="A288" t="s">
        <v>199</v>
      </c>
      <c r="B288" t="s">
        <v>352</v>
      </c>
      <c r="C288" t="s">
        <v>111</v>
      </c>
      <c r="D288">
        <v>1</v>
      </c>
      <c r="E288">
        <v>3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3</v>
      </c>
      <c r="L288" s="1">
        <v>1</v>
      </c>
      <c r="M288">
        <v>0</v>
      </c>
    </row>
    <row r="289" spans="1:13" hidden="1" x14ac:dyDescent="0.35">
      <c r="A289" t="s">
        <v>117</v>
      </c>
      <c r="B289" t="s">
        <v>306</v>
      </c>
      <c r="C289" t="s">
        <v>111</v>
      </c>
      <c r="D289">
        <v>4</v>
      </c>
      <c r="E289">
        <v>12</v>
      </c>
      <c r="F289">
        <v>0</v>
      </c>
      <c r="G289">
        <v>0</v>
      </c>
      <c r="H289">
        <v>0</v>
      </c>
      <c r="I289">
        <v>12</v>
      </c>
      <c r="J289">
        <v>0</v>
      </c>
      <c r="K289">
        <v>12</v>
      </c>
      <c r="L289" s="1">
        <v>1</v>
      </c>
      <c r="M289">
        <v>0</v>
      </c>
    </row>
    <row r="290" spans="1:13" hidden="1" x14ac:dyDescent="0.35">
      <c r="A290" t="s">
        <v>200</v>
      </c>
      <c r="B290">
        <v>10061</v>
      </c>
      <c r="C290" t="s">
        <v>119</v>
      </c>
      <c r="D290">
        <v>64</v>
      </c>
      <c r="E290">
        <v>115.2</v>
      </c>
      <c r="F290">
        <v>2</v>
      </c>
      <c r="G290">
        <v>3.6</v>
      </c>
      <c r="H290">
        <v>1.44</v>
      </c>
      <c r="I290">
        <v>110.16</v>
      </c>
      <c r="J290">
        <v>0</v>
      </c>
      <c r="K290">
        <v>110.16</v>
      </c>
      <c r="L290" s="1">
        <v>1</v>
      </c>
      <c r="M290">
        <v>0</v>
      </c>
    </row>
    <row r="291" spans="1:13" hidden="1" x14ac:dyDescent="0.35">
      <c r="A291" t="s">
        <v>201</v>
      </c>
      <c r="B291">
        <v>10063</v>
      </c>
      <c r="C291" t="s">
        <v>119</v>
      </c>
      <c r="D291">
        <v>22</v>
      </c>
      <c r="E291">
        <v>39.6</v>
      </c>
      <c r="F291">
        <v>2</v>
      </c>
      <c r="G291">
        <v>3.6</v>
      </c>
      <c r="H291">
        <v>0.45</v>
      </c>
      <c r="I291">
        <v>35.549999999999997</v>
      </c>
      <c r="J291">
        <v>0</v>
      </c>
      <c r="K291">
        <v>35.549999999999997</v>
      </c>
      <c r="L291" s="1">
        <v>1</v>
      </c>
      <c r="M291">
        <v>0</v>
      </c>
    </row>
    <row r="292" spans="1:13" hidden="1" x14ac:dyDescent="0.35">
      <c r="A292" t="s">
        <v>202</v>
      </c>
      <c r="B292">
        <v>10065</v>
      </c>
      <c r="C292" t="s">
        <v>119</v>
      </c>
      <c r="D292">
        <v>22</v>
      </c>
      <c r="E292">
        <v>39.6</v>
      </c>
      <c r="F292">
        <v>2</v>
      </c>
      <c r="G292">
        <v>3.6</v>
      </c>
      <c r="H292">
        <v>0.94</v>
      </c>
      <c r="I292">
        <v>35.06</v>
      </c>
      <c r="J292">
        <v>0</v>
      </c>
      <c r="K292">
        <v>35.06</v>
      </c>
      <c r="L292" s="1">
        <v>1</v>
      </c>
      <c r="M292">
        <v>0</v>
      </c>
    </row>
    <row r="293" spans="1:13" hidden="1" x14ac:dyDescent="0.35">
      <c r="A293" t="s">
        <v>203</v>
      </c>
      <c r="B293">
        <v>10067</v>
      </c>
      <c r="C293" t="s">
        <v>119</v>
      </c>
      <c r="D293">
        <v>23</v>
      </c>
      <c r="E293">
        <v>41.4</v>
      </c>
      <c r="F293">
        <v>0</v>
      </c>
      <c r="G293">
        <v>0</v>
      </c>
      <c r="H293">
        <v>0</v>
      </c>
      <c r="I293">
        <v>41.4</v>
      </c>
      <c r="J293">
        <v>0</v>
      </c>
      <c r="K293">
        <v>41.4</v>
      </c>
      <c r="L293" s="1">
        <v>1</v>
      </c>
      <c r="M293">
        <v>0</v>
      </c>
    </row>
    <row r="294" spans="1:13" hidden="1" x14ac:dyDescent="0.35">
      <c r="A294" t="s">
        <v>204</v>
      </c>
      <c r="B294">
        <v>10069</v>
      </c>
      <c r="C294" t="s">
        <v>119</v>
      </c>
      <c r="D294">
        <v>7</v>
      </c>
      <c r="E294">
        <v>12.6</v>
      </c>
      <c r="F294">
        <v>0</v>
      </c>
      <c r="G294">
        <v>0</v>
      </c>
      <c r="H294">
        <v>0.18</v>
      </c>
      <c r="I294">
        <v>12.42</v>
      </c>
      <c r="J294">
        <v>0</v>
      </c>
      <c r="K294">
        <v>12.42</v>
      </c>
      <c r="L294" s="1">
        <v>1</v>
      </c>
      <c r="M294">
        <v>0</v>
      </c>
    </row>
    <row r="295" spans="1:13" hidden="1" x14ac:dyDescent="0.35">
      <c r="A295" t="s">
        <v>205</v>
      </c>
      <c r="B295">
        <v>10071</v>
      </c>
      <c r="C295" t="s">
        <v>119</v>
      </c>
      <c r="D295">
        <v>8</v>
      </c>
      <c r="E295">
        <v>14.4</v>
      </c>
      <c r="F295">
        <v>0</v>
      </c>
      <c r="G295">
        <v>0</v>
      </c>
      <c r="H295">
        <v>0.18</v>
      </c>
      <c r="I295">
        <v>14.22</v>
      </c>
      <c r="J295">
        <v>0</v>
      </c>
      <c r="K295">
        <v>14.22</v>
      </c>
      <c r="L295" s="1">
        <v>1</v>
      </c>
      <c r="M295">
        <v>0</v>
      </c>
    </row>
    <row r="296" spans="1:13" hidden="1" x14ac:dyDescent="0.35">
      <c r="A296" t="s">
        <v>206</v>
      </c>
      <c r="B296">
        <v>10073</v>
      </c>
      <c r="C296" t="s">
        <v>111</v>
      </c>
      <c r="D296">
        <v>2</v>
      </c>
      <c r="E296">
        <v>11</v>
      </c>
      <c r="F296">
        <v>0</v>
      </c>
      <c r="G296">
        <v>0</v>
      </c>
      <c r="H296">
        <v>1.08</v>
      </c>
      <c r="I296">
        <v>9.92</v>
      </c>
      <c r="J296">
        <v>0</v>
      </c>
      <c r="K296">
        <v>9.92</v>
      </c>
      <c r="L296" s="1">
        <v>1</v>
      </c>
      <c r="M296">
        <v>0</v>
      </c>
    </row>
    <row r="297" spans="1:13" hidden="1" x14ac:dyDescent="0.35">
      <c r="A297" t="s">
        <v>126</v>
      </c>
      <c r="B297" t="s">
        <v>314</v>
      </c>
      <c r="C297" t="s">
        <v>111</v>
      </c>
      <c r="D297">
        <v>21</v>
      </c>
      <c r="E297">
        <v>56</v>
      </c>
      <c r="F297">
        <v>0</v>
      </c>
      <c r="G297">
        <v>0</v>
      </c>
      <c r="H297">
        <v>0</v>
      </c>
      <c r="I297">
        <v>56</v>
      </c>
      <c r="J297">
        <v>0</v>
      </c>
      <c r="K297">
        <v>56</v>
      </c>
      <c r="L297" s="1">
        <v>1</v>
      </c>
      <c r="M297">
        <v>0</v>
      </c>
    </row>
    <row r="298" spans="1:13" hidden="1" x14ac:dyDescent="0.35">
      <c r="A298" t="s">
        <v>125</v>
      </c>
      <c r="B298" t="s">
        <v>313</v>
      </c>
      <c r="C298" t="s">
        <v>111</v>
      </c>
      <c r="D298">
        <v>78</v>
      </c>
      <c r="E298">
        <v>321</v>
      </c>
      <c r="F298">
        <v>2</v>
      </c>
      <c r="G298">
        <v>8</v>
      </c>
      <c r="H298">
        <v>1.7</v>
      </c>
      <c r="I298">
        <v>311.3</v>
      </c>
      <c r="J298">
        <v>0</v>
      </c>
      <c r="K298">
        <v>311.3</v>
      </c>
      <c r="L298" s="1">
        <v>1</v>
      </c>
      <c r="M298">
        <v>0</v>
      </c>
    </row>
    <row r="299" spans="1:13" hidden="1" x14ac:dyDescent="0.35">
      <c r="A299" t="s">
        <v>207</v>
      </c>
      <c r="B299">
        <v>10074</v>
      </c>
      <c r="C299" t="s">
        <v>119</v>
      </c>
      <c r="D299">
        <v>4</v>
      </c>
      <c r="E299">
        <v>7.2</v>
      </c>
      <c r="F299">
        <v>0</v>
      </c>
      <c r="G299">
        <v>0</v>
      </c>
      <c r="H299">
        <v>0</v>
      </c>
      <c r="I299">
        <v>7.2</v>
      </c>
      <c r="J299">
        <v>0</v>
      </c>
      <c r="K299">
        <v>7.2</v>
      </c>
      <c r="L299" s="1">
        <v>1</v>
      </c>
      <c r="M299">
        <v>0</v>
      </c>
    </row>
    <row r="300" spans="1:13" hidden="1" x14ac:dyDescent="0.35">
      <c r="A300" t="s">
        <v>208</v>
      </c>
      <c r="B300">
        <v>10076</v>
      </c>
      <c r="C300" t="s">
        <v>119</v>
      </c>
      <c r="D300">
        <v>71</v>
      </c>
      <c r="E300">
        <v>142</v>
      </c>
      <c r="F300">
        <v>2</v>
      </c>
      <c r="G300">
        <v>4</v>
      </c>
      <c r="H300">
        <v>1.54</v>
      </c>
      <c r="I300">
        <v>136.46</v>
      </c>
      <c r="J300">
        <v>0</v>
      </c>
      <c r="K300">
        <v>136.46</v>
      </c>
      <c r="L300" s="1">
        <v>1</v>
      </c>
      <c r="M300">
        <v>0</v>
      </c>
    </row>
    <row r="301" spans="1:13" hidden="1" x14ac:dyDescent="0.35">
      <c r="A301" t="s">
        <v>129</v>
      </c>
      <c r="B301" t="s">
        <v>317</v>
      </c>
      <c r="C301" t="s">
        <v>111</v>
      </c>
      <c r="D301">
        <v>11</v>
      </c>
      <c r="E301">
        <v>22</v>
      </c>
      <c r="F301">
        <v>0</v>
      </c>
      <c r="G301">
        <v>0</v>
      </c>
      <c r="H301">
        <v>0.27</v>
      </c>
      <c r="I301">
        <v>21.73</v>
      </c>
      <c r="J301">
        <v>0</v>
      </c>
      <c r="K301">
        <v>21.73</v>
      </c>
      <c r="L301" s="1">
        <v>1</v>
      </c>
      <c r="M301">
        <v>0</v>
      </c>
    </row>
    <row r="302" spans="1:13" hidden="1" x14ac:dyDescent="0.35">
      <c r="A302" t="s">
        <v>130</v>
      </c>
      <c r="B302" t="s">
        <v>318</v>
      </c>
      <c r="C302" t="s">
        <v>111</v>
      </c>
      <c r="D302">
        <v>104</v>
      </c>
      <c r="E302">
        <v>312</v>
      </c>
      <c r="F302">
        <v>2</v>
      </c>
      <c r="G302">
        <v>6</v>
      </c>
      <c r="H302">
        <v>5.0599999999999996</v>
      </c>
      <c r="I302">
        <v>300.94</v>
      </c>
      <c r="J302">
        <v>0</v>
      </c>
      <c r="K302">
        <v>300.94</v>
      </c>
      <c r="L302" s="1">
        <v>1</v>
      </c>
      <c r="M302">
        <v>0</v>
      </c>
    </row>
    <row r="303" spans="1:13" hidden="1" x14ac:dyDescent="0.35">
      <c r="A303" t="s">
        <v>132</v>
      </c>
      <c r="B303" t="s">
        <v>320</v>
      </c>
      <c r="C303" t="s">
        <v>111</v>
      </c>
      <c r="D303">
        <v>58</v>
      </c>
      <c r="E303">
        <v>127.5</v>
      </c>
      <c r="F303">
        <v>1</v>
      </c>
      <c r="G303">
        <v>2.5</v>
      </c>
      <c r="H303">
        <v>0.45</v>
      </c>
      <c r="I303">
        <v>124.55</v>
      </c>
      <c r="J303">
        <v>0</v>
      </c>
      <c r="K303">
        <v>124.55</v>
      </c>
      <c r="L303" s="1">
        <v>1</v>
      </c>
      <c r="M303">
        <v>0</v>
      </c>
    </row>
    <row r="304" spans="1:13" hidden="1" x14ac:dyDescent="0.35">
      <c r="A304" t="s">
        <v>131</v>
      </c>
      <c r="B304" t="s">
        <v>319</v>
      </c>
      <c r="C304" t="s">
        <v>111</v>
      </c>
      <c r="D304">
        <v>380</v>
      </c>
      <c r="E304">
        <v>1282</v>
      </c>
      <c r="F304">
        <v>7</v>
      </c>
      <c r="G304">
        <v>26</v>
      </c>
      <c r="H304">
        <v>19.98</v>
      </c>
      <c r="I304">
        <v>1236.02</v>
      </c>
      <c r="J304">
        <v>0</v>
      </c>
      <c r="K304">
        <v>1236.02</v>
      </c>
      <c r="L304" s="1">
        <v>1</v>
      </c>
      <c r="M304">
        <v>0</v>
      </c>
    </row>
    <row r="305" spans="1:13" hidden="1" x14ac:dyDescent="0.35">
      <c r="A305" t="s">
        <v>134</v>
      </c>
      <c r="B305" t="s">
        <v>322</v>
      </c>
      <c r="C305" t="s">
        <v>111</v>
      </c>
      <c r="D305">
        <v>9</v>
      </c>
      <c r="E305">
        <v>18</v>
      </c>
      <c r="F305">
        <v>0</v>
      </c>
      <c r="G305">
        <v>0</v>
      </c>
      <c r="H305">
        <v>0</v>
      </c>
      <c r="I305">
        <v>18</v>
      </c>
      <c r="J305">
        <v>0</v>
      </c>
      <c r="K305">
        <v>18</v>
      </c>
      <c r="L305" s="1">
        <v>1</v>
      </c>
      <c r="M305">
        <v>0</v>
      </c>
    </row>
    <row r="306" spans="1:13" hidden="1" x14ac:dyDescent="0.35">
      <c r="A306" t="s">
        <v>133</v>
      </c>
      <c r="B306" t="s">
        <v>321</v>
      </c>
      <c r="C306" t="s">
        <v>111</v>
      </c>
      <c r="D306">
        <v>35</v>
      </c>
      <c r="E306">
        <v>105</v>
      </c>
      <c r="F306">
        <v>1</v>
      </c>
      <c r="G306">
        <v>3</v>
      </c>
      <c r="H306">
        <v>0</v>
      </c>
      <c r="I306">
        <v>102</v>
      </c>
      <c r="J306">
        <v>0</v>
      </c>
      <c r="K306">
        <v>102</v>
      </c>
      <c r="L306" s="1">
        <v>1</v>
      </c>
      <c r="M306">
        <v>0</v>
      </c>
    </row>
    <row r="307" spans="1:13" hidden="1" x14ac:dyDescent="0.35">
      <c r="A307" t="s">
        <v>136</v>
      </c>
      <c r="B307" t="s">
        <v>324</v>
      </c>
      <c r="C307" t="s">
        <v>111</v>
      </c>
      <c r="D307">
        <v>4</v>
      </c>
      <c r="E307">
        <v>8</v>
      </c>
      <c r="F307">
        <v>0</v>
      </c>
      <c r="G307">
        <v>0</v>
      </c>
      <c r="H307">
        <v>0.11</v>
      </c>
      <c r="I307">
        <v>7.89</v>
      </c>
      <c r="J307">
        <v>0</v>
      </c>
      <c r="K307">
        <v>7.89</v>
      </c>
      <c r="L307" s="1">
        <v>1</v>
      </c>
      <c r="M307">
        <v>0</v>
      </c>
    </row>
    <row r="308" spans="1:13" hidden="1" x14ac:dyDescent="0.35">
      <c r="A308" t="s">
        <v>135</v>
      </c>
      <c r="B308" t="s">
        <v>323</v>
      </c>
      <c r="C308" t="s">
        <v>111</v>
      </c>
      <c r="D308">
        <v>14</v>
      </c>
      <c r="E308">
        <v>44</v>
      </c>
      <c r="F308">
        <v>0</v>
      </c>
      <c r="G308">
        <v>0</v>
      </c>
      <c r="H308">
        <v>0.9</v>
      </c>
      <c r="I308">
        <v>43.1</v>
      </c>
      <c r="J308">
        <v>0</v>
      </c>
      <c r="K308">
        <v>43.1</v>
      </c>
      <c r="L308" s="1">
        <v>1</v>
      </c>
      <c r="M308">
        <v>0</v>
      </c>
    </row>
    <row r="309" spans="1:13" hidden="1" x14ac:dyDescent="0.35">
      <c r="A309" t="s">
        <v>137</v>
      </c>
      <c r="B309" t="s">
        <v>325</v>
      </c>
      <c r="C309" t="s">
        <v>111</v>
      </c>
      <c r="D309">
        <v>5</v>
      </c>
      <c r="E309">
        <v>15</v>
      </c>
      <c r="F309">
        <v>0</v>
      </c>
      <c r="G309">
        <v>0</v>
      </c>
      <c r="H309">
        <v>0</v>
      </c>
      <c r="I309">
        <v>15</v>
      </c>
      <c r="J309">
        <v>0</v>
      </c>
      <c r="K309">
        <v>15</v>
      </c>
      <c r="L309" s="1">
        <v>1</v>
      </c>
      <c r="M309">
        <v>0</v>
      </c>
    </row>
    <row r="310" spans="1:13" hidden="1" x14ac:dyDescent="0.35">
      <c r="A310" t="s">
        <v>140</v>
      </c>
      <c r="B310" t="s">
        <v>328</v>
      </c>
      <c r="C310" t="s">
        <v>111</v>
      </c>
      <c r="D310">
        <v>3</v>
      </c>
      <c r="E310">
        <v>6</v>
      </c>
      <c r="F310">
        <v>0</v>
      </c>
      <c r="G310">
        <v>0</v>
      </c>
      <c r="H310">
        <v>0.4</v>
      </c>
      <c r="I310">
        <v>5.6</v>
      </c>
      <c r="J310">
        <v>0</v>
      </c>
      <c r="K310">
        <v>5.6</v>
      </c>
      <c r="L310" s="1">
        <v>1</v>
      </c>
      <c r="M310">
        <v>0</v>
      </c>
    </row>
    <row r="311" spans="1:13" hidden="1" x14ac:dyDescent="0.35">
      <c r="A311" t="s">
        <v>139</v>
      </c>
      <c r="B311" t="s">
        <v>327</v>
      </c>
      <c r="C311" t="s">
        <v>111</v>
      </c>
      <c r="D311">
        <v>20</v>
      </c>
      <c r="E311">
        <v>60</v>
      </c>
      <c r="F311">
        <v>0</v>
      </c>
      <c r="G311">
        <v>0</v>
      </c>
      <c r="H311">
        <v>0.3</v>
      </c>
      <c r="I311">
        <v>59.7</v>
      </c>
      <c r="J311">
        <v>0</v>
      </c>
      <c r="K311">
        <v>59.7</v>
      </c>
      <c r="L311" s="1">
        <v>1</v>
      </c>
      <c r="M311">
        <v>0</v>
      </c>
    </row>
    <row r="312" spans="1:13" hidden="1" x14ac:dyDescent="0.35">
      <c r="A312" t="s">
        <v>142</v>
      </c>
      <c r="B312" t="s">
        <v>330</v>
      </c>
      <c r="C312" t="s">
        <v>111</v>
      </c>
      <c r="D312">
        <v>2</v>
      </c>
      <c r="E312">
        <v>4</v>
      </c>
      <c r="F312">
        <v>0</v>
      </c>
      <c r="G312">
        <v>0</v>
      </c>
      <c r="H312">
        <v>0</v>
      </c>
      <c r="I312">
        <v>4</v>
      </c>
      <c r="J312">
        <v>0</v>
      </c>
      <c r="K312">
        <v>4</v>
      </c>
      <c r="L312" s="1">
        <v>1</v>
      </c>
      <c r="M312">
        <v>0</v>
      </c>
    </row>
    <row r="313" spans="1:13" hidden="1" x14ac:dyDescent="0.35">
      <c r="A313" t="s">
        <v>141</v>
      </c>
      <c r="B313" t="s">
        <v>329</v>
      </c>
      <c r="C313" t="s">
        <v>111</v>
      </c>
      <c r="D313">
        <v>6</v>
      </c>
      <c r="E313">
        <v>18</v>
      </c>
      <c r="F313">
        <v>0</v>
      </c>
      <c r="G313">
        <v>0</v>
      </c>
      <c r="H313">
        <v>0</v>
      </c>
      <c r="I313">
        <v>18</v>
      </c>
      <c r="J313">
        <v>0</v>
      </c>
      <c r="K313">
        <v>18</v>
      </c>
      <c r="L313" s="1">
        <v>1</v>
      </c>
      <c r="M313">
        <v>0</v>
      </c>
    </row>
    <row r="314" spans="1:13" hidden="1" x14ac:dyDescent="0.35">
      <c r="A314" t="s">
        <v>26</v>
      </c>
      <c r="B314">
        <v>10059</v>
      </c>
      <c r="C314" t="s">
        <v>27</v>
      </c>
      <c r="D314">
        <v>34</v>
      </c>
      <c r="E314">
        <v>238</v>
      </c>
      <c r="F314">
        <v>3</v>
      </c>
      <c r="G314">
        <v>21</v>
      </c>
      <c r="H314">
        <v>8.6</v>
      </c>
      <c r="I314">
        <v>208.4</v>
      </c>
      <c r="J314">
        <v>0</v>
      </c>
      <c r="K314">
        <v>208.4</v>
      </c>
      <c r="L314" s="1">
        <v>1</v>
      </c>
      <c r="M314">
        <v>0</v>
      </c>
    </row>
    <row r="315" spans="1:13" hidden="1" x14ac:dyDescent="0.35">
      <c r="A315" t="s">
        <v>209</v>
      </c>
      <c r="B315">
        <v>10085</v>
      </c>
      <c r="C315" t="s">
        <v>144</v>
      </c>
      <c r="D315">
        <v>3</v>
      </c>
      <c r="E315">
        <v>25.5</v>
      </c>
      <c r="F315">
        <v>0</v>
      </c>
      <c r="G315">
        <v>0</v>
      </c>
      <c r="H315">
        <v>0</v>
      </c>
      <c r="I315">
        <v>25.5</v>
      </c>
      <c r="J315">
        <v>0</v>
      </c>
      <c r="K315">
        <v>25.5</v>
      </c>
      <c r="L315" s="1">
        <v>1</v>
      </c>
      <c r="M315">
        <v>0</v>
      </c>
    </row>
    <row r="316" spans="1:13" hidden="1" x14ac:dyDescent="0.35">
      <c r="A316" t="s">
        <v>145</v>
      </c>
      <c r="B316" t="s">
        <v>332</v>
      </c>
      <c r="C316" t="s">
        <v>144</v>
      </c>
      <c r="D316">
        <v>39</v>
      </c>
      <c r="E316">
        <v>78</v>
      </c>
      <c r="F316">
        <v>2</v>
      </c>
      <c r="G316">
        <v>4</v>
      </c>
      <c r="H316">
        <v>0.28000000000000003</v>
      </c>
      <c r="I316">
        <v>73.72</v>
      </c>
      <c r="J316">
        <v>0</v>
      </c>
      <c r="K316">
        <v>73.72</v>
      </c>
      <c r="L316" s="1">
        <v>1</v>
      </c>
      <c r="M316">
        <v>0</v>
      </c>
    </row>
    <row r="317" spans="1:13" hidden="1" x14ac:dyDescent="0.35">
      <c r="A317" t="s">
        <v>143</v>
      </c>
      <c r="B317" t="s">
        <v>331</v>
      </c>
      <c r="C317" t="s">
        <v>144</v>
      </c>
      <c r="D317">
        <v>77</v>
      </c>
      <c r="E317">
        <v>446.6</v>
      </c>
      <c r="F317">
        <v>0</v>
      </c>
      <c r="G317">
        <v>0</v>
      </c>
      <c r="H317">
        <v>8.18</v>
      </c>
      <c r="I317">
        <v>438.42</v>
      </c>
      <c r="J317">
        <v>0</v>
      </c>
      <c r="K317">
        <v>438.42</v>
      </c>
      <c r="L317" s="1">
        <v>1</v>
      </c>
      <c r="M317">
        <v>0</v>
      </c>
    </row>
    <row r="318" spans="1:13" hidden="1" x14ac:dyDescent="0.35">
      <c r="A318" t="s">
        <v>210</v>
      </c>
      <c r="B318">
        <v>10086</v>
      </c>
      <c r="C318" t="s">
        <v>144</v>
      </c>
      <c r="D318">
        <v>1</v>
      </c>
      <c r="E318">
        <v>4.5</v>
      </c>
      <c r="F318">
        <v>0</v>
      </c>
      <c r="G318">
        <v>0</v>
      </c>
      <c r="H318">
        <v>0.79</v>
      </c>
      <c r="I318">
        <v>3.71</v>
      </c>
      <c r="J318">
        <v>0</v>
      </c>
      <c r="K318">
        <v>3.71</v>
      </c>
      <c r="L318" s="1">
        <v>1</v>
      </c>
      <c r="M318">
        <v>0</v>
      </c>
    </row>
    <row r="319" spans="1:13" hidden="1" x14ac:dyDescent="0.35">
      <c r="A319" t="s">
        <v>146</v>
      </c>
      <c r="B319" t="s">
        <v>333</v>
      </c>
      <c r="C319" t="s">
        <v>144</v>
      </c>
      <c r="D319">
        <v>45</v>
      </c>
      <c r="E319">
        <v>67.5</v>
      </c>
      <c r="F319">
        <v>1</v>
      </c>
      <c r="G319">
        <v>1.5</v>
      </c>
      <c r="H319">
        <v>3.67</v>
      </c>
      <c r="I319">
        <v>62.33</v>
      </c>
      <c r="J319">
        <v>0</v>
      </c>
      <c r="K319">
        <v>62.33</v>
      </c>
      <c r="L319" s="1">
        <v>1</v>
      </c>
      <c r="M319">
        <v>0</v>
      </c>
    </row>
    <row r="320" spans="1:13" hidden="1" x14ac:dyDescent="0.35">
      <c r="A320" t="s">
        <v>147</v>
      </c>
      <c r="B320" t="s">
        <v>334</v>
      </c>
      <c r="C320" t="s">
        <v>144</v>
      </c>
      <c r="D320">
        <v>51</v>
      </c>
      <c r="E320">
        <v>142.80000000000001</v>
      </c>
      <c r="F320">
        <v>0</v>
      </c>
      <c r="G320">
        <v>0</v>
      </c>
      <c r="H320">
        <v>0.56000000000000005</v>
      </c>
      <c r="I320">
        <v>142.24</v>
      </c>
      <c r="J320">
        <v>0</v>
      </c>
      <c r="K320">
        <v>142.24</v>
      </c>
      <c r="L320" s="1">
        <v>1</v>
      </c>
      <c r="M320">
        <v>0</v>
      </c>
    </row>
    <row r="321" spans="1:13" hidden="1" x14ac:dyDescent="0.35">
      <c r="A321" t="s">
        <v>211</v>
      </c>
      <c r="B321">
        <v>10087</v>
      </c>
      <c r="C321" t="s">
        <v>144</v>
      </c>
      <c r="D321">
        <v>1</v>
      </c>
      <c r="E321">
        <v>6</v>
      </c>
      <c r="F321">
        <v>0</v>
      </c>
      <c r="G321">
        <v>0</v>
      </c>
      <c r="H321">
        <v>0</v>
      </c>
      <c r="I321">
        <v>6</v>
      </c>
      <c r="J321">
        <v>0</v>
      </c>
      <c r="K321">
        <v>6</v>
      </c>
      <c r="L321" s="1">
        <v>1</v>
      </c>
      <c r="M321">
        <v>0</v>
      </c>
    </row>
    <row r="322" spans="1:13" hidden="1" x14ac:dyDescent="0.35">
      <c r="A322" t="s">
        <v>149</v>
      </c>
      <c r="B322" t="s">
        <v>336</v>
      </c>
      <c r="C322" t="s">
        <v>144</v>
      </c>
      <c r="D322">
        <v>21</v>
      </c>
      <c r="E322">
        <v>37.799999999999997</v>
      </c>
      <c r="F322">
        <v>1</v>
      </c>
      <c r="G322">
        <v>1.8</v>
      </c>
      <c r="H322">
        <v>0.65</v>
      </c>
      <c r="I322">
        <v>35.35</v>
      </c>
      <c r="J322">
        <v>0</v>
      </c>
      <c r="K322">
        <v>35.35</v>
      </c>
      <c r="L322" s="1">
        <v>1</v>
      </c>
      <c r="M322">
        <v>0</v>
      </c>
    </row>
    <row r="323" spans="1:13" hidden="1" x14ac:dyDescent="0.35">
      <c r="A323" t="s">
        <v>148</v>
      </c>
      <c r="B323" t="s">
        <v>335</v>
      </c>
      <c r="C323" t="s">
        <v>144</v>
      </c>
      <c r="D323">
        <v>17</v>
      </c>
      <c r="E323">
        <v>68</v>
      </c>
      <c r="F323">
        <v>0</v>
      </c>
      <c r="G323">
        <v>0</v>
      </c>
      <c r="H323">
        <v>1.6</v>
      </c>
      <c r="I323">
        <v>66.400000000000006</v>
      </c>
      <c r="J323">
        <v>0</v>
      </c>
      <c r="K323">
        <v>66.400000000000006</v>
      </c>
      <c r="L323" s="1">
        <v>1</v>
      </c>
      <c r="M323">
        <v>0</v>
      </c>
    </row>
    <row r="324" spans="1:13" hidden="1" x14ac:dyDescent="0.35">
      <c r="A324" t="s">
        <v>151</v>
      </c>
      <c r="B324" t="s">
        <v>338</v>
      </c>
      <c r="C324" t="s">
        <v>144</v>
      </c>
      <c r="D324">
        <v>11</v>
      </c>
      <c r="E324">
        <v>19.8</v>
      </c>
      <c r="F324">
        <v>2</v>
      </c>
      <c r="G324">
        <v>3.6</v>
      </c>
      <c r="H324">
        <v>0.03</v>
      </c>
      <c r="I324">
        <v>16.170000000000002</v>
      </c>
      <c r="J324">
        <v>0</v>
      </c>
      <c r="K324">
        <v>16.170000000000002</v>
      </c>
      <c r="L324" s="1">
        <v>1</v>
      </c>
      <c r="M324">
        <v>0</v>
      </c>
    </row>
    <row r="325" spans="1:13" hidden="1" x14ac:dyDescent="0.35">
      <c r="A325" t="s">
        <v>150</v>
      </c>
      <c r="B325" t="s">
        <v>337</v>
      </c>
      <c r="C325" t="s">
        <v>144</v>
      </c>
      <c r="D325">
        <v>23</v>
      </c>
      <c r="E325">
        <v>87.4</v>
      </c>
      <c r="F325">
        <v>0</v>
      </c>
      <c r="G325">
        <v>0</v>
      </c>
      <c r="H325">
        <v>0.76</v>
      </c>
      <c r="I325">
        <v>86.64</v>
      </c>
      <c r="J325">
        <v>0</v>
      </c>
      <c r="K325">
        <v>86.64</v>
      </c>
      <c r="L325" s="1">
        <v>1</v>
      </c>
      <c r="M325">
        <v>0</v>
      </c>
    </row>
    <row r="326" spans="1:13" hidden="1" x14ac:dyDescent="0.35">
      <c r="A326" t="s">
        <v>212</v>
      </c>
      <c r="B326">
        <v>10089</v>
      </c>
      <c r="C326" t="s">
        <v>144</v>
      </c>
      <c r="D326">
        <v>1</v>
      </c>
      <c r="E326">
        <v>5.5</v>
      </c>
      <c r="F326">
        <v>0</v>
      </c>
      <c r="G326">
        <v>0</v>
      </c>
      <c r="H326">
        <v>0.98</v>
      </c>
      <c r="I326">
        <v>4.5199999999999996</v>
      </c>
      <c r="J326">
        <v>0</v>
      </c>
      <c r="K326">
        <v>4.5199999999999996</v>
      </c>
      <c r="L326" s="1">
        <v>1</v>
      </c>
      <c r="M326">
        <v>0</v>
      </c>
    </row>
    <row r="327" spans="1:13" hidden="1" x14ac:dyDescent="0.35">
      <c r="A327" t="s">
        <v>213</v>
      </c>
      <c r="B327" t="s">
        <v>353</v>
      </c>
      <c r="C327" t="s">
        <v>144</v>
      </c>
      <c r="D327">
        <v>9</v>
      </c>
      <c r="E327">
        <v>16.2</v>
      </c>
      <c r="F327">
        <v>0</v>
      </c>
      <c r="G327">
        <v>0</v>
      </c>
      <c r="H327">
        <v>0.36</v>
      </c>
      <c r="I327">
        <v>15.84</v>
      </c>
      <c r="J327">
        <v>0</v>
      </c>
      <c r="K327">
        <v>15.84</v>
      </c>
      <c r="L327" s="1">
        <v>1</v>
      </c>
      <c r="M327">
        <v>0</v>
      </c>
    </row>
    <row r="328" spans="1:13" hidden="1" x14ac:dyDescent="0.35">
      <c r="A328" t="s">
        <v>214</v>
      </c>
      <c r="B328" t="s">
        <v>354</v>
      </c>
      <c r="C328" t="s">
        <v>144</v>
      </c>
      <c r="D328">
        <v>9</v>
      </c>
      <c r="E328">
        <v>34.200000000000003</v>
      </c>
      <c r="F328">
        <v>0</v>
      </c>
      <c r="G328">
        <v>0</v>
      </c>
      <c r="H328">
        <v>0</v>
      </c>
      <c r="I328">
        <v>34.200000000000003</v>
      </c>
      <c r="J328">
        <v>0</v>
      </c>
      <c r="K328">
        <v>34.200000000000003</v>
      </c>
      <c r="L328" s="1">
        <v>1</v>
      </c>
      <c r="M328">
        <v>0</v>
      </c>
    </row>
    <row r="329" spans="1:13" hidden="1" x14ac:dyDescent="0.35">
      <c r="A329" t="s">
        <v>215</v>
      </c>
      <c r="B329">
        <v>10092</v>
      </c>
      <c r="C329" t="s">
        <v>119</v>
      </c>
      <c r="D329">
        <v>2</v>
      </c>
      <c r="E329">
        <v>4</v>
      </c>
      <c r="F329">
        <v>0</v>
      </c>
      <c r="G329">
        <v>0</v>
      </c>
      <c r="H329">
        <v>0</v>
      </c>
      <c r="I329">
        <v>4</v>
      </c>
      <c r="J329">
        <v>0</v>
      </c>
      <c r="K329">
        <v>4</v>
      </c>
      <c r="L329" s="1">
        <v>1</v>
      </c>
      <c r="M329">
        <v>0</v>
      </c>
    </row>
    <row r="330" spans="1:13" hidden="1" x14ac:dyDescent="0.35">
      <c r="A330" t="s">
        <v>216</v>
      </c>
      <c r="B330">
        <v>10091</v>
      </c>
      <c r="C330" t="s">
        <v>8</v>
      </c>
      <c r="D330">
        <v>3</v>
      </c>
      <c r="E330">
        <v>4.5</v>
      </c>
      <c r="F330">
        <v>0</v>
      </c>
      <c r="G330">
        <v>0</v>
      </c>
      <c r="H330">
        <v>0</v>
      </c>
      <c r="I330">
        <v>4.5</v>
      </c>
      <c r="J330">
        <v>0</v>
      </c>
      <c r="K330">
        <v>4.5</v>
      </c>
      <c r="L330" s="1">
        <v>1</v>
      </c>
      <c r="M330">
        <v>0</v>
      </c>
    </row>
    <row r="331" spans="1:13" hidden="1" x14ac:dyDescent="0.35">
      <c r="A331" t="s">
        <v>217</v>
      </c>
      <c r="B331">
        <v>10090</v>
      </c>
      <c r="C331" t="s">
        <v>8</v>
      </c>
      <c r="D331">
        <v>171</v>
      </c>
      <c r="E331">
        <v>171</v>
      </c>
      <c r="F331">
        <v>18</v>
      </c>
      <c r="G331">
        <v>18</v>
      </c>
      <c r="H331">
        <v>1.48</v>
      </c>
      <c r="I331">
        <v>151.52000000000001</v>
      </c>
      <c r="J331">
        <v>0</v>
      </c>
      <c r="K331">
        <v>151.52000000000001</v>
      </c>
      <c r="L331" s="1">
        <v>1</v>
      </c>
      <c r="M331">
        <v>0</v>
      </c>
    </row>
    <row r="332" spans="1:13" hidden="1" x14ac:dyDescent="0.35">
      <c r="A332" t="s">
        <v>153</v>
      </c>
      <c r="B332">
        <v>10000</v>
      </c>
      <c r="C332" t="s">
        <v>27</v>
      </c>
      <c r="D332">
        <v>5</v>
      </c>
      <c r="E332">
        <v>35</v>
      </c>
      <c r="F332">
        <v>0</v>
      </c>
      <c r="G332">
        <v>0</v>
      </c>
      <c r="H332">
        <v>1.87</v>
      </c>
      <c r="I332">
        <v>33.130000000000003</v>
      </c>
      <c r="J332">
        <v>0</v>
      </c>
      <c r="K332">
        <v>33.130000000000003</v>
      </c>
      <c r="L332" s="1">
        <v>1</v>
      </c>
      <c r="M332">
        <v>0</v>
      </c>
    </row>
    <row r="333" spans="1:13" hidden="1" x14ac:dyDescent="0.35">
      <c r="A333" t="s">
        <v>46</v>
      </c>
      <c r="B333">
        <v>10049</v>
      </c>
      <c r="C333" t="s">
        <v>27</v>
      </c>
      <c r="D333">
        <v>34</v>
      </c>
      <c r="E333">
        <v>204</v>
      </c>
      <c r="F333">
        <v>2</v>
      </c>
      <c r="G333">
        <v>12</v>
      </c>
      <c r="H333">
        <v>39.21</v>
      </c>
      <c r="I333">
        <v>152.79</v>
      </c>
      <c r="J333">
        <v>0</v>
      </c>
      <c r="K333">
        <v>152.79</v>
      </c>
      <c r="L333" s="1">
        <v>1</v>
      </c>
      <c r="M333">
        <v>0</v>
      </c>
    </row>
    <row r="334" spans="1:13" hidden="1" x14ac:dyDescent="0.35">
      <c r="A334" t="s">
        <v>155</v>
      </c>
      <c r="B334" t="s">
        <v>339</v>
      </c>
      <c r="C334" t="s">
        <v>111</v>
      </c>
      <c r="D334">
        <v>24</v>
      </c>
      <c r="E334">
        <v>36</v>
      </c>
      <c r="F334">
        <v>0</v>
      </c>
      <c r="G334">
        <v>0</v>
      </c>
      <c r="H334">
        <v>0.45</v>
      </c>
      <c r="I334">
        <v>35.549999999999997</v>
      </c>
      <c r="J334">
        <v>0</v>
      </c>
      <c r="K334">
        <v>35.549999999999997</v>
      </c>
      <c r="L334" s="1">
        <v>1</v>
      </c>
      <c r="M334">
        <v>0</v>
      </c>
    </row>
    <row r="335" spans="1:13" hidden="1" x14ac:dyDescent="0.35">
      <c r="A335" t="s">
        <v>157</v>
      </c>
      <c r="B335" t="s">
        <v>340</v>
      </c>
      <c r="C335" t="s">
        <v>111</v>
      </c>
      <c r="D335">
        <v>30</v>
      </c>
      <c r="E335">
        <v>45</v>
      </c>
      <c r="F335">
        <v>1</v>
      </c>
      <c r="G335">
        <v>1.5</v>
      </c>
      <c r="H335">
        <v>0.47</v>
      </c>
      <c r="I335">
        <v>43.03</v>
      </c>
      <c r="J335">
        <v>0</v>
      </c>
      <c r="K335">
        <v>43.03</v>
      </c>
      <c r="L335" s="1">
        <v>1</v>
      </c>
      <c r="M335">
        <v>0</v>
      </c>
    </row>
    <row r="336" spans="1:13" hidden="1" x14ac:dyDescent="0.35">
      <c r="A336" t="s">
        <v>159</v>
      </c>
      <c r="B336" t="s">
        <v>342</v>
      </c>
      <c r="C336" t="s">
        <v>3</v>
      </c>
      <c r="D336">
        <v>17</v>
      </c>
      <c r="E336">
        <v>42.5</v>
      </c>
      <c r="F336">
        <v>0</v>
      </c>
      <c r="G336">
        <v>0</v>
      </c>
      <c r="H336">
        <v>6.7</v>
      </c>
      <c r="I336">
        <v>35.799999999999997</v>
      </c>
      <c r="J336">
        <v>0</v>
      </c>
      <c r="K336">
        <v>35.799999999999997</v>
      </c>
      <c r="L336" s="1">
        <v>1</v>
      </c>
      <c r="M336">
        <v>0</v>
      </c>
    </row>
    <row r="337" spans="1:13" hidden="1" x14ac:dyDescent="0.35">
      <c r="A337" t="s">
        <v>4</v>
      </c>
      <c r="B337" t="s">
        <v>252</v>
      </c>
      <c r="C337" t="s">
        <v>3</v>
      </c>
      <c r="D337">
        <v>2</v>
      </c>
      <c r="E337">
        <v>4</v>
      </c>
      <c r="F337">
        <v>0</v>
      </c>
      <c r="G337">
        <v>0</v>
      </c>
      <c r="H337">
        <v>0</v>
      </c>
      <c r="I337">
        <v>4</v>
      </c>
      <c r="J337">
        <v>0</v>
      </c>
      <c r="K337">
        <v>4</v>
      </c>
      <c r="L337" s="1">
        <v>1</v>
      </c>
      <c r="M337">
        <v>0</v>
      </c>
    </row>
    <row r="338" spans="1:13" hidden="1" x14ac:dyDescent="0.35">
      <c r="A338" t="s">
        <v>5</v>
      </c>
      <c r="B338">
        <v>10027</v>
      </c>
      <c r="C338" t="s">
        <v>6</v>
      </c>
      <c r="D338">
        <v>2</v>
      </c>
      <c r="E338">
        <v>400</v>
      </c>
      <c r="F338">
        <v>0</v>
      </c>
      <c r="G338">
        <v>0</v>
      </c>
      <c r="H338">
        <v>0</v>
      </c>
      <c r="I338">
        <v>400</v>
      </c>
      <c r="J338">
        <v>0</v>
      </c>
      <c r="K338">
        <v>400</v>
      </c>
      <c r="L338" s="1">
        <v>1</v>
      </c>
      <c r="M338">
        <v>0</v>
      </c>
    </row>
    <row r="339" spans="1:13" hidden="1" x14ac:dyDescent="0.35">
      <c r="A339" t="s">
        <v>7</v>
      </c>
      <c r="B339">
        <v>10021</v>
      </c>
      <c r="C339" t="s">
        <v>8</v>
      </c>
      <c r="D339">
        <v>100</v>
      </c>
      <c r="E339">
        <v>680</v>
      </c>
      <c r="F339">
        <v>0</v>
      </c>
      <c r="G339">
        <v>0</v>
      </c>
      <c r="H339">
        <v>46.24</v>
      </c>
      <c r="I339">
        <v>633.76</v>
      </c>
      <c r="J339">
        <v>0</v>
      </c>
      <c r="K339">
        <v>633.76</v>
      </c>
      <c r="L339" s="1">
        <v>1</v>
      </c>
      <c r="M339">
        <v>0</v>
      </c>
    </row>
    <row r="340" spans="1:13" hidden="1" x14ac:dyDescent="0.35">
      <c r="A340" t="s">
        <v>9</v>
      </c>
      <c r="B340">
        <v>10022</v>
      </c>
      <c r="C340" t="s">
        <v>8</v>
      </c>
      <c r="D340">
        <v>40</v>
      </c>
      <c r="E340">
        <v>232</v>
      </c>
      <c r="F340">
        <v>0</v>
      </c>
      <c r="G340">
        <v>0</v>
      </c>
      <c r="H340">
        <v>13.92</v>
      </c>
      <c r="I340">
        <v>218.08</v>
      </c>
      <c r="J340">
        <v>0</v>
      </c>
      <c r="K340">
        <v>218.08</v>
      </c>
      <c r="L340" s="1">
        <v>1</v>
      </c>
      <c r="M340">
        <v>0</v>
      </c>
    </row>
    <row r="341" spans="1:13" hidden="1" x14ac:dyDescent="0.35">
      <c r="A341" t="s">
        <v>10</v>
      </c>
      <c r="B341">
        <v>10004</v>
      </c>
      <c r="C341" t="s">
        <v>8</v>
      </c>
      <c r="D341">
        <v>206</v>
      </c>
      <c r="E341">
        <v>865.2</v>
      </c>
      <c r="F341">
        <v>0</v>
      </c>
      <c r="G341">
        <v>0</v>
      </c>
      <c r="H341">
        <v>42</v>
      </c>
      <c r="I341">
        <v>823.2</v>
      </c>
      <c r="J341">
        <v>0</v>
      </c>
      <c r="K341">
        <v>823.2</v>
      </c>
      <c r="L341" s="1">
        <v>1</v>
      </c>
      <c r="M341">
        <v>0</v>
      </c>
    </row>
    <row r="342" spans="1:13" hidden="1" x14ac:dyDescent="0.35">
      <c r="A342" t="s">
        <v>11</v>
      </c>
      <c r="B342">
        <v>10003</v>
      </c>
      <c r="C342" t="s">
        <v>8</v>
      </c>
      <c r="D342">
        <v>62</v>
      </c>
      <c r="E342">
        <v>217</v>
      </c>
      <c r="F342">
        <v>0</v>
      </c>
      <c r="G342">
        <v>0</v>
      </c>
      <c r="H342">
        <v>3.87</v>
      </c>
      <c r="I342">
        <v>213.13</v>
      </c>
      <c r="J342">
        <v>0</v>
      </c>
      <c r="K342">
        <v>213.13</v>
      </c>
      <c r="L342" s="1">
        <v>1</v>
      </c>
      <c r="M342">
        <v>0</v>
      </c>
    </row>
    <row r="343" spans="1:13" x14ac:dyDescent="0.35">
      <c r="A343" t="s">
        <v>12</v>
      </c>
      <c r="B343">
        <v>10006</v>
      </c>
      <c r="C343" t="s">
        <v>13</v>
      </c>
      <c r="D343">
        <v>26</v>
      </c>
      <c r="E343">
        <v>113.8</v>
      </c>
      <c r="F343">
        <v>0</v>
      </c>
      <c r="G343">
        <v>0</v>
      </c>
      <c r="H343">
        <v>9.89</v>
      </c>
      <c r="I343">
        <v>103.91</v>
      </c>
      <c r="J343">
        <v>0</v>
      </c>
      <c r="K343">
        <v>103.91</v>
      </c>
      <c r="L343" s="1">
        <v>1</v>
      </c>
      <c r="M343">
        <v>0</v>
      </c>
    </row>
    <row r="344" spans="1:13" x14ac:dyDescent="0.35">
      <c r="A344" t="s">
        <v>14</v>
      </c>
      <c r="B344">
        <v>10015</v>
      </c>
      <c r="C344" t="s">
        <v>13</v>
      </c>
      <c r="D344">
        <v>14</v>
      </c>
      <c r="E344">
        <v>67.2</v>
      </c>
      <c r="F344">
        <v>0</v>
      </c>
      <c r="G344">
        <v>0</v>
      </c>
      <c r="H344">
        <v>0.48</v>
      </c>
      <c r="I344">
        <v>66.72</v>
      </c>
      <c r="J344">
        <v>0</v>
      </c>
      <c r="K344">
        <v>66.72</v>
      </c>
      <c r="L344" s="1">
        <v>1</v>
      </c>
      <c r="M344">
        <v>0</v>
      </c>
    </row>
    <row r="345" spans="1:13" x14ac:dyDescent="0.35">
      <c r="A345" t="s">
        <v>15</v>
      </c>
      <c r="B345">
        <v>1</v>
      </c>
      <c r="C345" t="s">
        <v>13</v>
      </c>
      <c r="D345">
        <v>30</v>
      </c>
      <c r="E345">
        <v>144</v>
      </c>
      <c r="F345">
        <v>0</v>
      </c>
      <c r="G345">
        <v>0</v>
      </c>
      <c r="H345">
        <v>12.96</v>
      </c>
      <c r="I345">
        <v>131.04</v>
      </c>
      <c r="J345">
        <v>0</v>
      </c>
      <c r="K345">
        <v>131.04</v>
      </c>
      <c r="L345" s="1">
        <v>1</v>
      </c>
      <c r="M345">
        <v>0</v>
      </c>
    </row>
    <row r="346" spans="1:13" x14ac:dyDescent="0.35">
      <c r="A346" t="s">
        <v>16</v>
      </c>
      <c r="B346" t="s">
        <v>253</v>
      </c>
      <c r="C346" t="s">
        <v>13</v>
      </c>
      <c r="D346">
        <v>82</v>
      </c>
      <c r="E346">
        <v>451</v>
      </c>
      <c r="F346">
        <v>0</v>
      </c>
      <c r="G346">
        <v>0</v>
      </c>
      <c r="H346">
        <v>9.9</v>
      </c>
      <c r="I346">
        <v>441.1</v>
      </c>
      <c r="J346">
        <v>0</v>
      </c>
      <c r="K346">
        <v>441.1</v>
      </c>
      <c r="L346" s="1">
        <v>1</v>
      </c>
      <c r="M346">
        <v>0</v>
      </c>
    </row>
    <row r="347" spans="1:13" x14ac:dyDescent="0.35">
      <c r="A347" t="s">
        <v>17</v>
      </c>
      <c r="B347" t="s">
        <v>254</v>
      </c>
      <c r="C347" t="s">
        <v>13</v>
      </c>
      <c r="D347">
        <v>32</v>
      </c>
      <c r="E347">
        <v>137.6</v>
      </c>
      <c r="F347">
        <v>0</v>
      </c>
      <c r="G347">
        <v>0</v>
      </c>
      <c r="H347">
        <v>1.29</v>
      </c>
      <c r="I347">
        <v>136.31</v>
      </c>
      <c r="J347">
        <v>0</v>
      </c>
      <c r="K347">
        <v>136.31</v>
      </c>
      <c r="L347" s="1">
        <v>1</v>
      </c>
      <c r="M347">
        <v>0</v>
      </c>
    </row>
    <row r="348" spans="1:13" x14ac:dyDescent="0.35">
      <c r="A348" t="s">
        <v>18</v>
      </c>
      <c r="B348" t="s">
        <v>255</v>
      </c>
      <c r="C348" t="s">
        <v>13</v>
      </c>
      <c r="D348">
        <v>37</v>
      </c>
      <c r="E348">
        <v>177.6</v>
      </c>
      <c r="F348">
        <v>0</v>
      </c>
      <c r="G348">
        <v>0</v>
      </c>
      <c r="H348">
        <v>12.48</v>
      </c>
      <c r="I348">
        <v>165.12</v>
      </c>
      <c r="J348">
        <v>0</v>
      </c>
      <c r="K348">
        <v>165.12</v>
      </c>
      <c r="L348" s="1">
        <v>1</v>
      </c>
      <c r="M348">
        <v>0</v>
      </c>
    </row>
    <row r="349" spans="1:13" x14ac:dyDescent="0.35">
      <c r="A349" t="s">
        <v>20</v>
      </c>
      <c r="B349">
        <v>10040</v>
      </c>
      <c r="C349" t="s">
        <v>13</v>
      </c>
      <c r="D349">
        <v>95</v>
      </c>
      <c r="E349">
        <v>337.5</v>
      </c>
      <c r="F349">
        <v>0</v>
      </c>
      <c r="G349">
        <v>0</v>
      </c>
      <c r="H349">
        <v>7</v>
      </c>
      <c r="I349">
        <v>330.5</v>
      </c>
      <c r="J349">
        <v>0</v>
      </c>
      <c r="K349">
        <v>330.5</v>
      </c>
      <c r="L349" s="1">
        <v>1</v>
      </c>
      <c r="M349">
        <v>0</v>
      </c>
    </row>
    <row r="350" spans="1:13" x14ac:dyDescent="0.35">
      <c r="A350" t="s">
        <v>21</v>
      </c>
      <c r="B350">
        <v>10039</v>
      </c>
      <c r="C350" t="s">
        <v>13</v>
      </c>
      <c r="D350">
        <v>10</v>
      </c>
      <c r="E350">
        <v>22</v>
      </c>
      <c r="F350">
        <v>0</v>
      </c>
      <c r="G350">
        <v>0</v>
      </c>
      <c r="H350">
        <v>0.66</v>
      </c>
      <c r="I350">
        <v>21.34</v>
      </c>
      <c r="J350">
        <v>0</v>
      </c>
      <c r="K350">
        <v>21.34</v>
      </c>
      <c r="L350" s="1">
        <v>1</v>
      </c>
      <c r="M350">
        <v>0</v>
      </c>
    </row>
    <row r="351" spans="1:13" x14ac:dyDescent="0.35">
      <c r="A351" t="s">
        <v>22</v>
      </c>
      <c r="B351">
        <v>10041</v>
      </c>
      <c r="C351" t="s">
        <v>13</v>
      </c>
      <c r="D351">
        <v>185</v>
      </c>
      <c r="E351">
        <v>487</v>
      </c>
      <c r="F351">
        <v>0</v>
      </c>
      <c r="G351">
        <v>0</v>
      </c>
      <c r="H351">
        <v>25.26</v>
      </c>
      <c r="I351">
        <v>461.74</v>
      </c>
      <c r="J351">
        <v>0</v>
      </c>
      <c r="K351">
        <v>461.74</v>
      </c>
      <c r="L351" s="1">
        <v>1</v>
      </c>
      <c r="M351">
        <v>0</v>
      </c>
    </row>
    <row r="352" spans="1:13" x14ac:dyDescent="0.35">
      <c r="A352" t="s">
        <v>23</v>
      </c>
      <c r="B352">
        <v>10005</v>
      </c>
      <c r="C352" t="s">
        <v>13</v>
      </c>
      <c r="D352">
        <v>97</v>
      </c>
      <c r="E352">
        <v>519.1</v>
      </c>
      <c r="F352">
        <v>0</v>
      </c>
      <c r="G352">
        <v>0</v>
      </c>
      <c r="H352">
        <v>22.26</v>
      </c>
      <c r="I352">
        <v>496.84</v>
      </c>
      <c r="J352">
        <v>0</v>
      </c>
      <c r="K352">
        <v>496.84</v>
      </c>
      <c r="L352" s="1">
        <v>1</v>
      </c>
      <c r="M352">
        <v>0</v>
      </c>
    </row>
    <row r="353" spans="1:13" x14ac:dyDescent="0.35">
      <c r="A353" t="s">
        <v>24</v>
      </c>
      <c r="B353">
        <v>10000</v>
      </c>
      <c r="C353" t="s">
        <v>13</v>
      </c>
      <c r="D353">
        <v>160</v>
      </c>
      <c r="E353">
        <v>955</v>
      </c>
      <c r="F353">
        <v>0</v>
      </c>
      <c r="G353">
        <v>0</v>
      </c>
      <c r="H353">
        <v>57.7</v>
      </c>
      <c r="I353">
        <v>897.3</v>
      </c>
      <c r="J353">
        <v>0</v>
      </c>
      <c r="K353">
        <v>897.3</v>
      </c>
      <c r="L353" s="1">
        <v>1</v>
      </c>
      <c r="M353">
        <v>0</v>
      </c>
    </row>
    <row r="354" spans="1:13" x14ac:dyDescent="0.35">
      <c r="A354" t="s">
        <v>25</v>
      </c>
      <c r="B354">
        <v>10018</v>
      </c>
      <c r="C354" t="s">
        <v>13</v>
      </c>
      <c r="D354">
        <v>232</v>
      </c>
      <c r="E354">
        <v>1366.6</v>
      </c>
      <c r="F354">
        <v>0</v>
      </c>
      <c r="G354">
        <v>0</v>
      </c>
      <c r="H354">
        <v>43.96</v>
      </c>
      <c r="I354">
        <v>1322.64</v>
      </c>
      <c r="J354">
        <v>0</v>
      </c>
      <c r="K354">
        <v>1322.64</v>
      </c>
      <c r="L354" s="1">
        <v>1</v>
      </c>
      <c r="M354">
        <v>0</v>
      </c>
    </row>
    <row r="355" spans="1:13" hidden="1" x14ac:dyDescent="0.35">
      <c r="A355" t="s">
        <v>26</v>
      </c>
      <c r="B355">
        <v>10059</v>
      </c>
      <c r="C355" t="s">
        <v>27</v>
      </c>
      <c r="D355">
        <v>107</v>
      </c>
      <c r="E355">
        <v>749</v>
      </c>
      <c r="F355">
        <v>0</v>
      </c>
      <c r="G355">
        <v>0</v>
      </c>
      <c r="H355">
        <v>14.15</v>
      </c>
      <c r="I355">
        <v>734.85</v>
      </c>
      <c r="J355">
        <v>0</v>
      </c>
      <c r="K355">
        <v>734.85</v>
      </c>
      <c r="L355" s="1">
        <v>1</v>
      </c>
      <c r="M355">
        <v>0</v>
      </c>
    </row>
    <row r="356" spans="1:13" x14ac:dyDescent="0.35">
      <c r="A356" t="s">
        <v>28</v>
      </c>
      <c r="B356">
        <v>10058</v>
      </c>
      <c r="C356" t="s">
        <v>13</v>
      </c>
      <c r="D356">
        <v>158</v>
      </c>
      <c r="E356">
        <v>237</v>
      </c>
      <c r="F356">
        <v>0</v>
      </c>
      <c r="G356">
        <v>0</v>
      </c>
      <c r="H356">
        <v>11.85</v>
      </c>
      <c r="I356">
        <v>225.15</v>
      </c>
      <c r="J356">
        <v>0</v>
      </c>
      <c r="K356">
        <v>225.15</v>
      </c>
      <c r="L356" s="1">
        <v>1</v>
      </c>
      <c r="M356">
        <v>0</v>
      </c>
    </row>
    <row r="357" spans="1:13" hidden="1" x14ac:dyDescent="0.35">
      <c r="A357" t="s">
        <v>29</v>
      </c>
      <c r="B357">
        <v>10055</v>
      </c>
      <c r="C357" t="s">
        <v>8</v>
      </c>
      <c r="D357">
        <v>11</v>
      </c>
      <c r="E357">
        <v>11</v>
      </c>
      <c r="F357">
        <v>0</v>
      </c>
      <c r="G357">
        <v>0</v>
      </c>
      <c r="H357">
        <v>0.1</v>
      </c>
      <c r="I357">
        <v>10.9</v>
      </c>
      <c r="J357">
        <v>0</v>
      </c>
      <c r="K357">
        <v>10.9</v>
      </c>
      <c r="L357" s="1">
        <v>1</v>
      </c>
      <c r="M357">
        <v>0</v>
      </c>
    </row>
    <row r="358" spans="1:13" x14ac:dyDescent="0.35">
      <c r="A358" t="s">
        <v>30</v>
      </c>
      <c r="B358">
        <v>802</v>
      </c>
      <c r="C358" t="s">
        <v>13</v>
      </c>
      <c r="D358">
        <v>49</v>
      </c>
      <c r="E358">
        <v>88.2</v>
      </c>
      <c r="F358">
        <v>0</v>
      </c>
      <c r="G358">
        <v>0</v>
      </c>
      <c r="H358">
        <v>2.34</v>
      </c>
      <c r="I358">
        <v>85.86</v>
      </c>
      <c r="J358">
        <v>0</v>
      </c>
      <c r="K358">
        <v>85.86</v>
      </c>
      <c r="L358" s="1">
        <v>1</v>
      </c>
      <c r="M358">
        <v>0</v>
      </c>
    </row>
    <row r="359" spans="1:13" x14ac:dyDescent="0.35">
      <c r="A359" t="s">
        <v>31</v>
      </c>
      <c r="B359">
        <v>10042</v>
      </c>
      <c r="C359" t="s">
        <v>13</v>
      </c>
      <c r="D359">
        <v>108</v>
      </c>
      <c r="E359">
        <v>194.4</v>
      </c>
      <c r="F359">
        <v>0</v>
      </c>
      <c r="G359">
        <v>0</v>
      </c>
      <c r="H359">
        <v>5.76</v>
      </c>
      <c r="I359">
        <v>188.64</v>
      </c>
      <c r="J359">
        <v>0</v>
      </c>
      <c r="K359">
        <v>188.64</v>
      </c>
      <c r="L359" s="1">
        <v>1</v>
      </c>
      <c r="M359">
        <v>0</v>
      </c>
    </row>
    <row r="360" spans="1:13" x14ac:dyDescent="0.35">
      <c r="A360" t="s">
        <v>32</v>
      </c>
      <c r="B360">
        <v>801</v>
      </c>
      <c r="C360" t="s">
        <v>13</v>
      </c>
      <c r="D360">
        <v>69</v>
      </c>
      <c r="E360">
        <v>124.2</v>
      </c>
      <c r="F360">
        <v>0</v>
      </c>
      <c r="G360">
        <v>0</v>
      </c>
      <c r="H360">
        <v>6.3</v>
      </c>
      <c r="I360">
        <v>117.9</v>
      </c>
      <c r="J360">
        <v>0</v>
      </c>
      <c r="K360">
        <v>117.9</v>
      </c>
      <c r="L360" s="1">
        <v>1</v>
      </c>
      <c r="M360">
        <v>0</v>
      </c>
    </row>
    <row r="361" spans="1:13" x14ac:dyDescent="0.35">
      <c r="A361" t="s">
        <v>33</v>
      </c>
      <c r="B361">
        <v>10025</v>
      </c>
      <c r="C361" t="s">
        <v>13</v>
      </c>
      <c r="D361">
        <v>63</v>
      </c>
      <c r="E361">
        <v>172.8</v>
      </c>
      <c r="F361">
        <v>0</v>
      </c>
      <c r="G361">
        <v>0</v>
      </c>
      <c r="H361">
        <v>3.26</v>
      </c>
      <c r="I361">
        <v>169.54</v>
      </c>
      <c r="J361">
        <v>0</v>
      </c>
      <c r="K361">
        <v>169.54</v>
      </c>
      <c r="L361" s="1">
        <v>1</v>
      </c>
      <c r="M361">
        <v>0</v>
      </c>
    </row>
    <row r="362" spans="1:13" x14ac:dyDescent="0.35">
      <c r="A362" t="s">
        <v>34</v>
      </c>
      <c r="B362">
        <v>10014</v>
      </c>
      <c r="C362" t="s">
        <v>13</v>
      </c>
      <c r="D362">
        <v>113</v>
      </c>
      <c r="E362">
        <v>659.4</v>
      </c>
      <c r="F362">
        <v>0</v>
      </c>
      <c r="G362">
        <v>0</v>
      </c>
      <c r="H362">
        <v>26.58</v>
      </c>
      <c r="I362">
        <v>632.82000000000005</v>
      </c>
      <c r="J362">
        <v>0</v>
      </c>
      <c r="K362">
        <v>632.82000000000005</v>
      </c>
      <c r="L362" s="1">
        <v>1</v>
      </c>
      <c r="M362">
        <v>0</v>
      </c>
    </row>
    <row r="363" spans="1:13" x14ac:dyDescent="0.35">
      <c r="A363" t="s">
        <v>35</v>
      </c>
      <c r="B363">
        <v>10048</v>
      </c>
      <c r="C363" t="s">
        <v>13</v>
      </c>
      <c r="D363">
        <v>20</v>
      </c>
      <c r="E363">
        <v>76</v>
      </c>
      <c r="F363">
        <v>0</v>
      </c>
      <c r="G363">
        <v>0</v>
      </c>
      <c r="H363">
        <v>10.64</v>
      </c>
      <c r="I363">
        <v>65.36</v>
      </c>
      <c r="J363">
        <v>0</v>
      </c>
      <c r="K363">
        <v>65.36</v>
      </c>
      <c r="L363" s="1">
        <v>1</v>
      </c>
      <c r="M363">
        <v>0</v>
      </c>
    </row>
    <row r="364" spans="1:13" x14ac:dyDescent="0.35">
      <c r="A364" t="s">
        <v>36</v>
      </c>
      <c r="B364">
        <v>10028</v>
      </c>
      <c r="C364" t="s">
        <v>13</v>
      </c>
      <c r="D364">
        <v>93</v>
      </c>
      <c r="E364">
        <v>539.4</v>
      </c>
      <c r="F364">
        <v>0</v>
      </c>
      <c r="G364">
        <v>0</v>
      </c>
      <c r="H364">
        <v>16.82</v>
      </c>
      <c r="I364">
        <v>522.58000000000004</v>
      </c>
      <c r="J364">
        <v>0</v>
      </c>
      <c r="K364">
        <v>522.58000000000004</v>
      </c>
      <c r="L364" s="1">
        <v>1</v>
      </c>
      <c r="M364">
        <v>0</v>
      </c>
    </row>
    <row r="365" spans="1:13" hidden="1" x14ac:dyDescent="0.35">
      <c r="A365" t="s">
        <v>37</v>
      </c>
      <c r="B365">
        <v>10052</v>
      </c>
      <c r="C365" t="s">
        <v>8</v>
      </c>
      <c r="D365">
        <v>116</v>
      </c>
      <c r="E365">
        <v>672.8</v>
      </c>
      <c r="F365">
        <v>0</v>
      </c>
      <c r="G365">
        <v>0</v>
      </c>
      <c r="H365">
        <v>67.209999999999994</v>
      </c>
      <c r="I365">
        <v>605.59</v>
      </c>
      <c r="J365">
        <v>0</v>
      </c>
      <c r="K365">
        <v>605.59</v>
      </c>
      <c r="L365" s="1">
        <v>1</v>
      </c>
      <c r="M365">
        <v>0</v>
      </c>
    </row>
    <row r="366" spans="1:13" hidden="1" x14ac:dyDescent="0.35">
      <c r="A366" t="s">
        <v>38</v>
      </c>
      <c r="B366">
        <v>10053</v>
      </c>
      <c r="C366" t="s">
        <v>8</v>
      </c>
      <c r="D366">
        <v>68</v>
      </c>
      <c r="E366">
        <v>136</v>
      </c>
      <c r="F366">
        <v>0</v>
      </c>
      <c r="G366">
        <v>0</v>
      </c>
      <c r="H366">
        <v>12.8</v>
      </c>
      <c r="I366">
        <v>123.2</v>
      </c>
      <c r="J366">
        <v>0</v>
      </c>
      <c r="K366">
        <v>123.2</v>
      </c>
      <c r="L366" s="1">
        <v>1</v>
      </c>
      <c r="M366">
        <v>0</v>
      </c>
    </row>
    <row r="367" spans="1:13" x14ac:dyDescent="0.35">
      <c r="A367" t="s">
        <v>39</v>
      </c>
      <c r="B367">
        <v>1</v>
      </c>
      <c r="C367" t="s">
        <v>13</v>
      </c>
      <c r="D367">
        <v>380</v>
      </c>
      <c r="E367">
        <v>2589.5</v>
      </c>
      <c r="F367">
        <v>0</v>
      </c>
      <c r="G367">
        <v>0</v>
      </c>
      <c r="H367">
        <v>81.31</v>
      </c>
      <c r="I367">
        <v>2508.19</v>
      </c>
      <c r="J367">
        <v>0</v>
      </c>
      <c r="K367">
        <v>2508.19</v>
      </c>
      <c r="L367" s="1">
        <v>1</v>
      </c>
      <c r="M367">
        <v>0</v>
      </c>
    </row>
    <row r="368" spans="1:13" hidden="1" x14ac:dyDescent="0.35">
      <c r="A368" t="s">
        <v>40</v>
      </c>
      <c r="B368">
        <v>10017</v>
      </c>
      <c r="C368" t="s">
        <v>8</v>
      </c>
      <c r="D368">
        <v>62</v>
      </c>
      <c r="E368">
        <v>297.60000000000002</v>
      </c>
      <c r="F368">
        <v>0</v>
      </c>
      <c r="G368">
        <v>0</v>
      </c>
      <c r="H368">
        <v>11.76</v>
      </c>
      <c r="I368">
        <v>285.83999999999997</v>
      </c>
      <c r="J368">
        <v>0</v>
      </c>
      <c r="K368">
        <v>285.83999999999997</v>
      </c>
      <c r="L368" s="1">
        <v>1</v>
      </c>
      <c r="M368">
        <v>0</v>
      </c>
    </row>
    <row r="369" spans="1:13" x14ac:dyDescent="0.35">
      <c r="A369" t="s">
        <v>41</v>
      </c>
      <c r="B369">
        <v>10050</v>
      </c>
      <c r="C369" t="s">
        <v>13</v>
      </c>
      <c r="D369">
        <v>31</v>
      </c>
      <c r="E369">
        <v>80.599999999999994</v>
      </c>
      <c r="F369">
        <v>0</v>
      </c>
      <c r="G369">
        <v>0</v>
      </c>
      <c r="H369">
        <v>2.09</v>
      </c>
      <c r="I369">
        <v>78.510000000000005</v>
      </c>
      <c r="J369">
        <v>0</v>
      </c>
      <c r="K369">
        <v>78.510000000000005</v>
      </c>
      <c r="L369" s="1">
        <v>1</v>
      </c>
      <c r="M369">
        <v>0</v>
      </c>
    </row>
    <row r="370" spans="1:13" x14ac:dyDescent="0.35">
      <c r="A370" t="s">
        <v>42</v>
      </c>
      <c r="B370">
        <v>10019</v>
      </c>
      <c r="C370" t="s">
        <v>13</v>
      </c>
      <c r="D370">
        <v>109</v>
      </c>
      <c r="E370">
        <v>1179.2</v>
      </c>
      <c r="F370">
        <v>0</v>
      </c>
      <c r="G370">
        <v>0</v>
      </c>
      <c r="H370">
        <v>61.56</v>
      </c>
      <c r="I370">
        <v>1117.6400000000001</v>
      </c>
      <c r="J370">
        <v>0</v>
      </c>
      <c r="K370">
        <v>1117.6400000000001</v>
      </c>
      <c r="L370" s="1">
        <v>1</v>
      </c>
      <c r="M370">
        <v>0</v>
      </c>
    </row>
    <row r="371" spans="1:13" x14ac:dyDescent="0.35">
      <c r="A371" t="s">
        <v>43</v>
      </c>
      <c r="B371">
        <v>3001</v>
      </c>
      <c r="C371" t="s">
        <v>13</v>
      </c>
      <c r="D371">
        <v>69</v>
      </c>
      <c r="E371">
        <v>193.2</v>
      </c>
      <c r="F371">
        <v>0</v>
      </c>
      <c r="G371">
        <v>0</v>
      </c>
      <c r="H371">
        <v>4.2</v>
      </c>
      <c r="I371">
        <v>189</v>
      </c>
      <c r="J371">
        <v>0</v>
      </c>
      <c r="K371">
        <v>189</v>
      </c>
      <c r="L371" s="1">
        <v>1</v>
      </c>
      <c r="M371">
        <v>0</v>
      </c>
    </row>
    <row r="372" spans="1:13" hidden="1" x14ac:dyDescent="0.35">
      <c r="A372" t="s">
        <v>44</v>
      </c>
      <c r="B372">
        <v>10007</v>
      </c>
      <c r="C372" t="s">
        <v>45</v>
      </c>
      <c r="D372">
        <v>130</v>
      </c>
      <c r="E372">
        <v>130</v>
      </c>
      <c r="F372">
        <v>0</v>
      </c>
      <c r="G372">
        <v>0</v>
      </c>
      <c r="H372">
        <v>2.85</v>
      </c>
      <c r="I372">
        <v>127.15</v>
      </c>
      <c r="J372">
        <v>0</v>
      </c>
      <c r="K372">
        <v>127.15</v>
      </c>
      <c r="L372" s="1">
        <v>1</v>
      </c>
      <c r="M372">
        <v>0</v>
      </c>
    </row>
    <row r="373" spans="1:13" hidden="1" x14ac:dyDescent="0.35">
      <c r="A373" t="s">
        <v>46</v>
      </c>
      <c r="B373">
        <v>10049</v>
      </c>
      <c r="C373" t="s">
        <v>27</v>
      </c>
      <c r="D373">
        <v>77</v>
      </c>
      <c r="E373">
        <v>462</v>
      </c>
      <c r="F373">
        <v>0</v>
      </c>
      <c r="G373">
        <v>0</v>
      </c>
      <c r="H373">
        <v>6.9</v>
      </c>
      <c r="I373">
        <v>455.1</v>
      </c>
      <c r="J373">
        <v>0</v>
      </c>
      <c r="K373">
        <v>455.1</v>
      </c>
      <c r="L373" s="1">
        <v>1</v>
      </c>
      <c r="M373">
        <v>0</v>
      </c>
    </row>
    <row r="374" spans="1:13" x14ac:dyDescent="0.35">
      <c r="A374" t="s">
        <v>47</v>
      </c>
      <c r="B374">
        <v>10023</v>
      </c>
      <c r="C374" t="s">
        <v>13</v>
      </c>
      <c r="D374">
        <v>88</v>
      </c>
      <c r="E374">
        <v>352</v>
      </c>
      <c r="F374">
        <v>0</v>
      </c>
      <c r="G374">
        <v>0</v>
      </c>
      <c r="H374">
        <v>18.8</v>
      </c>
      <c r="I374">
        <v>333.2</v>
      </c>
      <c r="J374">
        <v>0</v>
      </c>
      <c r="K374">
        <v>333.2</v>
      </c>
      <c r="L374" s="1">
        <v>1</v>
      </c>
      <c r="M374">
        <v>0</v>
      </c>
    </row>
    <row r="375" spans="1:13" hidden="1" x14ac:dyDescent="0.35">
      <c r="A375" t="s">
        <v>166</v>
      </c>
      <c r="B375">
        <v>10012</v>
      </c>
      <c r="C375" t="s">
        <v>8</v>
      </c>
      <c r="D375">
        <v>1</v>
      </c>
      <c r="E375">
        <v>3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3</v>
      </c>
      <c r="L375" s="1">
        <v>1</v>
      </c>
      <c r="M375">
        <v>0</v>
      </c>
    </row>
    <row r="376" spans="1:13" hidden="1" x14ac:dyDescent="0.35">
      <c r="A376" t="s">
        <v>48</v>
      </c>
      <c r="B376">
        <v>10051</v>
      </c>
      <c r="C376" t="s">
        <v>8</v>
      </c>
      <c r="D376">
        <v>48</v>
      </c>
      <c r="E376">
        <v>230.4</v>
      </c>
      <c r="F376">
        <v>0</v>
      </c>
      <c r="G376">
        <v>0</v>
      </c>
      <c r="H376">
        <v>10.08</v>
      </c>
      <c r="I376">
        <v>220.32</v>
      </c>
      <c r="J376">
        <v>0</v>
      </c>
      <c r="K376">
        <v>220.32</v>
      </c>
      <c r="L376" s="1">
        <v>1</v>
      </c>
      <c r="M376">
        <v>0</v>
      </c>
    </row>
    <row r="377" spans="1:13" hidden="1" x14ac:dyDescent="0.35">
      <c r="A377" t="s">
        <v>49</v>
      </c>
      <c r="B377">
        <v>10010</v>
      </c>
      <c r="C377" t="s">
        <v>8</v>
      </c>
      <c r="D377">
        <v>4</v>
      </c>
      <c r="E377">
        <v>12</v>
      </c>
      <c r="F377">
        <v>0</v>
      </c>
      <c r="G377">
        <v>0</v>
      </c>
      <c r="H377">
        <v>0.9</v>
      </c>
      <c r="I377">
        <v>11.1</v>
      </c>
      <c r="J377">
        <v>0</v>
      </c>
      <c r="K377">
        <v>11.1</v>
      </c>
      <c r="L377" s="1">
        <v>1</v>
      </c>
      <c r="M377">
        <v>0</v>
      </c>
    </row>
    <row r="378" spans="1:13" hidden="1" x14ac:dyDescent="0.35">
      <c r="A378" t="s">
        <v>50</v>
      </c>
      <c r="B378">
        <v>10011</v>
      </c>
      <c r="C378" t="s">
        <v>8</v>
      </c>
      <c r="D378">
        <v>3</v>
      </c>
      <c r="E378">
        <v>9</v>
      </c>
      <c r="F378">
        <v>0</v>
      </c>
      <c r="G378">
        <v>0</v>
      </c>
      <c r="H378">
        <v>0.6</v>
      </c>
      <c r="I378">
        <v>8.4</v>
      </c>
      <c r="J378">
        <v>0</v>
      </c>
      <c r="K378">
        <v>8.4</v>
      </c>
      <c r="L378" s="1">
        <v>1</v>
      </c>
      <c r="M378">
        <v>0</v>
      </c>
    </row>
    <row r="379" spans="1:13" x14ac:dyDescent="0.35">
      <c r="A379" t="s">
        <v>52</v>
      </c>
      <c r="B379">
        <v>10062</v>
      </c>
      <c r="C379" t="s">
        <v>13</v>
      </c>
      <c r="D379">
        <v>5</v>
      </c>
      <c r="E379">
        <v>30</v>
      </c>
      <c r="F379">
        <v>0</v>
      </c>
      <c r="G379">
        <v>0</v>
      </c>
      <c r="H379">
        <v>0</v>
      </c>
      <c r="I379">
        <v>30</v>
      </c>
      <c r="J379">
        <v>0</v>
      </c>
      <c r="K379">
        <v>30</v>
      </c>
      <c r="L379" s="1">
        <v>1</v>
      </c>
      <c r="M379">
        <v>0</v>
      </c>
    </row>
    <row r="380" spans="1:13" x14ac:dyDescent="0.35">
      <c r="A380" t="s">
        <v>53</v>
      </c>
      <c r="B380">
        <v>10063</v>
      </c>
      <c r="C380" t="s">
        <v>13</v>
      </c>
      <c r="D380">
        <v>3</v>
      </c>
      <c r="E380">
        <v>14.4</v>
      </c>
      <c r="F380">
        <v>0</v>
      </c>
      <c r="G380">
        <v>0</v>
      </c>
      <c r="H380">
        <v>0.62</v>
      </c>
      <c r="I380">
        <v>13.78</v>
      </c>
      <c r="J380">
        <v>0</v>
      </c>
      <c r="K380">
        <v>13.78</v>
      </c>
      <c r="L380" s="1">
        <v>1</v>
      </c>
      <c r="M380">
        <v>0</v>
      </c>
    </row>
    <row r="381" spans="1:13" x14ac:dyDescent="0.35">
      <c r="A381" t="s">
        <v>54</v>
      </c>
      <c r="B381">
        <v>10035</v>
      </c>
      <c r="C381" t="s">
        <v>13</v>
      </c>
      <c r="D381">
        <v>99</v>
      </c>
      <c r="E381">
        <v>343</v>
      </c>
      <c r="F381">
        <v>0</v>
      </c>
      <c r="G381">
        <v>0</v>
      </c>
      <c r="H381">
        <v>6.9</v>
      </c>
      <c r="I381">
        <v>336.1</v>
      </c>
      <c r="J381">
        <v>0</v>
      </c>
      <c r="K381">
        <v>336.1</v>
      </c>
      <c r="L381" s="1">
        <v>1</v>
      </c>
      <c r="M381">
        <v>0</v>
      </c>
    </row>
    <row r="382" spans="1:13" x14ac:dyDescent="0.35">
      <c r="A382" t="s">
        <v>55</v>
      </c>
      <c r="B382">
        <v>103</v>
      </c>
      <c r="C382" t="s">
        <v>13</v>
      </c>
      <c r="D382">
        <v>104</v>
      </c>
      <c r="E382">
        <v>284.39999999999998</v>
      </c>
      <c r="F382">
        <v>0</v>
      </c>
      <c r="G382">
        <v>0</v>
      </c>
      <c r="H382">
        <v>11.82</v>
      </c>
      <c r="I382">
        <v>272.58</v>
      </c>
      <c r="J382">
        <v>0</v>
      </c>
      <c r="K382">
        <v>272.58</v>
      </c>
      <c r="L382" s="1">
        <v>1</v>
      </c>
      <c r="M382">
        <v>0</v>
      </c>
    </row>
    <row r="383" spans="1:13" x14ac:dyDescent="0.35">
      <c r="A383" t="s">
        <v>56</v>
      </c>
      <c r="B383">
        <v>101</v>
      </c>
      <c r="C383" t="s">
        <v>13</v>
      </c>
      <c r="D383">
        <v>475</v>
      </c>
      <c r="E383">
        <v>1426</v>
      </c>
      <c r="F383">
        <v>0</v>
      </c>
      <c r="G383">
        <v>0</v>
      </c>
      <c r="H383">
        <v>50.1</v>
      </c>
      <c r="I383">
        <v>1375.9</v>
      </c>
      <c r="J383">
        <v>0</v>
      </c>
      <c r="K383">
        <v>1375.9</v>
      </c>
      <c r="L383" s="1">
        <v>1</v>
      </c>
      <c r="M383">
        <v>0</v>
      </c>
    </row>
    <row r="384" spans="1:13" x14ac:dyDescent="0.35">
      <c r="A384" t="s">
        <v>57</v>
      </c>
      <c r="B384">
        <v>102</v>
      </c>
      <c r="C384" t="s">
        <v>13</v>
      </c>
      <c r="D384">
        <v>46</v>
      </c>
      <c r="E384">
        <v>122.6</v>
      </c>
      <c r="F384">
        <v>0</v>
      </c>
      <c r="G384">
        <v>0</v>
      </c>
      <c r="H384">
        <v>2.0499999999999998</v>
      </c>
      <c r="I384">
        <v>120.55</v>
      </c>
      <c r="J384">
        <v>0</v>
      </c>
      <c r="K384">
        <v>120.55</v>
      </c>
      <c r="L384" s="1">
        <v>1</v>
      </c>
      <c r="M384">
        <v>0</v>
      </c>
    </row>
    <row r="385" spans="1:13" x14ac:dyDescent="0.35">
      <c r="A385" t="s">
        <v>58</v>
      </c>
      <c r="B385">
        <v>3</v>
      </c>
      <c r="C385" t="s">
        <v>13</v>
      </c>
      <c r="D385">
        <v>116</v>
      </c>
      <c r="E385">
        <v>614.79999999999995</v>
      </c>
      <c r="F385">
        <v>0</v>
      </c>
      <c r="G385">
        <v>0</v>
      </c>
      <c r="H385">
        <v>12.72</v>
      </c>
      <c r="I385">
        <v>602.08000000000004</v>
      </c>
      <c r="J385">
        <v>0</v>
      </c>
      <c r="K385">
        <v>602.08000000000004</v>
      </c>
      <c r="L385" s="1">
        <v>1</v>
      </c>
      <c r="M385">
        <v>0</v>
      </c>
    </row>
    <row r="386" spans="1:13" x14ac:dyDescent="0.35">
      <c r="A386" t="s">
        <v>59</v>
      </c>
      <c r="B386">
        <v>10016</v>
      </c>
      <c r="C386" t="s">
        <v>13</v>
      </c>
      <c r="D386">
        <v>127</v>
      </c>
      <c r="E386">
        <v>830.5</v>
      </c>
      <c r="F386">
        <v>0</v>
      </c>
      <c r="G386">
        <v>0</v>
      </c>
      <c r="H386">
        <v>17.09</v>
      </c>
      <c r="I386">
        <v>813.41</v>
      </c>
      <c r="J386">
        <v>0</v>
      </c>
      <c r="K386">
        <v>813.41</v>
      </c>
      <c r="L386" s="1">
        <v>1</v>
      </c>
      <c r="M386">
        <v>0</v>
      </c>
    </row>
    <row r="387" spans="1:13" x14ac:dyDescent="0.35">
      <c r="A387" t="s">
        <v>60</v>
      </c>
      <c r="B387">
        <v>2</v>
      </c>
      <c r="C387" t="s">
        <v>13</v>
      </c>
      <c r="D387">
        <v>123</v>
      </c>
      <c r="E387">
        <v>722.4</v>
      </c>
      <c r="F387">
        <v>0</v>
      </c>
      <c r="G387">
        <v>0</v>
      </c>
      <c r="H387">
        <v>18.690000000000001</v>
      </c>
      <c r="I387">
        <v>703.71</v>
      </c>
      <c r="J387">
        <v>0</v>
      </c>
      <c r="K387">
        <v>703.71</v>
      </c>
      <c r="L387" s="1">
        <v>1</v>
      </c>
      <c r="M387">
        <v>0</v>
      </c>
    </row>
    <row r="388" spans="1:13" x14ac:dyDescent="0.35">
      <c r="A388" t="s">
        <v>61</v>
      </c>
      <c r="B388">
        <v>90001</v>
      </c>
      <c r="C388" t="s">
        <v>13</v>
      </c>
      <c r="D388">
        <v>23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s="1">
        <v>0</v>
      </c>
      <c r="M388">
        <v>0</v>
      </c>
    </row>
    <row r="389" spans="1:13" x14ac:dyDescent="0.35">
      <c r="A389" t="s">
        <v>62</v>
      </c>
      <c r="B389">
        <v>90003</v>
      </c>
      <c r="C389" t="s">
        <v>13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1">
        <v>0</v>
      </c>
      <c r="M389">
        <v>0</v>
      </c>
    </row>
    <row r="390" spans="1:13" x14ac:dyDescent="0.35">
      <c r="A390" t="s">
        <v>63</v>
      </c>
      <c r="B390">
        <v>90002</v>
      </c>
      <c r="C390" t="s">
        <v>13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s="1">
        <v>0</v>
      </c>
      <c r="M390">
        <v>0</v>
      </c>
    </row>
    <row r="391" spans="1:13" hidden="1" x14ac:dyDescent="0.35">
      <c r="A391" t="s">
        <v>2</v>
      </c>
      <c r="B391" t="s">
        <v>251</v>
      </c>
      <c r="C391" t="s">
        <v>3</v>
      </c>
      <c r="D391">
        <v>5</v>
      </c>
      <c r="E391">
        <v>5</v>
      </c>
      <c r="F391">
        <v>0</v>
      </c>
      <c r="G391">
        <v>0</v>
      </c>
      <c r="H391">
        <v>0</v>
      </c>
      <c r="I391">
        <v>5</v>
      </c>
      <c r="J391">
        <v>0</v>
      </c>
      <c r="K391">
        <v>5</v>
      </c>
      <c r="L391" s="1">
        <v>1</v>
      </c>
      <c r="M391">
        <v>0</v>
      </c>
    </row>
    <row r="392" spans="1:13" hidden="1" x14ac:dyDescent="0.35">
      <c r="A392" t="s">
        <v>4</v>
      </c>
      <c r="B392" t="s">
        <v>252</v>
      </c>
      <c r="C392" t="s">
        <v>3</v>
      </c>
      <c r="D392">
        <v>8</v>
      </c>
      <c r="E392">
        <v>16</v>
      </c>
      <c r="F392">
        <v>0</v>
      </c>
      <c r="G392">
        <v>0</v>
      </c>
      <c r="H392">
        <v>0.7</v>
      </c>
      <c r="I392">
        <v>15.3</v>
      </c>
      <c r="J392">
        <v>0</v>
      </c>
      <c r="K392">
        <v>15.3</v>
      </c>
      <c r="L392" s="1">
        <v>1</v>
      </c>
      <c r="M392">
        <v>0</v>
      </c>
    </row>
    <row r="393" spans="1:13" hidden="1" x14ac:dyDescent="0.35">
      <c r="A393" t="s">
        <v>5</v>
      </c>
      <c r="B393">
        <v>10027</v>
      </c>
      <c r="C393" t="s">
        <v>6</v>
      </c>
      <c r="D393">
        <v>4</v>
      </c>
      <c r="E393">
        <v>800</v>
      </c>
      <c r="F393">
        <v>0</v>
      </c>
      <c r="G393">
        <v>0</v>
      </c>
      <c r="H393">
        <v>0</v>
      </c>
      <c r="I393">
        <v>800</v>
      </c>
      <c r="J393">
        <v>0</v>
      </c>
      <c r="K393">
        <v>800</v>
      </c>
      <c r="L393" s="1">
        <v>1</v>
      </c>
      <c r="M393">
        <v>0</v>
      </c>
    </row>
    <row r="394" spans="1:13" hidden="1" x14ac:dyDescent="0.35">
      <c r="A394" t="s">
        <v>7</v>
      </c>
      <c r="B394">
        <v>10021</v>
      </c>
      <c r="C394" t="s">
        <v>8</v>
      </c>
      <c r="D394">
        <v>98</v>
      </c>
      <c r="E394">
        <v>666.4</v>
      </c>
      <c r="F394">
        <v>1</v>
      </c>
      <c r="G394">
        <v>6.8</v>
      </c>
      <c r="H394">
        <v>55.42</v>
      </c>
      <c r="I394">
        <v>604.17999999999995</v>
      </c>
      <c r="J394">
        <v>0</v>
      </c>
      <c r="K394">
        <v>604.17999999999995</v>
      </c>
      <c r="L394" s="1">
        <v>1</v>
      </c>
      <c r="M394">
        <v>0</v>
      </c>
    </row>
    <row r="395" spans="1:13" hidden="1" x14ac:dyDescent="0.35">
      <c r="A395" t="s">
        <v>9</v>
      </c>
      <c r="B395">
        <v>10022</v>
      </c>
      <c r="C395" t="s">
        <v>8</v>
      </c>
      <c r="D395">
        <v>46</v>
      </c>
      <c r="E395">
        <v>266.8</v>
      </c>
      <c r="F395">
        <v>0</v>
      </c>
      <c r="G395">
        <v>0</v>
      </c>
      <c r="H395">
        <v>4.3499999999999996</v>
      </c>
      <c r="I395">
        <v>262.45</v>
      </c>
      <c r="J395">
        <v>0</v>
      </c>
      <c r="K395">
        <v>262.45</v>
      </c>
      <c r="L395" s="1">
        <v>1</v>
      </c>
      <c r="M395">
        <v>0</v>
      </c>
    </row>
    <row r="396" spans="1:13" hidden="1" x14ac:dyDescent="0.35">
      <c r="A396" t="s">
        <v>10</v>
      </c>
      <c r="B396">
        <v>10004</v>
      </c>
      <c r="C396" t="s">
        <v>8</v>
      </c>
      <c r="D396">
        <v>194</v>
      </c>
      <c r="E396">
        <v>814.8</v>
      </c>
      <c r="F396">
        <v>0</v>
      </c>
      <c r="G396">
        <v>0</v>
      </c>
      <c r="H396">
        <v>49.35</v>
      </c>
      <c r="I396">
        <v>765.45</v>
      </c>
      <c r="J396">
        <v>0</v>
      </c>
      <c r="K396">
        <v>765.45</v>
      </c>
      <c r="L396" s="1">
        <v>1</v>
      </c>
      <c r="M396">
        <v>0</v>
      </c>
    </row>
    <row r="397" spans="1:13" hidden="1" x14ac:dyDescent="0.35">
      <c r="A397" t="s">
        <v>11</v>
      </c>
      <c r="B397">
        <v>10003</v>
      </c>
      <c r="C397" t="s">
        <v>8</v>
      </c>
      <c r="D397">
        <v>99</v>
      </c>
      <c r="E397">
        <v>346.5</v>
      </c>
      <c r="F397">
        <v>0</v>
      </c>
      <c r="G397">
        <v>0</v>
      </c>
      <c r="H397">
        <v>10.67</v>
      </c>
      <c r="I397">
        <v>335.83</v>
      </c>
      <c r="J397">
        <v>0</v>
      </c>
      <c r="K397">
        <v>335.83</v>
      </c>
      <c r="L397" s="1">
        <v>1</v>
      </c>
      <c r="M397">
        <v>0</v>
      </c>
    </row>
    <row r="398" spans="1:13" x14ac:dyDescent="0.35">
      <c r="A398" t="s">
        <v>12</v>
      </c>
      <c r="B398">
        <v>10006</v>
      </c>
      <c r="C398" t="s">
        <v>13</v>
      </c>
      <c r="D398">
        <v>24</v>
      </c>
      <c r="E398">
        <v>103.7</v>
      </c>
      <c r="F398">
        <v>0</v>
      </c>
      <c r="G398">
        <v>0</v>
      </c>
      <c r="H398">
        <v>4.3</v>
      </c>
      <c r="I398">
        <v>99.4</v>
      </c>
      <c r="J398">
        <v>0</v>
      </c>
      <c r="K398">
        <v>99.4</v>
      </c>
      <c r="L398" s="1">
        <v>1</v>
      </c>
      <c r="M398">
        <v>0</v>
      </c>
    </row>
    <row r="399" spans="1:13" x14ac:dyDescent="0.35">
      <c r="A399" t="s">
        <v>14</v>
      </c>
      <c r="B399">
        <v>10015</v>
      </c>
      <c r="C399" t="s">
        <v>13</v>
      </c>
      <c r="D399">
        <v>29</v>
      </c>
      <c r="E399">
        <v>139.19999999999999</v>
      </c>
      <c r="F399">
        <v>0</v>
      </c>
      <c r="G399">
        <v>0</v>
      </c>
      <c r="H399">
        <v>8.16</v>
      </c>
      <c r="I399">
        <v>131.04</v>
      </c>
      <c r="J399">
        <v>0</v>
      </c>
      <c r="K399">
        <v>131.04</v>
      </c>
      <c r="L399" s="1">
        <v>1</v>
      </c>
      <c r="M399">
        <v>0</v>
      </c>
    </row>
    <row r="400" spans="1:13" x14ac:dyDescent="0.35">
      <c r="A400" t="s">
        <v>15</v>
      </c>
      <c r="B400">
        <v>1</v>
      </c>
      <c r="C400" t="s">
        <v>13</v>
      </c>
      <c r="D400">
        <v>43</v>
      </c>
      <c r="E400">
        <v>206.4</v>
      </c>
      <c r="F400">
        <v>0</v>
      </c>
      <c r="G400">
        <v>0</v>
      </c>
      <c r="H400">
        <v>11.52</v>
      </c>
      <c r="I400">
        <v>194.88</v>
      </c>
      <c r="J400">
        <v>0</v>
      </c>
      <c r="K400">
        <v>194.88</v>
      </c>
      <c r="L400" s="1">
        <v>1</v>
      </c>
      <c r="M400">
        <v>0</v>
      </c>
    </row>
    <row r="401" spans="1:13" x14ac:dyDescent="0.35">
      <c r="A401" t="s">
        <v>16</v>
      </c>
      <c r="B401" t="s">
        <v>253</v>
      </c>
      <c r="C401" t="s">
        <v>13</v>
      </c>
      <c r="D401">
        <v>91</v>
      </c>
      <c r="E401">
        <v>504.5</v>
      </c>
      <c r="F401">
        <v>0</v>
      </c>
      <c r="G401">
        <v>0</v>
      </c>
      <c r="H401">
        <v>23.03</v>
      </c>
      <c r="I401">
        <v>481.47</v>
      </c>
      <c r="J401">
        <v>0</v>
      </c>
      <c r="K401">
        <v>481.47</v>
      </c>
      <c r="L401" s="1">
        <v>1</v>
      </c>
      <c r="M401">
        <v>0</v>
      </c>
    </row>
    <row r="402" spans="1:13" x14ac:dyDescent="0.35">
      <c r="A402" t="s">
        <v>17</v>
      </c>
      <c r="B402" t="s">
        <v>254</v>
      </c>
      <c r="C402" t="s">
        <v>13</v>
      </c>
      <c r="D402">
        <v>36</v>
      </c>
      <c r="E402">
        <v>156.30000000000001</v>
      </c>
      <c r="F402">
        <v>0</v>
      </c>
      <c r="G402">
        <v>0</v>
      </c>
      <c r="H402">
        <v>7.54</v>
      </c>
      <c r="I402">
        <v>148.76</v>
      </c>
      <c r="J402">
        <v>0</v>
      </c>
      <c r="K402">
        <v>148.76</v>
      </c>
      <c r="L402" s="1">
        <v>1</v>
      </c>
      <c r="M402">
        <v>0</v>
      </c>
    </row>
    <row r="403" spans="1:13" x14ac:dyDescent="0.35">
      <c r="A403" t="s">
        <v>18</v>
      </c>
      <c r="B403" t="s">
        <v>255</v>
      </c>
      <c r="C403" t="s">
        <v>13</v>
      </c>
      <c r="D403">
        <v>33</v>
      </c>
      <c r="E403">
        <v>158.4</v>
      </c>
      <c r="F403">
        <v>0</v>
      </c>
      <c r="G403">
        <v>0</v>
      </c>
      <c r="H403">
        <v>12.48</v>
      </c>
      <c r="I403">
        <v>145.91999999999999</v>
      </c>
      <c r="J403">
        <v>0</v>
      </c>
      <c r="K403">
        <v>145.91999999999999</v>
      </c>
      <c r="L403" s="1">
        <v>1</v>
      </c>
      <c r="M403">
        <v>0</v>
      </c>
    </row>
    <row r="404" spans="1:13" x14ac:dyDescent="0.35">
      <c r="A404" t="s">
        <v>20</v>
      </c>
      <c r="B404">
        <v>10040</v>
      </c>
      <c r="C404" t="s">
        <v>13</v>
      </c>
      <c r="D404">
        <v>63</v>
      </c>
      <c r="E404">
        <v>226.5</v>
      </c>
      <c r="F404">
        <v>1</v>
      </c>
      <c r="G404">
        <v>4.5</v>
      </c>
      <c r="H404">
        <v>16.28</v>
      </c>
      <c r="I404">
        <v>205.72</v>
      </c>
      <c r="J404">
        <v>0</v>
      </c>
      <c r="K404">
        <v>205.72</v>
      </c>
      <c r="L404" s="1">
        <v>1</v>
      </c>
      <c r="M404">
        <v>0</v>
      </c>
    </row>
    <row r="405" spans="1:13" x14ac:dyDescent="0.35">
      <c r="A405" t="s">
        <v>21</v>
      </c>
      <c r="B405">
        <v>10039</v>
      </c>
      <c r="C405" t="s">
        <v>13</v>
      </c>
      <c r="D405">
        <v>10</v>
      </c>
      <c r="E405">
        <v>22</v>
      </c>
      <c r="F405">
        <v>0</v>
      </c>
      <c r="G405">
        <v>0</v>
      </c>
      <c r="H405">
        <v>2.86</v>
      </c>
      <c r="I405">
        <v>19.14</v>
      </c>
      <c r="J405">
        <v>0</v>
      </c>
      <c r="K405">
        <v>19.14</v>
      </c>
      <c r="L405" s="1">
        <v>1</v>
      </c>
      <c r="M405">
        <v>0</v>
      </c>
    </row>
    <row r="406" spans="1:13" x14ac:dyDescent="0.35">
      <c r="A406" t="s">
        <v>22</v>
      </c>
      <c r="B406">
        <v>10041</v>
      </c>
      <c r="C406" t="s">
        <v>13</v>
      </c>
      <c r="D406">
        <v>160</v>
      </c>
      <c r="E406">
        <v>418</v>
      </c>
      <c r="F406">
        <v>0</v>
      </c>
      <c r="G406">
        <v>0</v>
      </c>
      <c r="H406">
        <v>17.68</v>
      </c>
      <c r="I406">
        <v>400.32</v>
      </c>
      <c r="J406">
        <v>0</v>
      </c>
      <c r="K406">
        <v>400.32</v>
      </c>
      <c r="L406" s="1">
        <v>1</v>
      </c>
      <c r="M406">
        <v>0</v>
      </c>
    </row>
    <row r="407" spans="1:13" x14ac:dyDescent="0.35">
      <c r="A407" t="s">
        <v>23</v>
      </c>
      <c r="B407">
        <v>10005</v>
      </c>
      <c r="C407" t="s">
        <v>13</v>
      </c>
      <c r="D407">
        <v>94</v>
      </c>
      <c r="E407">
        <v>501.2</v>
      </c>
      <c r="F407">
        <v>0</v>
      </c>
      <c r="G407">
        <v>0</v>
      </c>
      <c r="H407">
        <v>30.21</v>
      </c>
      <c r="I407">
        <v>470.99</v>
      </c>
      <c r="J407">
        <v>0</v>
      </c>
      <c r="K407">
        <v>470.99</v>
      </c>
      <c r="L407" s="1">
        <v>1</v>
      </c>
      <c r="M407">
        <v>0</v>
      </c>
    </row>
    <row r="408" spans="1:13" x14ac:dyDescent="0.35">
      <c r="A408" t="s">
        <v>24</v>
      </c>
      <c r="B408">
        <v>10000</v>
      </c>
      <c r="C408" t="s">
        <v>13</v>
      </c>
      <c r="D408">
        <v>171</v>
      </c>
      <c r="E408">
        <v>1009.8</v>
      </c>
      <c r="F408">
        <v>2</v>
      </c>
      <c r="G408">
        <v>13.6</v>
      </c>
      <c r="H408">
        <v>78.86</v>
      </c>
      <c r="I408">
        <v>917.34</v>
      </c>
      <c r="J408">
        <v>0</v>
      </c>
      <c r="K408">
        <v>917.34</v>
      </c>
      <c r="L408" s="1">
        <v>1</v>
      </c>
      <c r="M408">
        <v>0</v>
      </c>
    </row>
    <row r="409" spans="1:13" x14ac:dyDescent="0.35">
      <c r="A409" t="s">
        <v>25</v>
      </c>
      <c r="B409">
        <v>10018</v>
      </c>
      <c r="C409" t="s">
        <v>13</v>
      </c>
      <c r="D409">
        <v>270</v>
      </c>
      <c r="E409">
        <v>1599</v>
      </c>
      <c r="F409">
        <v>1</v>
      </c>
      <c r="G409">
        <v>5.8</v>
      </c>
      <c r="H409">
        <v>91.82</v>
      </c>
      <c r="I409">
        <v>1501.38</v>
      </c>
      <c r="J409">
        <v>0</v>
      </c>
      <c r="K409">
        <v>1501.38</v>
      </c>
      <c r="L409" s="1">
        <v>1</v>
      </c>
      <c r="M409">
        <v>0</v>
      </c>
    </row>
    <row r="410" spans="1:13" hidden="1" x14ac:dyDescent="0.35">
      <c r="A410" t="s">
        <v>26</v>
      </c>
      <c r="B410">
        <v>10059</v>
      </c>
      <c r="C410" t="s">
        <v>27</v>
      </c>
      <c r="D410">
        <v>199</v>
      </c>
      <c r="E410">
        <v>1393</v>
      </c>
      <c r="F410">
        <v>0</v>
      </c>
      <c r="G410">
        <v>0</v>
      </c>
      <c r="H410">
        <v>79.45</v>
      </c>
      <c r="I410">
        <v>1313.55</v>
      </c>
      <c r="J410">
        <v>0</v>
      </c>
      <c r="K410">
        <v>1313.55</v>
      </c>
      <c r="L410" s="1">
        <v>1</v>
      </c>
      <c r="M410">
        <v>0</v>
      </c>
    </row>
    <row r="411" spans="1:13" x14ac:dyDescent="0.35">
      <c r="A411" t="s">
        <v>28</v>
      </c>
      <c r="B411">
        <v>10058</v>
      </c>
      <c r="C411" t="s">
        <v>13</v>
      </c>
      <c r="D411">
        <v>234</v>
      </c>
      <c r="E411">
        <v>351</v>
      </c>
      <c r="F411">
        <v>1</v>
      </c>
      <c r="G411">
        <v>1.5</v>
      </c>
      <c r="H411">
        <v>12.38</v>
      </c>
      <c r="I411">
        <v>337.12</v>
      </c>
      <c r="J411">
        <v>0</v>
      </c>
      <c r="K411">
        <v>337.12</v>
      </c>
      <c r="L411" s="1">
        <v>1</v>
      </c>
      <c r="M411">
        <v>0</v>
      </c>
    </row>
    <row r="412" spans="1:13" hidden="1" x14ac:dyDescent="0.35">
      <c r="A412" t="s">
        <v>29</v>
      </c>
      <c r="B412">
        <v>10055</v>
      </c>
      <c r="C412" t="s">
        <v>8</v>
      </c>
      <c r="D412">
        <v>6</v>
      </c>
      <c r="E412">
        <v>6</v>
      </c>
      <c r="F412">
        <v>0</v>
      </c>
      <c r="G412">
        <v>0</v>
      </c>
      <c r="H412">
        <v>0</v>
      </c>
      <c r="I412">
        <v>6</v>
      </c>
      <c r="J412">
        <v>0</v>
      </c>
      <c r="K412">
        <v>6</v>
      </c>
      <c r="L412" s="1">
        <v>1</v>
      </c>
      <c r="M412">
        <v>0</v>
      </c>
    </row>
    <row r="413" spans="1:13" x14ac:dyDescent="0.35">
      <c r="A413" t="s">
        <v>30</v>
      </c>
      <c r="B413">
        <v>802</v>
      </c>
      <c r="C413" t="s">
        <v>13</v>
      </c>
      <c r="D413">
        <v>53</v>
      </c>
      <c r="E413">
        <v>95.4</v>
      </c>
      <c r="F413">
        <v>0</v>
      </c>
      <c r="G413">
        <v>0</v>
      </c>
      <c r="H413">
        <v>2.79</v>
      </c>
      <c r="I413">
        <v>92.61</v>
      </c>
      <c r="J413">
        <v>0</v>
      </c>
      <c r="K413">
        <v>92.61</v>
      </c>
      <c r="L413" s="1">
        <v>1</v>
      </c>
      <c r="M413">
        <v>0</v>
      </c>
    </row>
    <row r="414" spans="1:13" x14ac:dyDescent="0.35">
      <c r="A414" t="s">
        <v>31</v>
      </c>
      <c r="B414">
        <v>10042</v>
      </c>
      <c r="C414" t="s">
        <v>13</v>
      </c>
      <c r="D414">
        <v>98</v>
      </c>
      <c r="E414">
        <v>176.4</v>
      </c>
      <c r="F414">
        <v>0</v>
      </c>
      <c r="G414">
        <v>0</v>
      </c>
      <c r="H414">
        <v>7.83</v>
      </c>
      <c r="I414">
        <v>168.57</v>
      </c>
      <c r="J414">
        <v>0</v>
      </c>
      <c r="K414">
        <v>168.57</v>
      </c>
      <c r="L414" s="1">
        <v>1</v>
      </c>
      <c r="M414">
        <v>0</v>
      </c>
    </row>
    <row r="415" spans="1:13" x14ac:dyDescent="0.35">
      <c r="A415" t="s">
        <v>32</v>
      </c>
      <c r="B415">
        <v>801</v>
      </c>
      <c r="C415" t="s">
        <v>13</v>
      </c>
      <c r="D415">
        <v>93</v>
      </c>
      <c r="E415">
        <v>167.4</v>
      </c>
      <c r="F415">
        <v>0</v>
      </c>
      <c r="G415">
        <v>0</v>
      </c>
      <c r="H415">
        <v>7.29</v>
      </c>
      <c r="I415">
        <v>160.11000000000001</v>
      </c>
      <c r="J415">
        <v>0</v>
      </c>
      <c r="K415">
        <v>160.11000000000001</v>
      </c>
      <c r="L415" s="1">
        <v>1</v>
      </c>
      <c r="M415">
        <v>0</v>
      </c>
    </row>
    <row r="416" spans="1:13" x14ac:dyDescent="0.35">
      <c r="A416" t="s">
        <v>33</v>
      </c>
      <c r="B416">
        <v>10025</v>
      </c>
      <c r="C416" t="s">
        <v>13</v>
      </c>
      <c r="D416">
        <v>86</v>
      </c>
      <c r="E416">
        <v>238.6</v>
      </c>
      <c r="F416">
        <v>0</v>
      </c>
      <c r="G416">
        <v>0</v>
      </c>
      <c r="H416">
        <v>4.09</v>
      </c>
      <c r="I416">
        <v>234.51</v>
      </c>
      <c r="J416">
        <v>0</v>
      </c>
      <c r="K416">
        <v>234.51</v>
      </c>
      <c r="L416" s="1">
        <v>1</v>
      </c>
      <c r="M416">
        <v>0</v>
      </c>
    </row>
    <row r="417" spans="1:13" x14ac:dyDescent="0.35">
      <c r="A417" t="s">
        <v>34</v>
      </c>
      <c r="B417">
        <v>10014</v>
      </c>
      <c r="C417" t="s">
        <v>13</v>
      </c>
      <c r="D417">
        <v>130</v>
      </c>
      <c r="E417">
        <v>770</v>
      </c>
      <c r="F417">
        <v>0</v>
      </c>
      <c r="G417">
        <v>0</v>
      </c>
      <c r="H417">
        <v>24.87</v>
      </c>
      <c r="I417">
        <v>745.13</v>
      </c>
      <c r="J417">
        <v>0</v>
      </c>
      <c r="K417">
        <v>745.13</v>
      </c>
      <c r="L417" s="1">
        <v>1</v>
      </c>
      <c r="M417">
        <v>0</v>
      </c>
    </row>
    <row r="418" spans="1:13" x14ac:dyDescent="0.35">
      <c r="A418" t="s">
        <v>35</v>
      </c>
      <c r="B418">
        <v>10048</v>
      </c>
      <c r="C418" t="s">
        <v>13</v>
      </c>
      <c r="D418">
        <v>30</v>
      </c>
      <c r="E418">
        <v>114</v>
      </c>
      <c r="F418">
        <v>0</v>
      </c>
      <c r="G418">
        <v>0</v>
      </c>
      <c r="H418">
        <v>5.7</v>
      </c>
      <c r="I418">
        <v>108.3</v>
      </c>
      <c r="J418">
        <v>0</v>
      </c>
      <c r="K418">
        <v>108.3</v>
      </c>
      <c r="L418" s="1">
        <v>1</v>
      </c>
      <c r="M418">
        <v>0</v>
      </c>
    </row>
    <row r="419" spans="1:13" x14ac:dyDescent="0.35">
      <c r="A419" t="s">
        <v>36</v>
      </c>
      <c r="B419">
        <v>10028</v>
      </c>
      <c r="C419" t="s">
        <v>13</v>
      </c>
      <c r="D419">
        <v>122</v>
      </c>
      <c r="E419">
        <v>707.6</v>
      </c>
      <c r="F419">
        <v>0</v>
      </c>
      <c r="G419">
        <v>0</v>
      </c>
      <c r="H419">
        <v>22.62</v>
      </c>
      <c r="I419">
        <v>684.98</v>
      </c>
      <c r="J419">
        <v>0</v>
      </c>
      <c r="K419">
        <v>684.98</v>
      </c>
      <c r="L419" s="1">
        <v>1</v>
      </c>
      <c r="M419">
        <v>0</v>
      </c>
    </row>
    <row r="420" spans="1:13" hidden="1" x14ac:dyDescent="0.35">
      <c r="A420" t="s">
        <v>37</v>
      </c>
      <c r="B420">
        <v>10052</v>
      </c>
      <c r="C420" t="s">
        <v>8</v>
      </c>
      <c r="D420">
        <v>139</v>
      </c>
      <c r="E420">
        <v>806.2</v>
      </c>
      <c r="F420">
        <v>1</v>
      </c>
      <c r="G420">
        <v>5.8</v>
      </c>
      <c r="H420">
        <v>78.59</v>
      </c>
      <c r="I420">
        <v>721.81</v>
      </c>
      <c r="J420">
        <v>0</v>
      </c>
      <c r="K420">
        <v>721.81</v>
      </c>
      <c r="L420" s="1">
        <v>1</v>
      </c>
      <c r="M420">
        <v>0</v>
      </c>
    </row>
    <row r="421" spans="1:13" hidden="1" x14ac:dyDescent="0.35">
      <c r="A421" t="s">
        <v>38</v>
      </c>
      <c r="B421">
        <v>10053</v>
      </c>
      <c r="C421" t="s">
        <v>8</v>
      </c>
      <c r="D421">
        <v>69</v>
      </c>
      <c r="E421">
        <v>138</v>
      </c>
      <c r="F421">
        <v>0</v>
      </c>
      <c r="G421">
        <v>0</v>
      </c>
      <c r="H421">
        <v>10.4</v>
      </c>
      <c r="I421">
        <v>127.6</v>
      </c>
      <c r="J421">
        <v>0</v>
      </c>
      <c r="K421">
        <v>127.6</v>
      </c>
      <c r="L421" s="1">
        <v>1</v>
      </c>
      <c r="M421">
        <v>0</v>
      </c>
    </row>
    <row r="422" spans="1:13" x14ac:dyDescent="0.35">
      <c r="A422" t="s">
        <v>39</v>
      </c>
      <c r="B422">
        <v>1</v>
      </c>
      <c r="C422" t="s">
        <v>13</v>
      </c>
      <c r="D422">
        <v>350</v>
      </c>
      <c r="E422">
        <v>2400</v>
      </c>
      <c r="F422">
        <v>0</v>
      </c>
      <c r="G422">
        <v>0</v>
      </c>
      <c r="H422">
        <v>70.790000000000006</v>
      </c>
      <c r="I422">
        <v>2329.21</v>
      </c>
      <c r="J422">
        <v>0</v>
      </c>
      <c r="K422">
        <v>2329.21</v>
      </c>
      <c r="L422" s="1">
        <v>1</v>
      </c>
      <c r="M422">
        <v>0</v>
      </c>
    </row>
    <row r="423" spans="1:13" hidden="1" x14ac:dyDescent="0.35">
      <c r="A423" t="s">
        <v>40</v>
      </c>
      <c r="B423">
        <v>10017</v>
      </c>
      <c r="C423" t="s">
        <v>8</v>
      </c>
      <c r="D423">
        <v>67</v>
      </c>
      <c r="E423">
        <v>321.60000000000002</v>
      </c>
      <c r="F423">
        <v>0</v>
      </c>
      <c r="G423">
        <v>0</v>
      </c>
      <c r="H423">
        <v>30.96</v>
      </c>
      <c r="I423">
        <v>290.64</v>
      </c>
      <c r="J423">
        <v>0</v>
      </c>
      <c r="K423">
        <v>290.64</v>
      </c>
      <c r="L423" s="1">
        <v>1</v>
      </c>
      <c r="M423">
        <v>0</v>
      </c>
    </row>
    <row r="424" spans="1:13" x14ac:dyDescent="0.35">
      <c r="A424" t="s">
        <v>41</v>
      </c>
      <c r="B424">
        <v>10050</v>
      </c>
      <c r="C424" t="s">
        <v>13</v>
      </c>
      <c r="D424">
        <v>36</v>
      </c>
      <c r="E424">
        <v>93.6</v>
      </c>
      <c r="F424">
        <v>0</v>
      </c>
      <c r="G424">
        <v>0</v>
      </c>
      <c r="H424">
        <v>4.42</v>
      </c>
      <c r="I424">
        <v>89.18</v>
      </c>
      <c r="J424">
        <v>0</v>
      </c>
      <c r="K424">
        <v>89.18</v>
      </c>
      <c r="L424" s="1">
        <v>1</v>
      </c>
      <c r="M424">
        <v>0</v>
      </c>
    </row>
    <row r="425" spans="1:13" hidden="1" x14ac:dyDescent="0.35">
      <c r="A425" t="s">
        <v>218</v>
      </c>
      <c r="B425">
        <v>10020</v>
      </c>
      <c r="C425" t="s">
        <v>8</v>
      </c>
      <c r="D425">
        <v>1</v>
      </c>
      <c r="E425">
        <v>3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3</v>
      </c>
      <c r="L425" s="1">
        <v>1</v>
      </c>
      <c r="M425">
        <v>0</v>
      </c>
    </row>
    <row r="426" spans="1:13" x14ac:dyDescent="0.35">
      <c r="A426" t="s">
        <v>42</v>
      </c>
      <c r="B426">
        <v>10019</v>
      </c>
      <c r="C426" t="s">
        <v>13</v>
      </c>
      <c r="D426">
        <v>94</v>
      </c>
      <c r="E426">
        <v>1016.2</v>
      </c>
      <c r="F426">
        <v>0</v>
      </c>
      <c r="G426">
        <v>0</v>
      </c>
      <c r="H426">
        <v>19.98</v>
      </c>
      <c r="I426">
        <v>996.22</v>
      </c>
      <c r="J426">
        <v>0</v>
      </c>
      <c r="K426">
        <v>996.22</v>
      </c>
      <c r="L426" s="1">
        <v>1</v>
      </c>
      <c r="M426">
        <v>0</v>
      </c>
    </row>
    <row r="427" spans="1:13" x14ac:dyDescent="0.35">
      <c r="A427" t="s">
        <v>43</v>
      </c>
      <c r="B427">
        <v>3001</v>
      </c>
      <c r="C427" t="s">
        <v>13</v>
      </c>
      <c r="D427">
        <v>53</v>
      </c>
      <c r="E427">
        <v>148.4</v>
      </c>
      <c r="F427">
        <v>0</v>
      </c>
      <c r="G427">
        <v>0</v>
      </c>
      <c r="H427">
        <v>2.1</v>
      </c>
      <c r="I427">
        <v>146.30000000000001</v>
      </c>
      <c r="J427">
        <v>0</v>
      </c>
      <c r="K427">
        <v>146.30000000000001</v>
      </c>
      <c r="L427" s="1">
        <v>1</v>
      </c>
      <c r="M427">
        <v>0</v>
      </c>
    </row>
    <row r="428" spans="1:13" hidden="1" x14ac:dyDescent="0.35">
      <c r="A428" t="s">
        <v>44</v>
      </c>
      <c r="B428">
        <v>10007</v>
      </c>
      <c r="C428" t="s">
        <v>45</v>
      </c>
      <c r="D428">
        <v>204</v>
      </c>
      <c r="E428">
        <v>204</v>
      </c>
      <c r="F428">
        <v>0</v>
      </c>
      <c r="G428">
        <v>0</v>
      </c>
      <c r="H428">
        <v>4.6500000000000004</v>
      </c>
      <c r="I428">
        <v>199.35</v>
      </c>
      <c r="J428">
        <v>0</v>
      </c>
      <c r="K428">
        <v>199.35</v>
      </c>
      <c r="L428" s="1">
        <v>1</v>
      </c>
      <c r="M428">
        <v>0</v>
      </c>
    </row>
    <row r="429" spans="1:13" hidden="1" x14ac:dyDescent="0.35">
      <c r="A429" t="s">
        <v>46</v>
      </c>
      <c r="B429">
        <v>10049</v>
      </c>
      <c r="C429" t="s">
        <v>27</v>
      </c>
      <c r="D429">
        <v>184</v>
      </c>
      <c r="E429">
        <v>1104</v>
      </c>
      <c r="F429">
        <v>1</v>
      </c>
      <c r="G429">
        <v>6</v>
      </c>
      <c r="H429">
        <v>64.5</v>
      </c>
      <c r="I429">
        <v>1033.5</v>
      </c>
      <c r="J429">
        <v>0</v>
      </c>
      <c r="K429">
        <v>1033.5</v>
      </c>
      <c r="L429" s="1">
        <v>1</v>
      </c>
      <c r="M429">
        <v>0</v>
      </c>
    </row>
    <row r="430" spans="1:13" x14ac:dyDescent="0.35">
      <c r="A430" t="s">
        <v>47</v>
      </c>
      <c r="B430">
        <v>10023</v>
      </c>
      <c r="C430" t="s">
        <v>13</v>
      </c>
      <c r="D430">
        <v>65</v>
      </c>
      <c r="E430">
        <v>260</v>
      </c>
      <c r="F430">
        <v>0</v>
      </c>
      <c r="G430">
        <v>0</v>
      </c>
      <c r="H430">
        <v>30.8</v>
      </c>
      <c r="I430">
        <v>229.2</v>
      </c>
      <c r="J430">
        <v>0</v>
      </c>
      <c r="K430">
        <v>229.2</v>
      </c>
      <c r="L430" s="1">
        <v>1</v>
      </c>
      <c r="M430">
        <v>0</v>
      </c>
    </row>
    <row r="431" spans="1:13" hidden="1" x14ac:dyDescent="0.35">
      <c r="A431" t="s">
        <v>166</v>
      </c>
      <c r="B431">
        <v>10012</v>
      </c>
      <c r="C431" t="s">
        <v>8</v>
      </c>
      <c r="D431">
        <v>1</v>
      </c>
      <c r="E431">
        <v>3</v>
      </c>
      <c r="F431">
        <v>0</v>
      </c>
      <c r="G431">
        <v>0</v>
      </c>
      <c r="H431">
        <v>0</v>
      </c>
      <c r="I431">
        <v>3</v>
      </c>
      <c r="J431">
        <v>0</v>
      </c>
      <c r="K431">
        <v>3</v>
      </c>
      <c r="L431" s="1">
        <v>1</v>
      </c>
      <c r="M431">
        <v>0</v>
      </c>
    </row>
    <row r="432" spans="1:13" hidden="1" x14ac:dyDescent="0.35">
      <c r="A432" t="s">
        <v>48</v>
      </c>
      <c r="B432">
        <v>10051</v>
      </c>
      <c r="C432" t="s">
        <v>8</v>
      </c>
      <c r="D432">
        <v>55</v>
      </c>
      <c r="E432">
        <v>264</v>
      </c>
      <c r="F432">
        <v>0</v>
      </c>
      <c r="G432">
        <v>0</v>
      </c>
      <c r="H432">
        <v>12.48</v>
      </c>
      <c r="I432">
        <v>251.52</v>
      </c>
      <c r="J432">
        <v>0</v>
      </c>
      <c r="K432">
        <v>251.52</v>
      </c>
      <c r="L432" s="1">
        <v>1</v>
      </c>
      <c r="M432">
        <v>0</v>
      </c>
    </row>
    <row r="433" spans="1:13" hidden="1" x14ac:dyDescent="0.35">
      <c r="A433" t="s">
        <v>49</v>
      </c>
      <c r="B433">
        <v>10010</v>
      </c>
      <c r="C433" t="s">
        <v>8</v>
      </c>
      <c r="D433">
        <v>7</v>
      </c>
      <c r="E433">
        <v>21</v>
      </c>
      <c r="F433">
        <v>0</v>
      </c>
      <c r="G433">
        <v>0</v>
      </c>
      <c r="H433">
        <v>0.9</v>
      </c>
      <c r="I433">
        <v>20.100000000000001</v>
      </c>
      <c r="J433">
        <v>0</v>
      </c>
      <c r="K433">
        <v>20.100000000000001</v>
      </c>
      <c r="L433" s="1">
        <v>1</v>
      </c>
      <c r="M433">
        <v>0</v>
      </c>
    </row>
    <row r="434" spans="1:13" hidden="1" x14ac:dyDescent="0.35">
      <c r="A434" t="s">
        <v>50</v>
      </c>
      <c r="B434">
        <v>10011</v>
      </c>
      <c r="C434" t="s">
        <v>8</v>
      </c>
      <c r="D434">
        <v>4</v>
      </c>
      <c r="E434">
        <v>12</v>
      </c>
      <c r="F434">
        <v>0</v>
      </c>
      <c r="G434">
        <v>0</v>
      </c>
      <c r="H434">
        <v>0.6</v>
      </c>
      <c r="I434">
        <v>11.4</v>
      </c>
      <c r="J434">
        <v>0</v>
      </c>
      <c r="K434">
        <v>11.4</v>
      </c>
      <c r="L434" s="1">
        <v>1</v>
      </c>
      <c r="M434">
        <v>0</v>
      </c>
    </row>
    <row r="435" spans="1:13" hidden="1" x14ac:dyDescent="0.35">
      <c r="A435" t="s">
        <v>51</v>
      </c>
      <c r="B435">
        <v>10037</v>
      </c>
      <c r="C435" t="s">
        <v>27</v>
      </c>
      <c r="D435">
        <v>1</v>
      </c>
      <c r="E435">
        <v>4</v>
      </c>
      <c r="F435">
        <v>0</v>
      </c>
      <c r="G435">
        <v>0</v>
      </c>
      <c r="H435">
        <v>0</v>
      </c>
      <c r="I435">
        <v>4</v>
      </c>
      <c r="J435">
        <v>0</v>
      </c>
      <c r="K435">
        <v>4</v>
      </c>
      <c r="L435" s="1">
        <v>1</v>
      </c>
      <c r="M435">
        <v>0</v>
      </c>
    </row>
    <row r="436" spans="1:13" hidden="1" x14ac:dyDescent="0.35">
      <c r="A436" t="s">
        <v>156</v>
      </c>
      <c r="B436">
        <v>10038</v>
      </c>
      <c r="C436" t="s">
        <v>27</v>
      </c>
      <c r="D436">
        <v>2</v>
      </c>
      <c r="E436">
        <v>20</v>
      </c>
      <c r="F436">
        <v>0</v>
      </c>
      <c r="G436">
        <v>0</v>
      </c>
      <c r="H436">
        <v>0</v>
      </c>
      <c r="I436">
        <v>20</v>
      </c>
      <c r="J436">
        <v>0</v>
      </c>
      <c r="K436">
        <v>20</v>
      </c>
      <c r="L436" s="1">
        <v>1</v>
      </c>
      <c r="M436">
        <v>0</v>
      </c>
    </row>
    <row r="437" spans="1:13" x14ac:dyDescent="0.35">
      <c r="A437" t="s">
        <v>54</v>
      </c>
      <c r="B437">
        <v>10035</v>
      </c>
      <c r="C437" t="s">
        <v>13</v>
      </c>
      <c r="D437">
        <v>117</v>
      </c>
      <c r="E437">
        <v>410</v>
      </c>
      <c r="F437">
        <v>0</v>
      </c>
      <c r="G437">
        <v>0</v>
      </c>
      <c r="H437">
        <v>11.4</v>
      </c>
      <c r="I437">
        <v>398.6</v>
      </c>
      <c r="J437">
        <v>0</v>
      </c>
      <c r="K437">
        <v>398.6</v>
      </c>
      <c r="L437" s="1">
        <v>1</v>
      </c>
      <c r="M437">
        <v>0</v>
      </c>
    </row>
    <row r="438" spans="1:13" x14ac:dyDescent="0.35">
      <c r="A438" t="s">
        <v>55</v>
      </c>
      <c r="B438">
        <v>103</v>
      </c>
      <c r="C438" t="s">
        <v>13</v>
      </c>
      <c r="D438">
        <v>97</v>
      </c>
      <c r="E438">
        <v>263.2</v>
      </c>
      <c r="F438">
        <v>0</v>
      </c>
      <c r="G438">
        <v>0</v>
      </c>
      <c r="H438">
        <v>15.78</v>
      </c>
      <c r="I438">
        <v>247.42</v>
      </c>
      <c r="J438">
        <v>0</v>
      </c>
      <c r="K438">
        <v>247.42</v>
      </c>
      <c r="L438" s="1">
        <v>1</v>
      </c>
      <c r="M438">
        <v>0</v>
      </c>
    </row>
    <row r="439" spans="1:13" x14ac:dyDescent="0.35">
      <c r="A439" t="s">
        <v>56</v>
      </c>
      <c r="B439">
        <v>101</v>
      </c>
      <c r="C439" t="s">
        <v>13</v>
      </c>
      <c r="D439">
        <v>658</v>
      </c>
      <c r="E439">
        <v>1990.8</v>
      </c>
      <c r="F439">
        <v>2</v>
      </c>
      <c r="G439">
        <v>5.2</v>
      </c>
      <c r="H439">
        <v>97.42</v>
      </c>
      <c r="I439">
        <v>1888.18</v>
      </c>
      <c r="J439">
        <v>0</v>
      </c>
      <c r="K439">
        <v>1888.18</v>
      </c>
      <c r="L439" s="1">
        <v>1</v>
      </c>
      <c r="M439">
        <v>0</v>
      </c>
    </row>
    <row r="440" spans="1:13" x14ac:dyDescent="0.35">
      <c r="A440" t="s">
        <v>57</v>
      </c>
      <c r="B440">
        <v>102</v>
      </c>
      <c r="C440" t="s">
        <v>13</v>
      </c>
      <c r="D440">
        <v>67</v>
      </c>
      <c r="E440">
        <v>176.2</v>
      </c>
      <c r="F440">
        <v>0</v>
      </c>
      <c r="G440">
        <v>0</v>
      </c>
      <c r="H440">
        <v>1.97</v>
      </c>
      <c r="I440">
        <v>174.23</v>
      </c>
      <c r="J440">
        <v>0</v>
      </c>
      <c r="K440">
        <v>174.23</v>
      </c>
      <c r="L440" s="1">
        <v>1</v>
      </c>
      <c r="M440">
        <v>0</v>
      </c>
    </row>
    <row r="441" spans="1:13" x14ac:dyDescent="0.35">
      <c r="A441" t="s">
        <v>58</v>
      </c>
      <c r="B441">
        <v>3</v>
      </c>
      <c r="C441" t="s">
        <v>13</v>
      </c>
      <c r="D441">
        <v>131</v>
      </c>
      <c r="E441">
        <v>700.3</v>
      </c>
      <c r="F441">
        <v>0</v>
      </c>
      <c r="G441">
        <v>0</v>
      </c>
      <c r="H441">
        <v>32.36</v>
      </c>
      <c r="I441">
        <v>667.94</v>
      </c>
      <c r="J441">
        <v>0</v>
      </c>
      <c r="K441">
        <v>667.94</v>
      </c>
      <c r="L441" s="1">
        <v>1</v>
      </c>
      <c r="M441">
        <v>0</v>
      </c>
    </row>
    <row r="442" spans="1:13" x14ac:dyDescent="0.35">
      <c r="A442" t="s">
        <v>59</v>
      </c>
      <c r="B442">
        <v>10016</v>
      </c>
      <c r="C442" t="s">
        <v>13</v>
      </c>
      <c r="D442">
        <v>184</v>
      </c>
      <c r="E442">
        <v>1204.5</v>
      </c>
      <c r="F442">
        <v>0</v>
      </c>
      <c r="G442">
        <v>0</v>
      </c>
      <c r="H442">
        <v>52.36</v>
      </c>
      <c r="I442">
        <v>1152.1400000000001</v>
      </c>
      <c r="J442">
        <v>0</v>
      </c>
      <c r="K442">
        <v>1152.1400000000001</v>
      </c>
      <c r="L442" s="1">
        <v>1</v>
      </c>
      <c r="M442">
        <v>0</v>
      </c>
    </row>
    <row r="443" spans="1:13" x14ac:dyDescent="0.35">
      <c r="A443" t="s">
        <v>60</v>
      </c>
      <c r="B443">
        <v>2</v>
      </c>
      <c r="C443" t="s">
        <v>13</v>
      </c>
      <c r="D443">
        <v>166</v>
      </c>
      <c r="E443">
        <v>975.3</v>
      </c>
      <c r="F443">
        <v>0</v>
      </c>
      <c r="G443">
        <v>0</v>
      </c>
      <c r="H443">
        <v>34.25</v>
      </c>
      <c r="I443">
        <v>941.05</v>
      </c>
      <c r="J443">
        <v>0</v>
      </c>
      <c r="K443">
        <v>941.05</v>
      </c>
      <c r="L443" s="1">
        <v>1</v>
      </c>
      <c r="M443">
        <v>0</v>
      </c>
    </row>
    <row r="444" spans="1:13" x14ac:dyDescent="0.35">
      <c r="A444" t="s">
        <v>61</v>
      </c>
      <c r="B444">
        <v>90001</v>
      </c>
      <c r="C444" t="s">
        <v>13</v>
      </c>
      <c r="D444">
        <v>45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s="1">
        <v>0</v>
      </c>
      <c r="M444">
        <v>0</v>
      </c>
    </row>
    <row r="445" spans="1:13" x14ac:dyDescent="0.35">
      <c r="A445" t="s">
        <v>62</v>
      </c>
      <c r="B445">
        <v>90003</v>
      </c>
      <c r="C445" t="s">
        <v>13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s="1">
        <v>0</v>
      </c>
      <c r="M445">
        <v>0</v>
      </c>
    </row>
    <row r="446" spans="1:13" x14ac:dyDescent="0.35">
      <c r="A446" t="s">
        <v>63</v>
      </c>
      <c r="B446">
        <v>90002</v>
      </c>
      <c r="C446" t="s">
        <v>13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s="1">
        <v>0</v>
      </c>
      <c r="M446">
        <v>0</v>
      </c>
    </row>
    <row r="447" spans="1:13" hidden="1" x14ac:dyDescent="0.35">
      <c r="A447" t="s">
        <v>2</v>
      </c>
      <c r="B447" t="s">
        <v>251</v>
      </c>
      <c r="C447" t="s">
        <v>3</v>
      </c>
      <c r="D447">
        <v>25</v>
      </c>
      <c r="E447">
        <v>25</v>
      </c>
      <c r="F447">
        <v>0</v>
      </c>
      <c r="G447">
        <v>0</v>
      </c>
      <c r="H447">
        <v>0.26</v>
      </c>
      <c r="I447">
        <v>24.74</v>
      </c>
      <c r="J447">
        <v>0</v>
      </c>
      <c r="K447">
        <v>24.74</v>
      </c>
      <c r="L447" s="1">
        <v>1</v>
      </c>
      <c r="M447">
        <v>0</v>
      </c>
    </row>
    <row r="448" spans="1:13" hidden="1" x14ac:dyDescent="0.35">
      <c r="A448" t="s">
        <v>4</v>
      </c>
      <c r="B448" t="s">
        <v>252</v>
      </c>
      <c r="C448" t="s">
        <v>3</v>
      </c>
      <c r="D448">
        <v>2</v>
      </c>
      <c r="E448">
        <v>4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4</v>
      </c>
      <c r="L448" s="1">
        <v>1</v>
      </c>
      <c r="M448">
        <v>0</v>
      </c>
    </row>
    <row r="449" spans="1:13" hidden="1" x14ac:dyDescent="0.35">
      <c r="A449" t="s">
        <v>219</v>
      </c>
      <c r="B449" t="s">
        <v>355</v>
      </c>
      <c r="C449" t="s">
        <v>3</v>
      </c>
      <c r="D449">
        <v>2</v>
      </c>
      <c r="E449">
        <v>6</v>
      </c>
      <c r="F449">
        <v>0</v>
      </c>
      <c r="G449">
        <v>0</v>
      </c>
      <c r="H449">
        <v>0</v>
      </c>
      <c r="I449">
        <v>6</v>
      </c>
      <c r="J449">
        <v>0</v>
      </c>
      <c r="K449">
        <v>6</v>
      </c>
      <c r="L449" s="1">
        <v>1</v>
      </c>
      <c r="M449">
        <v>0</v>
      </c>
    </row>
    <row r="450" spans="1:13" hidden="1" x14ac:dyDescent="0.35">
      <c r="A450" t="s">
        <v>64</v>
      </c>
      <c r="B450" t="s">
        <v>256</v>
      </c>
      <c r="C450" t="s">
        <v>65</v>
      </c>
      <c r="D450">
        <v>79</v>
      </c>
      <c r="E450">
        <v>934.9</v>
      </c>
      <c r="F450">
        <v>0</v>
      </c>
      <c r="G450">
        <v>0</v>
      </c>
      <c r="H450">
        <v>15.34</v>
      </c>
      <c r="I450">
        <v>919.56</v>
      </c>
      <c r="J450">
        <v>0</v>
      </c>
      <c r="K450">
        <v>919.56</v>
      </c>
      <c r="L450" s="1">
        <v>1</v>
      </c>
      <c r="M450">
        <v>0</v>
      </c>
    </row>
    <row r="451" spans="1:13" hidden="1" x14ac:dyDescent="0.35">
      <c r="A451" t="s">
        <v>66</v>
      </c>
      <c r="B451" t="s">
        <v>257</v>
      </c>
      <c r="C451" t="s">
        <v>67</v>
      </c>
      <c r="D451">
        <v>6</v>
      </c>
      <c r="E451">
        <v>48</v>
      </c>
      <c r="F451">
        <v>0</v>
      </c>
      <c r="G451">
        <v>0</v>
      </c>
      <c r="H451">
        <v>0</v>
      </c>
      <c r="I451">
        <v>48</v>
      </c>
      <c r="J451">
        <v>0</v>
      </c>
      <c r="K451">
        <v>48</v>
      </c>
      <c r="L451" s="1">
        <v>1</v>
      </c>
      <c r="M451">
        <v>0</v>
      </c>
    </row>
    <row r="452" spans="1:13" hidden="1" x14ac:dyDescent="0.35">
      <c r="A452" t="s">
        <v>68</v>
      </c>
      <c r="B452" t="s">
        <v>258</v>
      </c>
      <c r="C452" t="s">
        <v>67</v>
      </c>
      <c r="D452">
        <v>83</v>
      </c>
      <c r="E452">
        <v>500</v>
      </c>
      <c r="F452">
        <v>1</v>
      </c>
      <c r="G452">
        <v>6</v>
      </c>
      <c r="H452">
        <v>1.8</v>
      </c>
      <c r="I452">
        <v>492.2</v>
      </c>
      <c r="J452">
        <v>0</v>
      </c>
      <c r="K452">
        <v>492.2</v>
      </c>
      <c r="L452" s="1">
        <v>1</v>
      </c>
      <c r="M452">
        <v>0</v>
      </c>
    </row>
    <row r="453" spans="1:13" hidden="1" x14ac:dyDescent="0.35">
      <c r="A453" t="s">
        <v>69</v>
      </c>
      <c r="B453" t="s">
        <v>259</v>
      </c>
      <c r="C453" t="s">
        <v>67</v>
      </c>
      <c r="D453">
        <v>14</v>
      </c>
      <c r="E453">
        <v>42</v>
      </c>
      <c r="F453">
        <v>0</v>
      </c>
      <c r="G453">
        <v>0</v>
      </c>
      <c r="H453">
        <v>0</v>
      </c>
      <c r="I453">
        <v>42</v>
      </c>
      <c r="J453">
        <v>0</v>
      </c>
      <c r="K453">
        <v>42</v>
      </c>
      <c r="L453" s="1">
        <v>1</v>
      </c>
      <c r="M453">
        <v>0</v>
      </c>
    </row>
    <row r="454" spans="1:13" hidden="1" x14ac:dyDescent="0.35">
      <c r="A454" t="s">
        <v>71</v>
      </c>
      <c r="B454" t="s">
        <v>261</v>
      </c>
      <c r="C454" t="s">
        <v>67</v>
      </c>
      <c r="D454">
        <v>34</v>
      </c>
      <c r="E454">
        <v>210</v>
      </c>
      <c r="F454">
        <v>0</v>
      </c>
      <c r="G454">
        <v>0</v>
      </c>
      <c r="H454">
        <v>2.4</v>
      </c>
      <c r="I454">
        <v>207.6</v>
      </c>
      <c r="J454">
        <v>0</v>
      </c>
      <c r="K454">
        <v>207.6</v>
      </c>
      <c r="L454" s="1">
        <v>1</v>
      </c>
      <c r="M454">
        <v>0</v>
      </c>
    </row>
    <row r="455" spans="1:13" hidden="1" x14ac:dyDescent="0.35">
      <c r="A455" t="s">
        <v>72</v>
      </c>
      <c r="B455" t="s">
        <v>262</v>
      </c>
      <c r="C455" t="s">
        <v>67</v>
      </c>
      <c r="D455">
        <v>2</v>
      </c>
      <c r="E455">
        <v>16</v>
      </c>
      <c r="F455">
        <v>0</v>
      </c>
      <c r="G455">
        <v>0</v>
      </c>
      <c r="H455">
        <v>0</v>
      </c>
      <c r="I455">
        <v>16</v>
      </c>
      <c r="J455">
        <v>0</v>
      </c>
      <c r="K455">
        <v>16</v>
      </c>
      <c r="L455" s="1">
        <v>1</v>
      </c>
      <c r="M455">
        <v>0</v>
      </c>
    </row>
    <row r="456" spans="1:13" hidden="1" x14ac:dyDescent="0.35">
      <c r="A456" t="s">
        <v>73</v>
      </c>
      <c r="B456" t="s">
        <v>263</v>
      </c>
      <c r="C456" t="s">
        <v>65</v>
      </c>
      <c r="D456">
        <v>16</v>
      </c>
      <c r="E456">
        <v>48</v>
      </c>
      <c r="F456">
        <v>0</v>
      </c>
      <c r="G456">
        <v>0</v>
      </c>
      <c r="H456">
        <v>0</v>
      </c>
      <c r="I456">
        <v>48</v>
      </c>
      <c r="J456">
        <v>0</v>
      </c>
      <c r="K456">
        <v>48</v>
      </c>
      <c r="L456" s="1">
        <v>1</v>
      </c>
      <c r="M456">
        <v>0</v>
      </c>
    </row>
    <row r="457" spans="1:13" hidden="1" x14ac:dyDescent="0.35">
      <c r="A457" t="s">
        <v>74</v>
      </c>
      <c r="B457" t="s">
        <v>264</v>
      </c>
      <c r="C457" t="s">
        <v>65</v>
      </c>
      <c r="D457">
        <v>141</v>
      </c>
      <c r="E457">
        <v>854</v>
      </c>
      <c r="F457">
        <v>0</v>
      </c>
      <c r="G457">
        <v>0</v>
      </c>
      <c r="H457">
        <v>4.2</v>
      </c>
      <c r="I457">
        <v>849.8</v>
      </c>
      <c r="J457">
        <v>0</v>
      </c>
      <c r="K457">
        <v>849.8</v>
      </c>
      <c r="L457" s="1">
        <v>1</v>
      </c>
      <c r="M457">
        <v>0</v>
      </c>
    </row>
    <row r="458" spans="1:13" hidden="1" x14ac:dyDescent="0.35">
      <c r="A458" t="s">
        <v>75</v>
      </c>
      <c r="B458" t="s">
        <v>265</v>
      </c>
      <c r="C458" t="s">
        <v>65</v>
      </c>
      <c r="D458">
        <v>10</v>
      </c>
      <c r="E458">
        <v>80</v>
      </c>
      <c r="F458">
        <v>0</v>
      </c>
      <c r="G458">
        <v>0</v>
      </c>
      <c r="H458">
        <v>0</v>
      </c>
      <c r="I458">
        <v>80</v>
      </c>
      <c r="J458">
        <v>0</v>
      </c>
      <c r="K458">
        <v>80</v>
      </c>
      <c r="L458" s="1">
        <v>1</v>
      </c>
      <c r="M458">
        <v>0</v>
      </c>
    </row>
    <row r="459" spans="1:13" hidden="1" x14ac:dyDescent="0.35">
      <c r="A459" t="s">
        <v>76</v>
      </c>
      <c r="B459" t="s">
        <v>266</v>
      </c>
      <c r="C459" t="s">
        <v>65</v>
      </c>
      <c r="D459">
        <v>3</v>
      </c>
      <c r="E459">
        <v>30</v>
      </c>
      <c r="F459">
        <v>0</v>
      </c>
      <c r="G459">
        <v>0</v>
      </c>
      <c r="H459">
        <v>0</v>
      </c>
      <c r="I459">
        <v>30</v>
      </c>
      <c r="J459">
        <v>0</v>
      </c>
      <c r="K459">
        <v>30</v>
      </c>
      <c r="L459" s="1">
        <v>1</v>
      </c>
      <c r="M459">
        <v>0</v>
      </c>
    </row>
    <row r="460" spans="1:13" hidden="1" x14ac:dyDescent="0.35">
      <c r="A460" t="s">
        <v>77</v>
      </c>
      <c r="B460" t="s">
        <v>267</v>
      </c>
      <c r="C460" t="s">
        <v>65</v>
      </c>
      <c r="D460">
        <v>27</v>
      </c>
      <c r="E460">
        <v>108</v>
      </c>
      <c r="F460">
        <v>0</v>
      </c>
      <c r="G460">
        <v>0</v>
      </c>
      <c r="H460">
        <v>0</v>
      </c>
      <c r="I460">
        <v>108</v>
      </c>
      <c r="J460">
        <v>0</v>
      </c>
      <c r="K460">
        <v>108</v>
      </c>
      <c r="L460" s="1">
        <v>1</v>
      </c>
      <c r="M460">
        <v>0</v>
      </c>
    </row>
    <row r="461" spans="1:13" hidden="1" x14ac:dyDescent="0.35">
      <c r="A461" t="s">
        <v>78</v>
      </c>
      <c r="B461" t="s">
        <v>268</v>
      </c>
      <c r="C461" t="s">
        <v>65</v>
      </c>
      <c r="D461">
        <v>345</v>
      </c>
      <c r="E461">
        <v>2416.4</v>
      </c>
      <c r="F461">
        <v>1</v>
      </c>
      <c r="G461">
        <v>7</v>
      </c>
      <c r="H461">
        <v>32.97</v>
      </c>
      <c r="I461">
        <v>2376.4299999999998</v>
      </c>
      <c r="J461">
        <v>0</v>
      </c>
      <c r="K461">
        <v>2376.4299999999998</v>
      </c>
      <c r="L461" s="1">
        <v>1</v>
      </c>
      <c r="M461">
        <v>0</v>
      </c>
    </row>
    <row r="462" spans="1:13" hidden="1" x14ac:dyDescent="0.35">
      <c r="A462" t="s">
        <v>79</v>
      </c>
      <c r="B462" t="s">
        <v>269</v>
      </c>
      <c r="C462" t="s">
        <v>65</v>
      </c>
      <c r="D462">
        <v>6</v>
      </c>
      <c r="E462">
        <v>18</v>
      </c>
      <c r="F462">
        <v>0</v>
      </c>
      <c r="G462">
        <v>0</v>
      </c>
      <c r="H462">
        <v>0.3</v>
      </c>
      <c r="I462">
        <v>17.7</v>
      </c>
      <c r="J462">
        <v>0</v>
      </c>
      <c r="K462">
        <v>17.7</v>
      </c>
      <c r="L462" s="1">
        <v>1</v>
      </c>
      <c r="M462">
        <v>0</v>
      </c>
    </row>
    <row r="463" spans="1:13" hidden="1" x14ac:dyDescent="0.35">
      <c r="A463" t="s">
        <v>80</v>
      </c>
      <c r="B463" t="s">
        <v>270</v>
      </c>
      <c r="C463" t="s">
        <v>65</v>
      </c>
      <c r="D463">
        <v>3</v>
      </c>
      <c r="E463">
        <v>24</v>
      </c>
      <c r="F463">
        <v>0</v>
      </c>
      <c r="G463">
        <v>0</v>
      </c>
      <c r="H463">
        <v>0</v>
      </c>
      <c r="I463">
        <v>24</v>
      </c>
      <c r="J463">
        <v>0</v>
      </c>
      <c r="K463">
        <v>24</v>
      </c>
      <c r="L463" s="1">
        <v>1</v>
      </c>
      <c r="M463">
        <v>0</v>
      </c>
    </row>
    <row r="464" spans="1:13" hidden="1" x14ac:dyDescent="0.35">
      <c r="A464" t="s">
        <v>81</v>
      </c>
      <c r="B464" t="s">
        <v>271</v>
      </c>
      <c r="C464" t="s">
        <v>65</v>
      </c>
      <c r="D464">
        <v>65</v>
      </c>
      <c r="E464">
        <v>390</v>
      </c>
      <c r="F464">
        <v>0</v>
      </c>
      <c r="G464">
        <v>0</v>
      </c>
      <c r="H464">
        <v>1.2</v>
      </c>
      <c r="I464">
        <v>388.8</v>
      </c>
      <c r="J464">
        <v>0</v>
      </c>
      <c r="K464">
        <v>388.8</v>
      </c>
      <c r="L464" s="1">
        <v>1</v>
      </c>
      <c r="M464">
        <v>0</v>
      </c>
    </row>
    <row r="465" spans="1:13" hidden="1" x14ac:dyDescent="0.35">
      <c r="A465" t="s">
        <v>82</v>
      </c>
      <c r="B465" t="s">
        <v>272</v>
      </c>
      <c r="C465" t="s">
        <v>65</v>
      </c>
      <c r="D465">
        <v>3</v>
      </c>
      <c r="E465">
        <v>9</v>
      </c>
      <c r="F465">
        <v>0</v>
      </c>
      <c r="G465">
        <v>0</v>
      </c>
      <c r="H465">
        <v>0</v>
      </c>
      <c r="I465">
        <v>9</v>
      </c>
      <c r="J465">
        <v>0</v>
      </c>
      <c r="K465">
        <v>9</v>
      </c>
      <c r="L465" s="1">
        <v>1</v>
      </c>
      <c r="M465">
        <v>0</v>
      </c>
    </row>
    <row r="466" spans="1:13" hidden="1" x14ac:dyDescent="0.35">
      <c r="A466" t="s">
        <v>83</v>
      </c>
      <c r="B466" t="s">
        <v>273</v>
      </c>
      <c r="C466" t="s">
        <v>65</v>
      </c>
      <c r="D466">
        <v>5</v>
      </c>
      <c r="E466">
        <v>41</v>
      </c>
      <c r="F466">
        <v>0</v>
      </c>
      <c r="G466">
        <v>0</v>
      </c>
      <c r="H466">
        <v>0</v>
      </c>
      <c r="I466">
        <v>41</v>
      </c>
      <c r="J466">
        <v>0</v>
      </c>
      <c r="K466">
        <v>41</v>
      </c>
      <c r="L466" s="1">
        <v>1</v>
      </c>
      <c r="M466">
        <v>0</v>
      </c>
    </row>
    <row r="467" spans="1:13" hidden="1" x14ac:dyDescent="0.35">
      <c r="A467" t="s">
        <v>84</v>
      </c>
      <c r="B467" t="s">
        <v>274</v>
      </c>
      <c r="C467" t="s">
        <v>65</v>
      </c>
      <c r="D467">
        <v>122</v>
      </c>
      <c r="E467">
        <v>736</v>
      </c>
      <c r="F467">
        <v>0</v>
      </c>
      <c r="G467">
        <v>0</v>
      </c>
      <c r="H467">
        <v>6</v>
      </c>
      <c r="I467">
        <v>730</v>
      </c>
      <c r="J467">
        <v>0</v>
      </c>
      <c r="K467">
        <v>730</v>
      </c>
      <c r="L467" s="1">
        <v>1</v>
      </c>
      <c r="M467">
        <v>0</v>
      </c>
    </row>
    <row r="468" spans="1:13" hidden="1" x14ac:dyDescent="0.35">
      <c r="A468" t="s">
        <v>85</v>
      </c>
      <c r="B468" t="s">
        <v>275</v>
      </c>
      <c r="C468" t="s">
        <v>65</v>
      </c>
      <c r="D468">
        <v>3</v>
      </c>
      <c r="E468">
        <v>12</v>
      </c>
      <c r="F468">
        <v>0</v>
      </c>
      <c r="G468">
        <v>0</v>
      </c>
      <c r="H468">
        <v>0.4</v>
      </c>
      <c r="I468">
        <v>11.6</v>
      </c>
      <c r="J468">
        <v>0</v>
      </c>
      <c r="K468">
        <v>11.6</v>
      </c>
      <c r="L468" s="1">
        <v>1</v>
      </c>
      <c r="M468">
        <v>0</v>
      </c>
    </row>
    <row r="469" spans="1:13" hidden="1" x14ac:dyDescent="0.35">
      <c r="A469" t="s">
        <v>220</v>
      </c>
      <c r="B469" t="s">
        <v>356</v>
      </c>
      <c r="C469" t="s">
        <v>65</v>
      </c>
      <c r="D469">
        <v>3</v>
      </c>
      <c r="E469">
        <v>30</v>
      </c>
      <c r="F469">
        <v>0</v>
      </c>
      <c r="G469">
        <v>0</v>
      </c>
      <c r="H469">
        <v>0</v>
      </c>
      <c r="I469">
        <v>30</v>
      </c>
      <c r="J469">
        <v>0</v>
      </c>
      <c r="K469">
        <v>30</v>
      </c>
      <c r="L469" s="1">
        <v>1</v>
      </c>
      <c r="M469">
        <v>0</v>
      </c>
    </row>
    <row r="470" spans="1:13" hidden="1" x14ac:dyDescent="0.35">
      <c r="A470" t="s">
        <v>86</v>
      </c>
      <c r="B470" t="s">
        <v>276</v>
      </c>
      <c r="C470" t="s">
        <v>65</v>
      </c>
      <c r="D470">
        <v>54</v>
      </c>
      <c r="E470">
        <v>378</v>
      </c>
      <c r="F470">
        <v>0</v>
      </c>
      <c r="G470">
        <v>0</v>
      </c>
      <c r="H470">
        <v>0.7</v>
      </c>
      <c r="I470">
        <v>377.3</v>
      </c>
      <c r="J470">
        <v>0</v>
      </c>
      <c r="K470">
        <v>377.3</v>
      </c>
      <c r="L470" s="1">
        <v>1</v>
      </c>
      <c r="M470">
        <v>0</v>
      </c>
    </row>
    <row r="471" spans="1:13" hidden="1" x14ac:dyDescent="0.35">
      <c r="A471" t="s">
        <v>87</v>
      </c>
      <c r="B471" t="s">
        <v>277</v>
      </c>
      <c r="C471" t="s">
        <v>65</v>
      </c>
      <c r="D471">
        <v>3</v>
      </c>
      <c r="E471">
        <v>9</v>
      </c>
      <c r="F471">
        <v>0</v>
      </c>
      <c r="G471">
        <v>0</v>
      </c>
      <c r="H471">
        <v>0.3</v>
      </c>
      <c r="I471">
        <v>8.6999999999999993</v>
      </c>
      <c r="J471">
        <v>0</v>
      </c>
      <c r="K471">
        <v>8.6999999999999993</v>
      </c>
      <c r="L471" s="1">
        <v>1</v>
      </c>
      <c r="M471">
        <v>0</v>
      </c>
    </row>
    <row r="472" spans="1:13" hidden="1" x14ac:dyDescent="0.35">
      <c r="A472" t="s">
        <v>88</v>
      </c>
      <c r="B472" t="s">
        <v>278</v>
      </c>
      <c r="C472" t="s">
        <v>65</v>
      </c>
      <c r="D472">
        <v>5</v>
      </c>
      <c r="E472">
        <v>40</v>
      </c>
      <c r="F472">
        <v>0</v>
      </c>
      <c r="G472">
        <v>0</v>
      </c>
      <c r="H472">
        <v>0</v>
      </c>
      <c r="I472">
        <v>40</v>
      </c>
      <c r="J472">
        <v>0</v>
      </c>
      <c r="K472">
        <v>40</v>
      </c>
      <c r="L472" s="1">
        <v>1</v>
      </c>
      <c r="M472">
        <v>0</v>
      </c>
    </row>
    <row r="473" spans="1:13" hidden="1" x14ac:dyDescent="0.35">
      <c r="A473" t="s">
        <v>89</v>
      </c>
      <c r="B473" t="s">
        <v>279</v>
      </c>
      <c r="C473" t="s">
        <v>65</v>
      </c>
      <c r="D473">
        <v>78</v>
      </c>
      <c r="E473">
        <v>468</v>
      </c>
      <c r="F473">
        <v>0</v>
      </c>
      <c r="G473">
        <v>0</v>
      </c>
      <c r="H473">
        <v>3</v>
      </c>
      <c r="I473">
        <v>465</v>
      </c>
      <c r="J473">
        <v>0</v>
      </c>
      <c r="K473">
        <v>465</v>
      </c>
      <c r="L473" s="1">
        <v>1</v>
      </c>
      <c r="M473">
        <v>0</v>
      </c>
    </row>
    <row r="474" spans="1:13" hidden="1" x14ac:dyDescent="0.35">
      <c r="A474" t="s">
        <v>90</v>
      </c>
      <c r="B474" t="s">
        <v>280</v>
      </c>
      <c r="C474" t="s">
        <v>67</v>
      </c>
      <c r="D474">
        <v>2</v>
      </c>
      <c r="E474">
        <v>16</v>
      </c>
      <c r="F474">
        <v>0</v>
      </c>
      <c r="G474">
        <v>0</v>
      </c>
      <c r="H474">
        <v>0</v>
      </c>
      <c r="I474">
        <v>16</v>
      </c>
      <c r="J474">
        <v>0</v>
      </c>
      <c r="K474">
        <v>16</v>
      </c>
      <c r="L474" s="1">
        <v>1</v>
      </c>
      <c r="M474">
        <v>0</v>
      </c>
    </row>
    <row r="475" spans="1:13" hidden="1" x14ac:dyDescent="0.35">
      <c r="A475" t="s">
        <v>91</v>
      </c>
      <c r="B475" t="s">
        <v>281</v>
      </c>
      <c r="C475" t="s">
        <v>67</v>
      </c>
      <c r="D475">
        <v>16</v>
      </c>
      <c r="E475">
        <v>48</v>
      </c>
      <c r="F475">
        <v>0</v>
      </c>
      <c r="G475">
        <v>0</v>
      </c>
      <c r="H475">
        <v>0</v>
      </c>
      <c r="I475">
        <v>48</v>
      </c>
      <c r="J475">
        <v>0</v>
      </c>
      <c r="K475">
        <v>48</v>
      </c>
      <c r="L475" s="1">
        <v>1</v>
      </c>
      <c r="M475">
        <v>0</v>
      </c>
    </row>
    <row r="476" spans="1:13" hidden="1" x14ac:dyDescent="0.35">
      <c r="A476" t="s">
        <v>92</v>
      </c>
      <c r="B476" t="s">
        <v>282</v>
      </c>
      <c r="C476" t="s">
        <v>67</v>
      </c>
      <c r="D476">
        <v>83</v>
      </c>
      <c r="E476">
        <v>499.7</v>
      </c>
      <c r="F476">
        <v>0</v>
      </c>
      <c r="G476">
        <v>0</v>
      </c>
      <c r="H476">
        <v>6.4</v>
      </c>
      <c r="I476">
        <v>493.3</v>
      </c>
      <c r="J476">
        <v>0</v>
      </c>
      <c r="K476">
        <v>493.3</v>
      </c>
      <c r="L476" s="1">
        <v>1</v>
      </c>
      <c r="M476">
        <v>0</v>
      </c>
    </row>
    <row r="477" spans="1:13" hidden="1" x14ac:dyDescent="0.35">
      <c r="A477" t="s">
        <v>93</v>
      </c>
      <c r="B477" t="s">
        <v>283</v>
      </c>
      <c r="C477" t="s">
        <v>67</v>
      </c>
      <c r="D477">
        <v>10</v>
      </c>
      <c r="E477">
        <v>30</v>
      </c>
      <c r="F477">
        <v>0</v>
      </c>
      <c r="G477">
        <v>0</v>
      </c>
      <c r="H477">
        <v>0</v>
      </c>
      <c r="I477">
        <v>30</v>
      </c>
      <c r="J477">
        <v>0</v>
      </c>
      <c r="K477">
        <v>30</v>
      </c>
      <c r="L477" s="1">
        <v>1</v>
      </c>
      <c r="M477">
        <v>0</v>
      </c>
    </row>
    <row r="478" spans="1:13" hidden="1" x14ac:dyDescent="0.35">
      <c r="A478" t="s">
        <v>94</v>
      </c>
      <c r="B478" t="s">
        <v>284</v>
      </c>
      <c r="C478" t="s">
        <v>67</v>
      </c>
      <c r="D478">
        <v>47</v>
      </c>
      <c r="E478">
        <v>286</v>
      </c>
      <c r="F478">
        <v>0</v>
      </c>
      <c r="G478">
        <v>0</v>
      </c>
      <c r="H478">
        <v>1.2</v>
      </c>
      <c r="I478">
        <v>284.8</v>
      </c>
      <c r="J478">
        <v>0</v>
      </c>
      <c r="K478">
        <v>284.8</v>
      </c>
      <c r="L478" s="1">
        <v>1</v>
      </c>
      <c r="M478">
        <v>0</v>
      </c>
    </row>
    <row r="479" spans="1:13" hidden="1" x14ac:dyDescent="0.35">
      <c r="A479" t="s">
        <v>96</v>
      </c>
      <c r="B479" t="s">
        <v>286</v>
      </c>
      <c r="C479" t="s">
        <v>8</v>
      </c>
      <c r="D479">
        <v>15</v>
      </c>
      <c r="E479">
        <v>255</v>
      </c>
      <c r="F479">
        <v>0</v>
      </c>
      <c r="G479">
        <v>0</v>
      </c>
      <c r="H479">
        <v>18.32</v>
      </c>
      <c r="I479">
        <v>236.68</v>
      </c>
      <c r="J479">
        <v>0</v>
      </c>
      <c r="K479">
        <v>236.68</v>
      </c>
      <c r="L479" s="1">
        <v>1</v>
      </c>
      <c r="M479">
        <v>0</v>
      </c>
    </row>
    <row r="480" spans="1:13" hidden="1" x14ac:dyDescent="0.35">
      <c r="A480" t="s">
        <v>97</v>
      </c>
      <c r="B480" t="s">
        <v>287</v>
      </c>
      <c r="C480" t="s">
        <v>8</v>
      </c>
      <c r="D480">
        <v>43</v>
      </c>
      <c r="E480">
        <v>301</v>
      </c>
      <c r="F480">
        <v>0</v>
      </c>
      <c r="G480">
        <v>0</v>
      </c>
      <c r="H480">
        <v>10.5</v>
      </c>
      <c r="I480">
        <v>290.5</v>
      </c>
      <c r="J480">
        <v>0</v>
      </c>
      <c r="K480">
        <v>290.5</v>
      </c>
      <c r="L480" s="1">
        <v>1</v>
      </c>
      <c r="M480">
        <v>0</v>
      </c>
    </row>
    <row r="481" spans="1:13" hidden="1" x14ac:dyDescent="0.35">
      <c r="A481" t="s">
        <v>98</v>
      </c>
      <c r="B481" t="s">
        <v>288</v>
      </c>
      <c r="C481" t="s">
        <v>8</v>
      </c>
      <c r="D481">
        <v>53</v>
      </c>
      <c r="E481">
        <v>636</v>
      </c>
      <c r="F481">
        <v>0</v>
      </c>
      <c r="G481">
        <v>0</v>
      </c>
      <c r="H481">
        <v>3.6</v>
      </c>
      <c r="I481">
        <v>632.4</v>
      </c>
      <c r="J481">
        <v>0</v>
      </c>
      <c r="K481">
        <v>632.4</v>
      </c>
      <c r="L481" s="1">
        <v>1</v>
      </c>
      <c r="M481">
        <v>0</v>
      </c>
    </row>
    <row r="482" spans="1:13" hidden="1" x14ac:dyDescent="0.35">
      <c r="A482" t="s">
        <v>99</v>
      </c>
      <c r="B482" t="s">
        <v>289</v>
      </c>
      <c r="C482" t="s">
        <v>45</v>
      </c>
      <c r="D482">
        <v>121</v>
      </c>
      <c r="E482">
        <v>701.8</v>
      </c>
      <c r="F482">
        <v>0</v>
      </c>
      <c r="G482">
        <v>0</v>
      </c>
      <c r="H482">
        <v>2.3199999999999998</v>
      </c>
      <c r="I482">
        <v>699.48</v>
      </c>
      <c r="J482">
        <v>0</v>
      </c>
      <c r="K482">
        <v>699.48</v>
      </c>
      <c r="L482" s="1">
        <v>1</v>
      </c>
      <c r="M482">
        <v>0</v>
      </c>
    </row>
    <row r="483" spans="1:13" hidden="1" x14ac:dyDescent="0.35">
      <c r="A483" t="s">
        <v>100</v>
      </c>
      <c r="B483" t="s">
        <v>290</v>
      </c>
      <c r="C483" t="s">
        <v>8</v>
      </c>
      <c r="D483">
        <v>19</v>
      </c>
      <c r="E483">
        <v>72.2</v>
      </c>
      <c r="F483">
        <v>0</v>
      </c>
      <c r="G483">
        <v>0</v>
      </c>
      <c r="H483">
        <v>0.38</v>
      </c>
      <c r="I483">
        <v>71.819999999999993</v>
      </c>
      <c r="J483">
        <v>0</v>
      </c>
      <c r="K483">
        <v>71.819999999999993</v>
      </c>
      <c r="L483" s="1">
        <v>1</v>
      </c>
      <c r="M483">
        <v>0</v>
      </c>
    </row>
    <row r="484" spans="1:13" hidden="1" x14ac:dyDescent="0.35">
      <c r="A484" t="s">
        <v>101</v>
      </c>
      <c r="B484" t="s">
        <v>291</v>
      </c>
      <c r="C484" t="s">
        <v>8</v>
      </c>
      <c r="D484">
        <v>61</v>
      </c>
      <c r="E484">
        <v>353.8</v>
      </c>
      <c r="F484">
        <v>0</v>
      </c>
      <c r="G484">
        <v>0</v>
      </c>
      <c r="H484">
        <v>8.1199999999999992</v>
      </c>
      <c r="I484">
        <v>345.68</v>
      </c>
      <c r="J484">
        <v>0</v>
      </c>
      <c r="K484">
        <v>345.68</v>
      </c>
      <c r="L484" s="1">
        <v>1</v>
      </c>
      <c r="M484">
        <v>0</v>
      </c>
    </row>
    <row r="485" spans="1:13" hidden="1" x14ac:dyDescent="0.35">
      <c r="A485" t="s">
        <v>102</v>
      </c>
      <c r="B485" t="s">
        <v>292</v>
      </c>
      <c r="C485" t="s">
        <v>8</v>
      </c>
      <c r="D485">
        <v>29</v>
      </c>
      <c r="E485">
        <v>58</v>
      </c>
      <c r="F485">
        <v>0</v>
      </c>
      <c r="G485">
        <v>0</v>
      </c>
      <c r="H485">
        <v>0</v>
      </c>
      <c r="I485">
        <v>58</v>
      </c>
      <c r="J485">
        <v>0</v>
      </c>
      <c r="K485">
        <v>58</v>
      </c>
      <c r="L485" s="1">
        <v>1</v>
      </c>
      <c r="M485">
        <v>0</v>
      </c>
    </row>
    <row r="486" spans="1:13" hidden="1" x14ac:dyDescent="0.35">
      <c r="A486" t="s">
        <v>103</v>
      </c>
      <c r="B486" t="s">
        <v>293</v>
      </c>
      <c r="C486" t="s">
        <v>8</v>
      </c>
      <c r="D486">
        <v>106</v>
      </c>
      <c r="E486">
        <v>477</v>
      </c>
      <c r="F486">
        <v>0</v>
      </c>
      <c r="G486">
        <v>0</v>
      </c>
      <c r="H486">
        <v>1.8</v>
      </c>
      <c r="I486">
        <v>475.2</v>
      </c>
      <c r="J486">
        <v>0</v>
      </c>
      <c r="K486">
        <v>475.2</v>
      </c>
      <c r="L486" s="1">
        <v>1</v>
      </c>
      <c r="M486">
        <v>0</v>
      </c>
    </row>
    <row r="487" spans="1:13" hidden="1" x14ac:dyDescent="0.35">
      <c r="A487" t="s">
        <v>104</v>
      </c>
      <c r="B487" t="s">
        <v>294</v>
      </c>
      <c r="C487" t="s">
        <v>8</v>
      </c>
      <c r="D487">
        <v>46</v>
      </c>
      <c r="E487">
        <v>345</v>
      </c>
      <c r="F487">
        <v>0</v>
      </c>
      <c r="G487">
        <v>0</v>
      </c>
      <c r="H487">
        <v>1.5</v>
      </c>
      <c r="I487">
        <v>343.5</v>
      </c>
      <c r="J487">
        <v>0</v>
      </c>
      <c r="K487">
        <v>343.5</v>
      </c>
      <c r="L487" s="1">
        <v>1</v>
      </c>
      <c r="M487">
        <v>0</v>
      </c>
    </row>
    <row r="488" spans="1:13" hidden="1" x14ac:dyDescent="0.35">
      <c r="A488" t="s">
        <v>105</v>
      </c>
      <c r="B488" t="s">
        <v>295</v>
      </c>
      <c r="C488" t="s">
        <v>8</v>
      </c>
      <c r="D488">
        <v>40</v>
      </c>
      <c r="E488">
        <v>160</v>
      </c>
      <c r="F488">
        <v>0</v>
      </c>
      <c r="G488">
        <v>0</v>
      </c>
      <c r="H488">
        <v>0</v>
      </c>
      <c r="I488">
        <v>160</v>
      </c>
      <c r="J488">
        <v>0</v>
      </c>
      <c r="K488">
        <v>160</v>
      </c>
      <c r="L488" s="1">
        <v>1</v>
      </c>
      <c r="M488">
        <v>0</v>
      </c>
    </row>
    <row r="489" spans="1:13" hidden="1" x14ac:dyDescent="0.35">
      <c r="A489" t="s">
        <v>106</v>
      </c>
      <c r="B489" t="s">
        <v>296</v>
      </c>
      <c r="C489" t="s">
        <v>8</v>
      </c>
      <c r="D489">
        <v>34</v>
      </c>
      <c r="E489">
        <v>204</v>
      </c>
      <c r="F489">
        <v>0</v>
      </c>
      <c r="G489">
        <v>0</v>
      </c>
      <c r="H489">
        <v>0</v>
      </c>
      <c r="I489">
        <v>204</v>
      </c>
      <c r="J489">
        <v>0</v>
      </c>
      <c r="K489">
        <v>204</v>
      </c>
      <c r="L489" s="1">
        <v>1</v>
      </c>
      <c r="M489">
        <v>0</v>
      </c>
    </row>
    <row r="490" spans="1:13" hidden="1" x14ac:dyDescent="0.35">
      <c r="A490" t="s">
        <v>107</v>
      </c>
      <c r="B490" t="s">
        <v>297</v>
      </c>
      <c r="C490" t="s">
        <v>45</v>
      </c>
      <c r="D490">
        <v>1</v>
      </c>
      <c r="E490">
        <v>5</v>
      </c>
      <c r="F490">
        <v>0</v>
      </c>
      <c r="G490">
        <v>0</v>
      </c>
      <c r="H490">
        <v>0</v>
      </c>
      <c r="I490">
        <v>5</v>
      </c>
      <c r="J490">
        <v>0</v>
      </c>
      <c r="K490">
        <v>5</v>
      </c>
      <c r="L490" s="1">
        <v>1</v>
      </c>
      <c r="M490">
        <v>0</v>
      </c>
    </row>
    <row r="491" spans="1:13" hidden="1" x14ac:dyDescent="0.35">
      <c r="A491" t="s">
        <v>108</v>
      </c>
      <c r="B491" t="s">
        <v>298</v>
      </c>
      <c r="C491" t="s">
        <v>45</v>
      </c>
      <c r="D491">
        <v>53</v>
      </c>
      <c r="E491">
        <v>265</v>
      </c>
      <c r="F491">
        <v>0</v>
      </c>
      <c r="G491">
        <v>0</v>
      </c>
      <c r="H491">
        <v>5.5</v>
      </c>
      <c r="I491">
        <v>259.5</v>
      </c>
      <c r="J491">
        <v>0</v>
      </c>
      <c r="K491">
        <v>259.5</v>
      </c>
      <c r="L491" s="1">
        <v>1</v>
      </c>
      <c r="M491">
        <v>0</v>
      </c>
    </row>
    <row r="492" spans="1:13" hidden="1" x14ac:dyDescent="0.35">
      <c r="A492" t="s">
        <v>109</v>
      </c>
      <c r="B492" t="s">
        <v>299</v>
      </c>
      <c r="C492" t="s">
        <v>45</v>
      </c>
      <c r="D492">
        <v>11</v>
      </c>
      <c r="E492">
        <v>63.8</v>
      </c>
      <c r="F492">
        <v>0</v>
      </c>
      <c r="G492">
        <v>0</v>
      </c>
      <c r="H492">
        <v>0.57999999999999996</v>
      </c>
      <c r="I492">
        <v>63.22</v>
      </c>
      <c r="J492">
        <v>0</v>
      </c>
      <c r="K492">
        <v>63.22</v>
      </c>
      <c r="L492" s="1">
        <v>1</v>
      </c>
      <c r="M492">
        <v>0</v>
      </c>
    </row>
    <row r="493" spans="1:13" hidden="1" x14ac:dyDescent="0.35">
      <c r="A493" t="s">
        <v>221</v>
      </c>
      <c r="B493" t="s">
        <v>357</v>
      </c>
      <c r="C493" t="s">
        <v>45</v>
      </c>
      <c r="D493">
        <v>6</v>
      </c>
      <c r="E493">
        <v>34.799999999999997</v>
      </c>
      <c r="F493">
        <v>0</v>
      </c>
      <c r="G493">
        <v>0</v>
      </c>
      <c r="H493">
        <v>5.8</v>
      </c>
      <c r="I493">
        <v>29</v>
      </c>
      <c r="J493">
        <v>0</v>
      </c>
      <c r="K493">
        <v>29</v>
      </c>
      <c r="L493" s="1">
        <v>1</v>
      </c>
      <c r="M493">
        <v>0</v>
      </c>
    </row>
    <row r="494" spans="1:13" hidden="1" x14ac:dyDescent="0.35">
      <c r="A494" t="s">
        <v>110</v>
      </c>
      <c r="B494" t="s">
        <v>300</v>
      </c>
      <c r="C494" t="s">
        <v>111</v>
      </c>
      <c r="D494">
        <v>68</v>
      </c>
      <c r="E494">
        <v>258.39999999999998</v>
      </c>
      <c r="F494">
        <v>0</v>
      </c>
      <c r="G494">
        <v>0</v>
      </c>
      <c r="H494">
        <v>1.52</v>
      </c>
      <c r="I494">
        <v>256.88</v>
      </c>
      <c r="J494">
        <v>0</v>
      </c>
      <c r="K494">
        <v>256.88</v>
      </c>
      <c r="L494" s="1">
        <v>1</v>
      </c>
      <c r="M494">
        <v>0</v>
      </c>
    </row>
    <row r="495" spans="1:13" hidden="1" x14ac:dyDescent="0.35">
      <c r="A495" t="s">
        <v>112</v>
      </c>
      <c r="B495" t="s">
        <v>301</v>
      </c>
      <c r="C495" t="s">
        <v>111</v>
      </c>
      <c r="D495">
        <v>24</v>
      </c>
      <c r="E495">
        <v>67.2</v>
      </c>
      <c r="F495">
        <v>0</v>
      </c>
      <c r="G495">
        <v>0</v>
      </c>
      <c r="H495">
        <v>3.36</v>
      </c>
      <c r="I495">
        <v>63.84</v>
      </c>
      <c r="J495">
        <v>0</v>
      </c>
      <c r="K495">
        <v>63.84</v>
      </c>
      <c r="L495" s="1">
        <v>1</v>
      </c>
      <c r="M495">
        <v>0</v>
      </c>
    </row>
    <row r="496" spans="1:13" hidden="1" x14ac:dyDescent="0.35">
      <c r="A496" t="s">
        <v>113</v>
      </c>
      <c r="B496" t="s">
        <v>302</v>
      </c>
      <c r="C496" t="s">
        <v>111</v>
      </c>
      <c r="D496">
        <v>16</v>
      </c>
      <c r="E496">
        <v>48</v>
      </c>
      <c r="F496">
        <v>0</v>
      </c>
      <c r="G496">
        <v>0</v>
      </c>
      <c r="H496">
        <v>0</v>
      </c>
      <c r="I496">
        <v>48</v>
      </c>
      <c r="J496">
        <v>0</v>
      </c>
      <c r="K496">
        <v>48</v>
      </c>
      <c r="L496" s="1">
        <v>1</v>
      </c>
      <c r="M496">
        <v>0</v>
      </c>
    </row>
    <row r="497" spans="1:13" hidden="1" x14ac:dyDescent="0.35">
      <c r="A497" t="s">
        <v>114</v>
      </c>
      <c r="B497" t="s">
        <v>303</v>
      </c>
      <c r="C497" t="s">
        <v>111</v>
      </c>
      <c r="D497">
        <v>2</v>
      </c>
      <c r="E497">
        <v>4</v>
      </c>
      <c r="F497">
        <v>0</v>
      </c>
      <c r="G497">
        <v>0</v>
      </c>
      <c r="H497">
        <v>0</v>
      </c>
      <c r="I497">
        <v>4</v>
      </c>
      <c r="J497">
        <v>0</v>
      </c>
      <c r="K497">
        <v>4</v>
      </c>
      <c r="L497" s="1">
        <v>1</v>
      </c>
      <c r="M497">
        <v>0</v>
      </c>
    </row>
    <row r="498" spans="1:13" hidden="1" x14ac:dyDescent="0.35">
      <c r="A498" t="s">
        <v>115</v>
      </c>
      <c r="B498" t="s">
        <v>304</v>
      </c>
      <c r="C498" t="s">
        <v>111</v>
      </c>
      <c r="D498">
        <v>14</v>
      </c>
      <c r="E498">
        <v>42</v>
      </c>
      <c r="F498">
        <v>0</v>
      </c>
      <c r="G498">
        <v>0</v>
      </c>
      <c r="H498">
        <v>0.9</v>
      </c>
      <c r="I498">
        <v>41.1</v>
      </c>
      <c r="J498">
        <v>0</v>
      </c>
      <c r="K498">
        <v>41.1</v>
      </c>
      <c r="L498" s="1">
        <v>1</v>
      </c>
      <c r="M498">
        <v>0</v>
      </c>
    </row>
    <row r="499" spans="1:13" hidden="1" x14ac:dyDescent="0.35">
      <c r="A499" t="s">
        <v>116</v>
      </c>
      <c r="B499" t="s">
        <v>305</v>
      </c>
      <c r="C499" t="s">
        <v>111</v>
      </c>
      <c r="D499">
        <v>2</v>
      </c>
      <c r="E499">
        <v>4</v>
      </c>
      <c r="F499">
        <v>0</v>
      </c>
      <c r="G499">
        <v>0</v>
      </c>
      <c r="H499">
        <v>0</v>
      </c>
      <c r="I499">
        <v>4</v>
      </c>
      <c r="J499">
        <v>0</v>
      </c>
      <c r="K499">
        <v>4</v>
      </c>
      <c r="L499" s="1">
        <v>1</v>
      </c>
      <c r="M499">
        <v>0</v>
      </c>
    </row>
    <row r="500" spans="1:13" hidden="1" x14ac:dyDescent="0.35">
      <c r="A500" t="s">
        <v>117</v>
      </c>
      <c r="B500" t="s">
        <v>306</v>
      </c>
      <c r="C500" t="s">
        <v>111</v>
      </c>
      <c r="D500">
        <v>6</v>
      </c>
      <c r="E500">
        <v>18</v>
      </c>
      <c r="F500">
        <v>0</v>
      </c>
      <c r="G500">
        <v>0</v>
      </c>
      <c r="H500">
        <v>0.3</v>
      </c>
      <c r="I500">
        <v>17.7</v>
      </c>
      <c r="J500">
        <v>0</v>
      </c>
      <c r="K500">
        <v>17.7</v>
      </c>
      <c r="L500" s="1">
        <v>1</v>
      </c>
      <c r="M500">
        <v>0</v>
      </c>
    </row>
    <row r="501" spans="1:13" hidden="1" x14ac:dyDescent="0.35">
      <c r="A501" t="s">
        <v>222</v>
      </c>
      <c r="B501" t="s">
        <v>358</v>
      </c>
      <c r="C501" t="s">
        <v>111</v>
      </c>
      <c r="D501">
        <v>1</v>
      </c>
      <c r="E501">
        <v>2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2</v>
      </c>
      <c r="L501" s="1">
        <v>1</v>
      </c>
      <c r="M501">
        <v>0</v>
      </c>
    </row>
    <row r="502" spans="1:13" hidden="1" x14ac:dyDescent="0.35">
      <c r="A502" t="s">
        <v>118</v>
      </c>
      <c r="B502" t="s">
        <v>307</v>
      </c>
      <c r="C502" t="s">
        <v>119</v>
      </c>
      <c r="D502">
        <v>82</v>
      </c>
      <c r="E502">
        <v>147.6</v>
      </c>
      <c r="F502">
        <v>0</v>
      </c>
      <c r="G502">
        <v>0</v>
      </c>
      <c r="H502">
        <v>1.98</v>
      </c>
      <c r="I502">
        <v>145.62</v>
      </c>
      <c r="J502">
        <v>0</v>
      </c>
      <c r="K502">
        <v>145.62</v>
      </c>
      <c r="L502" s="1">
        <v>1</v>
      </c>
      <c r="M502">
        <v>0</v>
      </c>
    </row>
    <row r="503" spans="1:13" hidden="1" x14ac:dyDescent="0.35">
      <c r="A503" t="s">
        <v>120</v>
      </c>
      <c r="B503" t="s">
        <v>308</v>
      </c>
      <c r="C503" t="s">
        <v>119</v>
      </c>
      <c r="D503">
        <v>9</v>
      </c>
      <c r="E503">
        <v>16.2</v>
      </c>
      <c r="F503">
        <v>0</v>
      </c>
      <c r="G503">
        <v>0</v>
      </c>
      <c r="H503">
        <v>0</v>
      </c>
      <c r="I503">
        <v>16.2</v>
      </c>
      <c r="J503">
        <v>0</v>
      </c>
      <c r="K503">
        <v>16.2</v>
      </c>
      <c r="L503" s="1">
        <v>1</v>
      </c>
      <c r="M503">
        <v>0</v>
      </c>
    </row>
    <row r="504" spans="1:13" hidden="1" x14ac:dyDescent="0.35">
      <c r="A504" t="s">
        <v>121</v>
      </c>
      <c r="B504" t="s">
        <v>309</v>
      </c>
      <c r="C504" t="s">
        <v>119</v>
      </c>
      <c r="D504">
        <v>12</v>
      </c>
      <c r="E504">
        <v>21.6</v>
      </c>
      <c r="F504">
        <v>0</v>
      </c>
      <c r="G504">
        <v>0</v>
      </c>
      <c r="H504">
        <v>0</v>
      </c>
      <c r="I504">
        <v>21.6</v>
      </c>
      <c r="J504">
        <v>0</v>
      </c>
      <c r="K504">
        <v>21.6</v>
      </c>
      <c r="L504" s="1">
        <v>1</v>
      </c>
      <c r="M504">
        <v>0</v>
      </c>
    </row>
    <row r="505" spans="1:13" hidden="1" x14ac:dyDescent="0.35">
      <c r="A505" t="s">
        <v>122</v>
      </c>
      <c r="B505" t="s">
        <v>310</v>
      </c>
      <c r="C505" t="s">
        <v>119</v>
      </c>
      <c r="D505">
        <v>19</v>
      </c>
      <c r="E505">
        <v>34.200000000000003</v>
      </c>
      <c r="F505">
        <v>0</v>
      </c>
      <c r="G505">
        <v>0</v>
      </c>
      <c r="H505">
        <v>0</v>
      </c>
      <c r="I505">
        <v>34.200000000000003</v>
      </c>
      <c r="J505">
        <v>0</v>
      </c>
      <c r="K505">
        <v>34.200000000000003</v>
      </c>
      <c r="L505" s="1">
        <v>1</v>
      </c>
      <c r="M505">
        <v>0</v>
      </c>
    </row>
    <row r="506" spans="1:13" hidden="1" x14ac:dyDescent="0.35">
      <c r="A506" t="s">
        <v>123</v>
      </c>
      <c r="B506" t="s">
        <v>311</v>
      </c>
      <c r="C506" t="s">
        <v>119</v>
      </c>
      <c r="D506">
        <v>9</v>
      </c>
      <c r="E506">
        <v>16.2</v>
      </c>
      <c r="F506">
        <v>1</v>
      </c>
      <c r="G506">
        <v>1.8</v>
      </c>
      <c r="H506">
        <v>0.18</v>
      </c>
      <c r="I506">
        <v>14.22</v>
      </c>
      <c r="J506">
        <v>0</v>
      </c>
      <c r="K506">
        <v>14.22</v>
      </c>
      <c r="L506" s="1">
        <v>1</v>
      </c>
      <c r="M506">
        <v>0</v>
      </c>
    </row>
    <row r="507" spans="1:13" hidden="1" x14ac:dyDescent="0.35">
      <c r="A507" t="s">
        <v>124</v>
      </c>
      <c r="B507" t="s">
        <v>312</v>
      </c>
      <c r="C507" t="s">
        <v>119</v>
      </c>
      <c r="D507">
        <v>7</v>
      </c>
      <c r="E507">
        <v>12.6</v>
      </c>
      <c r="F507">
        <v>0</v>
      </c>
      <c r="G507">
        <v>0</v>
      </c>
      <c r="H507">
        <v>0</v>
      </c>
      <c r="I507">
        <v>12.6</v>
      </c>
      <c r="J507">
        <v>0</v>
      </c>
      <c r="K507">
        <v>12.6</v>
      </c>
      <c r="L507" s="1">
        <v>1</v>
      </c>
      <c r="M507">
        <v>0</v>
      </c>
    </row>
    <row r="508" spans="1:13" hidden="1" x14ac:dyDescent="0.35">
      <c r="A508" t="s">
        <v>125</v>
      </c>
      <c r="B508" t="s">
        <v>313</v>
      </c>
      <c r="C508" t="s">
        <v>111</v>
      </c>
      <c r="D508">
        <v>50</v>
      </c>
      <c r="E508">
        <v>205</v>
      </c>
      <c r="F508">
        <v>0</v>
      </c>
      <c r="G508">
        <v>0</v>
      </c>
      <c r="H508">
        <v>0.81</v>
      </c>
      <c r="I508">
        <v>204.19</v>
      </c>
      <c r="J508">
        <v>0</v>
      </c>
      <c r="K508">
        <v>204.19</v>
      </c>
      <c r="L508" s="1">
        <v>1</v>
      </c>
      <c r="M508">
        <v>0</v>
      </c>
    </row>
    <row r="509" spans="1:13" hidden="1" x14ac:dyDescent="0.35">
      <c r="A509" t="s">
        <v>126</v>
      </c>
      <c r="B509" t="s">
        <v>314</v>
      </c>
      <c r="C509" t="s">
        <v>111</v>
      </c>
      <c r="D509">
        <v>22</v>
      </c>
      <c r="E509">
        <v>61</v>
      </c>
      <c r="F509">
        <v>0</v>
      </c>
      <c r="G509">
        <v>0</v>
      </c>
      <c r="H509">
        <v>0</v>
      </c>
      <c r="I509">
        <v>61</v>
      </c>
      <c r="J509">
        <v>0</v>
      </c>
      <c r="K509">
        <v>61</v>
      </c>
      <c r="L509" s="1">
        <v>1</v>
      </c>
      <c r="M509">
        <v>0</v>
      </c>
    </row>
    <row r="510" spans="1:13" hidden="1" x14ac:dyDescent="0.35">
      <c r="A510" t="s">
        <v>127</v>
      </c>
      <c r="B510" t="s">
        <v>315</v>
      </c>
      <c r="C510" t="s">
        <v>119</v>
      </c>
      <c r="D510">
        <v>7</v>
      </c>
      <c r="E510">
        <v>12.6</v>
      </c>
      <c r="F510">
        <v>0</v>
      </c>
      <c r="G510">
        <v>0</v>
      </c>
      <c r="H510">
        <v>0</v>
      </c>
      <c r="I510">
        <v>12.6</v>
      </c>
      <c r="J510">
        <v>0</v>
      </c>
      <c r="K510">
        <v>12.6</v>
      </c>
      <c r="L510" s="1">
        <v>1</v>
      </c>
      <c r="M510">
        <v>0</v>
      </c>
    </row>
    <row r="511" spans="1:13" hidden="1" x14ac:dyDescent="0.35">
      <c r="A511" t="s">
        <v>128</v>
      </c>
      <c r="B511" t="s">
        <v>316</v>
      </c>
      <c r="C511" t="s">
        <v>119</v>
      </c>
      <c r="D511">
        <v>50</v>
      </c>
      <c r="E511">
        <v>90</v>
      </c>
      <c r="F511">
        <v>0</v>
      </c>
      <c r="G511">
        <v>0</v>
      </c>
      <c r="H511">
        <v>2.48</v>
      </c>
      <c r="I511">
        <v>87.52</v>
      </c>
      <c r="J511">
        <v>0</v>
      </c>
      <c r="K511">
        <v>87.52</v>
      </c>
      <c r="L511" s="1">
        <v>1</v>
      </c>
      <c r="M511">
        <v>0</v>
      </c>
    </row>
    <row r="512" spans="1:13" hidden="1" x14ac:dyDescent="0.35">
      <c r="A512" t="s">
        <v>129</v>
      </c>
      <c r="B512" t="s">
        <v>317</v>
      </c>
      <c r="C512" t="s">
        <v>111</v>
      </c>
      <c r="D512">
        <v>30</v>
      </c>
      <c r="E512">
        <v>60</v>
      </c>
      <c r="F512">
        <v>0</v>
      </c>
      <c r="G512">
        <v>0</v>
      </c>
      <c r="H512">
        <v>2</v>
      </c>
      <c r="I512">
        <v>58</v>
      </c>
      <c r="J512">
        <v>0</v>
      </c>
      <c r="K512">
        <v>58</v>
      </c>
      <c r="L512" s="1">
        <v>1</v>
      </c>
      <c r="M512">
        <v>0</v>
      </c>
    </row>
    <row r="513" spans="1:13" hidden="1" x14ac:dyDescent="0.35">
      <c r="A513" t="s">
        <v>130</v>
      </c>
      <c r="B513" t="s">
        <v>318</v>
      </c>
      <c r="C513" t="s">
        <v>111</v>
      </c>
      <c r="D513">
        <v>123</v>
      </c>
      <c r="E513">
        <v>369</v>
      </c>
      <c r="F513">
        <v>0</v>
      </c>
      <c r="G513">
        <v>0</v>
      </c>
      <c r="H513">
        <v>0.9</v>
      </c>
      <c r="I513">
        <v>368.1</v>
      </c>
      <c r="J513">
        <v>0</v>
      </c>
      <c r="K513">
        <v>368.1</v>
      </c>
      <c r="L513" s="1">
        <v>1</v>
      </c>
      <c r="M513">
        <v>0</v>
      </c>
    </row>
    <row r="514" spans="1:13" hidden="1" x14ac:dyDescent="0.35">
      <c r="A514" t="s">
        <v>131</v>
      </c>
      <c r="B514" t="s">
        <v>319</v>
      </c>
      <c r="C514" t="s">
        <v>111</v>
      </c>
      <c r="D514">
        <v>336</v>
      </c>
      <c r="E514">
        <v>1120</v>
      </c>
      <c r="F514">
        <v>0</v>
      </c>
      <c r="G514">
        <v>0</v>
      </c>
      <c r="H514">
        <v>5.34</v>
      </c>
      <c r="I514">
        <v>1114.6600000000001</v>
      </c>
      <c r="J514">
        <v>0</v>
      </c>
      <c r="K514">
        <v>1114.6600000000001</v>
      </c>
      <c r="L514" s="1">
        <v>1</v>
      </c>
      <c r="M514">
        <v>0</v>
      </c>
    </row>
    <row r="515" spans="1:13" hidden="1" x14ac:dyDescent="0.35">
      <c r="A515" t="s">
        <v>132</v>
      </c>
      <c r="B515" t="s">
        <v>320</v>
      </c>
      <c r="C515" t="s">
        <v>111</v>
      </c>
      <c r="D515">
        <v>40</v>
      </c>
      <c r="E515">
        <v>89</v>
      </c>
      <c r="F515">
        <v>0</v>
      </c>
      <c r="G515">
        <v>0</v>
      </c>
      <c r="H515">
        <v>2</v>
      </c>
      <c r="I515">
        <v>87</v>
      </c>
      <c r="J515">
        <v>0</v>
      </c>
      <c r="K515">
        <v>87</v>
      </c>
      <c r="L515" s="1">
        <v>1</v>
      </c>
      <c r="M515">
        <v>0</v>
      </c>
    </row>
    <row r="516" spans="1:13" hidden="1" x14ac:dyDescent="0.35">
      <c r="A516" t="s">
        <v>133</v>
      </c>
      <c r="B516" t="s">
        <v>321</v>
      </c>
      <c r="C516" t="s">
        <v>111</v>
      </c>
      <c r="D516">
        <v>22</v>
      </c>
      <c r="E516">
        <v>66</v>
      </c>
      <c r="F516">
        <v>0</v>
      </c>
      <c r="G516">
        <v>0</v>
      </c>
      <c r="H516">
        <v>0.3</v>
      </c>
      <c r="I516">
        <v>65.7</v>
      </c>
      <c r="J516">
        <v>0</v>
      </c>
      <c r="K516">
        <v>65.7</v>
      </c>
      <c r="L516" s="1">
        <v>1</v>
      </c>
      <c r="M516">
        <v>0</v>
      </c>
    </row>
    <row r="517" spans="1:13" hidden="1" x14ac:dyDescent="0.35">
      <c r="A517" t="s">
        <v>134</v>
      </c>
      <c r="B517" t="s">
        <v>322</v>
      </c>
      <c r="C517" t="s">
        <v>111</v>
      </c>
      <c r="D517">
        <v>5</v>
      </c>
      <c r="E517">
        <v>10</v>
      </c>
      <c r="F517">
        <v>0</v>
      </c>
      <c r="G517">
        <v>0</v>
      </c>
      <c r="H517">
        <v>0</v>
      </c>
      <c r="I517">
        <v>10</v>
      </c>
      <c r="J517">
        <v>0</v>
      </c>
      <c r="K517">
        <v>10</v>
      </c>
      <c r="L517" s="1">
        <v>1</v>
      </c>
      <c r="M517">
        <v>0</v>
      </c>
    </row>
    <row r="518" spans="1:13" hidden="1" x14ac:dyDescent="0.35">
      <c r="A518" t="s">
        <v>135</v>
      </c>
      <c r="B518" t="s">
        <v>323</v>
      </c>
      <c r="C518" t="s">
        <v>111</v>
      </c>
      <c r="D518">
        <v>7</v>
      </c>
      <c r="E518">
        <v>21</v>
      </c>
      <c r="F518">
        <v>0</v>
      </c>
      <c r="G518">
        <v>0</v>
      </c>
      <c r="H518">
        <v>0</v>
      </c>
      <c r="I518">
        <v>21</v>
      </c>
      <c r="J518">
        <v>0</v>
      </c>
      <c r="K518">
        <v>21</v>
      </c>
      <c r="L518" s="1">
        <v>1</v>
      </c>
      <c r="M518">
        <v>0</v>
      </c>
    </row>
    <row r="519" spans="1:13" hidden="1" x14ac:dyDescent="0.35">
      <c r="A519" t="s">
        <v>136</v>
      </c>
      <c r="B519" t="s">
        <v>324</v>
      </c>
      <c r="C519" t="s">
        <v>111</v>
      </c>
      <c r="D519">
        <v>2</v>
      </c>
      <c r="E519">
        <v>4</v>
      </c>
      <c r="F519">
        <v>0</v>
      </c>
      <c r="G519">
        <v>0</v>
      </c>
      <c r="H519">
        <v>0</v>
      </c>
      <c r="I519">
        <v>4</v>
      </c>
      <c r="J519">
        <v>0</v>
      </c>
      <c r="K519">
        <v>4</v>
      </c>
      <c r="L519" s="1">
        <v>1</v>
      </c>
      <c r="M519">
        <v>0</v>
      </c>
    </row>
    <row r="520" spans="1:13" hidden="1" x14ac:dyDescent="0.35">
      <c r="A520" t="s">
        <v>137</v>
      </c>
      <c r="B520" t="s">
        <v>325</v>
      </c>
      <c r="C520" t="s">
        <v>111</v>
      </c>
      <c r="D520">
        <v>4</v>
      </c>
      <c r="E520">
        <v>12</v>
      </c>
      <c r="F520">
        <v>0</v>
      </c>
      <c r="G520">
        <v>0</v>
      </c>
      <c r="H520">
        <v>0.23</v>
      </c>
      <c r="I520">
        <v>11.77</v>
      </c>
      <c r="J520">
        <v>0</v>
      </c>
      <c r="K520">
        <v>11.77</v>
      </c>
      <c r="L520" s="1">
        <v>1</v>
      </c>
      <c r="M520">
        <v>0</v>
      </c>
    </row>
    <row r="521" spans="1:13" hidden="1" x14ac:dyDescent="0.35">
      <c r="A521" t="s">
        <v>138</v>
      </c>
      <c r="B521" t="s">
        <v>326</v>
      </c>
      <c r="C521" t="s">
        <v>111</v>
      </c>
      <c r="D521">
        <v>2</v>
      </c>
      <c r="E521">
        <v>4</v>
      </c>
      <c r="F521">
        <v>0</v>
      </c>
      <c r="G521">
        <v>0</v>
      </c>
      <c r="H521">
        <v>0</v>
      </c>
      <c r="I521">
        <v>4</v>
      </c>
      <c r="J521">
        <v>0</v>
      </c>
      <c r="K521">
        <v>4</v>
      </c>
      <c r="L521" s="1">
        <v>1</v>
      </c>
      <c r="M521">
        <v>0</v>
      </c>
    </row>
    <row r="522" spans="1:13" hidden="1" x14ac:dyDescent="0.35">
      <c r="A522" t="s">
        <v>139</v>
      </c>
      <c r="B522" t="s">
        <v>327</v>
      </c>
      <c r="C522" t="s">
        <v>111</v>
      </c>
      <c r="D522">
        <v>21</v>
      </c>
      <c r="E522">
        <v>66</v>
      </c>
      <c r="F522">
        <v>0</v>
      </c>
      <c r="G522">
        <v>0</v>
      </c>
      <c r="H522">
        <v>0</v>
      </c>
      <c r="I522">
        <v>66</v>
      </c>
      <c r="J522">
        <v>0</v>
      </c>
      <c r="K522">
        <v>66</v>
      </c>
      <c r="L522" s="1">
        <v>1</v>
      </c>
      <c r="M522">
        <v>0</v>
      </c>
    </row>
    <row r="523" spans="1:13" hidden="1" x14ac:dyDescent="0.35">
      <c r="A523" t="s">
        <v>140</v>
      </c>
      <c r="B523" t="s">
        <v>328</v>
      </c>
      <c r="C523" t="s">
        <v>111</v>
      </c>
      <c r="D523">
        <v>5</v>
      </c>
      <c r="E523">
        <v>10</v>
      </c>
      <c r="F523">
        <v>0</v>
      </c>
      <c r="G523">
        <v>0</v>
      </c>
      <c r="H523">
        <v>0</v>
      </c>
      <c r="I523">
        <v>10</v>
      </c>
      <c r="J523">
        <v>0</v>
      </c>
      <c r="K523">
        <v>10</v>
      </c>
      <c r="L523" s="1">
        <v>1</v>
      </c>
      <c r="M523">
        <v>0</v>
      </c>
    </row>
    <row r="524" spans="1:13" hidden="1" x14ac:dyDescent="0.35">
      <c r="A524" t="s">
        <v>141</v>
      </c>
      <c r="B524" t="s">
        <v>329</v>
      </c>
      <c r="C524" t="s">
        <v>111</v>
      </c>
      <c r="D524">
        <v>4</v>
      </c>
      <c r="E524">
        <v>12</v>
      </c>
      <c r="F524">
        <v>0</v>
      </c>
      <c r="G524">
        <v>0</v>
      </c>
      <c r="H524">
        <v>0</v>
      </c>
      <c r="I524">
        <v>12</v>
      </c>
      <c r="J524">
        <v>0</v>
      </c>
      <c r="K524">
        <v>12</v>
      </c>
      <c r="L524" s="1">
        <v>1</v>
      </c>
      <c r="M524">
        <v>0</v>
      </c>
    </row>
    <row r="525" spans="1:13" hidden="1" x14ac:dyDescent="0.35">
      <c r="A525" t="s">
        <v>142</v>
      </c>
      <c r="B525" t="s">
        <v>330</v>
      </c>
      <c r="C525" t="s">
        <v>111</v>
      </c>
      <c r="D525">
        <v>4</v>
      </c>
      <c r="E525">
        <v>8</v>
      </c>
      <c r="F525">
        <v>1</v>
      </c>
      <c r="G525">
        <v>2</v>
      </c>
      <c r="H525">
        <v>0</v>
      </c>
      <c r="I525">
        <v>6</v>
      </c>
      <c r="J525">
        <v>0</v>
      </c>
      <c r="K525">
        <v>6</v>
      </c>
      <c r="L525" s="1">
        <v>1</v>
      </c>
      <c r="M525">
        <v>0</v>
      </c>
    </row>
    <row r="526" spans="1:13" hidden="1" x14ac:dyDescent="0.35">
      <c r="A526" t="s">
        <v>26</v>
      </c>
      <c r="B526">
        <v>10059</v>
      </c>
      <c r="C526" t="s">
        <v>27</v>
      </c>
      <c r="D526">
        <v>34</v>
      </c>
      <c r="E526">
        <v>238</v>
      </c>
      <c r="F526">
        <v>0</v>
      </c>
      <c r="G526">
        <v>0</v>
      </c>
      <c r="H526">
        <v>0.55000000000000004</v>
      </c>
      <c r="I526">
        <v>237.45</v>
      </c>
      <c r="J526">
        <v>0</v>
      </c>
      <c r="K526">
        <v>237.45</v>
      </c>
      <c r="L526" s="1">
        <v>1</v>
      </c>
      <c r="M526">
        <v>0</v>
      </c>
    </row>
    <row r="527" spans="1:13" hidden="1" x14ac:dyDescent="0.35">
      <c r="A527" t="s">
        <v>143</v>
      </c>
      <c r="B527" t="s">
        <v>331</v>
      </c>
      <c r="C527" t="s">
        <v>144</v>
      </c>
      <c r="D527">
        <v>42</v>
      </c>
      <c r="E527">
        <v>243.6</v>
      </c>
      <c r="F527">
        <v>0</v>
      </c>
      <c r="G527">
        <v>0</v>
      </c>
      <c r="H527">
        <v>1.1599999999999999</v>
      </c>
      <c r="I527">
        <v>242.44</v>
      </c>
      <c r="J527">
        <v>0</v>
      </c>
      <c r="K527">
        <v>242.44</v>
      </c>
      <c r="L527" s="1">
        <v>1</v>
      </c>
      <c r="M527">
        <v>0</v>
      </c>
    </row>
    <row r="528" spans="1:13" hidden="1" x14ac:dyDescent="0.35">
      <c r="A528" t="s">
        <v>145</v>
      </c>
      <c r="B528" t="s">
        <v>332</v>
      </c>
      <c r="C528" t="s">
        <v>144</v>
      </c>
      <c r="D528">
        <v>15</v>
      </c>
      <c r="E528">
        <v>30</v>
      </c>
      <c r="F528">
        <v>0</v>
      </c>
      <c r="G528">
        <v>0</v>
      </c>
      <c r="H528">
        <v>2</v>
      </c>
      <c r="I528">
        <v>28</v>
      </c>
      <c r="J528">
        <v>0</v>
      </c>
      <c r="K528">
        <v>28</v>
      </c>
      <c r="L528" s="1">
        <v>1</v>
      </c>
      <c r="M528">
        <v>0</v>
      </c>
    </row>
    <row r="529" spans="1:13" hidden="1" x14ac:dyDescent="0.35">
      <c r="A529" t="s">
        <v>146</v>
      </c>
      <c r="B529" t="s">
        <v>333</v>
      </c>
      <c r="C529" t="s">
        <v>144</v>
      </c>
      <c r="D529">
        <v>37</v>
      </c>
      <c r="E529">
        <v>55.5</v>
      </c>
      <c r="F529">
        <v>0</v>
      </c>
      <c r="G529">
        <v>0</v>
      </c>
      <c r="H529">
        <v>0.3</v>
      </c>
      <c r="I529">
        <v>55.2</v>
      </c>
      <c r="J529">
        <v>0</v>
      </c>
      <c r="K529">
        <v>55.2</v>
      </c>
      <c r="L529" s="1">
        <v>1</v>
      </c>
      <c r="M529">
        <v>0</v>
      </c>
    </row>
    <row r="530" spans="1:13" hidden="1" x14ac:dyDescent="0.35">
      <c r="A530" t="s">
        <v>147</v>
      </c>
      <c r="B530" t="s">
        <v>334</v>
      </c>
      <c r="C530" t="s">
        <v>144</v>
      </c>
      <c r="D530">
        <v>58</v>
      </c>
      <c r="E530">
        <v>162.4</v>
      </c>
      <c r="F530">
        <v>0</v>
      </c>
      <c r="G530">
        <v>0</v>
      </c>
      <c r="H530">
        <v>0.56000000000000005</v>
      </c>
      <c r="I530">
        <v>161.84</v>
      </c>
      <c r="J530">
        <v>0</v>
      </c>
      <c r="K530">
        <v>161.84</v>
      </c>
      <c r="L530" s="1">
        <v>1</v>
      </c>
      <c r="M530">
        <v>0</v>
      </c>
    </row>
    <row r="531" spans="1:13" hidden="1" x14ac:dyDescent="0.35">
      <c r="A531" t="s">
        <v>148</v>
      </c>
      <c r="B531" t="s">
        <v>335</v>
      </c>
      <c r="C531" t="s">
        <v>144</v>
      </c>
      <c r="D531">
        <v>28</v>
      </c>
      <c r="E531">
        <v>112</v>
      </c>
      <c r="F531">
        <v>0</v>
      </c>
      <c r="G531">
        <v>0</v>
      </c>
      <c r="H531">
        <v>0.8</v>
      </c>
      <c r="I531">
        <v>111.2</v>
      </c>
      <c r="J531">
        <v>0</v>
      </c>
      <c r="K531">
        <v>111.2</v>
      </c>
      <c r="L531" s="1">
        <v>1</v>
      </c>
      <c r="M531">
        <v>0</v>
      </c>
    </row>
    <row r="532" spans="1:13" hidden="1" x14ac:dyDescent="0.35">
      <c r="A532" t="s">
        <v>149</v>
      </c>
      <c r="B532" t="s">
        <v>336</v>
      </c>
      <c r="C532" t="s">
        <v>144</v>
      </c>
      <c r="D532">
        <v>37</v>
      </c>
      <c r="E532">
        <v>66.599999999999994</v>
      </c>
      <c r="F532">
        <v>0</v>
      </c>
      <c r="G532">
        <v>0</v>
      </c>
      <c r="H532">
        <v>1.98</v>
      </c>
      <c r="I532">
        <v>64.62</v>
      </c>
      <c r="J532">
        <v>0</v>
      </c>
      <c r="K532">
        <v>64.62</v>
      </c>
      <c r="L532" s="1">
        <v>1</v>
      </c>
      <c r="M532">
        <v>0</v>
      </c>
    </row>
    <row r="533" spans="1:13" hidden="1" x14ac:dyDescent="0.35">
      <c r="A533" t="s">
        <v>150</v>
      </c>
      <c r="B533" t="s">
        <v>337</v>
      </c>
      <c r="C533" t="s">
        <v>144</v>
      </c>
      <c r="D533">
        <v>11</v>
      </c>
      <c r="E533">
        <v>41.8</v>
      </c>
      <c r="F533">
        <v>0</v>
      </c>
      <c r="G533">
        <v>0</v>
      </c>
      <c r="H533">
        <v>0.38</v>
      </c>
      <c r="I533">
        <v>41.42</v>
      </c>
      <c r="J533">
        <v>0</v>
      </c>
      <c r="K533">
        <v>41.42</v>
      </c>
      <c r="L533" s="1">
        <v>1</v>
      </c>
      <c r="M533">
        <v>0</v>
      </c>
    </row>
    <row r="534" spans="1:13" hidden="1" x14ac:dyDescent="0.35">
      <c r="A534" t="s">
        <v>151</v>
      </c>
      <c r="B534" t="s">
        <v>338</v>
      </c>
      <c r="C534" t="s">
        <v>144</v>
      </c>
      <c r="D534">
        <v>14</v>
      </c>
      <c r="E534">
        <v>25.2</v>
      </c>
      <c r="F534">
        <v>0</v>
      </c>
      <c r="G534">
        <v>0</v>
      </c>
      <c r="H534">
        <v>1.8</v>
      </c>
      <c r="I534">
        <v>23.4</v>
      </c>
      <c r="J534">
        <v>0</v>
      </c>
      <c r="K534">
        <v>23.4</v>
      </c>
      <c r="L534" s="1">
        <v>1</v>
      </c>
      <c r="M534">
        <v>0</v>
      </c>
    </row>
    <row r="535" spans="1:13" hidden="1" x14ac:dyDescent="0.35">
      <c r="A535" t="s">
        <v>46</v>
      </c>
      <c r="B535">
        <v>10049</v>
      </c>
      <c r="C535" t="s">
        <v>27</v>
      </c>
      <c r="D535">
        <v>30</v>
      </c>
      <c r="E535">
        <v>180</v>
      </c>
      <c r="F535">
        <v>1</v>
      </c>
      <c r="G535">
        <v>6</v>
      </c>
      <c r="H535">
        <v>0</v>
      </c>
      <c r="I535">
        <v>174</v>
      </c>
      <c r="J535">
        <v>0</v>
      </c>
      <c r="K535">
        <v>174</v>
      </c>
      <c r="L535" s="1">
        <v>1</v>
      </c>
      <c r="M535">
        <v>0</v>
      </c>
    </row>
    <row r="536" spans="1:13" hidden="1" x14ac:dyDescent="0.35">
      <c r="A536" t="s">
        <v>155</v>
      </c>
      <c r="B536" t="s">
        <v>339</v>
      </c>
      <c r="C536" t="s">
        <v>111</v>
      </c>
      <c r="D536">
        <v>19</v>
      </c>
      <c r="E536">
        <v>28.5</v>
      </c>
      <c r="F536">
        <v>0</v>
      </c>
      <c r="G536">
        <v>0</v>
      </c>
      <c r="H536">
        <v>0.15</v>
      </c>
      <c r="I536">
        <v>28.35</v>
      </c>
      <c r="J536">
        <v>0</v>
      </c>
      <c r="K536">
        <v>28.35</v>
      </c>
      <c r="L536" s="1">
        <v>1</v>
      </c>
      <c r="M536">
        <v>0</v>
      </c>
    </row>
    <row r="537" spans="1:13" hidden="1" x14ac:dyDescent="0.35">
      <c r="A537" t="s">
        <v>157</v>
      </c>
      <c r="B537" t="s">
        <v>340</v>
      </c>
      <c r="C537" t="s">
        <v>111</v>
      </c>
      <c r="D537">
        <v>12</v>
      </c>
      <c r="E537">
        <v>18</v>
      </c>
      <c r="F537">
        <v>0</v>
      </c>
      <c r="G537">
        <v>0</v>
      </c>
      <c r="H537">
        <v>0</v>
      </c>
      <c r="I537">
        <v>18</v>
      </c>
      <c r="J537">
        <v>0</v>
      </c>
      <c r="K537">
        <v>18</v>
      </c>
      <c r="L537" s="1">
        <v>1</v>
      </c>
      <c r="M537">
        <v>0</v>
      </c>
    </row>
    <row r="538" spans="1:13" hidden="1" x14ac:dyDescent="0.35">
      <c r="A538" t="s">
        <v>223</v>
      </c>
      <c r="B538" t="s">
        <v>359</v>
      </c>
      <c r="C538" t="s">
        <v>3</v>
      </c>
      <c r="D538">
        <v>3</v>
      </c>
      <c r="E538">
        <v>2.1</v>
      </c>
      <c r="F538">
        <v>0</v>
      </c>
      <c r="G538">
        <v>0</v>
      </c>
      <c r="H538">
        <v>0</v>
      </c>
      <c r="I538">
        <v>2.1</v>
      </c>
      <c r="J538">
        <v>0</v>
      </c>
      <c r="K538">
        <v>2.1</v>
      </c>
      <c r="L538" s="1">
        <v>1</v>
      </c>
      <c r="M538">
        <v>0</v>
      </c>
    </row>
    <row r="539" spans="1:13" hidden="1" x14ac:dyDescent="0.35">
      <c r="A539" t="s">
        <v>224</v>
      </c>
      <c r="B539" t="s">
        <v>360</v>
      </c>
      <c r="C539" t="s">
        <v>3</v>
      </c>
      <c r="D539">
        <v>5</v>
      </c>
      <c r="E539">
        <v>5</v>
      </c>
      <c r="F539">
        <v>0</v>
      </c>
      <c r="G539">
        <v>0</v>
      </c>
      <c r="H539">
        <v>1</v>
      </c>
      <c r="I539">
        <v>4</v>
      </c>
      <c r="J539">
        <v>0</v>
      </c>
      <c r="K539">
        <v>4</v>
      </c>
      <c r="L539" s="1">
        <v>1</v>
      </c>
      <c r="M539">
        <v>0</v>
      </c>
    </row>
    <row r="540" spans="1:13" hidden="1" x14ac:dyDescent="0.35">
      <c r="A540" t="s">
        <v>158</v>
      </c>
      <c r="B540" t="s">
        <v>341</v>
      </c>
      <c r="C540" t="s">
        <v>8</v>
      </c>
      <c r="D540">
        <v>240</v>
      </c>
      <c r="E540">
        <v>240</v>
      </c>
      <c r="F540">
        <v>1</v>
      </c>
      <c r="G540">
        <v>1</v>
      </c>
      <c r="H540">
        <v>0.7</v>
      </c>
      <c r="I540">
        <v>238.3</v>
      </c>
      <c r="J540">
        <v>0</v>
      </c>
      <c r="K540">
        <v>238.3</v>
      </c>
      <c r="L540" s="1">
        <v>1</v>
      </c>
      <c r="M540">
        <v>0</v>
      </c>
    </row>
    <row r="541" spans="1:13" hidden="1" x14ac:dyDescent="0.35">
      <c r="A541" t="s">
        <v>159</v>
      </c>
      <c r="B541" t="s">
        <v>342</v>
      </c>
      <c r="C541" t="s">
        <v>3</v>
      </c>
      <c r="D541">
        <v>12</v>
      </c>
      <c r="E541">
        <v>30</v>
      </c>
      <c r="F541">
        <v>0</v>
      </c>
      <c r="G541">
        <v>0</v>
      </c>
      <c r="H541">
        <v>0</v>
      </c>
      <c r="I541">
        <v>30</v>
      </c>
      <c r="J541">
        <v>0</v>
      </c>
      <c r="K541">
        <v>30</v>
      </c>
      <c r="L541" s="1">
        <v>1</v>
      </c>
      <c r="M541">
        <v>0</v>
      </c>
    </row>
    <row r="542" spans="1:13" hidden="1" x14ac:dyDescent="0.35">
      <c r="A542" t="s">
        <v>2</v>
      </c>
      <c r="B542" t="s">
        <v>251</v>
      </c>
      <c r="C542" t="s">
        <v>3</v>
      </c>
      <c r="D542">
        <v>7</v>
      </c>
      <c r="E542">
        <v>7</v>
      </c>
      <c r="F542">
        <v>0</v>
      </c>
      <c r="G542">
        <v>0</v>
      </c>
      <c r="H542">
        <v>1.1000000000000001</v>
      </c>
      <c r="I542">
        <v>5.9</v>
      </c>
      <c r="J542">
        <v>0</v>
      </c>
      <c r="K542">
        <v>5.9</v>
      </c>
      <c r="L542" s="1">
        <v>1</v>
      </c>
      <c r="M542">
        <v>0</v>
      </c>
    </row>
    <row r="543" spans="1:13" hidden="1" x14ac:dyDescent="0.35">
      <c r="A543" t="s">
        <v>4</v>
      </c>
      <c r="B543" t="s">
        <v>252</v>
      </c>
      <c r="C543" t="s">
        <v>3</v>
      </c>
      <c r="D543">
        <v>5</v>
      </c>
      <c r="E543">
        <v>10</v>
      </c>
      <c r="F543">
        <v>0</v>
      </c>
      <c r="G543">
        <v>0</v>
      </c>
      <c r="H543">
        <v>0</v>
      </c>
      <c r="I543">
        <v>10</v>
      </c>
      <c r="J543">
        <v>0</v>
      </c>
      <c r="K543">
        <v>10</v>
      </c>
      <c r="L543" s="1">
        <v>1</v>
      </c>
      <c r="M543">
        <v>0</v>
      </c>
    </row>
    <row r="544" spans="1:13" hidden="1" x14ac:dyDescent="0.35">
      <c r="A544" t="s">
        <v>5</v>
      </c>
      <c r="B544">
        <v>10027</v>
      </c>
      <c r="C544" t="s">
        <v>6</v>
      </c>
      <c r="D544">
        <v>2</v>
      </c>
      <c r="E544">
        <v>400</v>
      </c>
      <c r="F544">
        <v>0</v>
      </c>
      <c r="G544">
        <v>0</v>
      </c>
      <c r="H544">
        <v>0</v>
      </c>
      <c r="I544">
        <v>400</v>
      </c>
      <c r="J544">
        <v>0</v>
      </c>
      <c r="K544">
        <v>400</v>
      </c>
      <c r="L544" s="1">
        <v>1</v>
      </c>
      <c r="M544">
        <v>0</v>
      </c>
    </row>
    <row r="545" spans="1:13" hidden="1" x14ac:dyDescent="0.35">
      <c r="A545" t="s">
        <v>7</v>
      </c>
      <c r="B545">
        <v>10021</v>
      </c>
      <c r="C545" t="s">
        <v>8</v>
      </c>
      <c r="D545">
        <v>93</v>
      </c>
      <c r="E545">
        <v>632.4</v>
      </c>
      <c r="F545">
        <v>0</v>
      </c>
      <c r="G545">
        <v>0</v>
      </c>
      <c r="H545">
        <v>11.99</v>
      </c>
      <c r="I545">
        <v>620.41</v>
      </c>
      <c r="J545">
        <v>0</v>
      </c>
      <c r="K545">
        <v>620.41</v>
      </c>
      <c r="L545" s="1">
        <v>1</v>
      </c>
      <c r="M545">
        <v>0</v>
      </c>
    </row>
    <row r="546" spans="1:13" hidden="1" x14ac:dyDescent="0.35">
      <c r="A546" t="s">
        <v>9</v>
      </c>
      <c r="B546">
        <v>10022</v>
      </c>
      <c r="C546" t="s">
        <v>8</v>
      </c>
      <c r="D546">
        <v>26</v>
      </c>
      <c r="E546">
        <v>150.80000000000001</v>
      </c>
      <c r="F546">
        <v>0</v>
      </c>
      <c r="G546">
        <v>0</v>
      </c>
      <c r="H546">
        <v>0.57999999999999996</v>
      </c>
      <c r="I546">
        <v>150.22</v>
      </c>
      <c r="J546">
        <v>0</v>
      </c>
      <c r="K546">
        <v>150.22</v>
      </c>
      <c r="L546" s="1">
        <v>1</v>
      </c>
      <c r="M546">
        <v>0</v>
      </c>
    </row>
    <row r="547" spans="1:13" hidden="1" x14ac:dyDescent="0.35">
      <c r="A547" t="s">
        <v>10</v>
      </c>
      <c r="B547">
        <v>10004</v>
      </c>
      <c r="C547" t="s">
        <v>8</v>
      </c>
      <c r="D547">
        <v>109</v>
      </c>
      <c r="E547">
        <v>457.8</v>
      </c>
      <c r="F547">
        <v>1</v>
      </c>
      <c r="G547">
        <v>4.2</v>
      </c>
      <c r="H547">
        <v>19.32</v>
      </c>
      <c r="I547">
        <v>434.28</v>
      </c>
      <c r="J547">
        <v>0</v>
      </c>
      <c r="K547">
        <v>434.28</v>
      </c>
      <c r="L547" s="1">
        <v>1</v>
      </c>
      <c r="M547">
        <v>0</v>
      </c>
    </row>
    <row r="548" spans="1:13" hidden="1" x14ac:dyDescent="0.35">
      <c r="A548" t="s">
        <v>11</v>
      </c>
      <c r="B548">
        <v>10003</v>
      </c>
      <c r="C548" t="s">
        <v>8</v>
      </c>
      <c r="D548">
        <v>50</v>
      </c>
      <c r="E548">
        <v>175</v>
      </c>
      <c r="F548">
        <v>0</v>
      </c>
      <c r="G548">
        <v>0</v>
      </c>
      <c r="H548">
        <v>4.01</v>
      </c>
      <c r="I548">
        <v>170.99</v>
      </c>
      <c r="J548">
        <v>0</v>
      </c>
      <c r="K548">
        <v>170.99</v>
      </c>
      <c r="L548" s="1">
        <v>1</v>
      </c>
      <c r="M548">
        <v>0</v>
      </c>
    </row>
    <row r="549" spans="1:13" x14ac:dyDescent="0.35">
      <c r="A549" t="s">
        <v>12</v>
      </c>
      <c r="B549">
        <v>10006</v>
      </c>
      <c r="C549" t="s">
        <v>13</v>
      </c>
      <c r="D549">
        <v>13</v>
      </c>
      <c r="E549">
        <v>57.9</v>
      </c>
      <c r="F549">
        <v>0</v>
      </c>
      <c r="G549">
        <v>0</v>
      </c>
      <c r="H549">
        <v>4.7300000000000004</v>
      </c>
      <c r="I549">
        <v>53.17</v>
      </c>
      <c r="J549">
        <v>0</v>
      </c>
      <c r="K549">
        <v>53.17</v>
      </c>
      <c r="L549" s="1">
        <v>1</v>
      </c>
      <c r="M549">
        <v>0</v>
      </c>
    </row>
    <row r="550" spans="1:13" x14ac:dyDescent="0.35">
      <c r="A550" t="s">
        <v>14</v>
      </c>
      <c r="B550">
        <v>10015</v>
      </c>
      <c r="C550" t="s">
        <v>13</v>
      </c>
      <c r="D550">
        <v>19</v>
      </c>
      <c r="E550">
        <v>91.2</v>
      </c>
      <c r="F550">
        <v>0</v>
      </c>
      <c r="G550">
        <v>0</v>
      </c>
      <c r="H550">
        <v>0.9</v>
      </c>
      <c r="I550">
        <v>90.3</v>
      </c>
      <c r="J550">
        <v>0</v>
      </c>
      <c r="K550">
        <v>90.3</v>
      </c>
      <c r="L550" s="1">
        <v>1</v>
      </c>
      <c r="M550">
        <v>0</v>
      </c>
    </row>
    <row r="551" spans="1:13" x14ac:dyDescent="0.35">
      <c r="A551" t="s">
        <v>15</v>
      </c>
      <c r="B551">
        <v>1</v>
      </c>
      <c r="C551" t="s">
        <v>13</v>
      </c>
      <c r="D551">
        <v>20</v>
      </c>
      <c r="E551">
        <v>100</v>
      </c>
      <c r="F551">
        <v>0</v>
      </c>
      <c r="G551">
        <v>0</v>
      </c>
      <c r="H551">
        <v>28.22</v>
      </c>
      <c r="I551">
        <v>71.78</v>
      </c>
      <c r="J551">
        <v>0</v>
      </c>
      <c r="K551">
        <v>71.78</v>
      </c>
      <c r="L551" s="1">
        <v>1</v>
      </c>
      <c r="M551">
        <v>0</v>
      </c>
    </row>
    <row r="552" spans="1:13" x14ac:dyDescent="0.35">
      <c r="A552" t="s">
        <v>16</v>
      </c>
      <c r="B552" t="s">
        <v>253</v>
      </c>
      <c r="C552" t="s">
        <v>13</v>
      </c>
      <c r="D552">
        <v>53</v>
      </c>
      <c r="E552">
        <v>293.5</v>
      </c>
      <c r="F552">
        <v>0</v>
      </c>
      <c r="G552">
        <v>0</v>
      </c>
      <c r="H552">
        <v>1.1000000000000001</v>
      </c>
      <c r="I552">
        <v>292.39999999999998</v>
      </c>
      <c r="J552">
        <v>0</v>
      </c>
      <c r="K552">
        <v>292.39999999999998</v>
      </c>
      <c r="L552" s="1">
        <v>1</v>
      </c>
      <c r="M552">
        <v>0</v>
      </c>
    </row>
    <row r="553" spans="1:13" x14ac:dyDescent="0.35">
      <c r="A553" t="s">
        <v>17</v>
      </c>
      <c r="B553" t="s">
        <v>254</v>
      </c>
      <c r="C553" t="s">
        <v>13</v>
      </c>
      <c r="D553">
        <v>20</v>
      </c>
      <c r="E553">
        <v>86</v>
      </c>
      <c r="F553">
        <v>0</v>
      </c>
      <c r="G553">
        <v>0</v>
      </c>
      <c r="H553">
        <v>4.7300000000000004</v>
      </c>
      <c r="I553">
        <v>81.27</v>
      </c>
      <c r="J553">
        <v>0</v>
      </c>
      <c r="K553">
        <v>81.27</v>
      </c>
      <c r="L553" s="1">
        <v>1</v>
      </c>
      <c r="M553">
        <v>0</v>
      </c>
    </row>
    <row r="554" spans="1:13" x14ac:dyDescent="0.35">
      <c r="A554" t="s">
        <v>18</v>
      </c>
      <c r="B554" t="s">
        <v>255</v>
      </c>
      <c r="C554" t="s">
        <v>13</v>
      </c>
      <c r="D554">
        <v>13</v>
      </c>
      <c r="E554">
        <v>62.4</v>
      </c>
      <c r="F554">
        <v>0</v>
      </c>
      <c r="G554">
        <v>0</v>
      </c>
      <c r="H554">
        <v>0</v>
      </c>
      <c r="I554">
        <v>62.4</v>
      </c>
      <c r="J554">
        <v>0</v>
      </c>
      <c r="K554">
        <v>62.4</v>
      </c>
      <c r="L554" s="1">
        <v>1</v>
      </c>
      <c r="M554">
        <v>0</v>
      </c>
    </row>
    <row r="555" spans="1:13" hidden="1" x14ac:dyDescent="0.35">
      <c r="A555" t="s">
        <v>64</v>
      </c>
      <c r="B555" t="s">
        <v>256</v>
      </c>
      <c r="C555" t="s">
        <v>65</v>
      </c>
      <c r="D555">
        <v>16</v>
      </c>
      <c r="E555">
        <v>188.8</v>
      </c>
      <c r="F555">
        <v>0</v>
      </c>
      <c r="G555">
        <v>0</v>
      </c>
      <c r="H555">
        <v>1.71</v>
      </c>
      <c r="I555">
        <v>187.09</v>
      </c>
      <c r="J555">
        <v>0</v>
      </c>
      <c r="K555">
        <v>187.09</v>
      </c>
      <c r="L555" s="1">
        <v>1</v>
      </c>
      <c r="M555">
        <v>0</v>
      </c>
    </row>
    <row r="556" spans="1:13" hidden="1" x14ac:dyDescent="0.35">
      <c r="A556" t="s">
        <v>66</v>
      </c>
      <c r="B556" t="s">
        <v>257</v>
      </c>
      <c r="C556" t="s">
        <v>67</v>
      </c>
      <c r="D556">
        <v>1</v>
      </c>
      <c r="E556">
        <v>8</v>
      </c>
      <c r="F556">
        <v>0</v>
      </c>
      <c r="G556">
        <v>0</v>
      </c>
      <c r="H556">
        <v>0</v>
      </c>
      <c r="I556">
        <v>8</v>
      </c>
      <c r="J556">
        <v>0</v>
      </c>
      <c r="K556">
        <v>8</v>
      </c>
      <c r="L556" s="1">
        <v>1</v>
      </c>
      <c r="M556">
        <v>0</v>
      </c>
    </row>
    <row r="557" spans="1:13" hidden="1" x14ac:dyDescent="0.35">
      <c r="A557" t="s">
        <v>68</v>
      </c>
      <c r="B557" t="s">
        <v>258</v>
      </c>
      <c r="C557" t="s">
        <v>67</v>
      </c>
      <c r="D557">
        <v>17</v>
      </c>
      <c r="E557">
        <v>102</v>
      </c>
      <c r="F557">
        <v>0</v>
      </c>
      <c r="G557">
        <v>0</v>
      </c>
      <c r="H557">
        <v>0.6</v>
      </c>
      <c r="I557">
        <v>101.4</v>
      </c>
      <c r="J557">
        <v>0</v>
      </c>
      <c r="K557">
        <v>101.4</v>
      </c>
      <c r="L557" s="1">
        <v>1</v>
      </c>
      <c r="M557">
        <v>0</v>
      </c>
    </row>
    <row r="558" spans="1:13" hidden="1" x14ac:dyDescent="0.35">
      <c r="A558" t="s">
        <v>70</v>
      </c>
      <c r="B558" t="s">
        <v>260</v>
      </c>
      <c r="C558" t="s">
        <v>67</v>
      </c>
      <c r="D558">
        <v>1</v>
      </c>
      <c r="E558">
        <v>3</v>
      </c>
      <c r="F558">
        <v>0</v>
      </c>
      <c r="G558">
        <v>0</v>
      </c>
      <c r="H558">
        <v>3</v>
      </c>
      <c r="I558">
        <v>0</v>
      </c>
      <c r="J558">
        <v>0</v>
      </c>
      <c r="K558">
        <v>0</v>
      </c>
      <c r="L558" s="1">
        <v>0</v>
      </c>
      <c r="M558">
        <v>0</v>
      </c>
    </row>
    <row r="559" spans="1:13" hidden="1" x14ac:dyDescent="0.35">
      <c r="A559" t="s">
        <v>71</v>
      </c>
      <c r="B559" t="s">
        <v>261</v>
      </c>
      <c r="C559" t="s">
        <v>67</v>
      </c>
      <c r="D559">
        <v>7</v>
      </c>
      <c r="E559">
        <v>42</v>
      </c>
      <c r="F559">
        <v>0</v>
      </c>
      <c r="G559">
        <v>0</v>
      </c>
      <c r="H559">
        <v>6</v>
      </c>
      <c r="I559">
        <v>36</v>
      </c>
      <c r="J559">
        <v>0</v>
      </c>
      <c r="K559">
        <v>36</v>
      </c>
      <c r="L559" s="1">
        <v>1</v>
      </c>
      <c r="M559">
        <v>0</v>
      </c>
    </row>
    <row r="560" spans="1:13" hidden="1" x14ac:dyDescent="0.35">
      <c r="A560" t="s">
        <v>72</v>
      </c>
      <c r="B560" t="s">
        <v>262</v>
      </c>
      <c r="C560" t="s">
        <v>67</v>
      </c>
      <c r="D560">
        <v>1</v>
      </c>
      <c r="E560">
        <v>8</v>
      </c>
      <c r="F560">
        <v>0</v>
      </c>
      <c r="G560">
        <v>0</v>
      </c>
      <c r="H560">
        <v>0</v>
      </c>
      <c r="I560">
        <v>8</v>
      </c>
      <c r="J560">
        <v>0</v>
      </c>
      <c r="K560">
        <v>8</v>
      </c>
      <c r="L560" s="1">
        <v>1</v>
      </c>
      <c r="M560">
        <v>0</v>
      </c>
    </row>
    <row r="561" spans="1:13" hidden="1" x14ac:dyDescent="0.35">
      <c r="A561" t="s">
        <v>73</v>
      </c>
      <c r="B561" t="s">
        <v>263</v>
      </c>
      <c r="C561" t="s">
        <v>65</v>
      </c>
      <c r="D561">
        <v>4</v>
      </c>
      <c r="E561">
        <v>12</v>
      </c>
      <c r="F561">
        <v>0</v>
      </c>
      <c r="G561">
        <v>0</v>
      </c>
      <c r="H561">
        <v>0.3</v>
      </c>
      <c r="I561">
        <v>11.7</v>
      </c>
      <c r="J561">
        <v>0</v>
      </c>
      <c r="K561">
        <v>11.7</v>
      </c>
      <c r="L561" s="1">
        <v>1</v>
      </c>
      <c r="M561">
        <v>0</v>
      </c>
    </row>
    <row r="562" spans="1:13" hidden="1" x14ac:dyDescent="0.35">
      <c r="A562" t="s">
        <v>74</v>
      </c>
      <c r="B562" t="s">
        <v>264</v>
      </c>
      <c r="C562" t="s">
        <v>65</v>
      </c>
      <c r="D562">
        <v>30</v>
      </c>
      <c r="E562">
        <v>182</v>
      </c>
      <c r="F562">
        <v>0</v>
      </c>
      <c r="G562">
        <v>0</v>
      </c>
      <c r="H562">
        <v>0</v>
      </c>
      <c r="I562">
        <v>182</v>
      </c>
      <c r="J562">
        <v>0</v>
      </c>
      <c r="K562">
        <v>182</v>
      </c>
      <c r="L562" s="1">
        <v>1</v>
      </c>
      <c r="M562">
        <v>0</v>
      </c>
    </row>
    <row r="563" spans="1:13" hidden="1" x14ac:dyDescent="0.35">
      <c r="A563" t="s">
        <v>75</v>
      </c>
      <c r="B563" t="s">
        <v>265</v>
      </c>
      <c r="C563" t="s">
        <v>65</v>
      </c>
      <c r="D563">
        <v>1</v>
      </c>
      <c r="E563">
        <v>8</v>
      </c>
      <c r="F563">
        <v>0</v>
      </c>
      <c r="G563">
        <v>0</v>
      </c>
      <c r="H563">
        <v>0</v>
      </c>
      <c r="I563">
        <v>8</v>
      </c>
      <c r="J563">
        <v>0</v>
      </c>
      <c r="K563">
        <v>8</v>
      </c>
      <c r="L563" s="1">
        <v>1</v>
      </c>
      <c r="M563">
        <v>0</v>
      </c>
    </row>
    <row r="564" spans="1:13" hidden="1" x14ac:dyDescent="0.35">
      <c r="A564" t="s">
        <v>76</v>
      </c>
      <c r="B564" t="s">
        <v>266</v>
      </c>
      <c r="C564" t="s">
        <v>65</v>
      </c>
      <c r="D564">
        <v>1</v>
      </c>
      <c r="E564">
        <v>10</v>
      </c>
      <c r="F564">
        <v>0</v>
      </c>
      <c r="G564">
        <v>0</v>
      </c>
      <c r="H564">
        <v>0</v>
      </c>
      <c r="I564">
        <v>10</v>
      </c>
      <c r="J564">
        <v>0</v>
      </c>
      <c r="K564">
        <v>10</v>
      </c>
      <c r="L564" s="1">
        <v>1</v>
      </c>
      <c r="M564">
        <v>0</v>
      </c>
    </row>
    <row r="565" spans="1:13" hidden="1" x14ac:dyDescent="0.35">
      <c r="A565" t="s">
        <v>77</v>
      </c>
      <c r="B565" t="s">
        <v>267</v>
      </c>
      <c r="C565" t="s">
        <v>65</v>
      </c>
      <c r="D565">
        <v>2</v>
      </c>
      <c r="E565">
        <v>8</v>
      </c>
      <c r="F565">
        <v>0</v>
      </c>
      <c r="G565">
        <v>0</v>
      </c>
      <c r="H565">
        <v>0</v>
      </c>
      <c r="I565">
        <v>8</v>
      </c>
      <c r="J565">
        <v>0</v>
      </c>
      <c r="K565">
        <v>8</v>
      </c>
      <c r="L565" s="1">
        <v>1</v>
      </c>
      <c r="M565">
        <v>0</v>
      </c>
    </row>
    <row r="566" spans="1:13" hidden="1" x14ac:dyDescent="0.35">
      <c r="A566" t="s">
        <v>77</v>
      </c>
      <c r="B566" t="s">
        <v>267</v>
      </c>
      <c r="C566" t="s">
        <v>65</v>
      </c>
      <c r="D566">
        <v>8</v>
      </c>
      <c r="E566">
        <v>32</v>
      </c>
      <c r="F566">
        <v>0</v>
      </c>
      <c r="G566">
        <v>0</v>
      </c>
      <c r="H566">
        <v>0</v>
      </c>
      <c r="I566">
        <v>32</v>
      </c>
      <c r="J566">
        <v>0</v>
      </c>
      <c r="K566">
        <v>32</v>
      </c>
      <c r="L566" s="1">
        <v>1</v>
      </c>
      <c r="M566">
        <v>0</v>
      </c>
    </row>
    <row r="567" spans="1:13" hidden="1" x14ac:dyDescent="0.35">
      <c r="A567" t="s">
        <v>78</v>
      </c>
      <c r="B567" t="s">
        <v>268</v>
      </c>
      <c r="C567" t="s">
        <v>65</v>
      </c>
      <c r="D567">
        <v>59</v>
      </c>
      <c r="E567">
        <v>413</v>
      </c>
      <c r="F567">
        <v>0</v>
      </c>
      <c r="G567">
        <v>0</v>
      </c>
      <c r="H567">
        <v>0.7</v>
      </c>
      <c r="I567">
        <v>412.3</v>
      </c>
      <c r="J567">
        <v>0</v>
      </c>
      <c r="K567">
        <v>412.3</v>
      </c>
      <c r="L567" s="1">
        <v>1</v>
      </c>
      <c r="M567">
        <v>0</v>
      </c>
    </row>
    <row r="568" spans="1:13" hidden="1" x14ac:dyDescent="0.35">
      <c r="A568" t="s">
        <v>79</v>
      </c>
      <c r="B568" t="s">
        <v>269</v>
      </c>
      <c r="C568" t="s">
        <v>65</v>
      </c>
      <c r="D568">
        <v>2</v>
      </c>
      <c r="E568">
        <v>6</v>
      </c>
      <c r="F568">
        <v>0</v>
      </c>
      <c r="G568">
        <v>0</v>
      </c>
      <c r="H568">
        <v>0</v>
      </c>
      <c r="I568">
        <v>6</v>
      </c>
      <c r="J568">
        <v>0</v>
      </c>
      <c r="K568">
        <v>6</v>
      </c>
      <c r="L568" s="1">
        <v>1</v>
      </c>
      <c r="M568">
        <v>0</v>
      </c>
    </row>
    <row r="569" spans="1:13" hidden="1" x14ac:dyDescent="0.35">
      <c r="A569" t="s">
        <v>80</v>
      </c>
      <c r="B569" t="s">
        <v>270</v>
      </c>
      <c r="C569" t="s">
        <v>65</v>
      </c>
      <c r="D569">
        <v>1</v>
      </c>
      <c r="E569">
        <v>8</v>
      </c>
      <c r="F569">
        <v>0</v>
      </c>
      <c r="G569">
        <v>0</v>
      </c>
      <c r="H569">
        <v>0</v>
      </c>
      <c r="I569">
        <v>8</v>
      </c>
      <c r="J569">
        <v>0</v>
      </c>
      <c r="K569">
        <v>8</v>
      </c>
      <c r="L569" s="1">
        <v>1</v>
      </c>
      <c r="M569">
        <v>0</v>
      </c>
    </row>
    <row r="570" spans="1:13" hidden="1" x14ac:dyDescent="0.35">
      <c r="A570" t="s">
        <v>81</v>
      </c>
      <c r="B570" t="s">
        <v>271</v>
      </c>
      <c r="C570" t="s">
        <v>65</v>
      </c>
      <c r="D570">
        <v>15</v>
      </c>
      <c r="E570">
        <v>90</v>
      </c>
      <c r="F570">
        <v>0</v>
      </c>
      <c r="G570">
        <v>0</v>
      </c>
      <c r="H570">
        <v>0</v>
      </c>
      <c r="I570">
        <v>90</v>
      </c>
      <c r="J570">
        <v>0</v>
      </c>
      <c r="K570">
        <v>90</v>
      </c>
      <c r="L570" s="1">
        <v>1</v>
      </c>
      <c r="M570">
        <v>0</v>
      </c>
    </row>
    <row r="571" spans="1:13" hidden="1" x14ac:dyDescent="0.35">
      <c r="A571" t="s">
        <v>82</v>
      </c>
      <c r="B571" t="s">
        <v>272</v>
      </c>
      <c r="C571" t="s">
        <v>65</v>
      </c>
      <c r="D571">
        <v>3</v>
      </c>
      <c r="E571">
        <v>9</v>
      </c>
      <c r="F571">
        <v>0</v>
      </c>
      <c r="G571">
        <v>0</v>
      </c>
      <c r="H571">
        <v>0</v>
      </c>
      <c r="I571">
        <v>9</v>
      </c>
      <c r="J571">
        <v>0</v>
      </c>
      <c r="K571">
        <v>9</v>
      </c>
      <c r="L571" s="1">
        <v>1</v>
      </c>
      <c r="M571">
        <v>0</v>
      </c>
    </row>
    <row r="572" spans="1:13" hidden="1" x14ac:dyDescent="0.35">
      <c r="A572" t="s">
        <v>83</v>
      </c>
      <c r="B572" t="s">
        <v>273</v>
      </c>
      <c r="C572" t="s">
        <v>65</v>
      </c>
      <c r="D572">
        <v>2</v>
      </c>
      <c r="E572">
        <v>16</v>
      </c>
      <c r="F572">
        <v>0</v>
      </c>
      <c r="G572">
        <v>0</v>
      </c>
      <c r="H572">
        <v>0</v>
      </c>
      <c r="I572">
        <v>16</v>
      </c>
      <c r="J572">
        <v>0</v>
      </c>
      <c r="K572">
        <v>16</v>
      </c>
      <c r="L572" s="1">
        <v>1</v>
      </c>
      <c r="M572">
        <v>0</v>
      </c>
    </row>
    <row r="573" spans="1:13" hidden="1" x14ac:dyDescent="0.35">
      <c r="A573" t="s">
        <v>84</v>
      </c>
      <c r="B573" t="s">
        <v>274</v>
      </c>
      <c r="C573" t="s">
        <v>65</v>
      </c>
      <c r="D573">
        <v>15</v>
      </c>
      <c r="E573">
        <v>90</v>
      </c>
      <c r="F573">
        <v>0</v>
      </c>
      <c r="G573">
        <v>0</v>
      </c>
      <c r="H573">
        <v>0.6</v>
      </c>
      <c r="I573">
        <v>89.4</v>
      </c>
      <c r="J573">
        <v>0</v>
      </c>
      <c r="K573">
        <v>89.4</v>
      </c>
      <c r="L573" s="1">
        <v>1</v>
      </c>
      <c r="M573">
        <v>0</v>
      </c>
    </row>
    <row r="574" spans="1:13" hidden="1" x14ac:dyDescent="0.35">
      <c r="A574" t="s">
        <v>86</v>
      </c>
      <c r="B574" t="s">
        <v>276</v>
      </c>
      <c r="C574" t="s">
        <v>65</v>
      </c>
      <c r="D574">
        <v>9</v>
      </c>
      <c r="E574">
        <v>63</v>
      </c>
      <c r="F574">
        <v>0</v>
      </c>
      <c r="G574">
        <v>0</v>
      </c>
      <c r="H574">
        <v>0</v>
      </c>
      <c r="I574">
        <v>63</v>
      </c>
      <c r="J574">
        <v>0</v>
      </c>
      <c r="K574">
        <v>63</v>
      </c>
      <c r="L574" s="1">
        <v>1</v>
      </c>
      <c r="M574">
        <v>0</v>
      </c>
    </row>
    <row r="575" spans="1:13" hidden="1" x14ac:dyDescent="0.35">
      <c r="A575" t="s">
        <v>87</v>
      </c>
      <c r="B575" t="s">
        <v>277</v>
      </c>
      <c r="C575" t="s">
        <v>65</v>
      </c>
      <c r="D575">
        <v>1</v>
      </c>
      <c r="E575">
        <v>3</v>
      </c>
      <c r="F575">
        <v>0</v>
      </c>
      <c r="G575">
        <v>0</v>
      </c>
      <c r="H575">
        <v>0.3</v>
      </c>
      <c r="I575">
        <v>2.7</v>
      </c>
      <c r="J575">
        <v>0</v>
      </c>
      <c r="K575">
        <v>2.7</v>
      </c>
      <c r="L575" s="1">
        <v>1</v>
      </c>
      <c r="M575">
        <v>0</v>
      </c>
    </row>
    <row r="576" spans="1:13" hidden="1" x14ac:dyDescent="0.35">
      <c r="A576" t="s">
        <v>87</v>
      </c>
      <c r="B576" t="s">
        <v>277</v>
      </c>
      <c r="C576" t="s">
        <v>65</v>
      </c>
      <c r="D576">
        <v>2</v>
      </c>
      <c r="E576">
        <v>6</v>
      </c>
      <c r="F576">
        <v>0</v>
      </c>
      <c r="G576">
        <v>0</v>
      </c>
      <c r="H576">
        <v>0</v>
      </c>
      <c r="I576">
        <v>6</v>
      </c>
      <c r="J576">
        <v>0</v>
      </c>
      <c r="K576">
        <v>6</v>
      </c>
      <c r="L576" s="1">
        <v>1</v>
      </c>
      <c r="M576">
        <v>0</v>
      </c>
    </row>
    <row r="577" spans="1:13" hidden="1" x14ac:dyDescent="0.35">
      <c r="A577" t="s">
        <v>89</v>
      </c>
      <c r="B577" t="s">
        <v>279</v>
      </c>
      <c r="C577" t="s">
        <v>65</v>
      </c>
      <c r="D577">
        <v>13</v>
      </c>
      <c r="E577">
        <v>78</v>
      </c>
      <c r="F577">
        <v>0</v>
      </c>
      <c r="G577">
        <v>0</v>
      </c>
      <c r="H577">
        <v>0</v>
      </c>
      <c r="I577">
        <v>78</v>
      </c>
      <c r="J577">
        <v>0</v>
      </c>
      <c r="K577">
        <v>78</v>
      </c>
      <c r="L577" s="1">
        <v>1</v>
      </c>
      <c r="M577">
        <v>0</v>
      </c>
    </row>
    <row r="578" spans="1:13" hidden="1" x14ac:dyDescent="0.35">
      <c r="A578" t="s">
        <v>91</v>
      </c>
      <c r="B578" t="s">
        <v>281</v>
      </c>
      <c r="C578" t="s">
        <v>67</v>
      </c>
      <c r="D578">
        <v>2</v>
      </c>
      <c r="E578">
        <v>6</v>
      </c>
      <c r="F578">
        <v>0</v>
      </c>
      <c r="G578">
        <v>0</v>
      </c>
      <c r="H578">
        <v>0</v>
      </c>
      <c r="I578">
        <v>6</v>
      </c>
      <c r="J578">
        <v>0</v>
      </c>
      <c r="K578">
        <v>6</v>
      </c>
      <c r="L578" s="1">
        <v>1</v>
      </c>
      <c r="M578">
        <v>0</v>
      </c>
    </row>
    <row r="579" spans="1:13" hidden="1" x14ac:dyDescent="0.35">
      <c r="A579" t="s">
        <v>92</v>
      </c>
      <c r="B579" t="s">
        <v>282</v>
      </c>
      <c r="C579" t="s">
        <v>67</v>
      </c>
      <c r="D579">
        <v>15</v>
      </c>
      <c r="E579">
        <v>90</v>
      </c>
      <c r="F579">
        <v>0</v>
      </c>
      <c r="G579">
        <v>0</v>
      </c>
      <c r="H579">
        <v>0</v>
      </c>
      <c r="I579">
        <v>90</v>
      </c>
      <c r="J579">
        <v>0</v>
      </c>
      <c r="K579">
        <v>90</v>
      </c>
      <c r="L579" s="1">
        <v>1</v>
      </c>
      <c r="M579">
        <v>0</v>
      </c>
    </row>
    <row r="580" spans="1:13" hidden="1" x14ac:dyDescent="0.35">
      <c r="A580" t="s">
        <v>93</v>
      </c>
      <c r="B580" t="s">
        <v>283</v>
      </c>
      <c r="C580" t="s">
        <v>67</v>
      </c>
      <c r="D580">
        <v>3</v>
      </c>
      <c r="E580">
        <v>9</v>
      </c>
      <c r="F580">
        <v>0</v>
      </c>
      <c r="G580">
        <v>0</v>
      </c>
      <c r="H580">
        <v>0</v>
      </c>
      <c r="I580">
        <v>9</v>
      </c>
      <c r="J580">
        <v>0</v>
      </c>
      <c r="K580">
        <v>9</v>
      </c>
      <c r="L580" s="1">
        <v>1</v>
      </c>
      <c r="M580">
        <v>0</v>
      </c>
    </row>
    <row r="581" spans="1:13" hidden="1" x14ac:dyDescent="0.35">
      <c r="A581" t="s">
        <v>93</v>
      </c>
      <c r="B581" t="s">
        <v>283</v>
      </c>
      <c r="C581" t="s">
        <v>67</v>
      </c>
      <c r="D581">
        <v>3</v>
      </c>
      <c r="E581">
        <v>9</v>
      </c>
      <c r="F581">
        <v>0</v>
      </c>
      <c r="G581">
        <v>0</v>
      </c>
      <c r="H581">
        <v>0</v>
      </c>
      <c r="I581">
        <v>9</v>
      </c>
      <c r="J581">
        <v>0</v>
      </c>
      <c r="K581">
        <v>9</v>
      </c>
      <c r="L581" s="1">
        <v>1</v>
      </c>
      <c r="M581">
        <v>0</v>
      </c>
    </row>
    <row r="582" spans="1:13" hidden="1" x14ac:dyDescent="0.35">
      <c r="A582" t="s">
        <v>94</v>
      </c>
      <c r="B582" t="s">
        <v>284</v>
      </c>
      <c r="C582" t="s">
        <v>67</v>
      </c>
      <c r="D582">
        <v>9</v>
      </c>
      <c r="E582">
        <v>54</v>
      </c>
      <c r="F582">
        <v>0</v>
      </c>
      <c r="G582">
        <v>0</v>
      </c>
      <c r="H582">
        <v>0.6</v>
      </c>
      <c r="I582">
        <v>53.4</v>
      </c>
      <c r="J582">
        <v>0</v>
      </c>
      <c r="K582">
        <v>53.4</v>
      </c>
      <c r="L582" s="1">
        <v>1</v>
      </c>
      <c r="M582">
        <v>0</v>
      </c>
    </row>
    <row r="583" spans="1:13" x14ac:dyDescent="0.35">
      <c r="A583" t="s">
        <v>20</v>
      </c>
      <c r="B583">
        <v>10040</v>
      </c>
      <c r="C583" t="s">
        <v>13</v>
      </c>
      <c r="D583">
        <v>43</v>
      </c>
      <c r="E583">
        <v>150.5</v>
      </c>
      <c r="F583">
        <v>0</v>
      </c>
      <c r="G583">
        <v>0</v>
      </c>
      <c r="H583">
        <v>7.86</v>
      </c>
      <c r="I583">
        <v>142.63999999999999</v>
      </c>
      <c r="J583">
        <v>0</v>
      </c>
      <c r="K583">
        <v>142.63999999999999</v>
      </c>
      <c r="L583" s="1">
        <v>1</v>
      </c>
      <c r="M583">
        <v>0</v>
      </c>
    </row>
    <row r="584" spans="1:13" hidden="1" x14ac:dyDescent="0.35">
      <c r="A584" t="s">
        <v>96</v>
      </c>
      <c r="B584" t="s">
        <v>286</v>
      </c>
      <c r="C584" t="s">
        <v>8</v>
      </c>
      <c r="D584">
        <v>2</v>
      </c>
      <c r="E584">
        <v>34</v>
      </c>
      <c r="F584">
        <v>0</v>
      </c>
      <c r="G584">
        <v>0</v>
      </c>
      <c r="H584">
        <v>0</v>
      </c>
      <c r="I584">
        <v>34</v>
      </c>
      <c r="J584">
        <v>0</v>
      </c>
      <c r="K584">
        <v>34</v>
      </c>
      <c r="L584" s="1">
        <v>1</v>
      </c>
      <c r="M584">
        <v>0</v>
      </c>
    </row>
    <row r="585" spans="1:13" hidden="1" x14ac:dyDescent="0.35">
      <c r="A585" t="s">
        <v>97</v>
      </c>
      <c r="B585" t="s">
        <v>287</v>
      </c>
      <c r="C585" t="s">
        <v>8</v>
      </c>
      <c r="D585">
        <v>7</v>
      </c>
      <c r="E585">
        <v>49</v>
      </c>
      <c r="F585">
        <v>0</v>
      </c>
      <c r="G585">
        <v>0</v>
      </c>
      <c r="H585">
        <v>0</v>
      </c>
      <c r="I585">
        <v>49</v>
      </c>
      <c r="J585">
        <v>0</v>
      </c>
      <c r="K585">
        <v>49</v>
      </c>
      <c r="L585" s="1">
        <v>1</v>
      </c>
      <c r="M585">
        <v>0</v>
      </c>
    </row>
    <row r="586" spans="1:13" hidden="1" x14ac:dyDescent="0.35">
      <c r="A586" t="s">
        <v>98</v>
      </c>
      <c r="B586" t="s">
        <v>288</v>
      </c>
      <c r="C586" t="s">
        <v>8</v>
      </c>
      <c r="D586">
        <v>11</v>
      </c>
      <c r="E586">
        <v>132</v>
      </c>
      <c r="F586">
        <v>0</v>
      </c>
      <c r="G586">
        <v>0</v>
      </c>
      <c r="H586">
        <v>1.73</v>
      </c>
      <c r="I586">
        <v>130.27000000000001</v>
      </c>
      <c r="J586">
        <v>0</v>
      </c>
      <c r="K586">
        <v>130.27000000000001</v>
      </c>
      <c r="L586" s="1">
        <v>1</v>
      </c>
      <c r="M586">
        <v>0</v>
      </c>
    </row>
    <row r="587" spans="1:13" hidden="1" x14ac:dyDescent="0.35">
      <c r="A587" t="s">
        <v>99</v>
      </c>
      <c r="B587" t="s">
        <v>289</v>
      </c>
      <c r="C587" t="s">
        <v>45</v>
      </c>
      <c r="D587">
        <v>31</v>
      </c>
      <c r="E587">
        <v>179.8</v>
      </c>
      <c r="F587">
        <v>0</v>
      </c>
      <c r="G587">
        <v>0</v>
      </c>
      <c r="H587">
        <v>6.38</v>
      </c>
      <c r="I587">
        <v>173.42</v>
      </c>
      <c r="J587">
        <v>0</v>
      </c>
      <c r="K587">
        <v>173.42</v>
      </c>
      <c r="L587" s="1">
        <v>1</v>
      </c>
      <c r="M587">
        <v>0</v>
      </c>
    </row>
    <row r="588" spans="1:13" hidden="1" x14ac:dyDescent="0.35">
      <c r="A588" t="s">
        <v>100</v>
      </c>
      <c r="B588" t="s">
        <v>290</v>
      </c>
      <c r="C588" t="s">
        <v>8</v>
      </c>
      <c r="D588">
        <v>5</v>
      </c>
      <c r="E588">
        <v>19</v>
      </c>
      <c r="F588">
        <v>0</v>
      </c>
      <c r="G588">
        <v>0</v>
      </c>
      <c r="H588">
        <v>0.17</v>
      </c>
      <c r="I588">
        <v>18.829999999999998</v>
      </c>
      <c r="J588">
        <v>0</v>
      </c>
      <c r="K588">
        <v>18.829999999999998</v>
      </c>
      <c r="L588" s="1">
        <v>1</v>
      </c>
      <c r="M588">
        <v>0</v>
      </c>
    </row>
    <row r="589" spans="1:13" hidden="1" x14ac:dyDescent="0.35">
      <c r="A589" t="s">
        <v>101</v>
      </c>
      <c r="B589" t="s">
        <v>291</v>
      </c>
      <c r="C589" t="s">
        <v>8</v>
      </c>
      <c r="D589">
        <v>17</v>
      </c>
      <c r="E589">
        <v>98.6</v>
      </c>
      <c r="F589">
        <v>0</v>
      </c>
      <c r="G589">
        <v>0</v>
      </c>
      <c r="H589">
        <v>4.6399999999999997</v>
      </c>
      <c r="I589">
        <v>93.96</v>
      </c>
      <c r="J589">
        <v>0</v>
      </c>
      <c r="K589">
        <v>93.96</v>
      </c>
      <c r="L589" s="1">
        <v>1</v>
      </c>
      <c r="M589">
        <v>0</v>
      </c>
    </row>
    <row r="590" spans="1:13" hidden="1" x14ac:dyDescent="0.35">
      <c r="A590" t="s">
        <v>102</v>
      </c>
      <c r="B590" t="s">
        <v>292</v>
      </c>
      <c r="C590" t="s">
        <v>8</v>
      </c>
      <c r="D590">
        <v>12</v>
      </c>
      <c r="E590">
        <v>24</v>
      </c>
      <c r="F590">
        <v>0</v>
      </c>
      <c r="G590">
        <v>0</v>
      </c>
      <c r="H590">
        <v>0</v>
      </c>
      <c r="I590">
        <v>24</v>
      </c>
      <c r="J590">
        <v>0</v>
      </c>
      <c r="K590">
        <v>24</v>
      </c>
      <c r="L590" s="1">
        <v>1</v>
      </c>
      <c r="M590">
        <v>0</v>
      </c>
    </row>
    <row r="591" spans="1:13" hidden="1" x14ac:dyDescent="0.35">
      <c r="A591" t="s">
        <v>103</v>
      </c>
      <c r="B591" t="s">
        <v>293</v>
      </c>
      <c r="C591" t="s">
        <v>8</v>
      </c>
      <c r="D591">
        <v>19</v>
      </c>
      <c r="E591">
        <v>85.5</v>
      </c>
      <c r="F591">
        <v>0</v>
      </c>
      <c r="G591">
        <v>0</v>
      </c>
      <c r="H591">
        <v>0</v>
      </c>
      <c r="I591">
        <v>85.5</v>
      </c>
      <c r="J591">
        <v>0</v>
      </c>
      <c r="K591">
        <v>85.5</v>
      </c>
      <c r="L591" s="1">
        <v>1</v>
      </c>
      <c r="M591">
        <v>0</v>
      </c>
    </row>
    <row r="592" spans="1:13" hidden="1" x14ac:dyDescent="0.35">
      <c r="A592" t="s">
        <v>104</v>
      </c>
      <c r="B592" t="s">
        <v>294</v>
      </c>
      <c r="C592" t="s">
        <v>8</v>
      </c>
      <c r="D592">
        <v>14</v>
      </c>
      <c r="E592">
        <v>105</v>
      </c>
      <c r="F592">
        <v>0</v>
      </c>
      <c r="G592">
        <v>0</v>
      </c>
      <c r="H592">
        <v>9</v>
      </c>
      <c r="I592">
        <v>96</v>
      </c>
      <c r="J592">
        <v>0</v>
      </c>
      <c r="K592">
        <v>96</v>
      </c>
      <c r="L592" s="1">
        <v>1</v>
      </c>
      <c r="M592">
        <v>0</v>
      </c>
    </row>
    <row r="593" spans="1:13" hidden="1" x14ac:dyDescent="0.35">
      <c r="A593" t="s">
        <v>105</v>
      </c>
      <c r="B593" t="s">
        <v>295</v>
      </c>
      <c r="C593" t="s">
        <v>8</v>
      </c>
      <c r="D593">
        <v>6</v>
      </c>
      <c r="E593">
        <v>24</v>
      </c>
      <c r="F593">
        <v>0</v>
      </c>
      <c r="G593">
        <v>0</v>
      </c>
      <c r="H593">
        <v>0</v>
      </c>
      <c r="I593">
        <v>24</v>
      </c>
      <c r="J593">
        <v>0</v>
      </c>
      <c r="K593">
        <v>24</v>
      </c>
      <c r="L593" s="1">
        <v>1</v>
      </c>
      <c r="M593">
        <v>0</v>
      </c>
    </row>
    <row r="594" spans="1:13" hidden="1" x14ac:dyDescent="0.35">
      <c r="A594" t="s">
        <v>106</v>
      </c>
      <c r="B594" t="s">
        <v>296</v>
      </c>
      <c r="C594" t="s">
        <v>8</v>
      </c>
      <c r="D594">
        <v>8</v>
      </c>
      <c r="E594">
        <v>48</v>
      </c>
      <c r="F594">
        <v>0</v>
      </c>
      <c r="G594">
        <v>0</v>
      </c>
      <c r="H594">
        <v>1.2</v>
      </c>
      <c r="I594">
        <v>46.8</v>
      </c>
      <c r="J594">
        <v>0</v>
      </c>
      <c r="K594">
        <v>46.8</v>
      </c>
      <c r="L594" s="1">
        <v>1</v>
      </c>
      <c r="M594">
        <v>0</v>
      </c>
    </row>
    <row r="595" spans="1:13" hidden="1" x14ac:dyDescent="0.35">
      <c r="A595" t="s">
        <v>107</v>
      </c>
      <c r="B595" t="s">
        <v>297</v>
      </c>
      <c r="C595" t="s">
        <v>45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5</v>
      </c>
      <c r="J595">
        <v>0</v>
      </c>
      <c r="K595">
        <v>5</v>
      </c>
      <c r="L595" s="1">
        <v>1</v>
      </c>
      <c r="M595">
        <v>0</v>
      </c>
    </row>
    <row r="596" spans="1:13" hidden="1" x14ac:dyDescent="0.35">
      <c r="A596" t="s">
        <v>108</v>
      </c>
      <c r="B596" t="s">
        <v>298</v>
      </c>
      <c r="C596" t="s">
        <v>45</v>
      </c>
      <c r="D596">
        <v>11</v>
      </c>
      <c r="E596">
        <v>55</v>
      </c>
      <c r="F596">
        <v>0</v>
      </c>
      <c r="G596">
        <v>0</v>
      </c>
      <c r="H596">
        <v>0</v>
      </c>
      <c r="I596">
        <v>55</v>
      </c>
      <c r="J596">
        <v>0</v>
      </c>
      <c r="K596">
        <v>55</v>
      </c>
      <c r="L596" s="1">
        <v>1</v>
      </c>
      <c r="M596">
        <v>0</v>
      </c>
    </row>
    <row r="597" spans="1:13" hidden="1" x14ac:dyDescent="0.35">
      <c r="A597" t="s">
        <v>225</v>
      </c>
      <c r="B597">
        <v>10065</v>
      </c>
      <c r="C597" t="s">
        <v>8</v>
      </c>
      <c r="D597">
        <v>4</v>
      </c>
      <c r="E597">
        <v>23.2</v>
      </c>
      <c r="F597">
        <v>0</v>
      </c>
      <c r="G597">
        <v>0</v>
      </c>
      <c r="H597">
        <v>0</v>
      </c>
      <c r="I597">
        <v>23.2</v>
      </c>
      <c r="J597">
        <v>0</v>
      </c>
      <c r="K597">
        <v>23.2</v>
      </c>
      <c r="L597" s="1">
        <v>1</v>
      </c>
      <c r="M597">
        <v>0</v>
      </c>
    </row>
    <row r="598" spans="1:13" hidden="1" x14ac:dyDescent="0.35">
      <c r="A598" t="s">
        <v>110</v>
      </c>
      <c r="B598" t="s">
        <v>300</v>
      </c>
      <c r="C598" t="s">
        <v>111</v>
      </c>
      <c r="D598">
        <v>15</v>
      </c>
      <c r="E598">
        <v>57</v>
      </c>
      <c r="F598">
        <v>0</v>
      </c>
      <c r="G598">
        <v>0</v>
      </c>
      <c r="H598">
        <v>0</v>
      </c>
      <c r="I598">
        <v>57</v>
      </c>
      <c r="J598">
        <v>0</v>
      </c>
      <c r="K598">
        <v>57</v>
      </c>
      <c r="L598" s="1">
        <v>1</v>
      </c>
      <c r="M598">
        <v>0</v>
      </c>
    </row>
    <row r="599" spans="1:13" hidden="1" x14ac:dyDescent="0.35">
      <c r="A599" t="s">
        <v>112</v>
      </c>
      <c r="B599" t="s">
        <v>301</v>
      </c>
      <c r="C599" t="s">
        <v>111</v>
      </c>
      <c r="D599">
        <v>1</v>
      </c>
      <c r="E599">
        <v>2.8</v>
      </c>
      <c r="F599">
        <v>0</v>
      </c>
      <c r="G599">
        <v>0</v>
      </c>
      <c r="H599">
        <v>0</v>
      </c>
      <c r="I599">
        <v>2.8</v>
      </c>
      <c r="J599">
        <v>0</v>
      </c>
      <c r="K599">
        <v>2.8</v>
      </c>
      <c r="L599" s="1">
        <v>1</v>
      </c>
      <c r="M599">
        <v>0</v>
      </c>
    </row>
    <row r="600" spans="1:13" hidden="1" x14ac:dyDescent="0.35">
      <c r="A600" t="s">
        <v>113</v>
      </c>
      <c r="B600" t="s">
        <v>302</v>
      </c>
      <c r="C600" t="s">
        <v>111</v>
      </c>
      <c r="D600">
        <v>3</v>
      </c>
      <c r="E600">
        <v>9</v>
      </c>
      <c r="F600">
        <v>0</v>
      </c>
      <c r="G600">
        <v>0</v>
      </c>
      <c r="H600">
        <v>0</v>
      </c>
      <c r="I600">
        <v>9</v>
      </c>
      <c r="J600">
        <v>0</v>
      </c>
      <c r="K600">
        <v>9</v>
      </c>
      <c r="L600" s="1">
        <v>1</v>
      </c>
      <c r="M600">
        <v>0</v>
      </c>
    </row>
    <row r="601" spans="1:13" hidden="1" x14ac:dyDescent="0.35">
      <c r="A601" t="s">
        <v>115</v>
      </c>
      <c r="B601" t="s">
        <v>304</v>
      </c>
      <c r="C601" t="s">
        <v>111</v>
      </c>
      <c r="D601">
        <v>2</v>
      </c>
      <c r="E601">
        <v>6</v>
      </c>
      <c r="F601">
        <v>0</v>
      </c>
      <c r="G601">
        <v>0</v>
      </c>
      <c r="H601">
        <v>0</v>
      </c>
      <c r="I601">
        <v>6</v>
      </c>
      <c r="J601">
        <v>0</v>
      </c>
      <c r="K601">
        <v>6</v>
      </c>
      <c r="L601" s="1">
        <v>1</v>
      </c>
      <c r="M601">
        <v>0</v>
      </c>
    </row>
    <row r="602" spans="1:13" hidden="1" x14ac:dyDescent="0.35">
      <c r="A602" t="s">
        <v>116</v>
      </c>
      <c r="B602" t="s">
        <v>305</v>
      </c>
      <c r="C602" t="s">
        <v>111</v>
      </c>
      <c r="D602">
        <v>1</v>
      </c>
      <c r="E602">
        <v>2</v>
      </c>
      <c r="F602">
        <v>0</v>
      </c>
      <c r="G602">
        <v>0</v>
      </c>
      <c r="H602">
        <v>0</v>
      </c>
      <c r="I602">
        <v>2</v>
      </c>
      <c r="J602">
        <v>0</v>
      </c>
      <c r="K602">
        <v>2</v>
      </c>
      <c r="L602" s="1">
        <v>1</v>
      </c>
      <c r="M602">
        <v>0</v>
      </c>
    </row>
    <row r="603" spans="1:13" hidden="1" x14ac:dyDescent="0.35">
      <c r="A603" t="s">
        <v>118</v>
      </c>
      <c r="B603" t="s">
        <v>307</v>
      </c>
      <c r="C603" t="s">
        <v>119</v>
      </c>
      <c r="D603">
        <v>17</v>
      </c>
      <c r="E603">
        <v>30.6</v>
      </c>
      <c r="F603">
        <v>0</v>
      </c>
      <c r="G603">
        <v>0</v>
      </c>
      <c r="H603">
        <v>0.18</v>
      </c>
      <c r="I603">
        <v>30.42</v>
      </c>
      <c r="J603">
        <v>0</v>
      </c>
      <c r="K603">
        <v>30.42</v>
      </c>
      <c r="L603" s="1">
        <v>1</v>
      </c>
      <c r="M603">
        <v>0</v>
      </c>
    </row>
    <row r="604" spans="1:13" hidden="1" x14ac:dyDescent="0.35">
      <c r="A604" t="s">
        <v>120</v>
      </c>
      <c r="B604" t="s">
        <v>308</v>
      </c>
      <c r="C604" t="s">
        <v>119</v>
      </c>
      <c r="D604">
        <v>3</v>
      </c>
      <c r="E604">
        <v>5.4</v>
      </c>
      <c r="F604">
        <v>0</v>
      </c>
      <c r="G604">
        <v>0</v>
      </c>
      <c r="H604">
        <v>0</v>
      </c>
      <c r="I604">
        <v>5.4</v>
      </c>
      <c r="J604">
        <v>0</v>
      </c>
      <c r="K604">
        <v>5.4</v>
      </c>
      <c r="L604" s="1">
        <v>1</v>
      </c>
      <c r="M604">
        <v>0</v>
      </c>
    </row>
    <row r="605" spans="1:13" hidden="1" x14ac:dyDescent="0.35">
      <c r="A605" t="s">
        <v>121</v>
      </c>
      <c r="B605" t="s">
        <v>309</v>
      </c>
      <c r="C605" t="s">
        <v>119</v>
      </c>
      <c r="D605">
        <v>2</v>
      </c>
      <c r="E605">
        <v>3.6</v>
      </c>
      <c r="F605">
        <v>0</v>
      </c>
      <c r="G605">
        <v>0</v>
      </c>
      <c r="H605">
        <v>0</v>
      </c>
      <c r="I605">
        <v>3.6</v>
      </c>
      <c r="J605">
        <v>0</v>
      </c>
      <c r="K605">
        <v>3.6</v>
      </c>
      <c r="L605" s="1">
        <v>1</v>
      </c>
      <c r="M605">
        <v>0</v>
      </c>
    </row>
    <row r="606" spans="1:13" hidden="1" x14ac:dyDescent="0.35">
      <c r="A606" t="s">
        <v>122</v>
      </c>
      <c r="B606" t="s">
        <v>310</v>
      </c>
      <c r="C606" t="s">
        <v>119</v>
      </c>
      <c r="D606">
        <v>5</v>
      </c>
      <c r="E606">
        <v>9</v>
      </c>
      <c r="F606">
        <v>0</v>
      </c>
      <c r="G606">
        <v>0</v>
      </c>
      <c r="H606">
        <v>0</v>
      </c>
      <c r="I606">
        <v>9</v>
      </c>
      <c r="J606">
        <v>0</v>
      </c>
      <c r="K606">
        <v>9</v>
      </c>
      <c r="L606" s="1">
        <v>1</v>
      </c>
      <c r="M606">
        <v>0</v>
      </c>
    </row>
    <row r="607" spans="1:13" hidden="1" x14ac:dyDescent="0.35">
      <c r="A607" t="s">
        <v>124</v>
      </c>
      <c r="B607" t="s">
        <v>312</v>
      </c>
      <c r="C607" t="s">
        <v>119</v>
      </c>
      <c r="D607">
        <v>2</v>
      </c>
      <c r="E607">
        <v>3.6</v>
      </c>
      <c r="F607">
        <v>0</v>
      </c>
      <c r="G607">
        <v>0</v>
      </c>
      <c r="H607">
        <v>0</v>
      </c>
      <c r="I607">
        <v>3.6</v>
      </c>
      <c r="J607">
        <v>0</v>
      </c>
      <c r="K607">
        <v>3.6</v>
      </c>
      <c r="L607" s="1">
        <v>1</v>
      </c>
      <c r="M607">
        <v>0</v>
      </c>
    </row>
    <row r="608" spans="1:13" hidden="1" x14ac:dyDescent="0.35">
      <c r="A608" t="s">
        <v>125</v>
      </c>
      <c r="B608" t="s">
        <v>313</v>
      </c>
      <c r="C608" t="s">
        <v>111</v>
      </c>
      <c r="D608">
        <v>14</v>
      </c>
      <c r="E608">
        <v>60</v>
      </c>
      <c r="F608">
        <v>0</v>
      </c>
      <c r="G608">
        <v>0</v>
      </c>
      <c r="H608">
        <v>0.45</v>
      </c>
      <c r="I608">
        <v>59.55</v>
      </c>
      <c r="J608">
        <v>0</v>
      </c>
      <c r="K608">
        <v>59.55</v>
      </c>
      <c r="L608" s="1">
        <v>1</v>
      </c>
      <c r="M608">
        <v>0</v>
      </c>
    </row>
    <row r="609" spans="1:13" hidden="1" x14ac:dyDescent="0.35">
      <c r="A609" t="s">
        <v>126</v>
      </c>
      <c r="B609" t="s">
        <v>314</v>
      </c>
      <c r="C609" t="s">
        <v>111</v>
      </c>
      <c r="D609">
        <v>1</v>
      </c>
      <c r="E609">
        <v>2.5</v>
      </c>
      <c r="F609">
        <v>0</v>
      </c>
      <c r="G609">
        <v>0</v>
      </c>
      <c r="H609">
        <v>0</v>
      </c>
      <c r="I609">
        <v>2.5</v>
      </c>
      <c r="J609">
        <v>0</v>
      </c>
      <c r="K609">
        <v>2.5</v>
      </c>
      <c r="L609" s="1">
        <v>1</v>
      </c>
      <c r="M609">
        <v>0</v>
      </c>
    </row>
    <row r="610" spans="1:13" hidden="1" x14ac:dyDescent="0.35">
      <c r="A610" t="s">
        <v>128</v>
      </c>
      <c r="B610" t="s">
        <v>316</v>
      </c>
      <c r="C610" t="s">
        <v>119</v>
      </c>
      <c r="D610">
        <v>10</v>
      </c>
      <c r="E610">
        <v>18</v>
      </c>
      <c r="F610">
        <v>0</v>
      </c>
      <c r="G610">
        <v>0</v>
      </c>
      <c r="H610">
        <v>0.18</v>
      </c>
      <c r="I610">
        <v>17.82</v>
      </c>
      <c r="J610">
        <v>0</v>
      </c>
      <c r="K610">
        <v>17.82</v>
      </c>
      <c r="L610" s="1">
        <v>1</v>
      </c>
      <c r="M610">
        <v>0</v>
      </c>
    </row>
    <row r="611" spans="1:13" hidden="1" x14ac:dyDescent="0.35">
      <c r="A611" t="s">
        <v>129</v>
      </c>
      <c r="B611" t="s">
        <v>317</v>
      </c>
      <c r="C611" t="s">
        <v>111</v>
      </c>
      <c r="D611">
        <v>3</v>
      </c>
      <c r="E611">
        <v>6</v>
      </c>
      <c r="F611">
        <v>0</v>
      </c>
      <c r="G611">
        <v>0</v>
      </c>
      <c r="H611">
        <v>0</v>
      </c>
      <c r="I611">
        <v>6</v>
      </c>
      <c r="J611">
        <v>0</v>
      </c>
      <c r="K611">
        <v>6</v>
      </c>
      <c r="L611" s="1">
        <v>1</v>
      </c>
      <c r="M611">
        <v>0</v>
      </c>
    </row>
    <row r="612" spans="1:13" hidden="1" x14ac:dyDescent="0.35">
      <c r="A612" t="s">
        <v>130</v>
      </c>
      <c r="B612" t="s">
        <v>318</v>
      </c>
      <c r="C612" t="s">
        <v>111</v>
      </c>
      <c r="D612">
        <v>21</v>
      </c>
      <c r="E612">
        <v>63</v>
      </c>
      <c r="F612">
        <v>0</v>
      </c>
      <c r="G612">
        <v>0</v>
      </c>
      <c r="H612">
        <v>0.27</v>
      </c>
      <c r="I612">
        <v>62.73</v>
      </c>
      <c r="J612">
        <v>0</v>
      </c>
      <c r="K612">
        <v>62.73</v>
      </c>
      <c r="L612" s="1">
        <v>1</v>
      </c>
      <c r="M612">
        <v>0</v>
      </c>
    </row>
    <row r="613" spans="1:13" hidden="1" x14ac:dyDescent="0.35">
      <c r="A613" t="s">
        <v>131</v>
      </c>
      <c r="B613" t="s">
        <v>319</v>
      </c>
      <c r="C613" t="s">
        <v>111</v>
      </c>
      <c r="D613">
        <v>71</v>
      </c>
      <c r="E613">
        <v>239</v>
      </c>
      <c r="F613">
        <v>0</v>
      </c>
      <c r="G613">
        <v>0</v>
      </c>
      <c r="H613">
        <v>3</v>
      </c>
      <c r="I613">
        <v>236</v>
      </c>
      <c r="J613">
        <v>0</v>
      </c>
      <c r="K613">
        <v>236</v>
      </c>
      <c r="L613" s="1">
        <v>1</v>
      </c>
      <c r="M613">
        <v>0</v>
      </c>
    </row>
    <row r="614" spans="1:13" hidden="1" x14ac:dyDescent="0.35">
      <c r="A614" t="s">
        <v>132</v>
      </c>
      <c r="B614" t="s">
        <v>320</v>
      </c>
      <c r="C614" t="s">
        <v>111</v>
      </c>
      <c r="D614">
        <v>9</v>
      </c>
      <c r="E614">
        <v>20</v>
      </c>
      <c r="F614">
        <v>0</v>
      </c>
      <c r="G614">
        <v>0</v>
      </c>
      <c r="H614">
        <v>0.2</v>
      </c>
      <c r="I614">
        <v>19.8</v>
      </c>
      <c r="J614">
        <v>0</v>
      </c>
      <c r="K614">
        <v>19.8</v>
      </c>
      <c r="L614" s="1">
        <v>1</v>
      </c>
      <c r="M614">
        <v>0</v>
      </c>
    </row>
    <row r="615" spans="1:13" hidden="1" x14ac:dyDescent="0.35">
      <c r="A615" t="s">
        <v>133</v>
      </c>
      <c r="B615" t="s">
        <v>321</v>
      </c>
      <c r="C615" t="s">
        <v>111</v>
      </c>
      <c r="D615">
        <v>4</v>
      </c>
      <c r="E615">
        <v>12</v>
      </c>
      <c r="F615">
        <v>0</v>
      </c>
      <c r="G615">
        <v>0</v>
      </c>
      <c r="H615">
        <v>0</v>
      </c>
      <c r="I615">
        <v>12</v>
      </c>
      <c r="J615">
        <v>0</v>
      </c>
      <c r="K615">
        <v>12</v>
      </c>
      <c r="L615" s="1">
        <v>1</v>
      </c>
      <c r="M615">
        <v>0</v>
      </c>
    </row>
    <row r="616" spans="1:13" hidden="1" x14ac:dyDescent="0.35">
      <c r="A616" t="s">
        <v>134</v>
      </c>
      <c r="B616" t="s">
        <v>322</v>
      </c>
      <c r="C616" t="s">
        <v>111</v>
      </c>
      <c r="D616">
        <v>1</v>
      </c>
      <c r="E616">
        <v>2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2</v>
      </c>
      <c r="L616" s="1">
        <v>1</v>
      </c>
      <c r="M616">
        <v>0</v>
      </c>
    </row>
    <row r="617" spans="1:13" hidden="1" x14ac:dyDescent="0.35">
      <c r="A617" t="s">
        <v>135</v>
      </c>
      <c r="B617" t="s">
        <v>323</v>
      </c>
      <c r="C617" t="s">
        <v>111</v>
      </c>
      <c r="D617">
        <v>1</v>
      </c>
      <c r="E617">
        <v>3</v>
      </c>
      <c r="F617">
        <v>0</v>
      </c>
      <c r="G617">
        <v>0</v>
      </c>
      <c r="H617">
        <v>0</v>
      </c>
      <c r="I617">
        <v>3</v>
      </c>
      <c r="J617">
        <v>0</v>
      </c>
      <c r="K617">
        <v>3</v>
      </c>
      <c r="L617" s="1">
        <v>1</v>
      </c>
      <c r="M617">
        <v>0</v>
      </c>
    </row>
    <row r="618" spans="1:13" hidden="1" x14ac:dyDescent="0.35">
      <c r="A618" t="s">
        <v>137</v>
      </c>
      <c r="B618" t="s">
        <v>325</v>
      </c>
      <c r="C618" t="s">
        <v>111</v>
      </c>
      <c r="D618">
        <v>1</v>
      </c>
      <c r="E618">
        <v>3</v>
      </c>
      <c r="F618">
        <v>0</v>
      </c>
      <c r="G618">
        <v>0</v>
      </c>
      <c r="H618">
        <v>0</v>
      </c>
      <c r="I618">
        <v>3</v>
      </c>
      <c r="J618">
        <v>0</v>
      </c>
      <c r="K618">
        <v>3</v>
      </c>
      <c r="L618" s="1">
        <v>1</v>
      </c>
      <c r="M618">
        <v>0</v>
      </c>
    </row>
    <row r="619" spans="1:13" hidden="1" x14ac:dyDescent="0.35">
      <c r="A619" t="s">
        <v>138</v>
      </c>
      <c r="B619" t="s">
        <v>326</v>
      </c>
      <c r="C619" t="s">
        <v>111</v>
      </c>
      <c r="D619">
        <v>1</v>
      </c>
      <c r="E619">
        <v>2</v>
      </c>
      <c r="F619">
        <v>0</v>
      </c>
      <c r="G619">
        <v>0</v>
      </c>
      <c r="H619">
        <v>0</v>
      </c>
      <c r="I619">
        <v>2</v>
      </c>
      <c r="J619">
        <v>0</v>
      </c>
      <c r="K619">
        <v>2</v>
      </c>
      <c r="L619" s="1">
        <v>1</v>
      </c>
      <c r="M619">
        <v>0</v>
      </c>
    </row>
    <row r="620" spans="1:13" hidden="1" x14ac:dyDescent="0.35">
      <c r="A620" t="s">
        <v>139</v>
      </c>
      <c r="B620" t="s">
        <v>327</v>
      </c>
      <c r="C620" t="s">
        <v>111</v>
      </c>
      <c r="D620">
        <v>5</v>
      </c>
      <c r="E620">
        <v>15</v>
      </c>
      <c r="F620">
        <v>0</v>
      </c>
      <c r="G620">
        <v>0</v>
      </c>
      <c r="H620">
        <v>0</v>
      </c>
      <c r="I620">
        <v>15</v>
      </c>
      <c r="J620">
        <v>0</v>
      </c>
      <c r="K620">
        <v>15</v>
      </c>
      <c r="L620" s="1">
        <v>1</v>
      </c>
      <c r="M620">
        <v>0</v>
      </c>
    </row>
    <row r="621" spans="1:13" hidden="1" x14ac:dyDescent="0.35">
      <c r="A621" t="s">
        <v>141</v>
      </c>
      <c r="B621" t="s">
        <v>329</v>
      </c>
      <c r="C621" t="s">
        <v>111</v>
      </c>
      <c r="D621">
        <v>1</v>
      </c>
      <c r="E621">
        <v>3</v>
      </c>
      <c r="F621">
        <v>0</v>
      </c>
      <c r="G621">
        <v>0</v>
      </c>
      <c r="H621">
        <v>0</v>
      </c>
      <c r="I621">
        <v>3</v>
      </c>
      <c r="J621">
        <v>0</v>
      </c>
      <c r="K621">
        <v>3</v>
      </c>
      <c r="L621" s="1">
        <v>1</v>
      </c>
      <c r="M621">
        <v>0</v>
      </c>
    </row>
    <row r="622" spans="1:13" x14ac:dyDescent="0.35">
      <c r="A622" t="s">
        <v>21</v>
      </c>
      <c r="B622">
        <v>10039</v>
      </c>
      <c r="C622" t="s">
        <v>13</v>
      </c>
      <c r="D622">
        <v>7</v>
      </c>
      <c r="E622">
        <v>15.4</v>
      </c>
      <c r="F622">
        <v>0</v>
      </c>
      <c r="G622">
        <v>0</v>
      </c>
      <c r="H622">
        <v>0</v>
      </c>
      <c r="I622">
        <v>15.4</v>
      </c>
      <c r="J622">
        <v>0</v>
      </c>
      <c r="K622">
        <v>15.4</v>
      </c>
      <c r="L622" s="1">
        <v>1</v>
      </c>
      <c r="M622">
        <v>0</v>
      </c>
    </row>
    <row r="623" spans="1:13" x14ac:dyDescent="0.35">
      <c r="A623" t="s">
        <v>22</v>
      </c>
      <c r="B623">
        <v>10041</v>
      </c>
      <c r="C623" t="s">
        <v>13</v>
      </c>
      <c r="D623">
        <v>131</v>
      </c>
      <c r="E623">
        <v>342.6</v>
      </c>
      <c r="F623">
        <v>0</v>
      </c>
      <c r="G623">
        <v>0</v>
      </c>
      <c r="H623">
        <v>21.43</v>
      </c>
      <c r="I623">
        <v>321.17</v>
      </c>
      <c r="J623">
        <v>0</v>
      </c>
      <c r="K623">
        <v>321.17</v>
      </c>
      <c r="L623" s="1">
        <v>1</v>
      </c>
      <c r="M623">
        <v>0</v>
      </c>
    </row>
    <row r="624" spans="1:13" x14ac:dyDescent="0.35">
      <c r="A624" t="s">
        <v>23</v>
      </c>
      <c r="B624">
        <v>10005</v>
      </c>
      <c r="C624" t="s">
        <v>13</v>
      </c>
      <c r="D624">
        <v>53</v>
      </c>
      <c r="E624">
        <v>280.89999999999998</v>
      </c>
      <c r="F624">
        <v>0</v>
      </c>
      <c r="G624">
        <v>0</v>
      </c>
      <c r="H624">
        <v>5.3</v>
      </c>
      <c r="I624">
        <v>275.60000000000002</v>
      </c>
      <c r="J624">
        <v>0</v>
      </c>
      <c r="K624">
        <v>275.60000000000002</v>
      </c>
      <c r="L624" s="1">
        <v>1</v>
      </c>
      <c r="M624">
        <v>0</v>
      </c>
    </row>
    <row r="625" spans="1:13" x14ac:dyDescent="0.35">
      <c r="A625" t="s">
        <v>24</v>
      </c>
      <c r="B625">
        <v>10000</v>
      </c>
      <c r="C625" t="s">
        <v>13</v>
      </c>
      <c r="D625">
        <v>114</v>
      </c>
      <c r="E625">
        <v>679.2</v>
      </c>
      <c r="F625">
        <v>0</v>
      </c>
      <c r="G625">
        <v>0</v>
      </c>
      <c r="H625">
        <v>19.07</v>
      </c>
      <c r="I625">
        <v>660.13</v>
      </c>
      <c r="J625">
        <v>0</v>
      </c>
      <c r="K625">
        <v>660.13</v>
      </c>
      <c r="L625" s="1">
        <v>1</v>
      </c>
      <c r="M625">
        <v>0</v>
      </c>
    </row>
    <row r="626" spans="1:13" x14ac:dyDescent="0.35">
      <c r="A626" t="s">
        <v>25</v>
      </c>
      <c r="B626">
        <v>10018</v>
      </c>
      <c r="C626" t="s">
        <v>13</v>
      </c>
      <c r="D626">
        <v>107</v>
      </c>
      <c r="E626">
        <v>641.6</v>
      </c>
      <c r="F626">
        <v>0</v>
      </c>
      <c r="G626">
        <v>0</v>
      </c>
      <c r="H626">
        <v>1.41</v>
      </c>
      <c r="I626">
        <v>640.19000000000005</v>
      </c>
      <c r="J626">
        <v>0</v>
      </c>
      <c r="K626">
        <v>640.19000000000005</v>
      </c>
      <c r="L626" s="1">
        <v>1</v>
      </c>
      <c r="M626">
        <v>0</v>
      </c>
    </row>
    <row r="627" spans="1:13" hidden="1" x14ac:dyDescent="0.35">
      <c r="A627" t="s">
        <v>26</v>
      </c>
      <c r="B627">
        <v>10059</v>
      </c>
      <c r="C627" t="s">
        <v>27</v>
      </c>
      <c r="D627">
        <v>55</v>
      </c>
      <c r="E627">
        <v>385</v>
      </c>
      <c r="F627">
        <v>0</v>
      </c>
      <c r="G627">
        <v>0</v>
      </c>
      <c r="H627">
        <v>0</v>
      </c>
      <c r="I627">
        <v>385</v>
      </c>
      <c r="J627">
        <v>0</v>
      </c>
      <c r="K627">
        <v>385</v>
      </c>
      <c r="L627" s="1">
        <v>1</v>
      </c>
      <c r="M627">
        <v>0</v>
      </c>
    </row>
    <row r="628" spans="1:13" hidden="1" x14ac:dyDescent="0.35">
      <c r="A628" t="s">
        <v>143</v>
      </c>
      <c r="B628" t="s">
        <v>331</v>
      </c>
      <c r="C628" t="s">
        <v>144</v>
      </c>
      <c r="D628">
        <v>26</v>
      </c>
      <c r="E628">
        <v>150.80000000000001</v>
      </c>
      <c r="F628">
        <v>0</v>
      </c>
      <c r="G628">
        <v>0</v>
      </c>
      <c r="H628">
        <v>0.26</v>
      </c>
      <c r="I628">
        <v>150.54</v>
      </c>
      <c r="J628">
        <v>0</v>
      </c>
      <c r="K628">
        <v>150.54</v>
      </c>
      <c r="L628" s="1">
        <v>1</v>
      </c>
      <c r="M628">
        <v>0</v>
      </c>
    </row>
    <row r="629" spans="1:13" hidden="1" x14ac:dyDescent="0.35">
      <c r="A629" t="s">
        <v>145</v>
      </c>
      <c r="B629" t="s">
        <v>332</v>
      </c>
      <c r="C629" t="s">
        <v>144</v>
      </c>
      <c r="D629">
        <v>4</v>
      </c>
      <c r="E629">
        <v>8</v>
      </c>
      <c r="F629">
        <v>0</v>
      </c>
      <c r="G629">
        <v>0</v>
      </c>
      <c r="H629">
        <v>0</v>
      </c>
      <c r="I629">
        <v>8</v>
      </c>
      <c r="J629">
        <v>0</v>
      </c>
      <c r="K629">
        <v>8</v>
      </c>
      <c r="L629" s="1">
        <v>1</v>
      </c>
      <c r="M629">
        <v>0</v>
      </c>
    </row>
    <row r="630" spans="1:13" hidden="1" x14ac:dyDescent="0.35">
      <c r="A630" t="s">
        <v>146</v>
      </c>
      <c r="B630" t="s">
        <v>333</v>
      </c>
      <c r="C630" t="s">
        <v>144</v>
      </c>
      <c r="D630">
        <v>7</v>
      </c>
      <c r="E630">
        <v>10.5</v>
      </c>
      <c r="F630">
        <v>0</v>
      </c>
      <c r="G630">
        <v>0</v>
      </c>
      <c r="H630">
        <v>0.15</v>
      </c>
      <c r="I630">
        <v>10.35</v>
      </c>
      <c r="J630">
        <v>0</v>
      </c>
      <c r="K630">
        <v>10.35</v>
      </c>
      <c r="L630" s="1">
        <v>1</v>
      </c>
      <c r="M630">
        <v>0</v>
      </c>
    </row>
    <row r="631" spans="1:13" hidden="1" x14ac:dyDescent="0.35">
      <c r="A631" t="s">
        <v>147</v>
      </c>
      <c r="B631" t="s">
        <v>334</v>
      </c>
      <c r="C631" t="s">
        <v>144</v>
      </c>
      <c r="D631">
        <v>8</v>
      </c>
      <c r="E631">
        <v>22.4</v>
      </c>
      <c r="F631">
        <v>0</v>
      </c>
      <c r="G631">
        <v>0</v>
      </c>
      <c r="H631">
        <v>0</v>
      </c>
      <c r="I631">
        <v>22.4</v>
      </c>
      <c r="J631">
        <v>0</v>
      </c>
      <c r="K631">
        <v>22.4</v>
      </c>
      <c r="L631" s="1">
        <v>1</v>
      </c>
      <c r="M631">
        <v>0</v>
      </c>
    </row>
    <row r="632" spans="1:13" hidden="1" x14ac:dyDescent="0.35">
      <c r="A632" t="s">
        <v>148</v>
      </c>
      <c r="B632" t="s">
        <v>335</v>
      </c>
      <c r="C632" t="s">
        <v>144</v>
      </c>
      <c r="D632">
        <v>7</v>
      </c>
      <c r="E632">
        <v>28</v>
      </c>
      <c r="F632">
        <v>0</v>
      </c>
      <c r="G632">
        <v>0</v>
      </c>
      <c r="H632">
        <v>0</v>
      </c>
      <c r="I632">
        <v>28</v>
      </c>
      <c r="J632">
        <v>0</v>
      </c>
      <c r="K632">
        <v>28</v>
      </c>
      <c r="L632" s="1">
        <v>1</v>
      </c>
      <c r="M632">
        <v>0</v>
      </c>
    </row>
    <row r="633" spans="1:13" hidden="1" x14ac:dyDescent="0.35">
      <c r="A633" t="s">
        <v>149</v>
      </c>
      <c r="B633" t="s">
        <v>336</v>
      </c>
      <c r="C633" t="s">
        <v>144</v>
      </c>
      <c r="D633">
        <v>6</v>
      </c>
      <c r="E633">
        <v>10.8</v>
      </c>
      <c r="F633">
        <v>0</v>
      </c>
      <c r="G633">
        <v>0</v>
      </c>
      <c r="H633">
        <v>0</v>
      </c>
      <c r="I633">
        <v>10.8</v>
      </c>
      <c r="J633">
        <v>0</v>
      </c>
      <c r="K633">
        <v>10.8</v>
      </c>
      <c r="L633" s="1">
        <v>1</v>
      </c>
      <c r="M633">
        <v>0</v>
      </c>
    </row>
    <row r="634" spans="1:13" hidden="1" x14ac:dyDescent="0.35">
      <c r="A634" t="s">
        <v>150</v>
      </c>
      <c r="B634" t="s">
        <v>337</v>
      </c>
      <c r="C634" t="s">
        <v>144</v>
      </c>
      <c r="D634">
        <v>7</v>
      </c>
      <c r="E634">
        <v>26.6</v>
      </c>
      <c r="F634">
        <v>0</v>
      </c>
      <c r="G634">
        <v>0</v>
      </c>
      <c r="H634">
        <v>0</v>
      </c>
      <c r="I634">
        <v>26.6</v>
      </c>
      <c r="J634">
        <v>0</v>
      </c>
      <c r="K634">
        <v>26.6</v>
      </c>
      <c r="L634" s="1">
        <v>1</v>
      </c>
      <c r="M634">
        <v>0</v>
      </c>
    </row>
    <row r="635" spans="1:13" hidden="1" x14ac:dyDescent="0.35">
      <c r="A635" t="s">
        <v>151</v>
      </c>
      <c r="B635" t="s">
        <v>338</v>
      </c>
      <c r="C635" t="s">
        <v>144</v>
      </c>
      <c r="D635">
        <v>6</v>
      </c>
      <c r="E635">
        <v>10.8</v>
      </c>
      <c r="F635">
        <v>0</v>
      </c>
      <c r="G635">
        <v>0</v>
      </c>
      <c r="H635">
        <v>0</v>
      </c>
      <c r="I635">
        <v>10.8</v>
      </c>
      <c r="J635">
        <v>0</v>
      </c>
      <c r="K635">
        <v>10.8</v>
      </c>
      <c r="L635" s="1">
        <v>1</v>
      </c>
      <c r="M635">
        <v>0</v>
      </c>
    </row>
    <row r="636" spans="1:13" x14ac:dyDescent="0.35">
      <c r="A636" t="s">
        <v>28</v>
      </c>
      <c r="B636">
        <v>10058</v>
      </c>
      <c r="C636" t="s">
        <v>13</v>
      </c>
      <c r="D636">
        <v>22</v>
      </c>
      <c r="E636">
        <v>33</v>
      </c>
      <c r="F636">
        <v>0</v>
      </c>
      <c r="G636">
        <v>0</v>
      </c>
      <c r="H636">
        <v>0.45</v>
      </c>
      <c r="I636">
        <v>32.549999999999997</v>
      </c>
      <c r="J636">
        <v>0</v>
      </c>
      <c r="K636">
        <v>32.549999999999997</v>
      </c>
      <c r="L636" s="1">
        <v>1</v>
      </c>
      <c r="M636">
        <v>0</v>
      </c>
    </row>
    <row r="637" spans="1:13" hidden="1" x14ac:dyDescent="0.35">
      <c r="A637" t="s">
        <v>29</v>
      </c>
      <c r="B637">
        <v>10055</v>
      </c>
      <c r="C637" t="s">
        <v>8</v>
      </c>
      <c r="D637">
        <v>3</v>
      </c>
      <c r="E637">
        <v>1.5</v>
      </c>
      <c r="F637">
        <v>0</v>
      </c>
      <c r="G637">
        <v>0</v>
      </c>
      <c r="H637">
        <v>0.05</v>
      </c>
      <c r="I637">
        <v>1.45</v>
      </c>
      <c r="J637">
        <v>0</v>
      </c>
      <c r="K637">
        <v>1.45</v>
      </c>
      <c r="L637" s="1">
        <v>1</v>
      </c>
      <c r="M637">
        <v>0</v>
      </c>
    </row>
    <row r="638" spans="1:13" x14ac:dyDescent="0.35">
      <c r="A638" t="s">
        <v>30</v>
      </c>
      <c r="B638">
        <v>802</v>
      </c>
      <c r="C638" t="s">
        <v>13</v>
      </c>
      <c r="D638">
        <v>36</v>
      </c>
      <c r="E638">
        <v>64.8</v>
      </c>
      <c r="F638">
        <v>0</v>
      </c>
      <c r="G638">
        <v>0</v>
      </c>
      <c r="H638">
        <v>0.18</v>
      </c>
      <c r="I638">
        <v>64.62</v>
      </c>
      <c r="J638">
        <v>0</v>
      </c>
      <c r="K638">
        <v>64.62</v>
      </c>
      <c r="L638" s="1">
        <v>1</v>
      </c>
      <c r="M638">
        <v>0</v>
      </c>
    </row>
    <row r="639" spans="1:13" x14ac:dyDescent="0.35">
      <c r="A639" t="s">
        <v>31</v>
      </c>
      <c r="B639">
        <v>10042</v>
      </c>
      <c r="C639" t="s">
        <v>13</v>
      </c>
      <c r="D639">
        <v>79</v>
      </c>
      <c r="E639">
        <v>142.19999999999999</v>
      </c>
      <c r="F639">
        <v>0</v>
      </c>
      <c r="G639">
        <v>0</v>
      </c>
      <c r="H639">
        <v>4.1399999999999997</v>
      </c>
      <c r="I639">
        <v>138.06</v>
      </c>
      <c r="J639">
        <v>0</v>
      </c>
      <c r="K639">
        <v>138.06</v>
      </c>
      <c r="L639" s="1">
        <v>1</v>
      </c>
      <c r="M639">
        <v>0</v>
      </c>
    </row>
    <row r="640" spans="1:13" x14ac:dyDescent="0.35">
      <c r="A640" t="s">
        <v>32</v>
      </c>
      <c r="B640">
        <v>801</v>
      </c>
      <c r="C640" t="s">
        <v>13</v>
      </c>
      <c r="D640">
        <v>61</v>
      </c>
      <c r="E640">
        <v>109.8</v>
      </c>
      <c r="F640">
        <v>0</v>
      </c>
      <c r="G640">
        <v>0</v>
      </c>
      <c r="H640">
        <v>0</v>
      </c>
      <c r="I640">
        <v>109.8</v>
      </c>
      <c r="J640">
        <v>0</v>
      </c>
      <c r="K640">
        <v>109.8</v>
      </c>
      <c r="L640" s="1">
        <v>1</v>
      </c>
      <c r="M640">
        <v>0</v>
      </c>
    </row>
    <row r="641" spans="1:13" x14ac:dyDescent="0.35">
      <c r="A641" t="s">
        <v>33</v>
      </c>
      <c r="B641">
        <v>10025</v>
      </c>
      <c r="C641" t="s">
        <v>13</v>
      </c>
      <c r="D641">
        <v>52</v>
      </c>
      <c r="E641">
        <v>135.19999999999999</v>
      </c>
      <c r="F641">
        <v>0</v>
      </c>
      <c r="G641">
        <v>0</v>
      </c>
      <c r="H641">
        <v>0.52</v>
      </c>
      <c r="I641">
        <v>134.68</v>
      </c>
      <c r="J641">
        <v>0</v>
      </c>
      <c r="K641">
        <v>134.68</v>
      </c>
      <c r="L641" s="1">
        <v>1</v>
      </c>
      <c r="M641">
        <v>0</v>
      </c>
    </row>
    <row r="642" spans="1:13" x14ac:dyDescent="0.35">
      <c r="A642" t="s">
        <v>34</v>
      </c>
      <c r="B642">
        <v>10014</v>
      </c>
      <c r="C642" t="s">
        <v>13</v>
      </c>
      <c r="D642">
        <v>61</v>
      </c>
      <c r="E642">
        <v>360.8</v>
      </c>
      <c r="F642">
        <v>0</v>
      </c>
      <c r="G642">
        <v>0</v>
      </c>
      <c r="H642">
        <v>6.96</v>
      </c>
      <c r="I642">
        <v>353.84</v>
      </c>
      <c r="J642">
        <v>0</v>
      </c>
      <c r="K642">
        <v>353.84</v>
      </c>
      <c r="L642" s="1">
        <v>1</v>
      </c>
      <c r="M642">
        <v>0</v>
      </c>
    </row>
    <row r="643" spans="1:13" x14ac:dyDescent="0.35">
      <c r="A643" t="s">
        <v>35</v>
      </c>
      <c r="B643">
        <v>10048</v>
      </c>
      <c r="C643" t="s">
        <v>13</v>
      </c>
      <c r="D643">
        <v>30</v>
      </c>
      <c r="E643">
        <v>114</v>
      </c>
      <c r="F643">
        <v>0</v>
      </c>
      <c r="G643">
        <v>0</v>
      </c>
      <c r="H643">
        <v>4.9400000000000004</v>
      </c>
      <c r="I643">
        <v>109.06</v>
      </c>
      <c r="J643">
        <v>0</v>
      </c>
      <c r="K643">
        <v>109.06</v>
      </c>
      <c r="L643" s="1">
        <v>1</v>
      </c>
      <c r="M643">
        <v>0</v>
      </c>
    </row>
    <row r="644" spans="1:13" x14ac:dyDescent="0.35">
      <c r="A644" t="s">
        <v>36</v>
      </c>
      <c r="B644">
        <v>10028</v>
      </c>
      <c r="C644" t="s">
        <v>13</v>
      </c>
      <c r="D644">
        <v>65</v>
      </c>
      <c r="E644">
        <v>377</v>
      </c>
      <c r="F644">
        <v>0</v>
      </c>
      <c r="G644">
        <v>0</v>
      </c>
      <c r="H644">
        <v>24.94</v>
      </c>
      <c r="I644">
        <v>352.06</v>
      </c>
      <c r="J644">
        <v>0</v>
      </c>
      <c r="K644">
        <v>352.06</v>
      </c>
      <c r="L644" s="1">
        <v>1</v>
      </c>
      <c r="M644">
        <v>0</v>
      </c>
    </row>
    <row r="645" spans="1:13" hidden="1" x14ac:dyDescent="0.35">
      <c r="A645" t="s">
        <v>37</v>
      </c>
      <c r="B645">
        <v>10052</v>
      </c>
      <c r="C645" t="s">
        <v>8</v>
      </c>
      <c r="D645">
        <v>121</v>
      </c>
      <c r="E645">
        <v>701.8</v>
      </c>
      <c r="F645">
        <v>0</v>
      </c>
      <c r="G645">
        <v>0</v>
      </c>
      <c r="H645">
        <v>25.41</v>
      </c>
      <c r="I645">
        <v>676.39</v>
      </c>
      <c r="J645">
        <v>0</v>
      </c>
      <c r="K645">
        <v>676.39</v>
      </c>
      <c r="L645" s="1">
        <v>1</v>
      </c>
      <c r="M645">
        <v>0</v>
      </c>
    </row>
    <row r="646" spans="1:13" hidden="1" x14ac:dyDescent="0.35">
      <c r="A646" t="s">
        <v>38</v>
      </c>
      <c r="B646">
        <v>10053</v>
      </c>
      <c r="C646" t="s">
        <v>8</v>
      </c>
      <c r="D646">
        <v>43</v>
      </c>
      <c r="E646">
        <v>86</v>
      </c>
      <c r="F646">
        <v>0</v>
      </c>
      <c r="G646">
        <v>0</v>
      </c>
      <c r="H646">
        <v>2.88</v>
      </c>
      <c r="I646">
        <v>83.12</v>
      </c>
      <c r="J646">
        <v>0</v>
      </c>
      <c r="K646">
        <v>83.12</v>
      </c>
      <c r="L646" s="1">
        <v>1</v>
      </c>
      <c r="M646">
        <v>0</v>
      </c>
    </row>
    <row r="647" spans="1:13" x14ac:dyDescent="0.35">
      <c r="A647" t="s">
        <v>39</v>
      </c>
      <c r="B647">
        <v>1</v>
      </c>
      <c r="C647" t="s">
        <v>13</v>
      </c>
      <c r="D647">
        <v>326</v>
      </c>
      <c r="E647">
        <v>2230.5</v>
      </c>
      <c r="F647">
        <v>0</v>
      </c>
      <c r="G647">
        <v>0</v>
      </c>
      <c r="H647">
        <v>46.13</v>
      </c>
      <c r="I647">
        <v>2184.37</v>
      </c>
      <c r="J647">
        <v>0</v>
      </c>
      <c r="K647">
        <v>2184.37</v>
      </c>
      <c r="L647" s="1">
        <v>1</v>
      </c>
      <c r="M647">
        <v>0</v>
      </c>
    </row>
    <row r="648" spans="1:13" hidden="1" x14ac:dyDescent="0.35">
      <c r="A648" t="s">
        <v>40</v>
      </c>
      <c r="B648">
        <v>10017</v>
      </c>
      <c r="C648" t="s">
        <v>8</v>
      </c>
      <c r="D648">
        <v>59</v>
      </c>
      <c r="E648">
        <v>283.2</v>
      </c>
      <c r="F648">
        <v>0</v>
      </c>
      <c r="G648">
        <v>0</v>
      </c>
      <c r="H648">
        <v>11.25</v>
      </c>
      <c r="I648">
        <v>271.95</v>
      </c>
      <c r="J648">
        <v>0</v>
      </c>
      <c r="K648">
        <v>271.95</v>
      </c>
      <c r="L648" s="1">
        <v>1</v>
      </c>
      <c r="M648">
        <v>0</v>
      </c>
    </row>
    <row r="649" spans="1:13" x14ac:dyDescent="0.35">
      <c r="A649" t="s">
        <v>41</v>
      </c>
      <c r="B649">
        <v>10050</v>
      </c>
      <c r="C649" t="s">
        <v>13</v>
      </c>
      <c r="D649">
        <v>23</v>
      </c>
      <c r="E649">
        <v>59.8</v>
      </c>
      <c r="F649">
        <v>0</v>
      </c>
      <c r="G649">
        <v>0</v>
      </c>
      <c r="H649">
        <v>0</v>
      </c>
      <c r="I649">
        <v>59.8</v>
      </c>
      <c r="J649">
        <v>0</v>
      </c>
      <c r="K649">
        <v>59.8</v>
      </c>
      <c r="L649" s="1">
        <v>1</v>
      </c>
      <c r="M649">
        <v>0</v>
      </c>
    </row>
    <row r="650" spans="1:13" x14ac:dyDescent="0.35">
      <c r="A650" t="s">
        <v>42</v>
      </c>
      <c r="B650">
        <v>10019</v>
      </c>
      <c r="C650" t="s">
        <v>13</v>
      </c>
      <c r="D650">
        <v>80</v>
      </c>
      <c r="E650">
        <v>866</v>
      </c>
      <c r="F650">
        <v>1</v>
      </c>
      <c r="G650">
        <v>10.8</v>
      </c>
      <c r="H650">
        <v>60.48</v>
      </c>
      <c r="I650">
        <v>794.72</v>
      </c>
      <c r="J650">
        <v>0</v>
      </c>
      <c r="K650">
        <v>794.72</v>
      </c>
      <c r="L650" s="1">
        <v>1</v>
      </c>
      <c r="M650">
        <v>0</v>
      </c>
    </row>
    <row r="651" spans="1:13" x14ac:dyDescent="0.35">
      <c r="A651" t="s">
        <v>43</v>
      </c>
      <c r="B651">
        <v>3001</v>
      </c>
      <c r="C651" t="s">
        <v>13</v>
      </c>
      <c r="D651">
        <v>50</v>
      </c>
      <c r="E651">
        <v>140</v>
      </c>
      <c r="F651">
        <v>0</v>
      </c>
      <c r="G651">
        <v>0</v>
      </c>
      <c r="H651">
        <v>0.84</v>
      </c>
      <c r="I651">
        <v>139.16</v>
      </c>
      <c r="J651">
        <v>0</v>
      </c>
      <c r="K651">
        <v>139.16</v>
      </c>
      <c r="L651" s="1">
        <v>1</v>
      </c>
      <c r="M651">
        <v>0</v>
      </c>
    </row>
    <row r="652" spans="1:13" hidden="1" x14ac:dyDescent="0.35">
      <c r="A652" t="s">
        <v>44</v>
      </c>
      <c r="B652">
        <v>10007</v>
      </c>
      <c r="C652" t="s">
        <v>45</v>
      </c>
      <c r="D652">
        <v>100</v>
      </c>
      <c r="E652">
        <v>100</v>
      </c>
      <c r="F652">
        <v>0</v>
      </c>
      <c r="G652">
        <v>0</v>
      </c>
      <c r="H652">
        <v>0.7</v>
      </c>
      <c r="I652">
        <v>99.3</v>
      </c>
      <c r="J652">
        <v>0</v>
      </c>
      <c r="K652">
        <v>99.3</v>
      </c>
      <c r="L652" s="1">
        <v>1</v>
      </c>
      <c r="M652">
        <v>0</v>
      </c>
    </row>
    <row r="653" spans="1:13" hidden="1" x14ac:dyDescent="0.35">
      <c r="A653" t="s">
        <v>46</v>
      </c>
      <c r="B653">
        <v>10049</v>
      </c>
      <c r="C653" t="s">
        <v>27</v>
      </c>
      <c r="D653">
        <v>54</v>
      </c>
      <c r="E653">
        <v>324</v>
      </c>
      <c r="F653">
        <v>0</v>
      </c>
      <c r="G653">
        <v>0</v>
      </c>
      <c r="H653">
        <v>0</v>
      </c>
      <c r="I653">
        <v>324</v>
      </c>
      <c r="J653">
        <v>0</v>
      </c>
      <c r="K653">
        <v>324</v>
      </c>
      <c r="L653" s="1">
        <v>1</v>
      </c>
      <c r="M653">
        <v>0</v>
      </c>
    </row>
    <row r="654" spans="1:13" x14ac:dyDescent="0.35">
      <c r="A654" t="s">
        <v>47</v>
      </c>
      <c r="B654">
        <v>10023</v>
      </c>
      <c r="C654" t="s">
        <v>13</v>
      </c>
      <c r="D654">
        <v>39</v>
      </c>
      <c r="E654">
        <v>156</v>
      </c>
      <c r="F654">
        <v>0</v>
      </c>
      <c r="G654">
        <v>0</v>
      </c>
      <c r="H654">
        <v>17.2</v>
      </c>
      <c r="I654">
        <v>138.80000000000001</v>
      </c>
      <c r="J654">
        <v>0</v>
      </c>
      <c r="K654">
        <v>138.80000000000001</v>
      </c>
      <c r="L654" s="1">
        <v>1</v>
      </c>
      <c r="M654">
        <v>0</v>
      </c>
    </row>
    <row r="655" spans="1:13" hidden="1" x14ac:dyDescent="0.35">
      <c r="A655" t="s">
        <v>226</v>
      </c>
      <c r="B655">
        <v>10064</v>
      </c>
      <c r="C655" t="s">
        <v>8</v>
      </c>
      <c r="D655">
        <v>2</v>
      </c>
      <c r="E655">
        <v>11.6</v>
      </c>
      <c r="F655">
        <v>0</v>
      </c>
      <c r="G655">
        <v>0</v>
      </c>
      <c r="H655">
        <v>0</v>
      </c>
      <c r="I655">
        <v>11.6</v>
      </c>
      <c r="J655">
        <v>0</v>
      </c>
      <c r="K655">
        <v>11.6</v>
      </c>
      <c r="L655" s="1">
        <v>1</v>
      </c>
      <c r="M655">
        <v>0</v>
      </c>
    </row>
    <row r="656" spans="1:13" hidden="1" x14ac:dyDescent="0.35">
      <c r="A656" t="s">
        <v>48</v>
      </c>
      <c r="B656">
        <v>10051</v>
      </c>
      <c r="C656" t="s">
        <v>8</v>
      </c>
      <c r="D656">
        <v>42</v>
      </c>
      <c r="E656">
        <v>201.6</v>
      </c>
      <c r="F656">
        <v>0</v>
      </c>
      <c r="G656">
        <v>0</v>
      </c>
      <c r="H656">
        <v>6.72</v>
      </c>
      <c r="I656">
        <v>194.88</v>
      </c>
      <c r="J656">
        <v>0</v>
      </c>
      <c r="K656">
        <v>194.88</v>
      </c>
      <c r="L656" s="1">
        <v>1</v>
      </c>
      <c r="M656">
        <v>0</v>
      </c>
    </row>
    <row r="657" spans="1:13" hidden="1" x14ac:dyDescent="0.35">
      <c r="A657" t="s">
        <v>49</v>
      </c>
      <c r="B657">
        <v>10010</v>
      </c>
      <c r="C657" t="s">
        <v>8</v>
      </c>
      <c r="D657">
        <v>2</v>
      </c>
      <c r="E657">
        <v>6</v>
      </c>
      <c r="F657">
        <v>0</v>
      </c>
      <c r="G657">
        <v>0</v>
      </c>
      <c r="H657">
        <v>0</v>
      </c>
      <c r="I657">
        <v>6</v>
      </c>
      <c r="J657">
        <v>0</v>
      </c>
      <c r="K657">
        <v>6</v>
      </c>
      <c r="L657" s="1">
        <v>1</v>
      </c>
      <c r="M657">
        <v>0</v>
      </c>
    </row>
    <row r="658" spans="1:13" hidden="1" x14ac:dyDescent="0.35">
      <c r="A658" t="s">
        <v>50</v>
      </c>
      <c r="B658">
        <v>10011</v>
      </c>
      <c r="C658" t="s">
        <v>8</v>
      </c>
      <c r="D658">
        <v>1</v>
      </c>
      <c r="E658">
        <v>3</v>
      </c>
      <c r="F658">
        <v>0</v>
      </c>
      <c r="G658">
        <v>0</v>
      </c>
      <c r="H658">
        <v>0</v>
      </c>
      <c r="I658">
        <v>3</v>
      </c>
      <c r="J658">
        <v>0</v>
      </c>
      <c r="K658">
        <v>3</v>
      </c>
      <c r="L658" s="1">
        <v>1</v>
      </c>
      <c r="M658">
        <v>0</v>
      </c>
    </row>
    <row r="659" spans="1:13" x14ac:dyDescent="0.35">
      <c r="A659" t="s">
        <v>52</v>
      </c>
      <c r="B659">
        <v>10062</v>
      </c>
      <c r="C659" t="s">
        <v>13</v>
      </c>
      <c r="D659">
        <v>7</v>
      </c>
      <c r="E659">
        <v>40.6</v>
      </c>
      <c r="F659">
        <v>0</v>
      </c>
      <c r="G659">
        <v>0</v>
      </c>
      <c r="H659">
        <v>5.8</v>
      </c>
      <c r="I659">
        <v>34.799999999999997</v>
      </c>
      <c r="J659">
        <v>0</v>
      </c>
      <c r="K659">
        <v>34.799999999999997</v>
      </c>
      <c r="L659" s="1">
        <v>1</v>
      </c>
      <c r="M659">
        <v>0</v>
      </c>
    </row>
    <row r="660" spans="1:13" x14ac:dyDescent="0.35">
      <c r="A660" t="s">
        <v>53</v>
      </c>
      <c r="B660">
        <v>10063</v>
      </c>
      <c r="C660" t="s">
        <v>13</v>
      </c>
      <c r="D660">
        <v>3</v>
      </c>
      <c r="E660">
        <v>14.4</v>
      </c>
      <c r="F660">
        <v>0</v>
      </c>
      <c r="G660">
        <v>0</v>
      </c>
      <c r="H660">
        <v>4.8</v>
      </c>
      <c r="I660">
        <v>9.6</v>
      </c>
      <c r="J660">
        <v>0</v>
      </c>
      <c r="K660">
        <v>9.6</v>
      </c>
      <c r="L660" s="1">
        <v>1</v>
      </c>
      <c r="M660">
        <v>0</v>
      </c>
    </row>
    <row r="661" spans="1:13" x14ac:dyDescent="0.35">
      <c r="A661" t="s">
        <v>54</v>
      </c>
      <c r="B661">
        <v>10035</v>
      </c>
      <c r="C661" t="s">
        <v>13</v>
      </c>
      <c r="D661">
        <v>65</v>
      </c>
      <c r="E661">
        <v>221</v>
      </c>
      <c r="F661">
        <v>0</v>
      </c>
      <c r="G661">
        <v>0</v>
      </c>
      <c r="H661">
        <v>0.7</v>
      </c>
      <c r="I661">
        <v>220.3</v>
      </c>
      <c r="J661">
        <v>0</v>
      </c>
      <c r="K661">
        <v>220.3</v>
      </c>
      <c r="L661" s="1">
        <v>1</v>
      </c>
      <c r="M661">
        <v>0</v>
      </c>
    </row>
    <row r="662" spans="1:13" x14ac:dyDescent="0.35">
      <c r="A662" t="s">
        <v>55</v>
      </c>
      <c r="B662">
        <v>103</v>
      </c>
      <c r="C662" t="s">
        <v>13</v>
      </c>
      <c r="D662">
        <v>67</v>
      </c>
      <c r="E662">
        <v>186.2</v>
      </c>
      <c r="F662">
        <v>0</v>
      </c>
      <c r="G662">
        <v>0</v>
      </c>
      <c r="H662">
        <v>3.45</v>
      </c>
      <c r="I662">
        <v>182.75</v>
      </c>
      <c r="J662">
        <v>0</v>
      </c>
      <c r="K662">
        <v>182.75</v>
      </c>
      <c r="L662" s="1">
        <v>1</v>
      </c>
      <c r="M662">
        <v>0</v>
      </c>
    </row>
    <row r="663" spans="1:13" x14ac:dyDescent="0.35">
      <c r="A663" t="s">
        <v>56</v>
      </c>
      <c r="B663">
        <v>101</v>
      </c>
      <c r="C663" t="s">
        <v>13</v>
      </c>
      <c r="D663">
        <v>332</v>
      </c>
      <c r="E663">
        <v>963.2</v>
      </c>
      <c r="F663">
        <v>2</v>
      </c>
      <c r="G663">
        <v>5.2</v>
      </c>
      <c r="H663">
        <v>26.01</v>
      </c>
      <c r="I663">
        <v>931.99</v>
      </c>
      <c r="J663">
        <v>0</v>
      </c>
      <c r="K663">
        <v>931.99</v>
      </c>
      <c r="L663" s="1">
        <v>1</v>
      </c>
      <c r="M663">
        <v>0</v>
      </c>
    </row>
    <row r="664" spans="1:13" x14ac:dyDescent="0.35">
      <c r="A664" t="s">
        <v>57</v>
      </c>
      <c r="B664">
        <v>102</v>
      </c>
      <c r="C664" t="s">
        <v>13</v>
      </c>
      <c r="D664">
        <v>47</v>
      </c>
      <c r="E664">
        <v>123.2</v>
      </c>
      <c r="F664">
        <v>0</v>
      </c>
      <c r="G664">
        <v>0</v>
      </c>
      <c r="H664">
        <v>5.84</v>
      </c>
      <c r="I664">
        <v>117.36</v>
      </c>
      <c r="J664">
        <v>0</v>
      </c>
      <c r="K664">
        <v>117.36</v>
      </c>
      <c r="L664" s="1">
        <v>1</v>
      </c>
      <c r="M664">
        <v>0</v>
      </c>
    </row>
    <row r="665" spans="1:13" x14ac:dyDescent="0.35">
      <c r="A665" t="s">
        <v>58</v>
      </c>
      <c r="B665">
        <v>3</v>
      </c>
      <c r="C665" t="s">
        <v>13</v>
      </c>
      <c r="D665">
        <v>71</v>
      </c>
      <c r="E665">
        <v>380.3</v>
      </c>
      <c r="F665">
        <v>1</v>
      </c>
      <c r="G665">
        <v>5.3</v>
      </c>
      <c r="H665">
        <v>6.36</v>
      </c>
      <c r="I665">
        <v>368.64</v>
      </c>
      <c r="J665">
        <v>0</v>
      </c>
      <c r="K665">
        <v>368.64</v>
      </c>
      <c r="L665" s="1">
        <v>1</v>
      </c>
      <c r="M665">
        <v>0</v>
      </c>
    </row>
    <row r="666" spans="1:13" x14ac:dyDescent="0.35">
      <c r="A666" t="s">
        <v>59</v>
      </c>
      <c r="B666">
        <v>10016</v>
      </c>
      <c r="C666" t="s">
        <v>13</v>
      </c>
      <c r="D666">
        <v>112</v>
      </c>
      <c r="E666">
        <v>737</v>
      </c>
      <c r="F666">
        <v>0</v>
      </c>
      <c r="G666">
        <v>0</v>
      </c>
      <c r="H666">
        <v>3.53</v>
      </c>
      <c r="I666">
        <v>733.47</v>
      </c>
      <c r="J666">
        <v>0</v>
      </c>
      <c r="K666">
        <v>733.47</v>
      </c>
      <c r="L666" s="1">
        <v>1</v>
      </c>
      <c r="M666">
        <v>0</v>
      </c>
    </row>
    <row r="667" spans="1:13" x14ac:dyDescent="0.35">
      <c r="A667" t="s">
        <v>60</v>
      </c>
      <c r="B667">
        <v>2</v>
      </c>
      <c r="C667" t="s">
        <v>13</v>
      </c>
      <c r="D667">
        <v>75</v>
      </c>
      <c r="E667">
        <v>443.5</v>
      </c>
      <c r="F667">
        <v>0</v>
      </c>
      <c r="G667">
        <v>0</v>
      </c>
      <c r="H667">
        <v>0.84</v>
      </c>
      <c r="I667">
        <v>442.66</v>
      </c>
      <c r="J667">
        <v>0</v>
      </c>
      <c r="K667">
        <v>442.66</v>
      </c>
      <c r="L667" s="1">
        <v>1</v>
      </c>
      <c r="M667">
        <v>0</v>
      </c>
    </row>
    <row r="668" spans="1:13" x14ac:dyDescent="0.35">
      <c r="A668" t="s">
        <v>61</v>
      </c>
      <c r="B668">
        <v>90001</v>
      </c>
      <c r="C668" t="s">
        <v>13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s="1">
        <v>0</v>
      </c>
      <c r="M668">
        <v>0</v>
      </c>
    </row>
    <row r="669" spans="1:13" x14ac:dyDescent="0.35">
      <c r="A669" t="s">
        <v>62</v>
      </c>
      <c r="B669">
        <v>90003</v>
      </c>
      <c r="C669" t="s">
        <v>13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s="1">
        <v>0</v>
      </c>
      <c r="M669">
        <v>0</v>
      </c>
    </row>
    <row r="670" spans="1:13" hidden="1" x14ac:dyDescent="0.35">
      <c r="A670" t="s">
        <v>223</v>
      </c>
      <c r="B670" t="s">
        <v>359</v>
      </c>
      <c r="C670" t="s">
        <v>3</v>
      </c>
      <c r="D670">
        <v>2</v>
      </c>
      <c r="E670">
        <v>1.4</v>
      </c>
      <c r="F670">
        <v>0</v>
      </c>
      <c r="G670">
        <v>0</v>
      </c>
      <c r="H670">
        <v>0</v>
      </c>
      <c r="I670">
        <v>1.4</v>
      </c>
      <c r="J670">
        <v>0</v>
      </c>
      <c r="K670">
        <v>1.4</v>
      </c>
      <c r="L670" s="1">
        <v>1</v>
      </c>
      <c r="M670">
        <v>0</v>
      </c>
    </row>
    <row r="671" spans="1:13" hidden="1" x14ac:dyDescent="0.35">
      <c r="A671" t="s">
        <v>224</v>
      </c>
      <c r="B671" t="s">
        <v>360</v>
      </c>
      <c r="C671" t="s">
        <v>3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 s="1">
        <v>1</v>
      </c>
      <c r="M671">
        <v>0</v>
      </c>
    </row>
    <row r="672" spans="1:13" hidden="1" x14ac:dyDescent="0.35">
      <c r="A672" t="s">
        <v>158</v>
      </c>
      <c r="B672" t="s">
        <v>341</v>
      </c>
      <c r="C672" t="s">
        <v>8</v>
      </c>
      <c r="D672">
        <v>47</v>
      </c>
      <c r="E672">
        <v>47</v>
      </c>
      <c r="F672">
        <v>0</v>
      </c>
      <c r="G672">
        <v>0</v>
      </c>
      <c r="H672">
        <v>0.14000000000000001</v>
      </c>
      <c r="I672">
        <v>46.86</v>
      </c>
      <c r="J672">
        <v>0</v>
      </c>
      <c r="K672">
        <v>46.86</v>
      </c>
      <c r="L672" s="1">
        <v>1</v>
      </c>
      <c r="M672">
        <v>0</v>
      </c>
    </row>
    <row r="673" spans="1:13" hidden="1" x14ac:dyDescent="0.35">
      <c r="A673" t="s">
        <v>159</v>
      </c>
      <c r="B673" t="s">
        <v>342</v>
      </c>
      <c r="C673" t="s">
        <v>3</v>
      </c>
      <c r="D673">
        <v>3</v>
      </c>
      <c r="E673">
        <v>7.5</v>
      </c>
      <c r="F673">
        <v>0</v>
      </c>
      <c r="G673">
        <v>0</v>
      </c>
      <c r="H673">
        <v>0</v>
      </c>
      <c r="I673">
        <v>7.5</v>
      </c>
      <c r="J673">
        <v>0</v>
      </c>
      <c r="K673">
        <v>7.5</v>
      </c>
      <c r="L673" s="1">
        <v>1</v>
      </c>
      <c r="M673">
        <v>0</v>
      </c>
    </row>
    <row r="674" spans="1:13" hidden="1" x14ac:dyDescent="0.35">
      <c r="A674" t="s">
        <v>2</v>
      </c>
      <c r="B674" t="s">
        <v>251</v>
      </c>
      <c r="C674" t="s">
        <v>3</v>
      </c>
      <c r="D674">
        <v>2</v>
      </c>
      <c r="E674">
        <v>2</v>
      </c>
      <c r="F674">
        <v>0</v>
      </c>
      <c r="G674">
        <v>0</v>
      </c>
      <c r="H674">
        <v>0</v>
      </c>
      <c r="I674">
        <v>2</v>
      </c>
      <c r="J674">
        <v>0</v>
      </c>
      <c r="K674">
        <v>2</v>
      </c>
      <c r="L674" s="1">
        <v>1</v>
      </c>
      <c r="M674">
        <v>0</v>
      </c>
    </row>
    <row r="675" spans="1:13" hidden="1" x14ac:dyDescent="0.35">
      <c r="A675" t="s">
        <v>4</v>
      </c>
      <c r="B675" t="s">
        <v>252</v>
      </c>
      <c r="C675" t="s">
        <v>3</v>
      </c>
      <c r="D675">
        <v>1</v>
      </c>
      <c r="E675">
        <v>2</v>
      </c>
      <c r="F675">
        <v>0</v>
      </c>
      <c r="G675">
        <v>0</v>
      </c>
      <c r="H675">
        <v>0</v>
      </c>
      <c r="I675">
        <v>2</v>
      </c>
      <c r="J675">
        <v>0</v>
      </c>
      <c r="K675">
        <v>2</v>
      </c>
      <c r="L675" s="1">
        <v>1</v>
      </c>
      <c r="M675">
        <v>0</v>
      </c>
    </row>
    <row r="676" spans="1:13" hidden="1" x14ac:dyDescent="0.35">
      <c r="A676" t="s">
        <v>5</v>
      </c>
      <c r="B676">
        <v>10027</v>
      </c>
      <c r="C676" t="s">
        <v>6</v>
      </c>
      <c r="D676">
        <v>2</v>
      </c>
      <c r="E676">
        <v>400</v>
      </c>
      <c r="F676">
        <v>0</v>
      </c>
      <c r="G676">
        <v>0</v>
      </c>
      <c r="H676">
        <v>0</v>
      </c>
      <c r="I676">
        <v>400</v>
      </c>
      <c r="J676">
        <v>0</v>
      </c>
      <c r="K676">
        <v>400</v>
      </c>
      <c r="L676" s="1">
        <v>1</v>
      </c>
      <c r="M676">
        <v>0</v>
      </c>
    </row>
    <row r="677" spans="1:13" hidden="1" x14ac:dyDescent="0.35">
      <c r="A677" t="s">
        <v>7</v>
      </c>
      <c r="B677">
        <v>10021</v>
      </c>
      <c r="C677" t="s">
        <v>8</v>
      </c>
      <c r="D677">
        <v>135</v>
      </c>
      <c r="E677">
        <v>918</v>
      </c>
      <c r="F677">
        <v>0</v>
      </c>
      <c r="G677">
        <v>0</v>
      </c>
      <c r="H677">
        <v>101.59</v>
      </c>
      <c r="I677">
        <v>816.41</v>
      </c>
      <c r="J677">
        <v>0</v>
      </c>
      <c r="K677">
        <v>816.41</v>
      </c>
      <c r="L677" s="1">
        <v>1</v>
      </c>
      <c r="M677">
        <v>0</v>
      </c>
    </row>
    <row r="678" spans="1:13" hidden="1" x14ac:dyDescent="0.35">
      <c r="A678" t="s">
        <v>9</v>
      </c>
      <c r="B678">
        <v>10022</v>
      </c>
      <c r="C678" t="s">
        <v>8</v>
      </c>
      <c r="D678">
        <v>46</v>
      </c>
      <c r="E678">
        <v>266.8</v>
      </c>
      <c r="F678">
        <v>1</v>
      </c>
      <c r="G678">
        <v>5.8</v>
      </c>
      <c r="H678">
        <v>19.329999999999998</v>
      </c>
      <c r="I678">
        <v>241.67</v>
      </c>
      <c r="J678">
        <v>0</v>
      </c>
      <c r="K678">
        <v>241.67</v>
      </c>
      <c r="L678" s="1">
        <v>1</v>
      </c>
      <c r="M678">
        <v>0</v>
      </c>
    </row>
    <row r="679" spans="1:13" hidden="1" x14ac:dyDescent="0.35">
      <c r="A679" t="s">
        <v>10</v>
      </c>
      <c r="B679">
        <v>10004</v>
      </c>
      <c r="C679" t="s">
        <v>8</v>
      </c>
      <c r="D679">
        <v>239</v>
      </c>
      <c r="E679">
        <v>1003.8</v>
      </c>
      <c r="F679">
        <v>0</v>
      </c>
      <c r="G679">
        <v>0</v>
      </c>
      <c r="H679">
        <v>41.35</v>
      </c>
      <c r="I679">
        <v>962.45</v>
      </c>
      <c r="J679">
        <v>0</v>
      </c>
      <c r="K679">
        <v>962.45</v>
      </c>
      <c r="L679" s="1">
        <v>1</v>
      </c>
      <c r="M679">
        <v>0</v>
      </c>
    </row>
    <row r="680" spans="1:13" hidden="1" x14ac:dyDescent="0.35">
      <c r="A680" t="s">
        <v>11</v>
      </c>
      <c r="B680">
        <v>10003</v>
      </c>
      <c r="C680" t="s">
        <v>8</v>
      </c>
      <c r="D680">
        <v>81</v>
      </c>
      <c r="E680">
        <v>283.5</v>
      </c>
      <c r="F680">
        <v>0</v>
      </c>
      <c r="G680">
        <v>0</v>
      </c>
      <c r="H680">
        <v>7.03</v>
      </c>
      <c r="I680">
        <v>276.47000000000003</v>
      </c>
      <c r="J680">
        <v>0</v>
      </c>
      <c r="K680">
        <v>276.47000000000003</v>
      </c>
      <c r="L680" s="1">
        <v>1</v>
      </c>
      <c r="M680">
        <v>0</v>
      </c>
    </row>
    <row r="681" spans="1:13" x14ac:dyDescent="0.35">
      <c r="A681" t="s">
        <v>12</v>
      </c>
      <c r="B681">
        <v>10006</v>
      </c>
      <c r="C681" t="s">
        <v>13</v>
      </c>
      <c r="D681">
        <v>51</v>
      </c>
      <c r="E681">
        <v>219.3</v>
      </c>
      <c r="F681">
        <v>0</v>
      </c>
      <c r="G681">
        <v>0</v>
      </c>
      <c r="H681">
        <v>10.98</v>
      </c>
      <c r="I681">
        <v>208.32</v>
      </c>
      <c r="J681">
        <v>0</v>
      </c>
      <c r="K681">
        <v>208.32</v>
      </c>
      <c r="L681" s="1">
        <v>1</v>
      </c>
      <c r="M681">
        <v>0</v>
      </c>
    </row>
    <row r="682" spans="1:13" x14ac:dyDescent="0.35">
      <c r="A682" t="s">
        <v>14</v>
      </c>
      <c r="B682">
        <v>10015</v>
      </c>
      <c r="C682" t="s">
        <v>13</v>
      </c>
      <c r="D682">
        <v>23</v>
      </c>
      <c r="E682">
        <v>110.4</v>
      </c>
      <c r="F682">
        <v>0</v>
      </c>
      <c r="G682">
        <v>0</v>
      </c>
      <c r="H682">
        <v>5.37</v>
      </c>
      <c r="I682">
        <v>105.03</v>
      </c>
      <c r="J682">
        <v>0</v>
      </c>
      <c r="K682">
        <v>105.03</v>
      </c>
      <c r="L682" s="1">
        <v>1</v>
      </c>
      <c r="M682">
        <v>0</v>
      </c>
    </row>
    <row r="683" spans="1:13" x14ac:dyDescent="0.35">
      <c r="A683" t="s">
        <v>15</v>
      </c>
      <c r="B683">
        <v>1</v>
      </c>
      <c r="C683" t="s">
        <v>13</v>
      </c>
      <c r="D683">
        <v>53</v>
      </c>
      <c r="E683">
        <v>256.39999999999998</v>
      </c>
      <c r="F683">
        <v>0</v>
      </c>
      <c r="G683">
        <v>0</v>
      </c>
      <c r="H683">
        <v>11.62</v>
      </c>
      <c r="I683">
        <v>244.78</v>
      </c>
      <c r="J683">
        <v>0</v>
      </c>
      <c r="K683">
        <v>244.78</v>
      </c>
      <c r="L683" s="1">
        <v>1</v>
      </c>
      <c r="M683">
        <v>0</v>
      </c>
    </row>
    <row r="684" spans="1:13" x14ac:dyDescent="0.35">
      <c r="A684" t="s">
        <v>16</v>
      </c>
      <c r="B684" t="s">
        <v>253</v>
      </c>
      <c r="C684" t="s">
        <v>13</v>
      </c>
      <c r="D684">
        <v>140</v>
      </c>
      <c r="E684">
        <v>774.5</v>
      </c>
      <c r="F684">
        <v>0</v>
      </c>
      <c r="G684">
        <v>0</v>
      </c>
      <c r="H684">
        <v>13.85</v>
      </c>
      <c r="I684">
        <v>760.65</v>
      </c>
      <c r="J684">
        <v>0</v>
      </c>
      <c r="K684">
        <v>760.65</v>
      </c>
      <c r="L684" s="1">
        <v>1</v>
      </c>
      <c r="M684">
        <v>0</v>
      </c>
    </row>
    <row r="685" spans="1:13" x14ac:dyDescent="0.35">
      <c r="A685" t="s">
        <v>17</v>
      </c>
      <c r="B685" t="s">
        <v>254</v>
      </c>
      <c r="C685" t="s">
        <v>13</v>
      </c>
      <c r="D685">
        <v>37</v>
      </c>
      <c r="E685">
        <v>161.1</v>
      </c>
      <c r="F685">
        <v>0</v>
      </c>
      <c r="G685">
        <v>0</v>
      </c>
      <c r="H685">
        <v>18.57</v>
      </c>
      <c r="I685">
        <v>142.53</v>
      </c>
      <c r="J685">
        <v>0</v>
      </c>
      <c r="K685">
        <v>142.53</v>
      </c>
      <c r="L685" s="1">
        <v>1</v>
      </c>
      <c r="M685">
        <v>0</v>
      </c>
    </row>
    <row r="686" spans="1:13" x14ac:dyDescent="0.35">
      <c r="A686" t="s">
        <v>18</v>
      </c>
      <c r="B686" t="s">
        <v>255</v>
      </c>
      <c r="C686" t="s">
        <v>13</v>
      </c>
      <c r="D686">
        <v>46</v>
      </c>
      <c r="E686">
        <v>220.8</v>
      </c>
      <c r="F686">
        <v>0</v>
      </c>
      <c r="G686">
        <v>0</v>
      </c>
      <c r="H686">
        <v>9.48</v>
      </c>
      <c r="I686">
        <v>211.32</v>
      </c>
      <c r="J686">
        <v>0</v>
      </c>
      <c r="K686">
        <v>211.32</v>
      </c>
      <c r="L686" s="1">
        <v>1</v>
      </c>
      <c r="M686">
        <v>0</v>
      </c>
    </row>
    <row r="687" spans="1:13" x14ac:dyDescent="0.35">
      <c r="A687" t="s">
        <v>20</v>
      </c>
      <c r="B687">
        <v>10040</v>
      </c>
      <c r="C687" t="s">
        <v>13</v>
      </c>
      <c r="D687">
        <v>99</v>
      </c>
      <c r="E687">
        <v>357.5</v>
      </c>
      <c r="F687">
        <v>0</v>
      </c>
      <c r="G687">
        <v>0</v>
      </c>
      <c r="H687">
        <v>37.340000000000003</v>
      </c>
      <c r="I687">
        <v>320.16000000000003</v>
      </c>
      <c r="J687">
        <v>0</v>
      </c>
      <c r="K687">
        <v>320.16000000000003</v>
      </c>
      <c r="L687" s="1">
        <v>1</v>
      </c>
      <c r="M687">
        <v>0</v>
      </c>
    </row>
    <row r="688" spans="1:13" x14ac:dyDescent="0.35">
      <c r="A688" t="s">
        <v>21</v>
      </c>
      <c r="B688">
        <v>10039</v>
      </c>
      <c r="C688" t="s">
        <v>13</v>
      </c>
      <c r="D688">
        <v>16</v>
      </c>
      <c r="E688">
        <v>35.200000000000003</v>
      </c>
      <c r="F688">
        <v>0</v>
      </c>
      <c r="G688">
        <v>0</v>
      </c>
      <c r="H688">
        <v>0.9</v>
      </c>
      <c r="I688">
        <v>34.299999999999997</v>
      </c>
      <c r="J688">
        <v>0</v>
      </c>
      <c r="K688">
        <v>34.299999999999997</v>
      </c>
      <c r="L688" s="1">
        <v>1</v>
      </c>
      <c r="M688">
        <v>0</v>
      </c>
    </row>
    <row r="689" spans="1:13" x14ac:dyDescent="0.35">
      <c r="A689" t="s">
        <v>22</v>
      </c>
      <c r="B689">
        <v>10041</v>
      </c>
      <c r="C689" t="s">
        <v>13</v>
      </c>
      <c r="D689">
        <v>220</v>
      </c>
      <c r="E689">
        <v>576</v>
      </c>
      <c r="F689">
        <v>0</v>
      </c>
      <c r="G689">
        <v>0</v>
      </c>
      <c r="H689">
        <v>19.059999999999999</v>
      </c>
      <c r="I689">
        <v>556.94000000000005</v>
      </c>
      <c r="J689">
        <v>0</v>
      </c>
      <c r="K689">
        <v>556.94000000000005</v>
      </c>
      <c r="L689" s="1">
        <v>1</v>
      </c>
      <c r="M689">
        <v>0</v>
      </c>
    </row>
    <row r="690" spans="1:13" x14ac:dyDescent="0.35">
      <c r="A690" t="s">
        <v>23</v>
      </c>
      <c r="B690">
        <v>10005</v>
      </c>
      <c r="C690" t="s">
        <v>13</v>
      </c>
      <c r="D690">
        <v>85</v>
      </c>
      <c r="E690">
        <v>450.5</v>
      </c>
      <c r="F690">
        <v>0</v>
      </c>
      <c r="G690">
        <v>0</v>
      </c>
      <c r="H690">
        <v>4.34</v>
      </c>
      <c r="I690">
        <v>446.16</v>
      </c>
      <c r="J690">
        <v>0</v>
      </c>
      <c r="K690">
        <v>446.16</v>
      </c>
      <c r="L690" s="1">
        <v>1</v>
      </c>
      <c r="M690">
        <v>0</v>
      </c>
    </row>
    <row r="691" spans="1:13" x14ac:dyDescent="0.35">
      <c r="A691" t="s">
        <v>24</v>
      </c>
      <c r="B691">
        <v>10000</v>
      </c>
      <c r="C691" t="s">
        <v>13</v>
      </c>
      <c r="D691">
        <v>234</v>
      </c>
      <c r="E691">
        <v>1378.2</v>
      </c>
      <c r="F691">
        <v>3</v>
      </c>
      <c r="G691">
        <v>17.399999999999999</v>
      </c>
      <c r="H691">
        <v>93.8</v>
      </c>
      <c r="I691">
        <v>1267</v>
      </c>
      <c r="J691">
        <v>0</v>
      </c>
      <c r="K691">
        <v>1267</v>
      </c>
      <c r="L691" s="1">
        <v>1</v>
      </c>
      <c r="M691">
        <v>0</v>
      </c>
    </row>
    <row r="692" spans="1:13" x14ac:dyDescent="0.35">
      <c r="A692" t="s">
        <v>25</v>
      </c>
      <c r="B692">
        <v>10018</v>
      </c>
      <c r="C692" t="s">
        <v>13</v>
      </c>
      <c r="D692">
        <v>269</v>
      </c>
      <c r="E692">
        <v>1592.2</v>
      </c>
      <c r="F692">
        <v>2</v>
      </c>
      <c r="G692">
        <v>11.6</v>
      </c>
      <c r="H692">
        <v>51.42</v>
      </c>
      <c r="I692">
        <v>1529.18</v>
      </c>
      <c r="J692">
        <v>0</v>
      </c>
      <c r="K692">
        <v>1529.18</v>
      </c>
      <c r="L692" s="1">
        <v>1</v>
      </c>
      <c r="M692">
        <v>0</v>
      </c>
    </row>
    <row r="693" spans="1:13" hidden="1" x14ac:dyDescent="0.35">
      <c r="A693" t="s">
        <v>26</v>
      </c>
      <c r="B693">
        <v>10059</v>
      </c>
      <c r="C693" t="s">
        <v>27</v>
      </c>
      <c r="D693">
        <v>138</v>
      </c>
      <c r="E693">
        <v>966</v>
      </c>
      <c r="F693">
        <v>0</v>
      </c>
      <c r="G693">
        <v>0</v>
      </c>
      <c r="H693">
        <v>29.63</v>
      </c>
      <c r="I693">
        <v>936.37</v>
      </c>
      <c r="J693">
        <v>0</v>
      </c>
      <c r="K693">
        <v>936.37</v>
      </c>
      <c r="L693" s="1">
        <v>1</v>
      </c>
      <c r="M693">
        <v>0</v>
      </c>
    </row>
    <row r="694" spans="1:13" x14ac:dyDescent="0.35">
      <c r="A694" t="s">
        <v>28</v>
      </c>
      <c r="B694">
        <v>10058</v>
      </c>
      <c r="C694" t="s">
        <v>13</v>
      </c>
      <c r="D694">
        <v>90</v>
      </c>
      <c r="E694">
        <v>135</v>
      </c>
      <c r="F694">
        <v>4</v>
      </c>
      <c r="G694">
        <v>6</v>
      </c>
      <c r="H694">
        <v>16</v>
      </c>
      <c r="I694">
        <v>113</v>
      </c>
      <c r="J694">
        <v>0</v>
      </c>
      <c r="K694">
        <v>113</v>
      </c>
      <c r="L694" s="1">
        <v>1</v>
      </c>
      <c r="M694">
        <v>0</v>
      </c>
    </row>
    <row r="695" spans="1:13" hidden="1" x14ac:dyDescent="0.35">
      <c r="A695" t="s">
        <v>29</v>
      </c>
      <c r="B695">
        <v>10055</v>
      </c>
      <c r="C695" t="s">
        <v>8</v>
      </c>
      <c r="D695">
        <v>12</v>
      </c>
      <c r="E695">
        <v>7.5</v>
      </c>
      <c r="F695">
        <v>0</v>
      </c>
      <c r="G695">
        <v>0</v>
      </c>
      <c r="H695">
        <v>0</v>
      </c>
      <c r="I695">
        <v>7.5</v>
      </c>
      <c r="J695">
        <v>0</v>
      </c>
      <c r="K695">
        <v>7.5</v>
      </c>
      <c r="L695" s="1">
        <v>1</v>
      </c>
      <c r="M695">
        <v>0</v>
      </c>
    </row>
    <row r="696" spans="1:13" x14ac:dyDescent="0.35">
      <c r="A696" t="s">
        <v>30</v>
      </c>
      <c r="B696">
        <v>802</v>
      </c>
      <c r="C696" t="s">
        <v>13</v>
      </c>
      <c r="D696">
        <v>53</v>
      </c>
      <c r="E696">
        <v>95.4</v>
      </c>
      <c r="F696">
        <v>0</v>
      </c>
      <c r="G696">
        <v>0</v>
      </c>
      <c r="H696">
        <v>3.11</v>
      </c>
      <c r="I696">
        <v>92.29</v>
      </c>
      <c r="J696">
        <v>0</v>
      </c>
      <c r="K696">
        <v>92.29</v>
      </c>
      <c r="L696" s="1">
        <v>1</v>
      </c>
      <c r="M696">
        <v>0</v>
      </c>
    </row>
    <row r="697" spans="1:13" x14ac:dyDescent="0.35">
      <c r="A697" t="s">
        <v>31</v>
      </c>
      <c r="B697">
        <v>10042</v>
      </c>
      <c r="C697" t="s">
        <v>13</v>
      </c>
      <c r="D697">
        <v>94</v>
      </c>
      <c r="E697">
        <v>169.2</v>
      </c>
      <c r="F697">
        <v>0</v>
      </c>
      <c r="G697">
        <v>0</v>
      </c>
      <c r="H697">
        <v>10.08</v>
      </c>
      <c r="I697">
        <v>159.12</v>
      </c>
      <c r="J697">
        <v>0</v>
      </c>
      <c r="K697">
        <v>159.12</v>
      </c>
      <c r="L697" s="1">
        <v>1</v>
      </c>
      <c r="M697">
        <v>0</v>
      </c>
    </row>
    <row r="698" spans="1:13" x14ac:dyDescent="0.35">
      <c r="A698" t="s">
        <v>32</v>
      </c>
      <c r="B698">
        <v>801</v>
      </c>
      <c r="C698" t="s">
        <v>13</v>
      </c>
      <c r="D698">
        <v>77</v>
      </c>
      <c r="E698">
        <v>138.6</v>
      </c>
      <c r="F698">
        <v>0</v>
      </c>
      <c r="G698">
        <v>0</v>
      </c>
      <c r="H698">
        <v>1.79</v>
      </c>
      <c r="I698">
        <v>136.81</v>
      </c>
      <c r="J698">
        <v>0</v>
      </c>
      <c r="K698">
        <v>136.81</v>
      </c>
      <c r="L698" s="1">
        <v>1</v>
      </c>
      <c r="M698">
        <v>0</v>
      </c>
    </row>
    <row r="699" spans="1:13" x14ac:dyDescent="0.35">
      <c r="A699" t="s">
        <v>33</v>
      </c>
      <c r="B699">
        <v>10025</v>
      </c>
      <c r="C699" t="s">
        <v>13</v>
      </c>
      <c r="D699">
        <v>107</v>
      </c>
      <c r="E699">
        <v>293.2</v>
      </c>
      <c r="F699">
        <v>1</v>
      </c>
      <c r="G699">
        <v>2.6</v>
      </c>
      <c r="H699">
        <v>4.55</v>
      </c>
      <c r="I699">
        <v>286.05</v>
      </c>
      <c r="J699">
        <v>0</v>
      </c>
      <c r="K699">
        <v>286.05</v>
      </c>
      <c r="L699" s="1">
        <v>1</v>
      </c>
      <c r="M699">
        <v>0</v>
      </c>
    </row>
    <row r="700" spans="1:13" x14ac:dyDescent="0.35">
      <c r="A700" t="s">
        <v>34</v>
      </c>
      <c r="B700">
        <v>10014</v>
      </c>
      <c r="C700" t="s">
        <v>13</v>
      </c>
      <c r="D700">
        <v>98</v>
      </c>
      <c r="E700">
        <v>578.4</v>
      </c>
      <c r="F700">
        <v>0</v>
      </c>
      <c r="G700">
        <v>0</v>
      </c>
      <c r="H700">
        <v>11.5</v>
      </c>
      <c r="I700">
        <v>566.9</v>
      </c>
      <c r="J700">
        <v>0</v>
      </c>
      <c r="K700">
        <v>566.9</v>
      </c>
      <c r="L700" s="1">
        <v>1</v>
      </c>
      <c r="M700">
        <v>0</v>
      </c>
    </row>
    <row r="701" spans="1:13" x14ac:dyDescent="0.35">
      <c r="A701" t="s">
        <v>35</v>
      </c>
      <c r="B701">
        <v>10048</v>
      </c>
      <c r="C701" t="s">
        <v>13</v>
      </c>
      <c r="D701">
        <v>55</v>
      </c>
      <c r="E701">
        <v>209</v>
      </c>
      <c r="F701">
        <v>0</v>
      </c>
      <c r="G701">
        <v>0</v>
      </c>
      <c r="H701">
        <v>19.88</v>
      </c>
      <c r="I701">
        <v>189.12</v>
      </c>
      <c r="J701">
        <v>0</v>
      </c>
      <c r="K701">
        <v>189.12</v>
      </c>
      <c r="L701" s="1">
        <v>1</v>
      </c>
      <c r="M701">
        <v>0</v>
      </c>
    </row>
    <row r="702" spans="1:13" x14ac:dyDescent="0.35">
      <c r="A702" t="s">
        <v>36</v>
      </c>
      <c r="B702">
        <v>10028</v>
      </c>
      <c r="C702" t="s">
        <v>13</v>
      </c>
      <c r="D702">
        <v>152</v>
      </c>
      <c r="E702">
        <v>881.6</v>
      </c>
      <c r="F702">
        <v>0</v>
      </c>
      <c r="G702">
        <v>0</v>
      </c>
      <c r="H702">
        <v>39.67</v>
      </c>
      <c r="I702">
        <v>841.93</v>
      </c>
      <c r="J702">
        <v>0</v>
      </c>
      <c r="K702">
        <v>841.93</v>
      </c>
      <c r="L702" s="1">
        <v>1</v>
      </c>
      <c r="M702">
        <v>0</v>
      </c>
    </row>
    <row r="703" spans="1:13" hidden="1" x14ac:dyDescent="0.35">
      <c r="A703" t="s">
        <v>37</v>
      </c>
      <c r="B703">
        <v>10052</v>
      </c>
      <c r="C703" t="s">
        <v>8</v>
      </c>
      <c r="D703">
        <v>166</v>
      </c>
      <c r="E703">
        <v>962.8</v>
      </c>
      <c r="F703">
        <v>0</v>
      </c>
      <c r="G703">
        <v>0</v>
      </c>
      <c r="H703">
        <v>94.25</v>
      </c>
      <c r="I703">
        <v>868.55</v>
      </c>
      <c r="J703">
        <v>0</v>
      </c>
      <c r="K703">
        <v>868.55</v>
      </c>
      <c r="L703" s="1">
        <v>1</v>
      </c>
      <c r="M703">
        <v>0</v>
      </c>
    </row>
    <row r="704" spans="1:13" hidden="1" x14ac:dyDescent="0.35">
      <c r="A704" t="s">
        <v>38</v>
      </c>
      <c r="B704">
        <v>10053</v>
      </c>
      <c r="C704" t="s">
        <v>8</v>
      </c>
      <c r="D704">
        <v>75</v>
      </c>
      <c r="E704">
        <v>150</v>
      </c>
      <c r="F704">
        <v>1</v>
      </c>
      <c r="G704">
        <v>2</v>
      </c>
      <c r="H704">
        <v>3.17</v>
      </c>
      <c r="I704">
        <v>144.83000000000001</v>
      </c>
      <c r="J704">
        <v>0</v>
      </c>
      <c r="K704">
        <v>144.83000000000001</v>
      </c>
      <c r="L704" s="1">
        <v>1</v>
      </c>
      <c r="M704">
        <v>0</v>
      </c>
    </row>
    <row r="705" spans="1:13" x14ac:dyDescent="0.35">
      <c r="A705" t="s">
        <v>39</v>
      </c>
      <c r="B705">
        <v>1</v>
      </c>
      <c r="C705" t="s">
        <v>13</v>
      </c>
      <c r="D705">
        <v>500</v>
      </c>
      <c r="E705">
        <v>3415</v>
      </c>
      <c r="F705">
        <v>0</v>
      </c>
      <c r="G705">
        <v>0</v>
      </c>
      <c r="H705">
        <v>126.51</v>
      </c>
      <c r="I705">
        <v>3288.49</v>
      </c>
      <c r="J705">
        <v>0</v>
      </c>
      <c r="K705">
        <v>3288.49</v>
      </c>
      <c r="L705" s="1">
        <v>1</v>
      </c>
      <c r="M705">
        <v>0</v>
      </c>
    </row>
    <row r="706" spans="1:13" hidden="1" x14ac:dyDescent="0.35">
      <c r="A706" t="s">
        <v>40</v>
      </c>
      <c r="B706">
        <v>10017</v>
      </c>
      <c r="C706" t="s">
        <v>8</v>
      </c>
      <c r="D706">
        <v>87</v>
      </c>
      <c r="E706">
        <v>417.6</v>
      </c>
      <c r="F706">
        <v>1</v>
      </c>
      <c r="G706">
        <v>4.8</v>
      </c>
      <c r="H706">
        <v>25.26</v>
      </c>
      <c r="I706">
        <v>387.54</v>
      </c>
      <c r="J706">
        <v>0</v>
      </c>
      <c r="K706">
        <v>387.54</v>
      </c>
      <c r="L706" s="1">
        <v>1</v>
      </c>
      <c r="M706">
        <v>0</v>
      </c>
    </row>
    <row r="707" spans="1:13" x14ac:dyDescent="0.35">
      <c r="A707" t="s">
        <v>41</v>
      </c>
      <c r="B707">
        <v>10050</v>
      </c>
      <c r="C707" t="s">
        <v>13</v>
      </c>
      <c r="D707">
        <v>38</v>
      </c>
      <c r="E707">
        <v>98.8</v>
      </c>
      <c r="F707">
        <v>0</v>
      </c>
      <c r="G707">
        <v>0</v>
      </c>
      <c r="H707">
        <v>0.96</v>
      </c>
      <c r="I707">
        <v>97.84</v>
      </c>
      <c r="J707">
        <v>0</v>
      </c>
      <c r="K707">
        <v>97.84</v>
      </c>
      <c r="L707" s="1">
        <v>1</v>
      </c>
      <c r="M707">
        <v>0</v>
      </c>
    </row>
    <row r="708" spans="1:13" x14ac:dyDescent="0.35">
      <c r="A708" t="s">
        <v>42</v>
      </c>
      <c r="B708">
        <v>10019</v>
      </c>
      <c r="C708" t="s">
        <v>13</v>
      </c>
      <c r="D708">
        <v>124</v>
      </c>
      <c r="E708">
        <v>1347.7</v>
      </c>
      <c r="F708">
        <v>0</v>
      </c>
      <c r="G708">
        <v>0</v>
      </c>
      <c r="H708">
        <v>73.14</v>
      </c>
      <c r="I708">
        <v>1274.56</v>
      </c>
      <c r="J708">
        <v>0</v>
      </c>
      <c r="K708">
        <v>1274.56</v>
      </c>
      <c r="L708" s="1">
        <v>1</v>
      </c>
      <c r="M708">
        <v>0</v>
      </c>
    </row>
    <row r="709" spans="1:13" x14ac:dyDescent="0.35">
      <c r="A709" t="s">
        <v>43</v>
      </c>
      <c r="B709">
        <v>3001</v>
      </c>
      <c r="C709" t="s">
        <v>13</v>
      </c>
      <c r="D709">
        <v>89</v>
      </c>
      <c r="E709">
        <v>249.2</v>
      </c>
      <c r="F709">
        <v>0</v>
      </c>
      <c r="G709">
        <v>0</v>
      </c>
      <c r="H709">
        <v>12.38</v>
      </c>
      <c r="I709">
        <v>236.82</v>
      </c>
      <c r="J709">
        <v>0</v>
      </c>
      <c r="K709">
        <v>236.82</v>
      </c>
      <c r="L709" s="1">
        <v>1</v>
      </c>
      <c r="M709">
        <v>0</v>
      </c>
    </row>
    <row r="710" spans="1:13" hidden="1" x14ac:dyDescent="0.35">
      <c r="A710" t="s">
        <v>44</v>
      </c>
      <c r="B710">
        <v>10007</v>
      </c>
      <c r="C710" t="s">
        <v>45</v>
      </c>
      <c r="D710">
        <v>199</v>
      </c>
      <c r="E710">
        <v>199</v>
      </c>
      <c r="F710">
        <v>2</v>
      </c>
      <c r="G710">
        <v>2</v>
      </c>
      <c r="H710">
        <v>1.2</v>
      </c>
      <c r="I710">
        <v>195.8</v>
      </c>
      <c r="J710">
        <v>0</v>
      </c>
      <c r="K710">
        <v>195.8</v>
      </c>
      <c r="L710" s="1">
        <v>1</v>
      </c>
      <c r="M710">
        <v>0</v>
      </c>
    </row>
    <row r="711" spans="1:13" hidden="1" x14ac:dyDescent="0.35">
      <c r="A711" t="s">
        <v>46</v>
      </c>
      <c r="B711">
        <v>10049</v>
      </c>
      <c r="C711" t="s">
        <v>27</v>
      </c>
      <c r="D711">
        <v>97</v>
      </c>
      <c r="E711">
        <v>582</v>
      </c>
      <c r="F711">
        <v>0</v>
      </c>
      <c r="G711">
        <v>0</v>
      </c>
      <c r="H711">
        <v>8.0299999999999994</v>
      </c>
      <c r="I711">
        <v>573.97</v>
      </c>
      <c r="J711">
        <v>0</v>
      </c>
      <c r="K711">
        <v>573.97</v>
      </c>
      <c r="L711" s="1">
        <v>1</v>
      </c>
      <c r="M711">
        <v>0</v>
      </c>
    </row>
    <row r="712" spans="1:13" x14ac:dyDescent="0.35">
      <c r="A712" t="s">
        <v>47</v>
      </c>
      <c r="B712">
        <v>10023</v>
      </c>
      <c r="C712" t="s">
        <v>13</v>
      </c>
      <c r="D712">
        <v>96</v>
      </c>
      <c r="E712">
        <v>384</v>
      </c>
      <c r="F712">
        <v>0</v>
      </c>
      <c r="G712">
        <v>0</v>
      </c>
      <c r="H712">
        <v>48.88</v>
      </c>
      <c r="I712">
        <v>335.12</v>
      </c>
      <c r="J712">
        <v>0</v>
      </c>
      <c r="K712">
        <v>335.12</v>
      </c>
      <c r="L712" s="1">
        <v>1</v>
      </c>
      <c r="M712">
        <v>0</v>
      </c>
    </row>
    <row r="713" spans="1:13" hidden="1" x14ac:dyDescent="0.35">
      <c r="A713" t="s">
        <v>48</v>
      </c>
      <c r="B713">
        <v>10051</v>
      </c>
      <c r="C713" t="s">
        <v>8</v>
      </c>
      <c r="D713">
        <v>77</v>
      </c>
      <c r="E713">
        <v>369.6</v>
      </c>
      <c r="F713">
        <v>0</v>
      </c>
      <c r="G713">
        <v>0</v>
      </c>
      <c r="H713">
        <v>21.58</v>
      </c>
      <c r="I713">
        <v>348.02</v>
      </c>
      <c r="J713">
        <v>0</v>
      </c>
      <c r="K713">
        <v>348.02</v>
      </c>
      <c r="L713" s="1">
        <v>1</v>
      </c>
      <c r="M713">
        <v>0</v>
      </c>
    </row>
    <row r="714" spans="1:13" hidden="1" x14ac:dyDescent="0.35">
      <c r="A714" t="s">
        <v>49</v>
      </c>
      <c r="B714">
        <v>10010</v>
      </c>
      <c r="C714" t="s">
        <v>8</v>
      </c>
      <c r="D714">
        <v>6</v>
      </c>
      <c r="E714">
        <v>18</v>
      </c>
      <c r="F714">
        <v>0</v>
      </c>
      <c r="G714">
        <v>0</v>
      </c>
      <c r="H714">
        <v>0.63</v>
      </c>
      <c r="I714">
        <v>17.37</v>
      </c>
      <c r="J714">
        <v>0</v>
      </c>
      <c r="K714">
        <v>17.37</v>
      </c>
      <c r="L714" s="1">
        <v>1</v>
      </c>
      <c r="M714">
        <v>0</v>
      </c>
    </row>
    <row r="715" spans="1:13" x14ac:dyDescent="0.35">
      <c r="A715" t="s">
        <v>52</v>
      </c>
      <c r="B715">
        <v>10062</v>
      </c>
      <c r="C715" t="s">
        <v>13</v>
      </c>
      <c r="D715">
        <v>20</v>
      </c>
      <c r="E715">
        <v>116</v>
      </c>
      <c r="F715">
        <v>0</v>
      </c>
      <c r="G715">
        <v>0</v>
      </c>
      <c r="H715">
        <v>49.5</v>
      </c>
      <c r="I715">
        <v>66.5</v>
      </c>
      <c r="J715">
        <v>0</v>
      </c>
      <c r="K715">
        <v>66.5</v>
      </c>
      <c r="L715" s="1">
        <v>1</v>
      </c>
      <c r="M715">
        <v>0</v>
      </c>
    </row>
    <row r="716" spans="1:13" x14ac:dyDescent="0.35">
      <c r="A716" t="s">
        <v>53</v>
      </c>
      <c r="B716">
        <v>10063</v>
      </c>
      <c r="C716" t="s">
        <v>13</v>
      </c>
      <c r="D716">
        <v>14</v>
      </c>
      <c r="E716">
        <v>67.2</v>
      </c>
      <c r="F716">
        <v>0</v>
      </c>
      <c r="G716">
        <v>0</v>
      </c>
      <c r="H716">
        <v>9.49</v>
      </c>
      <c r="I716">
        <v>57.71</v>
      </c>
      <c r="J716">
        <v>0</v>
      </c>
      <c r="K716">
        <v>57.71</v>
      </c>
      <c r="L716" s="1">
        <v>1</v>
      </c>
      <c r="M716">
        <v>0</v>
      </c>
    </row>
    <row r="717" spans="1:13" x14ac:dyDescent="0.35">
      <c r="A717" t="s">
        <v>54</v>
      </c>
      <c r="B717">
        <v>10035</v>
      </c>
      <c r="C717" t="s">
        <v>13</v>
      </c>
      <c r="D717">
        <v>104</v>
      </c>
      <c r="E717">
        <v>364</v>
      </c>
      <c r="F717">
        <v>0</v>
      </c>
      <c r="G717">
        <v>0</v>
      </c>
      <c r="H717">
        <v>4.92</v>
      </c>
      <c r="I717">
        <v>359.08</v>
      </c>
      <c r="J717">
        <v>0</v>
      </c>
      <c r="K717">
        <v>359.08</v>
      </c>
      <c r="L717" s="1">
        <v>1</v>
      </c>
      <c r="M717">
        <v>0</v>
      </c>
    </row>
    <row r="718" spans="1:13" x14ac:dyDescent="0.35">
      <c r="A718" t="s">
        <v>55</v>
      </c>
      <c r="B718">
        <v>103</v>
      </c>
      <c r="C718" t="s">
        <v>13</v>
      </c>
      <c r="D718">
        <v>108</v>
      </c>
      <c r="E718">
        <v>308.8</v>
      </c>
      <c r="F718">
        <v>0</v>
      </c>
      <c r="G718">
        <v>0</v>
      </c>
      <c r="H718">
        <v>18.87</v>
      </c>
      <c r="I718">
        <v>289.93</v>
      </c>
      <c r="J718">
        <v>0</v>
      </c>
      <c r="K718">
        <v>289.93</v>
      </c>
      <c r="L718" s="1">
        <v>1</v>
      </c>
      <c r="M718">
        <v>0</v>
      </c>
    </row>
    <row r="719" spans="1:13" x14ac:dyDescent="0.35">
      <c r="A719" t="s">
        <v>56</v>
      </c>
      <c r="B719">
        <v>101</v>
      </c>
      <c r="C719" t="s">
        <v>13</v>
      </c>
      <c r="D719">
        <v>576</v>
      </c>
      <c r="E719">
        <v>1735.6</v>
      </c>
      <c r="F719">
        <v>1</v>
      </c>
      <c r="G719">
        <v>3.6</v>
      </c>
      <c r="H719">
        <v>97.32</v>
      </c>
      <c r="I719">
        <v>1634.68</v>
      </c>
      <c r="J719">
        <v>0</v>
      </c>
      <c r="K719">
        <v>1634.68</v>
      </c>
      <c r="L719" s="1">
        <v>1</v>
      </c>
      <c r="M719">
        <v>0</v>
      </c>
    </row>
    <row r="720" spans="1:13" x14ac:dyDescent="0.35">
      <c r="A720" t="s">
        <v>57</v>
      </c>
      <c r="B720">
        <v>102</v>
      </c>
      <c r="C720" t="s">
        <v>13</v>
      </c>
      <c r="D720">
        <v>58</v>
      </c>
      <c r="E720">
        <v>155.80000000000001</v>
      </c>
      <c r="F720">
        <v>0</v>
      </c>
      <c r="G720">
        <v>0</v>
      </c>
      <c r="H720">
        <v>8.59</v>
      </c>
      <c r="I720">
        <v>147.21</v>
      </c>
      <c r="J720">
        <v>0</v>
      </c>
      <c r="K720">
        <v>147.21</v>
      </c>
      <c r="L720" s="1">
        <v>1</v>
      </c>
      <c r="M720">
        <v>0</v>
      </c>
    </row>
    <row r="721" spans="1:13" x14ac:dyDescent="0.35">
      <c r="A721" t="s">
        <v>58</v>
      </c>
      <c r="B721">
        <v>3</v>
      </c>
      <c r="C721" t="s">
        <v>13</v>
      </c>
      <c r="D721">
        <v>140</v>
      </c>
      <c r="E721">
        <v>751.5</v>
      </c>
      <c r="F721">
        <v>0</v>
      </c>
      <c r="G721">
        <v>0</v>
      </c>
      <c r="H721">
        <v>27.01</v>
      </c>
      <c r="I721">
        <v>724.49</v>
      </c>
      <c r="J721">
        <v>0</v>
      </c>
      <c r="K721">
        <v>724.49</v>
      </c>
      <c r="L721" s="1">
        <v>1</v>
      </c>
      <c r="M721">
        <v>0</v>
      </c>
    </row>
    <row r="722" spans="1:13" x14ac:dyDescent="0.35">
      <c r="A722" t="s">
        <v>59</v>
      </c>
      <c r="B722">
        <v>10016</v>
      </c>
      <c r="C722" t="s">
        <v>13</v>
      </c>
      <c r="D722">
        <v>173</v>
      </c>
      <c r="E722">
        <v>1134.5</v>
      </c>
      <c r="F722">
        <v>1</v>
      </c>
      <c r="G722">
        <v>6.5</v>
      </c>
      <c r="H722">
        <v>21.57</v>
      </c>
      <c r="I722">
        <v>1106.43</v>
      </c>
      <c r="J722">
        <v>0</v>
      </c>
      <c r="K722">
        <v>1106.43</v>
      </c>
      <c r="L722" s="1">
        <v>1</v>
      </c>
      <c r="M722">
        <v>0</v>
      </c>
    </row>
    <row r="723" spans="1:13" x14ac:dyDescent="0.35">
      <c r="A723" t="s">
        <v>60</v>
      </c>
      <c r="B723">
        <v>2</v>
      </c>
      <c r="C723" t="s">
        <v>13</v>
      </c>
      <c r="D723">
        <v>153</v>
      </c>
      <c r="E723">
        <v>907.9</v>
      </c>
      <c r="F723">
        <v>1</v>
      </c>
      <c r="G723">
        <v>5.8</v>
      </c>
      <c r="H723">
        <v>29.98</v>
      </c>
      <c r="I723">
        <v>872.12</v>
      </c>
      <c r="J723">
        <v>0</v>
      </c>
      <c r="K723">
        <v>872.12</v>
      </c>
      <c r="L723" s="1">
        <v>1</v>
      </c>
      <c r="M723">
        <v>0</v>
      </c>
    </row>
    <row r="724" spans="1:13" x14ac:dyDescent="0.35">
      <c r="A724" t="s">
        <v>61</v>
      </c>
      <c r="B724">
        <v>90001</v>
      </c>
      <c r="C724" t="s">
        <v>13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s="1">
        <v>0</v>
      </c>
      <c r="M724">
        <v>0</v>
      </c>
    </row>
    <row r="725" spans="1:13" x14ac:dyDescent="0.35">
      <c r="A725" t="s">
        <v>62</v>
      </c>
      <c r="B725">
        <v>90003</v>
      </c>
      <c r="C725" t="s">
        <v>13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s="1">
        <v>0</v>
      </c>
      <c r="M725">
        <v>0</v>
      </c>
    </row>
    <row r="726" spans="1:13" hidden="1" x14ac:dyDescent="0.35">
      <c r="A726" t="s">
        <v>2</v>
      </c>
      <c r="B726" t="s">
        <v>251</v>
      </c>
      <c r="C726" t="s">
        <v>3</v>
      </c>
      <c r="D726">
        <v>11</v>
      </c>
      <c r="E726">
        <v>11</v>
      </c>
      <c r="F726">
        <v>0</v>
      </c>
      <c r="G726">
        <v>0</v>
      </c>
      <c r="H726">
        <v>1.1000000000000001</v>
      </c>
      <c r="I726">
        <v>9.9</v>
      </c>
      <c r="J726">
        <v>0</v>
      </c>
      <c r="K726">
        <v>9.9</v>
      </c>
      <c r="L726" s="1">
        <v>1</v>
      </c>
      <c r="M726">
        <v>0</v>
      </c>
    </row>
    <row r="727" spans="1:13" hidden="1" x14ac:dyDescent="0.35">
      <c r="A727" t="s">
        <v>4</v>
      </c>
      <c r="B727" t="s">
        <v>252</v>
      </c>
      <c r="C727" t="s">
        <v>3</v>
      </c>
      <c r="D727">
        <v>15</v>
      </c>
      <c r="E727">
        <v>30</v>
      </c>
      <c r="F727">
        <v>0</v>
      </c>
      <c r="G727">
        <v>0</v>
      </c>
      <c r="H727">
        <v>0.16</v>
      </c>
      <c r="I727">
        <v>29.84</v>
      </c>
      <c r="J727">
        <v>0</v>
      </c>
      <c r="K727">
        <v>29.84</v>
      </c>
      <c r="L727" s="1">
        <v>1</v>
      </c>
      <c r="M727">
        <v>0</v>
      </c>
    </row>
    <row r="728" spans="1:13" hidden="1" x14ac:dyDescent="0.35">
      <c r="A728" t="s">
        <v>5</v>
      </c>
      <c r="B728">
        <v>10027</v>
      </c>
      <c r="C728" t="s">
        <v>6</v>
      </c>
      <c r="D728">
        <v>1</v>
      </c>
      <c r="E728">
        <v>200</v>
      </c>
      <c r="F728">
        <v>0</v>
      </c>
      <c r="G728">
        <v>0</v>
      </c>
      <c r="H728">
        <v>0</v>
      </c>
      <c r="I728">
        <v>200</v>
      </c>
      <c r="J728">
        <v>0</v>
      </c>
      <c r="K728">
        <v>200</v>
      </c>
      <c r="L728" s="1">
        <v>1</v>
      </c>
      <c r="M728">
        <v>0</v>
      </c>
    </row>
    <row r="729" spans="1:13" hidden="1" x14ac:dyDescent="0.35">
      <c r="A729" t="s">
        <v>7</v>
      </c>
      <c r="B729">
        <v>10021</v>
      </c>
      <c r="C729" t="s">
        <v>8</v>
      </c>
      <c r="D729">
        <v>94</v>
      </c>
      <c r="E729">
        <v>639.20000000000005</v>
      </c>
      <c r="F729">
        <v>0</v>
      </c>
      <c r="G729">
        <v>0</v>
      </c>
      <c r="H729">
        <v>39.03</v>
      </c>
      <c r="I729">
        <v>600.16999999999996</v>
      </c>
      <c r="J729">
        <v>0</v>
      </c>
      <c r="K729">
        <v>600.16999999999996</v>
      </c>
      <c r="L729" s="1">
        <v>1</v>
      </c>
      <c r="M729">
        <v>0</v>
      </c>
    </row>
    <row r="730" spans="1:13" hidden="1" x14ac:dyDescent="0.35">
      <c r="A730" t="s">
        <v>9</v>
      </c>
      <c r="B730">
        <v>10022</v>
      </c>
      <c r="C730" t="s">
        <v>8</v>
      </c>
      <c r="D730">
        <v>27</v>
      </c>
      <c r="E730">
        <v>156.6</v>
      </c>
      <c r="F730">
        <v>0</v>
      </c>
      <c r="G730">
        <v>0</v>
      </c>
      <c r="H730">
        <v>6.38</v>
      </c>
      <c r="I730">
        <v>150.22</v>
      </c>
      <c r="J730">
        <v>0</v>
      </c>
      <c r="K730">
        <v>150.22</v>
      </c>
      <c r="L730" s="1">
        <v>1</v>
      </c>
      <c r="M730">
        <v>0</v>
      </c>
    </row>
    <row r="731" spans="1:13" hidden="1" x14ac:dyDescent="0.35">
      <c r="A731" t="s">
        <v>10</v>
      </c>
      <c r="B731">
        <v>10004</v>
      </c>
      <c r="C731" t="s">
        <v>8</v>
      </c>
      <c r="D731">
        <v>151</v>
      </c>
      <c r="E731">
        <v>634.20000000000005</v>
      </c>
      <c r="F731">
        <v>0</v>
      </c>
      <c r="G731">
        <v>0</v>
      </c>
      <c r="H731">
        <v>15.54</v>
      </c>
      <c r="I731">
        <v>618.66</v>
      </c>
      <c r="J731">
        <v>0</v>
      </c>
      <c r="K731">
        <v>618.66</v>
      </c>
      <c r="L731" s="1">
        <v>1</v>
      </c>
      <c r="M731">
        <v>0</v>
      </c>
    </row>
    <row r="732" spans="1:13" hidden="1" x14ac:dyDescent="0.35">
      <c r="A732" t="s">
        <v>11</v>
      </c>
      <c r="B732">
        <v>10003</v>
      </c>
      <c r="C732" t="s">
        <v>8</v>
      </c>
      <c r="D732">
        <v>66</v>
      </c>
      <c r="E732">
        <v>231</v>
      </c>
      <c r="F732">
        <v>0</v>
      </c>
      <c r="G732">
        <v>0</v>
      </c>
      <c r="H732">
        <v>4.2</v>
      </c>
      <c r="I732">
        <v>226.8</v>
      </c>
      <c r="J732">
        <v>0</v>
      </c>
      <c r="K732">
        <v>226.8</v>
      </c>
      <c r="L732" s="1">
        <v>1</v>
      </c>
      <c r="M732">
        <v>0</v>
      </c>
    </row>
    <row r="733" spans="1:13" x14ac:dyDescent="0.35">
      <c r="A733" t="s">
        <v>12</v>
      </c>
      <c r="B733">
        <v>10006</v>
      </c>
      <c r="C733" t="s">
        <v>13</v>
      </c>
      <c r="D733">
        <v>22</v>
      </c>
      <c r="E733">
        <v>94.6</v>
      </c>
      <c r="F733">
        <v>0</v>
      </c>
      <c r="G733">
        <v>0</v>
      </c>
      <c r="H733">
        <v>0.86</v>
      </c>
      <c r="I733">
        <v>93.74</v>
      </c>
      <c r="J733">
        <v>0</v>
      </c>
      <c r="K733">
        <v>93.74</v>
      </c>
      <c r="L733" s="1">
        <v>1</v>
      </c>
      <c r="M733">
        <v>0</v>
      </c>
    </row>
    <row r="734" spans="1:13" x14ac:dyDescent="0.35">
      <c r="A734" t="s">
        <v>14</v>
      </c>
      <c r="B734">
        <v>10015</v>
      </c>
      <c r="C734" t="s">
        <v>13</v>
      </c>
      <c r="D734">
        <v>17</v>
      </c>
      <c r="E734">
        <v>81.599999999999994</v>
      </c>
      <c r="F734">
        <v>0</v>
      </c>
      <c r="G734">
        <v>0</v>
      </c>
      <c r="H734">
        <v>0.49</v>
      </c>
      <c r="I734">
        <v>81.11</v>
      </c>
      <c r="J734">
        <v>0</v>
      </c>
      <c r="K734">
        <v>81.11</v>
      </c>
      <c r="L734" s="1">
        <v>1</v>
      </c>
      <c r="M734">
        <v>0</v>
      </c>
    </row>
    <row r="735" spans="1:13" x14ac:dyDescent="0.35">
      <c r="A735" t="s">
        <v>15</v>
      </c>
      <c r="B735">
        <v>1</v>
      </c>
      <c r="C735" t="s">
        <v>13</v>
      </c>
      <c r="D735">
        <v>34</v>
      </c>
      <c r="E735">
        <v>163.19999999999999</v>
      </c>
      <c r="F735">
        <v>0</v>
      </c>
      <c r="G735">
        <v>0</v>
      </c>
      <c r="H735">
        <v>1.93</v>
      </c>
      <c r="I735">
        <v>161.27000000000001</v>
      </c>
      <c r="J735">
        <v>0</v>
      </c>
      <c r="K735">
        <v>161.27000000000001</v>
      </c>
      <c r="L735" s="1">
        <v>1</v>
      </c>
      <c r="M735">
        <v>0</v>
      </c>
    </row>
    <row r="736" spans="1:13" x14ac:dyDescent="0.35">
      <c r="A736" t="s">
        <v>16</v>
      </c>
      <c r="B736" t="s">
        <v>253</v>
      </c>
      <c r="C736" t="s">
        <v>13</v>
      </c>
      <c r="D736">
        <v>86</v>
      </c>
      <c r="E736">
        <v>473</v>
      </c>
      <c r="F736">
        <v>0</v>
      </c>
      <c r="G736">
        <v>0</v>
      </c>
      <c r="H736">
        <v>3.87</v>
      </c>
      <c r="I736">
        <v>469.13</v>
      </c>
      <c r="J736">
        <v>0</v>
      </c>
      <c r="K736">
        <v>469.13</v>
      </c>
      <c r="L736" s="1">
        <v>1</v>
      </c>
      <c r="M736">
        <v>0</v>
      </c>
    </row>
    <row r="737" spans="1:13" x14ac:dyDescent="0.35">
      <c r="A737" t="s">
        <v>17</v>
      </c>
      <c r="B737" t="s">
        <v>254</v>
      </c>
      <c r="C737" t="s">
        <v>13</v>
      </c>
      <c r="D737">
        <v>25</v>
      </c>
      <c r="E737">
        <v>107.5</v>
      </c>
      <c r="F737">
        <v>0</v>
      </c>
      <c r="G737">
        <v>0</v>
      </c>
      <c r="H737">
        <v>0</v>
      </c>
      <c r="I737">
        <v>107.5</v>
      </c>
      <c r="J737">
        <v>0</v>
      </c>
      <c r="K737">
        <v>107.5</v>
      </c>
      <c r="L737" s="1">
        <v>1</v>
      </c>
      <c r="M737">
        <v>0</v>
      </c>
    </row>
    <row r="738" spans="1:13" x14ac:dyDescent="0.35">
      <c r="A738" t="s">
        <v>18</v>
      </c>
      <c r="B738" t="s">
        <v>255</v>
      </c>
      <c r="C738" t="s">
        <v>13</v>
      </c>
      <c r="D738">
        <v>30</v>
      </c>
      <c r="E738">
        <v>144</v>
      </c>
      <c r="F738">
        <v>0</v>
      </c>
      <c r="G738">
        <v>0</v>
      </c>
      <c r="H738">
        <v>10.1</v>
      </c>
      <c r="I738">
        <v>133.9</v>
      </c>
      <c r="J738">
        <v>0</v>
      </c>
      <c r="K738">
        <v>133.9</v>
      </c>
      <c r="L738" s="1">
        <v>1</v>
      </c>
      <c r="M738">
        <v>0</v>
      </c>
    </row>
    <row r="739" spans="1:13" x14ac:dyDescent="0.35">
      <c r="A739" t="s">
        <v>20</v>
      </c>
      <c r="B739">
        <v>10040</v>
      </c>
      <c r="C739" t="s">
        <v>13</v>
      </c>
      <c r="D739">
        <v>59</v>
      </c>
      <c r="E739">
        <v>211.5</v>
      </c>
      <c r="F739">
        <v>0</v>
      </c>
      <c r="G739">
        <v>0</v>
      </c>
      <c r="H739">
        <v>1.66</v>
      </c>
      <c r="I739">
        <v>209.84</v>
      </c>
      <c r="J739">
        <v>0</v>
      </c>
      <c r="K739">
        <v>209.84</v>
      </c>
      <c r="L739" s="1">
        <v>1</v>
      </c>
      <c r="M739">
        <v>0</v>
      </c>
    </row>
    <row r="740" spans="1:13" x14ac:dyDescent="0.35">
      <c r="A740" t="s">
        <v>21</v>
      </c>
      <c r="B740">
        <v>10039</v>
      </c>
      <c r="C740" t="s">
        <v>13</v>
      </c>
      <c r="D740">
        <v>9</v>
      </c>
      <c r="E740">
        <v>19.8</v>
      </c>
      <c r="F740">
        <v>0</v>
      </c>
      <c r="G740">
        <v>0</v>
      </c>
      <c r="H740">
        <v>0</v>
      </c>
      <c r="I740">
        <v>19.8</v>
      </c>
      <c r="J740">
        <v>0</v>
      </c>
      <c r="K740">
        <v>19.8</v>
      </c>
      <c r="L740" s="1">
        <v>1</v>
      </c>
      <c r="M740">
        <v>0</v>
      </c>
    </row>
    <row r="741" spans="1:13" x14ac:dyDescent="0.35">
      <c r="A741" t="s">
        <v>22</v>
      </c>
      <c r="B741">
        <v>10041</v>
      </c>
      <c r="C741" t="s">
        <v>13</v>
      </c>
      <c r="D741">
        <v>157</v>
      </c>
      <c r="E741">
        <v>408.2</v>
      </c>
      <c r="F741">
        <v>0</v>
      </c>
      <c r="G741">
        <v>0</v>
      </c>
      <c r="H741">
        <v>11.49</v>
      </c>
      <c r="I741">
        <v>396.71</v>
      </c>
      <c r="J741">
        <v>0</v>
      </c>
      <c r="K741">
        <v>396.71</v>
      </c>
      <c r="L741" s="1">
        <v>1</v>
      </c>
      <c r="M741">
        <v>0</v>
      </c>
    </row>
    <row r="742" spans="1:13" x14ac:dyDescent="0.35">
      <c r="A742" t="s">
        <v>23</v>
      </c>
      <c r="B742">
        <v>10005</v>
      </c>
      <c r="C742" t="s">
        <v>13</v>
      </c>
      <c r="D742">
        <v>79</v>
      </c>
      <c r="E742">
        <v>421.7</v>
      </c>
      <c r="F742">
        <v>0</v>
      </c>
      <c r="G742">
        <v>0</v>
      </c>
      <c r="H742">
        <v>6.75</v>
      </c>
      <c r="I742">
        <v>414.95</v>
      </c>
      <c r="J742">
        <v>0</v>
      </c>
      <c r="K742">
        <v>414.95</v>
      </c>
      <c r="L742" s="1">
        <v>1</v>
      </c>
      <c r="M742">
        <v>0</v>
      </c>
    </row>
    <row r="743" spans="1:13" x14ac:dyDescent="0.35">
      <c r="A743" t="s">
        <v>24</v>
      </c>
      <c r="B743">
        <v>10000</v>
      </c>
      <c r="C743" t="s">
        <v>13</v>
      </c>
      <c r="D743">
        <v>182</v>
      </c>
      <c r="E743">
        <v>1079.5999999999999</v>
      </c>
      <c r="F743">
        <v>0</v>
      </c>
      <c r="G743">
        <v>0</v>
      </c>
      <c r="H743">
        <v>32.590000000000003</v>
      </c>
      <c r="I743">
        <v>1047.01</v>
      </c>
      <c r="J743">
        <v>0</v>
      </c>
      <c r="K743">
        <v>1047.01</v>
      </c>
      <c r="L743" s="1">
        <v>1</v>
      </c>
      <c r="M743">
        <v>0</v>
      </c>
    </row>
    <row r="744" spans="1:13" x14ac:dyDescent="0.35">
      <c r="A744" t="s">
        <v>25</v>
      </c>
      <c r="B744">
        <v>10018</v>
      </c>
      <c r="C744" t="s">
        <v>13</v>
      </c>
      <c r="D744">
        <v>167</v>
      </c>
      <c r="E744">
        <v>986.6</v>
      </c>
      <c r="F744">
        <v>0</v>
      </c>
      <c r="G744">
        <v>0</v>
      </c>
      <c r="H744">
        <v>53.78</v>
      </c>
      <c r="I744">
        <v>932.82</v>
      </c>
      <c r="J744">
        <v>0</v>
      </c>
      <c r="K744">
        <v>932.82</v>
      </c>
      <c r="L744" s="1">
        <v>1</v>
      </c>
      <c r="M744">
        <v>0</v>
      </c>
    </row>
    <row r="745" spans="1:13" hidden="1" x14ac:dyDescent="0.35">
      <c r="A745" t="s">
        <v>26</v>
      </c>
      <c r="B745">
        <v>10059</v>
      </c>
      <c r="C745" t="s">
        <v>27</v>
      </c>
      <c r="D745">
        <v>51</v>
      </c>
      <c r="E745">
        <v>357</v>
      </c>
      <c r="F745">
        <v>0</v>
      </c>
      <c r="G745">
        <v>0</v>
      </c>
      <c r="H745">
        <v>0.59</v>
      </c>
      <c r="I745">
        <v>356.41</v>
      </c>
      <c r="J745">
        <v>0</v>
      </c>
      <c r="K745">
        <v>356.41</v>
      </c>
      <c r="L745" s="1">
        <v>1</v>
      </c>
      <c r="M745">
        <v>0</v>
      </c>
    </row>
    <row r="746" spans="1:13" x14ac:dyDescent="0.35">
      <c r="A746" t="s">
        <v>28</v>
      </c>
      <c r="B746">
        <v>10058</v>
      </c>
      <c r="C746" t="s">
        <v>13</v>
      </c>
      <c r="D746">
        <v>47</v>
      </c>
      <c r="E746">
        <v>70.5</v>
      </c>
      <c r="F746">
        <v>0</v>
      </c>
      <c r="G746">
        <v>0</v>
      </c>
      <c r="H746">
        <v>10.55</v>
      </c>
      <c r="I746">
        <v>59.95</v>
      </c>
      <c r="J746">
        <v>0</v>
      </c>
      <c r="K746">
        <v>59.95</v>
      </c>
      <c r="L746" s="1">
        <v>1</v>
      </c>
      <c r="M746">
        <v>0</v>
      </c>
    </row>
    <row r="747" spans="1:13" hidden="1" x14ac:dyDescent="0.35">
      <c r="A747" t="s">
        <v>29</v>
      </c>
      <c r="B747">
        <v>10055</v>
      </c>
      <c r="C747" t="s">
        <v>8</v>
      </c>
      <c r="D747">
        <v>23</v>
      </c>
      <c r="E747">
        <v>11.5</v>
      </c>
      <c r="F747">
        <v>0</v>
      </c>
      <c r="G747">
        <v>0</v>
      </c>
      <c r="H747">
        <v>0</v>
      </c>
      <c r="I747">
        <v>11.5</v>
      </c>
      <c r="J747">
        <v>0</v>
      </c>
      <c r="K747">
        <v>11.5</v>
      </c>
      <c r="L747" s="1">
        <v>1</v>
      </c>
      <c r="M747">
        <v>0</v>
      </c>
    </row>
    <row r="748" spans="1:13" x14ac:dyDescent="0.35">
      <c r="A748" t="s">
        <v>30</v>
      </c>
      <c r="B748">
        <v>802</v>
      </c>
      <c r="C748" t="s">
        <v>13</v>
      </c>
      <c r="D748">
        <v>42</v>
      </c>
      <c r="E748">
        <v>75.599999999999994</v>
      </c>
      <c r="F748">
        <v>0</v>
      </c>
      <c r="G748">
        <v>0</v>
      </c>
      <c r="H748">
        <v>1.96</v>
      </c>
      <c r="I748">
        <v>73.64</v>
      </c>
      <c r="J748">
        <v>0</v>
      </c>
      <c r="K748">
        <v>73.64</v>
      </c>
      <c r="L748" s="1">
        <v>1</v>
      </c>
      <c r="M748">
        <v>0</v>
      </c>
    </row>
    <row r="749" spans="1:13" x14ac:dyDescent="0.35">
      <c r="A749" t="s">
        <v>31</v>
      </c>
      <c r="B749">
        <v>10042</v>
      </c>
      <c r="C749" t="s">
        <v>13</v>
      </c>
      <c r="D749">
        <v>85</v>
      </c>
      <c r="E749">
        <v>153</v>
      </c>
      <c r="F749">
        <v>0</v>
      </c>
      <c r="G749">
        <v>0</v>
      </c>
      <c r="H749">
        <v>4.04</v>
      </c>
      <c r="I749">
        <v>148.96</v>
      </c>
      <c r="J749">
        <v>0</v>
      </c>
      <c r="K749">
        <v>148.96</v>
      </c>
      <c r="L749" s="1">
        <v>1</v>
      </c>
      <c r="M749">
        <v>0</v>
      </c>
    </row>
    <row r="750" spans="1:13" x14ac:dyDescent="0.35">
      <c r="A750" t="s">
        <v>32</v>
      </c>
      <c r="B750">
        <v>801</v>
      </c>
      <c r="C750" t="s">
        <v>13</v>
      </c>
      <c r="D750">
        <v>93</v>
      </c>
      <c r="E750">
        <v>167.4</v>
      </c>
      <c r="F750">
        <v>0</v>
      </c>
      <c r="G750">
        <v>0</v>
      </c>
      <c r="H750">
        <v>6.3</v>
      </c>
      <c r="I750">
        <v>161.1</v>
      </c>
      <c r="J750">
        <v>0</v>
      </c>
      <c r="K750">
        <v>161.1</v>
      </c>
      <c r="L750" s="1">
        <v>1</v>
      </c>
      <c r="M750">
        <v>0</v>
      </c>
    </row>
    <row r="751" spans="1:13" x14ac:dyDescent="0.35">
      <c r="A751" t="s">
        <v>33</v>
      </c>
      <c r="B751">
        <v>10025</v>
      </c>
      <c r="C751" t="s">
        <v>13</v>
      </c>
      <c r="D751">
        <v>71</v>
      </c>
      <c r="E751">
        <v>184.6</v>
      </c>
      <c r="F751">
        <v>0</v>
      </c>
      <c r="G751">
        <v>0</v>
      </c>
      <c r="H751">
        <v>1.56</v>
      </c>
      <c r="I751">
        <v>183.04</v>
      </c>
      <c r="J751">
        <v>0</v>
      </c>
      <c r="K751">
        <v>183.04</v>
      </c>
      <c r="L751" s="1">
        <v>1</v>
      </c>
      <c r="M751">
        <v>0</v>
      </c>
    </row>
    <row r="752" spans="1:13" x14ac:dyDescent="0.35">
      <c r="A752" t="s">
        <v>34</v>
      </c>
      <c r="B752">
        <v>10014</v>
      </c>
      <c r="C752" t="s">
        <v>13</v>
      </c>
      <c r="D752">
        <v>74</v>
      </c>
      <c r="E752">
        <v>437.2</v>
      </c>
      <c r="F752">
        <v>0</v>
      </c>
      <c r="G752">
        <v>0</v>
      </c>
      <c r="H752">
        <v>1.02</v>
      </c>
      <c r="I752">
        <v>436.18</v>
      </c>
      <c r="J752">
        <v>0</v>
      </c>
      <c r="K752">
        <v>436.18</v>
      </c>
      <c r="L752" s="1">
        <v>1</v>
      </c>
      <c r="M752">
        <v>0</v>
      </c>
    </row>
    <row r="753" spans="1:13" x14ac:dyDescent="0.35">
      <c r="A753" t="s">
        <v>35</v>
      </c>
      <c r="B753">
        <v>10048</v>
      </c>
      <c r="C753" t="s">
        <v>13</v>
      </c>
      <c r="D753">
        <v>31</v>
      </c>
      <c r="E753">
        <v>117.8</v>
      </c>
      <c r="F753">
        <v>0</v>
      </c>
      <c r="G753">
        <v>0</v>
      </c>
      <c r="H753">
        <v>5.7</v>
      </c>
      <c r="I753">
        <v>112.1</v>
      </c>
      <c r="J753">
        <v>0</v>
      </c>
      <c r="K753">
        <v>112.1</v>
      </c>
      <c r="L753" s="1">
        <v>1</v>
      </c>
      <c r="M753">
        <v>0</v>
      </c>
    </row>
    <row r="754" spans="1:13" x14ac:dyDescent="0.35">
      <c r="A754" t="s">
        <v>36</v>
      </c>
      <c r="B754">
        <v>10028</v>
      </c>
      <c r="C754" t="s">
        <v>13</v>
      </c>
      <c r="D754">
        <v>115</v>
      </c>
      <c r="E754">
        <v>667</v>
      </c>
      <c r="F754">
        <v>0</v>
      </c>
      <c r="G754">
        <v>0</v>
      </c>
      <c r="H754">
        <v>17.079999999999998</v>
      </c>
      <c r="I754">
        <v>649.91999999999996</v>
      </c>
      <c r="J754">
        <v>0</v>
      </c>
      <c r="K754">
        <v>649.91999999999996</v>
      </c>
      <c r="L754" s="1">
        <v>1</v>
      </c>
      <c r="M754">
        <v>0</v>
      </c>
    </row>
    <row r="755" spans="1:13" hidden="1" x14ac:dyDescent="0.35">
      <c r="A755" t="s">
        <v>37</v>
      </c>
      <c r="B755">
        <v>10052</v>
      </c>
      <c r="C755" t="s">
        <v>8</v>
      </c>
      <c r="D755">
        <v>105</v>
      </c>
      <c r="E755">
        <v>609</v>
      </c>
      <c r="F755">
        <v>0</v>
      </c>
      <c r="G755">
        <v>0</v>
      </c>
      <c r="H755">
        <v>35.869999999999997</v>
      </c>
      <c r="I755">
        <v>573.13</v>
      </c>
      <c r="J755">
        <v>0</v>
      </c>
      <c r="K755">
        <v>573.13</v>
      </c>
      <c r="L755" s="1">
        <v>1</v>
      </c>
      <c r="M755">
        <v>0</v>
      </c>
    </row>
    <row r="756" spans="1:13" hidden="1" x14ac:dyDescent="0.35">
      <c r="A756" t="s">
        <v>38</v>
      </c>
      <c r="B756">
        <v>10053</v>
      </c>
      <c r="C756" t="s">
        <v>8</v>
      </c>
      <c r="D756">
        <v>84</v>
      </c>
      <c r="E756">
        <v>168</v>
      </c>
      <c r="F756">
        <v>0</v>
      </c>
      <c r="G756">
        <v>0</v>
      </c>
      <c r="H756">
        <v>20.440000000000001</v>
      </c>
      <c r="I756">
        <v>147.56</v>
      </c>
      <c r="J756">
        <v>0</v>
      </c>
      <c r="K756">
        <v>147.56</v>
      </c>
      <c r="L756" s="1">
        <v>1</v>
      </c>
      <c r="M756">
        <v>0</v>
      </c>
    </row>
    <row r="757" spans="1:13" x14ac:dyDescent="0.35">
      <c r="A757" t="s">
        <v>39</v>
      </c>
      <c r="B757">
        <v>1</v>
      </c>
      <c r="C757" t="s">
        <v>13</v>
      </c>
      <c r="D757">
        <v>369</v>
      </c>
      <c r="E757">
        <v>2525.1999999999998</v>
      </c>
      <c r="F757">
        <v>0</v>
      </c>
      <c r="G757">
        <v>0</v>
      </c>
      <c r="H757">
        <v>37.36</v>
      </c>
      <c r="I757">
        <v>2487.84</v>
      </c>
      <c r="J757">
        <v>0</v>
      </c>
      <c r="K757">
        <v>2487.84</v>
      </c>
      <c r="L757" s="1">
        <v>1</v>
      </c>
      <c r="M757">
        <v>0</v>
      </c>
    </row>
    <row r="758" spans="1:13" hidden="1" x14ac:dyDescent="0.35">
      <c r="A758" t="s">
        <v>40</v>
      </c>
      <c r="B758">
        <v>10017</v>
      </c>
      <c r="C758" t="s">
        <v>8</v>
      </c>
      <c r="D758">
        <v>53</v>
      </c>
      <c r="E758">
        <v>254.4</v>
      </c>
      <c r="F758">
        <v>0</v>
      </c>
      <c r="G758">
        <v>0</v>
      </c>
      <c r="H758">
        <v>5.76</v>
      </c>
      <c r="I758">
        <v>248.64</v>
      </c>
      <c r="J758">
        <v>0</v>
      </c>
      <c r="K758">
        <v>248.64</v>
      </c>
      <c r="L758" s="1">
        <v>1</v>
      </c>
      <c r="M758">
        <v>0</v>
      </c>
    </row>
    <row r="759" spans="1:13" x14ac:dyDescent="0.35">
      <c r="A759" t="s">
        <v>41</v>
      </c>
      <c r="B759">
        <v>10050</v>
      </c>
      <c r="C759" t="s">
        <v>13</v>
      </c>
      <c r="D759">
        <v>24</v>
      </c>
      <c r="E759">
        <v>62.4</v>
      </c>
      <c r="F759">
        <v>0</v>
      </c>
      <c r="G759">
        <v>0</v>
      </c>
      <c r="H759">
        <v>0</v>
      </c>
      <c r="I759">
        <v>62.4</v>
      </c>
      <c r="J759">
        <v>0</v>
      </c>
      <c r="K759">
        <v>62.4</v>
      </c>
      <c r="L759" s="1">
        <v>1</v>
      </c>
      <c r="M759">
        <v>0</v>
      </c>
    </row>
    <row r="760" spans="1:13" x14ac:dyDescent="0.35">
      <c r="A760" t="s">
        <v>42</v>
      </c>
      <c r="B760">
        <v>10019</v>
      </c>
      <c r="C760" t="s">
        <v>13</v>
      </c>
      <c r="D760">
        <v>82</v>
      </c>
      <c r="E760">
        <v>885.6</v>
      </c>
      <c r="F760">
        <v>0</v>
      </c>
      <c r="G760">
        <v>0</v>
      </c>
      <c r="H760">
        <v>13.97</v>
      </c>
      <c r="I760">
        <v>871.63</v>
      </c>
      <c r="J760">
        <v>0</v>
      </c>
      <c r="K760">
        <v>871.63</v>
      </c>
      <c r="L760" s="1">
        <v>1</v>
      </c>
      <c r="M760">
        <v>0</v>
      </c>
    </row>
    <row r="761" spans="1:13" x14ac:dyDescent="0.35">
      <c r="A761" t="s">
        <v>43</v>
      </c>
      <c r="B761">
        <v>3001</v>
      </c>
      <c r="C761" t="s">
        <v>13</v>
      </c>
      <c r="D761">
        <v>63</v>
      </c>
      <c r="E761">
        <v>176.4</v>
      </c>
      <c r="F761">
        <v>0</v>
      </c>
      <c r="G761">
        <v>0</v>
      </c>
      <c r="H761">
        <v>3.92</v>
      </c>
      <c r="I761">
        <v>172.48</v>
      </c>
      <c r="J761">
        <v>0</v>
      </c>
      <c r="K761">
        <v>172.48</v>
      </c>
      <c r="L761" s="1">
        <v>1</v>
      </c>
      <c r="M761">
        <v>0</v>
      </c>
    </row>
    <row r="762" spans="1:13" hidden="1" x14ac:dyDescent="0.35">
      <c r="A762" t="s">
        <v>44</v>
      </c>
      <c r="B762">
        <v>10007</v>
      </c>
      <c r="C762" t="s">
        <v>45</v>
      </c>
      <c r="D762">
        <v>132</v>
      </c>
      <c r="E762">
        <v>132</v>
      </c>
      <c r="F762">
        <v>0</v>
      </c>
      <c r="G762">
        <v>0</v>
      </c>
      <c r="H762">
        <v>1.34</v>
      </c>
      <c r="I762">
        <v>130.66</v>
      </c>
      <c r="J762">
        <v>0</v>
      </c>
      <c r="K762">
        <v>130.66</v>
      </c>
      <c r="L762" s="1">
        <v>1</v>
      </c>
      <c r="M762">
        <v>0</v>
      </c>
    </row>
    <row r="763" spans="1:13" hidden="1" x14ac:dyDescent="0.35">
      <c r="A763" t="s">
        <v>46</v>
      </c>
      <c r="B763">
        <v>10049</v>
      </c>
      <c r="C763" t="s">
        <v>27</v>
      </c>
      <c r="D763">
        <v>44</v>
      </c>
      <c r="E763">
        <v>264</v>
      </c>
      <c r="F763">
        <v>0</v>
      </c>
      <c r="G763">
        <v>0</v>
      </c>
      <c r="H763">
        <v>2.16</v>
      </c>
      <c r="I763">
        <v>261.83999999999997</v>
      </c>
      <c r="J763">
        <v>0</v>
      </c>
      <c r="K763">
        <v>261.83999999999997</v>
      </c>
      <c r="L763" s="1">
        <v>1</v>
      </c>
      <c r="M763">
        <v>0</v>
      </c>
    </row>
    <row r="764" spans="1:13" x14ac:dyDescent="0.35">
      <c r="A764" t="s">
        <v>47</v>
      </c>
      <c r="B764">
        <v>10023</v>
      </c>
      <c r="C764" t="s">
        <v>13</v>
      </c>
      <c r="D764">
        <v>29</v>
      </c>
      <c r="E764">
        <v>116</v>
      </c>
      <c r="F764">
        <v>0</v>
      </c>
      <c r="G764">
        <v>0</v>
      </c>
      <c r="H764">
        <v>1.53</v>
      </c>
      <c r="I764">
        <v>114.47</v>
      </c>
      <c r="J764">
        <v>0</v>
      </c>
      <c r="K764">
        <v>114.47</v>
      </c>
      <c r="L764" s="1">
        <v>1</v>
      </c>
      <c r="M764">
        <v>0</v>
      </c>
    </row>
    <row r="765" spans="1:13" hidden="1" x14ac:dyDescent="0.35">
      <c r="A765" t="s">
        <v>48</v>
      </c>
      <c r="B765">
        <v>10051</v>
      </c>
      <c r="C765" t="s">
        <v>8</v>
      </c>
      <c r="D765">
        <v>52</v>
      </c>
      <c r="E765">
        <v>249.6</v>
      </c>
      <c r="F765">
        <v>0</v>
      </c>
      <c r="G765">
        <v>0</v>
      </c>
      <c r="H765">
        <v>5.91</v>
      </c>
      <c r="I765">
        <v>243.69</v>
      </c>
      <c r="J765">
        <v>0</v>
      </c>
      <c r="K765">
        <v>243.69</v>
      </c>
      <c r="L765" s="1">
        <v>1</v>
      </c>
      <c r="M765">
        <v>0</v>
      </c>
    </row>
    <row r="766" spans="1:13" hidden="1" x14ac:dyDescent="0.35">
      <c r="A766" t="s">
        <v>49</v>
      </c>
      <c r="B766">
        <v>10010</v>
      </c>
      <c r="C766" t="s">
        <v>8</v>
      </c>
      <c r="D766">
        <v>4</v>
      </c>
      <c r="E766">
        <v>12</v>
      </c>
      <c r="F766">
        <v>0</v>
      </c>
      <c r="G766">
        <v>0</v>
      </c>
      <c r="H766">
        <v>0.3</v>
      </c>
      <c r="I766">
        <v>11.7</v>
      </c>
      <c r="J766">
        <v>0</v>
      </c>
      <c r="K766">
        <v>11.7</v>
      </c>
      <c r="L766" s="1">
        <v>1</v>
      </c>
      <c r="M766">
        <v>0</v>
      </c>
    </row>
    <row r="767" spans="1:13" x14ac:dyDescent="0.35">
      <c r="A767" t="s">
        <v>52</v>
      </c>
      <c r="B767">
        <v>10062</v>
      </c>
      <c r="C767" t="s">
        <v>13</v>
      </c>
      <c r="D767">
        <v>2</v>
      </c>
      <c r="E767">
        <v>11.6</v>
      </c>
      <c r="F767">
        <v>0</v>
      </c>
      <c r="G767">
        <v>0</v>
      </c>
      <c r="H767">
        <v>0.42</v>
      </c>
      <c r="I767">
        <v>11.18</v>
      </c>
      <c r="J767">
        <v>0</v>
      </c>
      <c r="K767">
        <v>11.18</v>
      </c>
      <c r="L767" s="1">
        <v>1</v>
      </c>
      <c r="M767">
        <v>0</v>
      </c>
    </row>
    <row r="768" spans="1:13" x14ac:dyDescent="0.35">
      <c r="A768" t="s">
        <v>53</v>
      </c>
      <c r="B768">
        <v>10063</v>
      </c>
      <c r="C768" t="s">
        <v>13</v>
      </c>
      <c r="D768">
        <v>2</v>
      </c>
      <c r="E768">
        <v>9.6</v>
      </c>
      <c r="F768">
        <v>0</v>
      </c>
      <c r="G768">
        <v>0</v>
      </c>
      <c r="H768">
        <v>1.42</v>
      </c>
      <c r="I768">
        <v>8.18</v>
      </c>
      <c r="J768">
        <v>0</v>
      </c>
      <c r="K768">
        <v>8.18</v>
      </c>
      <c r="L768" s="1">
        <v>1</v>
      </c>
      <c r="M768">
        <v>0</v>
      </c>
    </row>
    <row r="769" spans="1:13" x14ac:dyDescent="0.35">
      <c r="A769" t="s">
        <v>54</v>
      </c>
      <c r="B769">
        <v>10035</v>
      </c>
      <c r="C769" t="s">
        <v>13</v>
      </c>
      <c r="D769">
        <v>80</v>
      </c>
      <c r="E769">
        <v>279</v>
      </c>
      <c r="F769">
        <v>0</v>
      </c>
      <c r="G769">
        <v>0</v>
      </c>
      <c r="H769">
        <v>4.17</v>
      </c>
      <c r="I769">
        <v>274.83</v>
      </c>
      <c r="J769">
        <v>0</v>
      </c>
      <c r="K769">
        <v>274.83</v>
      </c>
      <c r="L769" s="1">
        <v>1</v>
      </c>
      <c r="M769">
        <v>0</v>
      </c>
    </row>
    <row r="770" spans="1:13" x14ac:dyDescent="0.35">
      <c r="A770" t="s">
        <v>55</v>
      </c>
      <c r="B770">
        <v>103</v>
      </c>
      <c r="C770" t="s">
        <v>13</v>
      </c>
      <c r="D770">
        <v>79</v>
      </c>
      <c r="E770">
        <v>217.4</v>
      </c>
      <c r="F770">
        <v>0</v>
      </c>
      <c r="G770">
        <v>0</v>
      </c>
      <c r="H770">
        <v>6.72</v>
      </c>
      <c r="I770">
        <v>210.68</v>
      </c>
      <c r="J770">
        <v>0</v>
      </c>
      <c r="K770">
        <v>210.68</v>
      </c>
      <c r="L770" s="1">
        <v>1</v>
      </c>
      <c r="M770">
        <v>0</v>
      </c>
    </row>
    <row r="771" spans="1:13" x14ac:dyDescent="0.35">
      <c r="A771" t="s">
        <v>56</v>
      </c>
      <c r="B771">
        <v>101</v>
      </c>
      <c r="C771" t="s">
        <v>13</v>
      </c>
      <c r="D771">
        <v>394</v>
      </c>
      <c r="E771">
        <v>1159.4000000000001</v>
      </c>
      <c r="F771">
        <v>0</v>
      </c>
      <c r="G771">
        <v>0</v>
      </c>
      <c r="H771">
        <v>17.98</v>
      </c>
      <c r="I771">
        <v>1141.42</v>
      </c>
      <c r="J771">
        <v>0</v>
      </c>
      <c r="K771">
        <v>1141.42</v>
      </c>
      <c r="L771" s="1">
        <v>1</v>
      </c>
      <c r="M771">
        <v>0</v>
      </c>
    </row>
    <row r="772" spans="1:13" x14ac:dyDescent="0.35">
      <c r="A772" t="s">
        <v>57</v>
      </c>
      <c r="B772">
        <v>102</v>
      </c>
      <c r="C772" t="s">
        <v>13</v>
      </c>
      <c r="D772">
        <v>54</v>
      </c>
      <c r="E772">
        <v>140.4</v>
      </c>
      <c r="F772">
        <v>0</v>
      </c>
      <c r="G772">
        <v>0</v>
      </c>
      <c r="H772">
        <v>6.95</v>
      </c>
      <c r="I772">
        <v>133.44999999999999</v>
      </c>
      <c r="J772">
        <v>0</v>
      </c>
      <c r="K772">
        <v>133.44999999999999</v>
      </c>
      <c r="L772" s="1">
        <v>1</v>
      </c>
      <c r="M772">
        <v>0</v>
      </c>
    </row>
    <row r="773" spans="1:13" x14ac:dyDescent="0.35">
      <c r="A773" t="s">
        <v>58</v>
      </c>
      <c r="B773">
        <v>3</v>
      </c>
      <c r="C773" t="s">
        <v>13</v>
      </c>
      <c r="D773">
        <v>98</v>
      </c>
      <c r="E773">
        <v>524.70000000000005</v>
      </c>
      <c r="F773">
        <v>0</v>
      </c>
      <c r="G773">
        <v>0</v>
      </c>
      <c r="H773">
        <v>14.47</v>
      </c>
      <c r="I773">
        <v>510.23</v>
      </c>
      <c r="J773">
        <v>0</v>
      </c>
      <c r="K773">
        <v>510.23</v>
      </c>
      <c r="L773" s="1">
        <v>1</v>
      </c>
      <c r="M773">
        <v>0</v>
      </c>
    </row>
    <row r="774" spans="1:13" x14ac:dyDescent="0.35">
      <c r="A774" t="s">
        <v>59</v>
      </c>
      <c r="B774">
        <v>10016</v>
      </c>
      <c r="C774" t="s">
        <v>13</v>
      </c>
      <c r="D774">
        <v>117</v>
      </c>
      <c r="E774">
        <v>767.5</v>
      </c>
      <c r="F774">
        <v>0</v>
      </c>
      <c r="G774">
        <v>0</v>
      </c>
      <c r="H774">
        <v>41.5</v>
      </c>
      <c r="I774">
        <v>726</v>
      </c>
      <c r="J774">
        <v>0</v>
      </c>
      <c r="K774">
        <v>726</v>
      </c>
      <c r="L774" s="1">
        <v>1</v>
      </c>
      <c r="M774">
        <v>0</v>
      </c>
    </row>
    <row r="775" spans="1:13" x14ac:dyDescent="0.35">
      <c r="A775" t="s">
        <v>60</v>
      </c>
      <c r="B775">
        <v>2</v>
      </c>
      <c r="C775" t="s">
        <v>13</v>
      </c>
      <c r="D775">
        <v>104</v>
      </c>
      <c r="E775">
        <v>607.70000000000005</v>
      </c>
      <c r="F775">
        <v>0</v>
      </c>
      <c r="G775">
        <v>0</v>
      </c>
      <c r="H775">
        <v>1.6</v>
      </c>
      <c r="I775">
        <v>606.1</v>
      </c>
      <c r="J775">
        <v>0</v>
      </c>
      <c r="K775">
        <v>606.1</v>
      </c>
      <c r="L775" s="1">
        <v>1</v>
      </c>
      <c r="M775">
        <v>0</v>
      </c>
    </row>
    <row r="776" spans="1:13" x14ac:dyDescent="0.35">
      <c r="A776" t="s">
        <v>61</v>
      </c>
      <c r="B776">
        <v>90001</v>
      </c>
      <c r="C776" t="s">
        <v>13</v>
      </c>
      <c r="D776">
        <v>18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s="1">
        <v>0</v>
      </c>
      <c r="M776">
        <v>0</v>
      </c>
    </row>
    <row r="777" spans="1:13" x14ac:dyDescent="0.35">
      <c r="A777" t="s">
        <v>62</v>
      </c>
      <c r="B777">
        <v>90003</v>
      </c>
      <c r="C777" t="s">
        <v>13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s="1">
        <v>0</v>
      </c>
      <c r="M777">
        <v>0</v>
      </c>
    </row>
    <row r="778" spans="1:13" x14ac:dyDescent="0.35">
      <c r="A778" t="s">
        <v>63</v>
      </c>
      <c r="B778">
        <v>90002</v>
      </c>
      <c r="C778" t="s">
        <v>13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s="1">
        <v>0</v>
      </c>
      <c r="M778">
        <v>0</v>
      </c>
    </row>
    <row r="779" spans="1:13" hidden="1" x14ac:dyDescent="0.35">
      <c r="A779" t="s">
        <v>5</v>
      </c>
      <c r="B779">
        <v>10027</v>
      </c>
      <c r="C779" t="s">
        <v>6</v>
      </c>
      <c r="D779">
        <v>4</v>
      </c>
      <c r="E779">
        <v>800</v>
      </c>
      <c r="F779">
        <v>0</v>
      </c>
      <c r="G779">
        <v>0</v>
      </c>
      <c r="H779">
        <v>0</v>
      </c>
      <c r="I779">
        <v>800</v>
      </c>
      <c r="J779">
        <v>0</v>
      </c>
      <c r="K779">
        <v>800</v>
      </c>
      <c r="L779" s="1">
        <v>1</v>
      </c>
      <c r="M779">
        <v>0</v>
      </c>
    </row>
    <row r="780" spans="1:13" hidden="1" x14ac:dyDescent="0.35">
      <c r="A780" t="s">
        <v>7</v>
      </c>
      <c r="B780">
        <v>10021</v>
      </c>
      <c r="C780" t="s">
        <v>8</v>
      </c>
      <c r="D780">
        <v>150</v>
      </c>
      <c r="E780">
        <v>870</v>
      </c>
      <c r="F780">
        <v>0</v>
      </c>
      <c r="G780">
        <v>0</v>
      </c>
      <c r="H780">
        <v>92.22</v>
      </c>
      <c r="I780">
        <v>777.78</v>
      </c>
      <c r="J780">
        <v>0</v>
      </c>
      <c r="K780">
        <v>777.78</v>
      </c>
      <c r="L780" s="1">
        <v>1</v>
      </c>
      <c r="M780">
        <v>0</v>
      </c>
    </row>
    <row r="781" spans="1:13" hidden="1" x14ac:dyDescent="0.35">
      <c r="A781" t="s">
        <v>9</v>
      </c>
      <c r="B781">
        <v>10022</v>
      </c>
      <c r="C781" t="s">
        <v>8</v>
      </c>
      <c r="D781">
        <v>74</v>
      </c>
      <c r="E781">
        <v>355.2</v>
      </c>
      <c r="F781">
        <v>1</v>
      </c>
      <c r="G781">
        <v>4.8</v>
      </c>
      <c r="H781">
        <v>29.52</v>
      </c>
      <c r="I781">
        <v>320.88</v>
      </c>
      <c r="J781">
        <v>0</v>
      </c>
      <c r="K781">
        <v>320.88</v>
      </c>
      <c r="L781" s="1">
        <v>1</v>
      </c>
      <c r="M781">
        <v>0</v>
      </c>
    </row>
    <row r="782" spans="1:13" hidden="1" x14ac:dyDescent="0.35">
      <c r="A782" t="s">
        <v>227</v>
      </c>
      <c r="B782">
        <v>10034</v>
      </c>
      <c r="C782" t="s">
        <v>8</v>
      </c>
      <c r="D782">
        <v>2</v>
      </c>
      <c r="E782">
        <v>25.6</v>
      </c>
      <c r="F782">
        <v>0</v>
      </c>
      <c r="G782">
        <v>0</v>
      </c>
      <c r="H782">
        <v>3.84</v>
      </c>
      <c r="I782">
        <v>21.76</v>
      </c>
      <c r="J782">
        <v>0</v>
      </c>
      <c r="K782">
        <v>21.76</v>
      </c>
      <c r="L782" s="1">
        <v>1</v>
      </c>
      <c r="M782">
        <v>0</v>
      </c>
    </row>
    <row r="783" spans="1:13" hidden="1" x14ac:dyDescent="0.35">
      <c r="A783" t="s">
        <v>10</v>
      </c>
      <c r="B783">
        <v>10004</v>
      </c>
      <c r="C783" t="s">
        <v>8</v>
      </c>
      <c r="D783">
        <v>228</v>
      </c>
      <c r="E783">
        <v>866.4</v>
      </c>
      <c r="F783">
        <v>1</v>
      </c>
      <c r="G783">
        <v>3.8</v>
      </c>
      <c r="H783">
        <v>65.17</v>
      </c>
      <c r="I783">
        <v>797.43</v>
      </c>
      <c r="J783">
        <v>0</v>
      </c>
      <c r="K783">
        <v>797.43</v>
      </c>
      <c r="L783" s="1">
        <v>1</v>
      </c>
      <c r="M783">
        <v>0</v>
      </c>
    </row>
    <row r="784" spans="1:13" hidden="1" x14ac:dyDescent="0.35">
      <c r="A784" t="s">
        <v>11</v>
      </c>
      <c r="B784">
        <v>10003</v>
      </c>
      <c r="C784" t="s">
        <v>8</v>
      </c>
      <c r="D784">
        <v>113</v>
      </c>
      <c r="E784">
        <v>316.39999999999998</v>
      </c>
      <c r="F784">
        <v>0</v>
      </c>
      <c r="G784">
        <v>0</v>
      </c>
      <c r="H784">
        <v>15.68</v>
      </c>
      <c r="I784">
        <v>300.72000000000003</v>
      </c>
      <c r="J784">
        <v>31.2</v>
      </c>
      <c r="K784">
        <v>269.52</v>
      </c>
      <c r="L784" s="1">
        <v>0.8962</v>
      </c>
      <c r="M784">
        <v>0</v>
      </c>
    </row>
    <row r="785" spans="1:13" x14ac:dyDescent="0.35">
      <c r="A785" t="s">
        <v>12</v>
      </c>
      <c r="B785">
        <v>10006</v>
      </c>
      <c r="C785" t="s">
        <v>13</v>
      </c>
      <c r="D785">
        <v>37</v>
      </c>
      <c r="E785">
        <v>159.1</v>
      </c>
      <c r="F785">
        <v>0</v>
      </c>
      <c r="G785">
        <v>0</v>
      </c>
      <c r="H785">
        <v>5.16</v>
      </c>
      <c r="I785">
        <v>153.94</v>
      </c>
      <c r="J785">
        <v>0</v>
      </c>
      <c r="K785">
        <v>153.94</v>
      </c>
      <c r="L785" s="1">
        <v>1</v>
      </c>
      <c r="M785">
        <v>0</v>
      </c>
    </row>
    <row r="786" spans="1:13" x14ac:dyDescent="0.35">
      <c r="A786" t="s">
        <v>228</v>
      </c>
      <c r="B786">
        <v>10019</v>
      </c>
      <c r="C786" t="s">
        <v>13</v>
      </c>
      <c r="D786">
        <v>32</v>
      </c>
      <c r="E786">
        <v>130</v>
      </c>
      <c r="F786">
        <v>0</v>
      </c>
      <c r="G786">
        <v>0</v>
      </c>
      <c r="H786">
        <v>3.6</v>
      </c>
      <c r="I786">
        <v>126.4</v>
      </c>
      <c r="J786">
        <v>0</v>
      </c>
      <c r="K786">
        <v>126.4</v>
      </c>
      <c r="L786" s="1">
        <v>1</v>
      </c>
      <c r="M786">
        <v>0</v>
      </c>
    </row>
    <row r="787" spans="1:13" x14ac:dyDescent="0.35">
      <c r="A787" t="s">
        <v>14</v>
      </c>
      <c r="B787">
        <v>10015</v>
      </c>
      <c r="C787" t="s">
        <v>13</v>
      </c>
      <c r="D787">
        <v>21</v>
      </c>
      <c r="E787">
        <v>100.8</v>
      </c>
      <c r="F787">
        <v>0</v>
      </c>
      <c r="G787">
        <v>0</v>
      </c>
      <c r="H787">
        <v>18</v>
      </c>
      <c r="I787">
        <v>82.8</v>
      </c>
      <c r="J787">
        <v>0</v>
      </c>
      <c r="K787">
        <v>82.8</v>
      </c>
      <c r="L787" s="1">
        <v>1</v>
      </c>
      <c r="M787">
        <v>0</v>
      </c>
    </row>
    <row r="788" spans="1:13" x14ac:dyDescent="0.35">
      <c r="A788" t="s">
        <v>229</v>
      </c>
      <c r="B788">
        <v>10017</v>
      </c>
      <c r="C788" t="s">
        <v>13</v>
      </c>
      <c r="D788">
        <v>58</v>
      </c>
      <c r="E788">
        <v>262</v>
      </c>
      <c r="F788">
        <v>0</v>
      </c>
      <c r="G788">
        <v>0</v>
      </c>
      <c r="H788">
        <v>11.42</v>
      </c>
      <c r="I788">
        <v>250.58</v>
      </c>
      <c r="J788">
        <v>0</v>
      </c>
      <c r="K788">
        <v>250.58</v>
      </c>
      <c r="L788" s="1">
        <v>1</v>
      </c>
      <c r="M788">
        <v>0</v>
      </c>
    </row>
    <row r="789" spans="1:13" x14ac:dyDescent="0.35">
      <c r="A789" t="s">
        <v>15</v>
      </c>
      <c r="B789">
        <v>1</v>
      </c>
      <c r="C789" t="s">
        <v>13</v>
      </c>
      <c r="D789">
        <v>38</v>
      </c>
      <c r="E789">
        <v>182.4</v>
      </c>
      <c r="F789">
        <v>0</v>
      </c>
      <c r="G789">
        <v>0</v>
      </c>
      <c r="H789">
        <v>19.68</v>
      </c>
      <c r="I789">
        <v>162.72</v>
      </c>
      <c r="J789">
        <v>0</v>
      </c>
      <c r="K789">
        <v>162.72</v>
      </c>
      <c r="L789" s="1">
        <v>1</v>
      </c>
      <c r="M789">
        <v>0</v>
      </c>
    </row>
    <row r="790" spans="1:13" x14ac:dyDescent="0.35">
      <c r="A790" t="s">
        <v>16</v>
      </c>
      <c r="B790" t="s">
        <v>253</v>
      </c>
      <c r="C790" t="s">
        <v>13</v>
      </c>
      <c r="D790">
        <v>88</v>
      </c>
      <c r="E790">
        <v>442</v>
      </c>
      <c r="F790">
        <v>0</v>
      </c>
      <c r="G790">
        <v>0</v>
      </c>
      <c r="H790">
        <v>11.25</v>
      </c>
      <c r="I790">
        <v>430.75</v>
      </c>
      <c r="J790">
        <v>0</v>
      </c>
      <c r="K790">
        <v>430.75</v>
      </c>
      <c r="L790" s="1">
        <v>1</v>
      </c>
      <c r="M790">
        <v>0</v>
      </c>
    </row>
    <row r="791" spans="1:13" x14ac:dyDescent="0.35">
      <c r="A791" t="s">
        <v>17</v>
      </c>
      <c r="B791" t="s">
        <v>254</v>
      </c>
      <c r="C791" t="s">
        <v>13</v>
      </c>
      <c r="D791">
        <v>30</v>
      </c>
      <c r="E791">
        <v>129</v>
      </c>
      <c r="F791">
        <v>0</v>
      </c>
      <c r="G791">
        <v>0</v>
      </c>
      <c r="H791">
        <v>4.54</v>
      </c>
      <c r="I791">
        <v>124.46</v>
      </c>
      <c r="J791">
        <v>0</v>
      </c>
      <c r="K791">
        <v>124.46</v>
      </c>
      <c r="L791" s="1">
        <v>1</v>
      </c>
      <c r="M791">
        <v>0</v>
      </c>
    </row>
    <row r="792" spans="1:13" x14ac:dyDescent="0.35">
      <c r="A792" t="s">
        <v>18</v>
      </c>
      <c r="B792" t="s">
        <v>255</v>
      </c>
      <c r="C792" t="s">
        <v>13</v>
      </c>
      <c r="D792">
        <v>52</v>
      </c>
      <c r="E792">
        <v>249.6</v>
      </c>
      <c r="F792">
        <v>0</v>
      </c>
      <c r="G792">
        <v>0</v>
      </c>
      <c r="H792">
        <v>18.239999999999998</v>
      </c>
      <c r="I792">
        <v>231.36</v>
      </c>
      <c r="J792">
        <v>0</v>
      </c>
      <c r="K792">
        <v>231.36</v>
      </c>
      <c r="L792" s="1">
        <v>1</v>
      </c>
      <c r="M792">
        <v>0</v>
      </c>
    </row>
    <row r="793" spans="1:13" x14ac:dyDescent="0.35">
      <c r="A793" t="s">
        <v>20</v>
      </c>
      <c r="B793">
        <v>10040</v>
      </c>
      <c r="C793" t="s">
        <v>13</v>
      </c>
      <c r="D793">
        <v>22</v>
      </c>
      <c r="E793">
        <v>77</v>
      </c>
      <c r="F793">
        <v>0</v>
      </c>
      <c r="G793">
        <v>0</v>
      </c>
      <c r="H793">
        <v>7.54</v>
      </c>
      <c r="I793">
        <v>69.459999999999994</v>
      </c>
      <c r="J793">
        <v>0</v>
      </c>
      <c r="K793">
        <v>69.459999999999994</v>
      </c>
      <c r="L793" s="1">
        <v>1</v>
      </c>
      <c r="M793">
        <v>0</v>
      </c>
    </row>
    <row r="794" spans="1:13" x14ac:dyDescent="0.35">
      <c r="A794" t="s">
        <v>162</v>
      </c>
      <c r="B794">
        <v>10046</v>
      </c>
      <c r="C794" t="s">
        <v>13</v>
      </c>
      <c r="D794">
        <v>9</v>
      </c>
      <c r="E794">
        <v>25.2</v>
      </c>
      <c r="F794">
        <v>0</v>
      </c>
      <c r="G794">
        <v>0</v>
      </c>
      <c r="H794">
        <v>6.86</v>
      </c>
      <c r="I794">
        <v>18.34</v>
      </c>
      <c r="J794">
        <v>0</v>
      </c>
      <c r="K794">
        <v>18.34</v>
      </c>
      <c r="L794" s="1">
        <v>1</v>
      </c>
      <c r="M794">
        <v>0</v>
      </c>
    </row>
    <row r="795" spans="1:13" x14ac:dyDescent="0.35">
      <c r="A795" t="s">
        <v>163</v>
      </c>
      <c r="B795">
        <v>10047</v>
      </c>
      <c r="C795" t="s">
        <v>13</v>
      </c>
      <c r="D795">
        <v>15</v>
      </c>
      <c r="E795">
        <v>57</v>
      </c>
      <c r="F795">
        <v>0</v>
      </c>
      <c r="G795">
        <v>0</v>
      </c>
      <c r="H795">
        <v>9.69</v>
      </c>
      <c r="I795">
        <v>47.31</v>
      </c>
      <c r="J795">
        <v>0</v>
      </c>
      <c r="K795">
        <v>47.31</v>
      </c>
      <c r="L795" s="1">
        <v>1</v>
      </c>
      <c r="M795">
        <v>0</v>
      </c>
    </row>
    <row r="796" spans="1:13" x14ac:dyDescent="0.35">
      <c r="A796" t="s">
        <v>21</v>
      </c>
      <c r="B796">
        <v>10039</v>
      </c>
      <c r="C796" t="s">
        <v>13</v>
      </c>
      <c r="D796">
        <v>2</v>
      </c>
      <c r="E796">
        <v>4.4000000000000004</v>
      </c>
      <c r="F796">
        <v>0</v>
      </c>
      <c r="G796">
        <v>0</v>
      </c>
      <c r="H796">
        <v>0</v>
      </c>
      <c r="I796">
        <v>4.4000000000000004</v>
      </c>
      <c r="J796">
        <v>0</v>
      </c>
      <c r="K796">
        <v>4.4000000000000004</v>
      </c>
      <c r="L796" s="1">
        <v>1</v>
      </c>
      <c r="M796">
        <v>0</v>
      </c>
    </row>
    <row r="797" spans="1:13" x14ac:dyDescent="0.35">
      <c r="A797" t="s">
        <v>22</v>
      </c>
      <c r="B797">
        <v>10041</v>
      </c>
      <c r="C797" t="s">
        <v>13</v>
      </c>
      <c r="D797">
        <v>86</v>
      </c>
      <c r="E797">
        <v>223.6</v>
      </c>
      <c r="F797">
        <v>0</v>
      </c>
      <c r="G797">
        <v>0</v>
      </c>
      <c r="H797">
        <v>12.35</v>
      </c>
      <c r="I797">
        <v>211.25</v>
      </c>
      <c r="J797">
        <v>0</v>
      </c>
      <c r="K797">
        <v>211.25</v>
      </c>
      <c r="L797" s="1">
        <v>1</v>
      </c>
      <c r="M797">
        <v>0</v>
      </c>
    </row>
    <row r="798" spans="1:13" x14ac:dyDescent="0.35">
      <c r="A798" t="s">
        <v>23</v>
      </c>
      <c r="B798">
        <v>10005</v>
      </c>
      <c r="C798" t="s">
        <v>13</v>
      </c>
      <c r="D798">
        <v>77</v>
      </c>
      <c r="E798">
        <v>416.1</v>
      </c>
      <c r="F798">
        <v>1</v>
      </c>
      <c r="G798">
        <v>5.3</v>
      </c>
      <c r="H798">
        <v>23.5</v>
      </c>
      <c r="I798">
        <v>387.3</v>
      </c>
      <c r="J798">
        <v>0</v>
      </c>
      <c r="K798">
        <v>387.3</v>
      </c>
      <c r="L798" s="1">
        <v>1</v>
      </c>
      <c r="M798">
        <v>0</v>
      </c>
    </row>
    <row r="799" spans="1:13" x14ac:dyDescent="0.35">
      <c r="A799" t="s">
        <v>24</v>
      </c>
      <c r="B799">
        <v>10000</v>
      </c>
      <c r="C799" t="s">
        <v>13</v>
      </c>
      <c r="D799">
        <v>148</v>
      </c>
      <c r="E799">
        <v>866.9</v>
      </c>
      <c r="F799">
        <v>1</v>
      </c>
      <c r="G799">
        <v>5.8</v>
      </c>
      <c r="H799">
        <v>54.16</v>
      </c>
      <c r="I799">
        <v>806.94</v>
      </c>
      <c r="J799">
        <v>0</v>
      </c>
      <c r="K799">
        <v>806.94</v>
      </c>
      <c r="L799" s="1">
        <v>1</v>
      </c>
      <c r="M799">
        <v>0</v>
      </c>
    </row>
    <row r="800" spans="1:13" x14ac:dyDescent="0.35">
      <c r="A800" t="s">
        <v>25</v>
      </c>
      <c r="B800">
        <v>10018</v>
      </c>
      <c r="C800" t="s">
        <v>13</v>
      </c>
      <c r="D800">
        <v>159</v>
      </c>
      <c r="E800">
        <v>809.5</v>
      </c>
      <c r="F800">
        <v>0</v>
      </c>
      <c r="G800">
        <v>0</v>
      </c>
      <c r="H800">
        <v>46.13</v>
      </c>
      <c r="I800">
        <v>763.37</v>
      </c>
      <c r="J800">
        <v>0</v>
      </c>
      <c r="K800">
        <v>763.37</v>
      </c>
      <c r="L800" s="1">
        <v>1</v>
      </c>
      <c r="M800">
        <v>0</v>
      </c>
    </row>
    <row r="801" spans="1:13" x14ac:dyDescent="0.35">
      <c r="A801" t="s">
        <v>30</v>
      </c>
      <c r="B801">
        <v>802</v>
      </c>
      <c r="C801" t="s">
        <v>13</v>
      </c>
      <c r="D801">
        <v>90</v>
      </c>
      <c r="E801">
        <v>162</v>
      </c>
      <c r="F801">
        <v>0</v>
      </c>
      <c r="G801">
        <v>0</v>
      </c>
      <c r="H801">
        <v>2.4300000000000002</v>
      </c>
      <c r="I801">
        <v>159.57</v>
      </c>
      <c r="J801">
        <v>21.6</v>
      </c>
      <c r="K801">
        <v>137.97</v>
      </c>
      <c r="L801" s="1">
        <v>0.86460000000000004</v>
      </c>
      <c r="M801">
        <v>0</v>
      </c>
    </row>
    <row r="802" spans="1:13" x14ac:dyDescent="0.35">
      <c r="A802" t="s">
        <v>31</v>
      </c>
      <c r="B802">
        <v>10042</v>
      </c>
      <c r="C802" t="s">
        <v>13</v>
      </c>
      <c r="D802">
        <v>75</v>
      </c>
      <c r="E802">
        <v>135</v>
      </c>
      <c r="F802">
        <v>0</v>
      </c>
      <c r="G802">
        <v>0</v>
      </c>
      <c r="H802">
        <v>5.67</v>
      </c>
      <c r="I802">
        <v>129.33000000000001</v>
      </c>
      <c r="J802">
        <v>0</v>
      </c>
      <c r="K802">
        <v>129.33000000000001</v>
      </c>
      <c r="L802" s="1">
        <v>1</v>
      </c>
      <c r="M802">
        <v>0</v>
      </c>
    </row>
    <row r="803" spans="1:13" x14ac:dyDescent="0.35">
      <c r="A803" t="s">
        <v>32</v>
      </c>
      <c r="B803">
        <v>801</v>
      </c>
      <c r="C803" t="s">
        <v>13</v>
      </c>
      <c r="D803">
        <v>119</v>
      </c>
      <c r="E803">
        <v>214.2</v>
      </c>
      <c r="F803">
        <v>1</v>
      </c>
      <c r="G803">
        <v>1.8</v>
      </c>
      <c r="H803">
        <v>5.85</v>
      </c>
      <c r="I803">
        <v>206.55</v>
      </c>
      <c r="J803">
        <v>18.399999999999999</v>
      </c>
      <c r="K803">
        <v>188.15</v>
      </c>
      <c r="L803" s="1">
        <v>0.91090000000000004</v>
      </c>
      <c r="M803">
        <v>0</v>
      </c>
    </row>
    <row r="804" spans="1:13" x14ac:dyDescent="0.35">
      <c r="A804" t="s">
        <v>33</v>
      </c>
      <c r="B804">
        <v>10025</v>
      </c>
      <c r="C804" t="s">
        <v>13</v>
      </c>
      <c r="D804">
        <v>84</v>
      </c>
      <c r="E804">
        <v>235.4</v>
      </c>
      <c r="F804">
        <v>2</v>
      </c>
      <c r="G804">
        <v>5.2</v>
      </c>
      <c r="H804">
        <v>13.45</v>
      </c>
      <c r="I804">
        <v>216.75</v>
      </c>
      <c r="J804">
        <v>0</v>
      </c>
      <c r="K804">
        <v>216.75</v>
      </c>
      <c r="L804" s="1">
        <v>1</v>
      </c>
      <c r="M804">
        <v>0</v>
      </c>
    </row>
    <row r="805" spans="1:13" x14ac:dyDescent="0.35">
      <c r="A805" t="s">
        <v>34</v>
      </c>
      <c r="B805">
        <v>10014</v>
      </c>
      <c r="C805" t="s">
        <v>13</v>
      </c>
      <c r="D805">
        <v>84</v>
      </c>
      <c r="E805">
        <v>497.7</v>
      </c>
      <c r="F805">
        <v>0</v>
      </c>
      <c r="G805">
        <v>0</v>
      </c>
      <c r="H805">
        <v>31.86</v>
      </c>
      <c r="I805">
        <v>465.84</v>
      </c>
      <c r="J805">
        <v>0</v>
      </c>
      <c r="K805">
        <v>465.84</v>
      </c>
      <c r="L805" s="1">
        <v>1</v>
      </c>
      <c r="M805">
        <v>0</v>
      </c>
    </row>
    <row r="806" spans="1:13" x14ac:dyDescent="0.35">
      <c r="A806" t="s">
        <v>35</v>
      </c>
      <c r="B806">
        <v>10048</v>
      </c>
      <c r="C806" t="s">
        <v>13</v>
      </c>
      <c r="D806">
        <v>6</v>
      </c>
      <c r="E806">
        <v>22.8</v>
      </c>
      <c r="F806">
        <v>0</v>
      </c>
      <c r="G806">
        <v>0</v>
      </c>
      <c r="H806">
        <v>4.37</v>
      </c>
      <c r="I806">
        <v>18.43</v>
      </c>
      <c r="J806">
        <v>0</v>
      </c>
      <c r="K806">
        <v>18.43</v>
      </c>
      <c r="L806" s="1">
        <v>1</v>
      </c>
      <c r="M806">
        <v>0</v>
      </c>
    </row>
    <row r="807" spans="1:13" x14ac:dyDescent="0.35">
      <c r="A807" t="s">
        <v>36</v>
      </c>
      <c r="B807">
        <v>10028</v>
      </c>
      <c r="C807" t="s">
        <v>13</v>
      </c>
      <c r="D807">
        <v>106</v>
      </c>
      <c r="E807">
        <v>614.79999999999995</v>
      </c>
      <c r="F807">
        <v>0</v>
      </c>
      <c r="G807">
        <v>0</v>
      </c>
      <c r="H807">
        <v>71.34</v>
      </c>
      <c r="I807">
        <v>543.46</v>
      </c>
      <c r="J807">
        <v>0</v>
      </c>
      <c r="K807">
        <v>543.46</v>
      </c>
      <c r="L807" s="1">
        <v>1</v>
      </c>
      <c r="M807">
        <v>0</v>
      </c>
    </row>
    <row r="808" spans="1:13" hidden="1" x14ac:dyDescent="0.35">
      <c r="A808" t="s">
        <v>165</v>
      </c>
      <c r="B808">
        <v>10013</v>
      </c>
      <c r="C808" t="s">
        <v>8</v>
      </c>
      <c r="D808">
        <v>1</v>
      </c>
      <c r="E808">
        <v>3</v>
      </c>
      <c r="F808">
        <v>0</v>
      </c>
      <c r="G808">
        <v>0</v>
      </c>
      <c r="H808">
        <v>0</v>
      </c>
      <c r="I808">
        <v>3</v>
      </c>
      <c r="J808">
        <v>0</v>
      </c>
      <c r="K808">
        <v>3</v>
      </c>
      <c r="L808" s="1">
        <v>1</v>
      </c>
      <c r="M808">
        <v>0</v>
      </c>
    </row>
    <row r="809" spans="1:13" x14ac:dyDescent="0.35">
      <c r="A809" t="s">
        <v>39</v>
      </c>
      <c r="B809">
        <v>1</v>
      </c>
      <c r="C809" t="s">
        <v>13</v>
      </c>
      <c r="D809">
        <v>405</v>
      </c>
      <c r="E809">
        <v>2644.5</v>
      </c>
      <c r="F809">
        <v>0</v>
      </c>
      <c r="G809">
        <v>0</v>
      </c>
      <c r="H809">
        <v>145.53</v>
      </c>
      <c r="I809">
        <v>2498.9699999999998</v>
      </c>
      <c r="J809">
        <v>0</v>
      </c>
      <c r="K809">
        <v>2498.9699999999998</v>
      </c>
      <c r="L809" s="1">
        <v>1</v>
      </c>
      <c r="M809">
        <v>0</v>
      </c>
    </row>
    <row r="810" spans="1:13" hidden="1" x14ac:dyDescent="0.35">
      <c r="A810" t="s">
        <v>218</v>
      </c>
      <c r="B810">
        <v>10020</v>
      </c>
      <c r="C810" t="s">
        <v>8</v>
      </c>
      <c r="D810">
        <v>1</v>
      </c>
      <c r="E810">
        <v>3</v>
      </c>
      <c r="F810">
        <v>0</v>
      </c>
      <c r="G810">
        <v>0</v>
      </c>
      <c r="H810">
        <v>0</v>
      </c>
      <c r="I810">
        <v>3</v>
      </c>
      <c r="J810">
        <v>0</v>
      </c>
      <c r="K810">
        <v>3</v>
      </c>
      <c r="L810" s="1">
        <v>1</v>
      </c>
      <c r="M810">
        <v>0</v>
      </c>
    </row>
    <row r="811" spans="1:13" x14ac:dyDescent="0.35">
      <c r="A811" t="s">
        <v>43</v>
      </c>
      <c r="B811">
        <v>3001</v>
      </c>
      <c r="C811" t="s">
        <v>13</v>
      </c>
      <c r="D811">
        <v>93</v>
      </c>
      <c r="E811">
        <v>260.39999999999998</v>
      </c>
      <c r="F811">
        <v>0</v>
      </c>
      <c r="G811">
        <v>0</v>
      </c>
      <c r="H811">
        <v>19.88</v>
      </c>
      <c r="I811">
        <v>240.52</v>
      </c>
      <c r="J811">
        <v>25</v>
      </c>
      <c r="K811">
        <v>215.52</v>
      </c>
      <c r="L811" s="1">
        <v>0.89610000000000001</v>
      </c>
      <c r="M811">
        <v>0</v>
      </c>
    </row>
    <row r="812" spans="1:13" hidden="1" x14ac:dyDescent="0.35">
      <c r="A812" t="s">
        <v>44</v>
      </c>
      <c r="B812">
        <v>10007</v>
      </c>
      <c r="C812" t="s">
        <v>45</v>
      </c>
      <c r="D812">
        <v>164</v>
      </c>
      <c r="E812">
        <v>164</v>
      </c>
      <c r="F812">
        <v>1</v>
      </c>
      <c r="G812">
        <v>1</v>
      </c>
      <c r="H812">
        <v>6.8</v>
      </c>
      <c r="I812">
        <v>156.19999999999999</v>
      </c>
      <c r="J812">
        <v>0</v>
      </c>
      <c r="K812">
        <v>156.19999999999999</v>
      </c>
      <c r="L812" s="1">
        <v>1</v>
      </c>
      <c r="M812">
        <v>0</v>
      </c>
    </row>
    <row r="813" spans="1:13" hidden="1" x14ac:dyDescent="0.35">
      <c r="A813" t="s">
        <v>46</v>
      </c>
      <c r="B813">
        <v>10049</v>
      </c>
      <c r="C813" t="s">
        <v>27</v>
      </c>
      <c r="D813">
        <v>5</v>
      </c>
      <c r="E813">
        <v>30</v>
      </c>
      <c r="F813">
        <v>0</v>
      </c>
      <c r="G813">
        <v>0</v>
      </c>
      <c r="H813">
        <v>0</v>
      </c>
      <c r="I813">
        <v>30</v>
      </c>
      <c r="J813">
        <v>0</v>
      </c>
      <c r="K813">
        <v>30</v>
      </c>
      <c r="L813" s="1">
        <v>1</v>
      </c>
      <c r="M813">
        <v>0</v>
      </c>
    </row>
    <row r="814" spans="1:13" x14ac:dyDescent="0.35">
      <c r="A814" t="s">
        <v>47</v>
      </c>
      <c r="B814">
        <v>10023</v>
      </c>
      <c r="C814" t="s">
        <v>13</v>
      </c>
      <c r="D814">
        <v>71</v>
      </c>
      <c r="E814">
        <v>284</v>
      </c>
      <c r="F814">
        <v>0</v>
      </c>
      <c r="G814">
        <v>0</v>
      </c>
      <c r="H814">
        <v>57.4</v>
      </c>
      <c r="I814">
        <v>226.6</v>
      </c>
      <c r="J814">
        <v>0</v>
      </c>
      <c r="K814">
        <v>226.6</v>
      </c>
      <c r="L814" s="1">
        <v>1</v>
      </c>
      <c r="M814">
        <v>0</v>
      </c>
    </row>
    <row r="815" spans="1:13" hidden="1" x14ac:dyDescent="0.35">
      <c r="A815" t="s">
        <v>48</v>
      </c>
      <c r="B815">
        <v>10051</v>
      </c>
      <c r="C815" t="s">
        <v>8</v>
      </c>
      <c r="D815">
        <v>4</v>
      </c>
      <c r="E815">
        <v>19.2</v>
      </c>
      <c r="F815">
        <v>0</v>
      </c>
      <c r="G815">
        <v>0</v>
      </c>
      <c r="H815">
        <v>0.72</v>
      </c>
      <c r="I815">
        <v>18.48</v>
      </c>
      <c r="J815">
        <v>0</v>
      </c>
      <c r="K815">
        <v>18.48</v>
      </c>
      <c r="L815" s="1">
        <v>1</v>
      </c>
      <c r="M815">
        <v>0</v>
      </c>
    </row>
    <row r="816" spans="1:13" hidden="1" x14ac:dyDescent="0.35">
      <c r="A816" t="s">
        <v>49</v>
      </c>
      <c r="B816">
        <v>10010</v>
      </c>
      <c r="C816" t="s">
        <v>8</v>
      </c>
      <c r="D816">
        <v>12</v>
      </c>
      <c r="E816">
        <v>36</v>
      </c>
      <c r="F816">
        <v>0</v>
      </c>
      <c r="G816">
        <v>0</v>
      </c>
      <c r="H816">
        <v>3</v>
      </c>
      <c r="I816">
        <v>33</v>
      </c>
      <c r="J816">
        <v>0</v>
      </c>
      <c r="K816">
        <v>33</v>
      </c>
      <c r="L816" s="1">
        <v>1</v>
      </c>
      <c r="M816">
        <v>0</v>
      </c>
    </row>
    <row r="817" spans="1:13" hidden="1" x14ac:dyDescent="0.35">
      <c r="A817" t="s">
        <v>50</v>
      </c>
      <c r="B817">
        <v>10011</v>
      </c>
      <c r="C817" t="s">
        <v>8</v>
      </c>
      <c r="D817">
        <v>6</v>
      </c>
      <c r="E817">
        <v>18</v>
      </c>
      <c r="F817">
        <v>0</v>
      </c>
      <c r="G817">
        <v>0</v>
      </c>
      <c r="H817">
        <v>1.2</v>
      </c>
      <c r="I817">
        <v>16.8</v>
      </c>
      <c r="J817">
        <v>0</v>
      </c>
      <c r="K817">
        <v>16.8</v>
      </c>
      <c r="L817" s="1">
        <v>1</v>
      </c>
      <c r="M817">
        <v>0</v>
      </c>
    </row>
    <row r="818" spans="1:13" hidden="1" x14ac:dyDescent="0.35">
      <c r="A818" t="s">
        <v>156</v>
      </c>
      <c r="B818">
        <v>10038</v>
      </c>
      <c r="C818" t="s">
        <v>27</v>
      </c>
      <c r="D818">
        <v>2</v>
      </c>
      <c r="E818">
        <v>20</v>
      </c>
      <c r="F818">
        <v>0</v>
      </c>
      <c r="G818">
        <v>0</v>
      </c>
      <c r="H818">
        <v>0</v>
      </c>
      <c r="I818">
        <v>20</v>
      </c>
      <c r="J818">
        <v>0</v>
      </c>
      <c r="K818">
        <v>20</v>
      </c>
      <c r="L818" s="1">
        <v>1</v>
      </c>
      <c r="M818">
        <v>0</v>
      </c>
    </row>
    <row r="819" spans="1:13" hidden="1" x14ac:dyDescent="0.35">
      <c r="A819" t="s">
        <v>230</v>
      </c>
      <c r="B819">
        <v>10036</v>
      </c>
      <c r="C819" t="s">
        <v>27</v>
      </c>
      <c r="D819">
        <v>2</v>
      </c>
      <c r="E819">
        <v>6</v>
      </c>
      <c r="F819">
        <v>0</v>
      </c>
      <c r="G819">
        <v>0</v>
      </c>
      <c r="H819">
        <v>0</v>
      </c>
      <c r="I819">
        <v>6</v>
      </c>
      <c r="J819">
        <v>0</v>
      </c>
      <c r="K819">
        <v>6</v>
      </c>
      <c r="L819" s="1">
        <v>1</v>
      </c>
      <c r="M819">
        <v>0</v>
      </c>
    </row>
    <row r="820" spans="1:13" x14ac:dyDescent="0.35">
      <c r="A820" t="s">
        <v>54</v>
      </c>
      <c r="B820">
        <v>10035</v>
      </c>
      <c r="C820" t="s">
        <v>13</v>
      </c>
      <c r="D820">
        <v>89</v>
      </c>
      <c r="E820">
        <v>302</v>
      </c>
      <c r="F820">
        <v>1</v>
      </c>
      <c r="G820">
        <v>4</v>
      </c>
      <c r="H820">
        <v>15.3</v>
      </c>
      <c r="I820">
        <v>282.7</v>
      </c>
      <c r="J820">
        <v>0</v>
      </c>
      <c r="K820">
        <v>282.7</v>
      </c>
      <c r="L820" s="1">
        <v>1</v>
      </c>
      <c r="M820">
        <v>0</v>
      </c>
    </row>
    <row r="821" spans="1:13" x14ac:dyDescent="0.35">
      <c r="A821" t="s">
        <v>55</v>
      </c>
      <c r="B821">
        <v>103</v>
      </c>
      <c r="C821" t="s">
        <v>13</v>
      </c>
      <c r="D821">
        <v>62</v>
      </c>
      <c r="E821">
        <v>166.2</v>
      </c>
      <c r="F821">
        <v>0</v>
      </c>
      <c r="G821">
        <v>0</v>
      </c>
      <c r="H821">
        <v>15.45</v>
      </c>
      <c r="I821">
        <v>150.75</v>
      </c>
      <c r="J821">
        <v>0</v>
      </c>
      <c r="K821">
        <v>150.75</v>
      </c>
      <c r="L821" s="1">
        <v>1</v>
      </c>
      <c r="M821">
        <v>0</v>
      </c>
    </row>
    <row r="822" spans="1:13" x14ac:dyDescent="0.35">
      <c r="A822" t="s">
        <v>56</v>
      </c>
      <c r="B822">
        <v>101</v>
      </c>
      <c r="C822" t="s">
        <v>13</v>
      </c>
      <c r="D822">
        <v>734</v>
      </c>
      <c r="E822">
        <v>2215.4</v>
      </c>
      <c r="F822">
        <v>2</v>
      </c>
      <c r="G822">
        <v>6.2</v>
      </c>
      <c r="H822">
        <v>147.83000000000001</v>
      </c>
      <c r="I822">
        <v>2061.37</v>
      </c>
      <c r="J822">
        <v>0</v>
      </c>
      <c r="K822">
        <v>2061.37</v>
      </c>
      <c r="L822" s="1">
        <v>1</v>
      </c>
      <c r="M822">
        <v>0</v>
      </c>
    </row>
    <row r="823" spans="1:13" x14ac:dyDescent="0.35">
      <c r="A823" t="s">
        <v>57</v>
      </c>
      <c r="B823">
        <v>102</v>
      </c>
      <c r="C823" t="s">
        <v>13</v>
      </c>
      <c r="D823">
        <v>95</v>
      </c>
      <c r="E823">
        <v>255</v>
      </c>
      <c r="F823">
        <v>0</v>
      </c>
      <c r="G823">
        <v>0</v>
      </c>
      <c r="H823">
        <v>14.25</v>
      </c>
      <c r="I823">
        <v>240.75</v>
      </c>
      <c r="J823">
        <v>29</v>
      </c>
      <c r="K823">
        <v>211.75</v>
      </c>
      <c r="L823" s="1">
        <v>0.87949999999999995</v>
      </c>
      <c r="M823">
        <v>0</v>
      </c>
    </row>
    <row r="824" spans="1:13" x14ac:dyDescent="0.35">
      <c r="A824" t="s">
        <v>58</v>
      </c>
      <c r="B824">
        <v>3</v>
      </c>
      <c r="C824" t="s">
        <v>13</v>
      </c>
      <c r="D824">
        <v>148</v>
      </c>
      <c r="E824">
        <v>788.4</v>
      </c>
      <c r="F824">
        <v>1</v>
      </c>
      <c r="G824">
        <v>5.3</v>
      </c>
      <c r="H824">
        <v>39.130000000000003</v>
      </c>
      <c r="I824">
        <v>743.97</v>
      </c>
      <c r="J824">
        <v>0</v>
      </c>
      <c r="K824">
        <v>743.97</v>
      </c>
      <c r="L824" s="1">
        <v>1</v>
      </c>
      <c r="M824">
        <v>0</v>
      </c>
    </row>
    <row r="825" spans="1:13" x14ac:dyDescent="0.35">
      <c r="A825" t="s">
        <v>59</v>
      </c>
      <c r="B825">
        <v>10016</v>
      </c>
      <c r="C825" t="s">
        <v>13</v>
      </c>
      <c r="D825">
        <v>246</v>
      </c>
      <c r="E825">
        <v>1564.8</v>
      </c>
      <c r="F825">
        <v>0</v>
      </c>
      <c r="G825">
        <v>0</v>
      </c>
      <c r="H825">
        <v>84.01</v>
      </c>
      <c r="I825">
        <v>1480.79</v>
      </c>
      <c r="J825">
        <v>0</v>
      </c>
      <c r="K825">
        <v>1480.79</v>
      </c>
      <c r="L825" s="1">
        <v>1</v>
      </c>
      <c r="M825">
        <v>0</v>
      </c>
    </row>
    <row r="826" spans="1:13" x14ac:dyDescent="0.35">
      <c r="A826" t="s">
        <v>60</v>
      </c>
      <c r="B826">
        <v>2</v>
      </c>
      <c r="C826" t="s">
        <v>13</v>
      </c>
      <c r="D826">
        <v>255</v>
      </c>
      <c r="E826">
        <v>1495.8</v>
      </c>
      <c r="F826">
        <v>5</v>
      </c>
      <c r="G826">
        <v>29.5</v>
      </c>
      <c r="H826">
        <v>109.43</v>
      </c>
      <c r="I826">
        <v>1356.87</v>
      </c>
      <c r="J826">
        <v>0</v>
      </c>
      <c r="K826">
        <v>1356.87</v>
      </c>
      <c r="L826" s="1">
        <v>1</v>
      </c>
      <c r="M826">
        <v>0</v>
      </c>
    </row>
    <row r="827" spans="1:13" x14ac:dyDescent="0.35">
      <c r="A827" t="s">
        <v>61</v>
      </c>
      <c r="B827">
        <v>90001</v>
      </c>
      <c r="C827" t="s">
        <v>13</v>
      </c>
      <c r="D827">
        <v>91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s="1">
        <v>0</v>
      </c>
      <c r="M827">
        <v>0</v>
      </c>
    </row>
    <row r="828" spans="1:13" x14ac:dyDescent="0.35">
      <c r="A828" t="s">
        <v>62</v>
      </c>
      <c r="B828">
        <v>90003</v>
      </c>
      <c r="C828" t="s">
        <v>13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s="1">
        <v>0</v>
      </c>
      <c r="M828">
        <v>0</v>
      </c>
    </row>
    <row r="829" spans="1:13" hidden="1" x14ac:dyDescent="0.35">
      <c r="A829" t="s">
        <v>2</v>
      </c>
      <c r="B829" t="s">
        <v>251</v>
      </c>
      <c r="C829" t="s">
        <v>3</v>
      </c>
      <c r="D829">
        <v>40</v>
      </c>
      <c r="E829">
        <v>40</v>
      </c>
      <c r="F829">
        <v>1</v>
      </c>
      <c r="G829">
        <v>1</v>
      </c>
      <c r="H829">
        <v>0.55000000000000004</v>
      </c>
      <c r="I829">
        <v>38.450000000000003</v>
      </c>
      <c r="J829">
        <v>0</v>
      </c>
      <c r="K829">
        <v>38.450000000000003</v>
      </c>
      <c r="L829" s="1">
        <v>1</v>
      </c>
      <c r="M829">
        <v>0</v>
      </c>
    </row>
    <row r="830" spans="1:13" hidden="1" x14ac:dyDescent="0.35">
      <c r="A830" t="s">
        <v>168</v>
      </c>
      <c r="B830">
        <v>10012</v>
      </c>
      <c r="C830" t="s">
        <v>65</v>
      </c>
      <c r="D830">
        <v>18</v>
      </c>
      <c r="E830">
        <v>212.4</v>
      </c>
      <c r="F830">
        <v>0</v>
      </c>
      <c r="G830">
        <v>0</v>
      </c>
      <c r="H830">
        <v>1.18</v>
      </c>
      <c r="I830">
        <v>211.22</v>
      </c>
      <c r="J830">
        <v>0</v>
      </c>
      <c r="K830">
        <v>211.22</v>
      </c>
      <c r="L830" s="1">
        <v>1</v>
      </c>
      <c r="M830">
        <v>0</v>
      </c>
    </row>
    <row r="831" spans="1:13" hidden="1" x14ac:dyDescent="0.35">
      <c r="A831" t="s">
        <v>168</v>
      </c>
      <c r="B831">
        <v>10012</v>
      </c>
      <c r="C831" t="s">
        <v>65</v>
      </c>
      <c r="D831">
        <v>11</v>
      </c>
      <c r="E831">
        <v>129.80000000000001</v>
      </c>
      <c r="F831">
        <v>0</v>
      </c>
      <c r="G831">
        <v>0</v>
      </c>
      <c r="H831">
        <v>0</v>
      </c>
      <c r="I831">
        <v>129.80000000000001</v>
      </c>
      <c r="J831">
        <v>0</v>
      </c>
      <c r="K831">
        <v>129.80000000000001</v>
      </c>
      <c r="L831" s="1">
        <v>1</v>
      </c>
      <c r="M831">
        <v>0</v>
      </c>
    </row>
    <row r="832" spans="1:13" hidden="1" x14ac:dyDescent="0.35">
      <c r="A832" t="s">
        <v>66</v>
      </c>
      <c r="B832" t="s">
        <v>257</v>
      </c>
      <c r="C832" t="s">
        <v>67</v>
      </c>
      <c r="D832">
        <v>5</v>
      </c>
      <c r="E832">
        <v>40</v>
      </c>
      <c r="F832">
        <v>0</v>
      </c>
      <c r="G832">
        <v>0</v>
      </c>
      <c r="H832">
        <v>0</v>
      </c>
      <c r="I832">
        <v>40</v>
      </c>
      <c r="J832">
        <v>0</v>
      </c>
      <c r="K832">
        <v>40</v>
      </c>
      <c r="L832" s="1">
        <v>1</v>
      </c>
      <c r="M832">
        <v>0</v>
      </c>
    </row>
    <row r="833" spans="1:13" hidden="1" x14ac:dyDescent="0.35">
      <c r="A833" t="s">
        <v>68</v>
      </c>
      <c r="B833" t="s">
        <v>258</v>
      </c>
      <c r="C833" t="s">
        <v>67</v>
      </c>
      <c r="D833">
        <v>89</v>
      </c>
      <c r="E833">
        <v>539</v>
      </c>
      <c r="F833">
        <v>0</v>
      </c>
      <c r="G833">
        <v>0</v>
      </c>
      <c r="H833">
        <v>2.85</v>
      </c>
      <c r="I833">
        <v>536.15</v>
      </c>
      <c r="J833">
        <v>0</v>
      </c>
      <c r="K833">
        <v>536.15</v>
      </c>
      <c r="L833" s="1">
        <v>1</v>
      </c>
      <c r="M833">
        <v>0</v>
      </c>
    </row>
    <row r="834" spans="1:13" hidden="1" x14ac:dyDescent="0.35">
      <c r="A834" t="s">
        <v>69</v>
      </c>
      <c r="B834" t="s">
        <v>259</v>
      </c>
      <c r="C834" t="s">
        <v>67</v>
      </c>
      <c r="D834">
        <v>8</v>
      </c>
      <c r="E834">
        <v>25</v>
      </c>
      <c r="F834">
        <v>0</v>
      </c>
      <c r="G834">
        <v>0</v>
      </c>
      <c r="H834">
        <v>0.14000000000000001</v>
      </c>
      <c r="I834">
        <v>24.86</v>
      </c>
      <c r="J834">
        <v>0</v>
      </c>
      <c r="K834">
        <v>24.86</v>
      </c>
      <c r="L834" s="1">
        <v>1</v>
      </c>
      <c r="M834">
        <v>0</v>
      </c>
    </row>
    <row r="835" spans="1:13" hidden="1" x14ac:dyDescent="0.35">
      <c r="A835" t="s">
        <v>72</v>
      </c>
      <c r="B835" t="s">
        <v>262</v>
      </c>
      <c r="C835" t="s">
        <v>67</v>
      </c>
      <c r="D835">
        <v>4</v>
      </c>
      <c r="E835">
        <v>32</v>
      </c>
      <c r="F835">
        <v>0</v>
      </c>
      <c r="G835">
        <v>0</v>
      </c>
      <c r="H835">
        <v>0</v>
      </c>
      <c r="I835">
        <v>32</v>
      </c>
      <c r="J835">
        <v>0</v>
      </c>
      <c r="K835">
        <v>32</v>
      </c>
      <c r="L835" s="1">
        <v>1</v>
      </c>
      <c r="M835">
        <v>0</v>
      </c>
    </row>
    <row r="836" spans="1:13" hidden="1" x14ac:dyDescent="0.35">
      <c r="A836" t="s">
        <v>71</v>
      </c>
      <c r="B836" t="s">
        <v>261</v>
      </c>
      <c r="C836" t="s">
        <v>67</v>
      </c>
      <c r="D836">
        <v>30</v>
      </c>
      <c r="E836">
        <v>185</v>
      </c>
      <c r="F836">
        <v>1</v>
      </c>
      <c r="G836">
        <v>6</v>
      </c>
      <c r="H836">
        <v>0.22</v>
      </c>
      <c r="I836">
        <v>178.78</v>
      </c>
      <c r="J836">
        <v>0</v>
      </c>
      <c r="K836">
        <v>178.78</v>
      </c>
      <c r="L836" s="1">
        <v>1</v>
      </c>
      <c r="M836">
        <v>0</v>
      </c>
    </row>
    <row r="837" spans="1:13" hidden="1" x14ac:dyDescent="0.35">
      <c r="A837" t="s">
        <v>70</v>
      </c>
      <c r="B837" t="s">
        <v>260</v>
      </c>
      <c r="C837" t="s">
        <v>67</v>
      </c>
      <c r="D837">
        <v>6</v>
      </c>
      <c r="E837">
        <v>18</v>
      </c>
      <c r="F837">
        <v>0</v>
      </c>
      <c r="G837">
        <v>0</v>
      </c>
      <c r="H837">
        <v>0</v>
      </c>
      <c r="I837">
        <v>18</v>
      </c>
      <c r="J837">
        <v>0</v>
      </c>
      <c r="K837">
        <v>18</v>
      </c>
      <c r="L837" s="1">
        <v>1</v>
      </c>
      <c r="M837">
        <v>0</v>
      </c>
    </row>
    <row r="838" spans="1:13" hidden="1" x14ac:dyDescent="0.35">
      <c r="A838" t="s">
        <v>170</v>
      </c>
      <c r="B838" t="s">
        <v>344</v>
      </c>
      <c r="C838" t="s">
        <v>171</v>
      </c>
      <c r="D838">
        <v>16</v>
      </c>
      <c r="E838">
        <v>91</v>
      </c>
      <c r="F838">
        <v>0</v>
      </c>
      <c r="G838">
        <v>0</v>
      </c>
      <c r="H838">
        <v>1.2</v>
      </c>
      <c r="I838">
        <v>89.8</v>
      </c>
      <c r="J838">
        <v>0</v>
      </c>
      <c r="K838">
        <v>89.8</v>
      </c>
      <c r="L838" s="1">
        <v>1</v>
      </c>
      <c r="M838">
        <v>0</v>
      </c>
    </row>
    <row r="839" spans="1:13" hidden="1" x14ac:dyDescent="0.35">
      <c r="A839" t="s">
        <v>172</v>
      </c>
      <c r="B839" t="s">
        <v>345</v>
      </c>
      <c r="C839" t="s">
        <v>171</v>
      </c>
      <c r="D839">
        <v>6</v>
      </c>
      <c r="E839">
        <v>51</v>
      </c>
      <c r="F839">
        <v>0</v>
      </c>
      <c r="G839">
        <v>0</v>
      </c>
      <c r="H839">
        <v>0</v>
      </c>
      <c r="I839">
        <v>51</v>
      </c>
      <c r="J839">
        <v>0</v>
      </c>
      <c r="K839">
        <v>51</v>
      </c>
      <c r="L839" s="1">
        <v>1</v>
      </c>
      <c r="M839">
        <v>0</v>
      </c>
    </row>
    <row r="840" spans="1:13" hidden="1" x14ac:dyDescent="0.35">
      <c r="A840" t="s">
        <v>173</v>
      </c>
      <c r="B840" t="s">
        <v>346</v>
      </c>
      <c r="C840" t="s">
        <v>171</v>
      </c>
      <c r="D840">
        <v>2</v>
      </c>
      <c r="E840">
        <v>11</v>
      </c>
      <c r="F840">
        <v>0</v>
      </c>
      <c r="G840">
        <v>0</v>
      </c>
      <c r="H840">
        <v>0</v>
      </c>
      <c r="I840">
        <v>11</v>
      </c>
      <c r="J840">
        <v>0</v>
      </c>
      <c r="K840">
        <v>11</v>
      </c>
      <c r="L840" s="1">
        <v>1</v>
      </c>
      <c r="M840">
        <v>0</v>
      </c>
    </row>
    <row r="841" spans="1:13" hidden="1" x14ac:dyDescent="0.35">
      <c r="A841" t="s">
        <v>75</v>
      </c>
      <c r="B841" t="s">
        <v>265</v>
      </c>
      <c r="C841" t="s">
        <v>65</v>
      </c>
      <c r="D841">
        <v>18</v>
      </c>
      <c r="E841">
        <v>144</v>
      </c>
      <c r="F841">
        <v>2</v>
      </c>
      <c r="G841">
        <v>16</v>
      </c>
      <c r="H841">
        <v>1.6</v>
      </c>
      <c r="I841">
        <v>126.4</v>
      </c>
      <c r="J841">
        <v>0</v>
      </c>
      <c r="K841">
        <v>126.4</v>
      </c>
      <c r="L841" s="1">
        <v>1</v>
      </c>
      <c r="M841">
        <v>0</v>
      </c>
    </row>
    <row r="842" spans="1:13" hidden="1" x14ac:dyDescent="0.35">
      <c r="A842" t="s">
        <v>74</v>
      </c>
      <c r="B842" t="s">
        <v>264</v>
      </c>
      <c r="C842" t="s">
        <v>65</v>
      </c>
      <c r="D842">
        <v>233</v>
      </c>
      <c r="E842">
        <v>1401</v>
      </c>
      <c r="F842">
        <v>4</v>
      </c>
      <c r="G842">
        <v>24</v>
      </c>
      <c r="H842">
        <v>8.4</v>
      </c>
      <c r="I842">
        <v>1368.6</v>
      </c>
      <c r="J842">
        <v>0</v>
      </c>
      <c r="K842">
        <v>1368.6</v>
      </c>
      <c r="L842" s="1">
        <v>1</v>
      </c>
      <c r="M842">
        <v>0</v>
      </c>
    </row>
    <row r="843" spans="1:13" hidden="1" x14ac:dyDescent="0.35">
      <c r="A843" t="s">
        <v>73</v>
      </c>
      <c r="B843" t="s">
        <v>263</v>
      </c>
      <c r="C843" t="s">
        <v>65</v>
      </c>
      <c r="D843">
        <v>53</v>
      </c>
      <c r="E843">
        <v>159.69999999999999</v>
      </c>
      <c r="F843">
        <v>0</v>
      </c>
      <c r="G843">
        <v>0</v>
      </c>
      <c r="H843">
        <v>0.97</v>
      </c>
      <c r="I843">
        <v>158.72999999999999</v>
      </c>
      <c r="J843">
        <v>0</v>
      </c>
      <c r="K843">
        <v>158.72999999999999</v>
      </c>
      <c r="L843" s="1">
        <v>1</v>
      </c>
      <c r="M843">
        <v>0</v>
      </c>
    </row>
    <row r="844" spans="1:13" hidden="1" x14ac:dyDescent="0.35">
      <c r="A844" t="s">
        <v>76</v>
      </c>
      <c r="B844" t="s">
        <v>266</v>
      </c>
      <c r="C844" t="s">
        <v>65</v>
      </c>
      <c r="D844">
        <v>6</v>
      </c>
      <c r="E844">
        <v>60</v>
      </c>
      <c r="F844">
        <v>1</v>
      </c>
      <c r="G844">
        <v>10</v>
      </c>
      <c r="H844">
        <v>0</v>
      </c>
      <c r="I844">
        <v>50</v>
      </c>
      <c r="J844">
        <v>0</v>
      </c>
      <c r="K844">
        <v>50</v>
      </c>
      <c r="L844" s="1">
        <v>1</v>
      </c>
      <c r="M844">
        <v>0</v>
      </c>
    </row>
    <row r="845" spans="1:13" hidden="1" x14ac:dyDescent="0.35">
      <c r="A845" t="s">
        <v>78</v>
      </c>
      <c r="B845" t="s">
        <v>268</v>
      </c>
      <c r="C845" t="s">
        <v>65</v>
      </c>
      <c r="D845">
        <v>346</v>
      </c>
      <c r="E845">
        <v>2432.1</v>
      </c>
      <c r="F845">
        <v>3</v>
      </c>
      <c r="G845">
        <v>21</v>
      </c>
      <c r="H845">
        <v>19.399999999999999</v>
      </c>
      <c r="I845">
        <v>2391.6999999999998</v>
      </c>
      <c r="J845">
        <v>0</v>
      </c>
      <c r="K845">
        <v>2391.6999999999998</v>
      </c>
      <c r="L845" s="1">
        <v>1</v>
      </c>
      <c r="M845">
        <v>0</v>
      </c>
    </row>
    <row r="846" spans="1:13" hidden="1" x14ac:dyDescent="0.35">
      <c r="A846" t="s">
        <v>77</v>
      </c>
      <c r="B846" t="s">
        <v>267</v>
      </c>
      <c r="C846" t="s">
        <v>65</v>
      </c>
      <c r="D846">
        <v>65</v>
      </c>
      <c r="E846">
        <v>262</v>
      </c>
      <c r="F846">
        <v>0</v>
      </c>
      <c r="G846">
        <v>0</v>
      </c>
      <c r="H846">
        <v>0.19</v>
      </c>
      <c r="I846">
        <v>261.81</v>
      </c>
      <c r="J846">
        <v>0</v>
      </c>
      <c r="K846">
        <v>261.81</v>
      </c>
      <c r="L846" s="1">
        <v>1</v>
      </c>
      <c r="M846">
        <v>0</v>
      </c>
    </row>
    <row r="847" spans="1:13" hidden="1" x14ac:dyDescent="0.35">
      <c r="A847" t="s">
        <v>80</v>
      </c>
      <c r="B847" t="s">
        <v>270</v>
      </c>
      <c r="C847" t="s">
        <v>65</v>
      </c>
      <c r="D847">
        <v>4</v>
      </c>
      <c r="E847">
        <v>33.5</v>
      </c>
      <c r="F847">
        <v>0</v>
      </c>
      <c r="G847">
        <v>0</v>
      </c>
      <c r="H847">
        <v>0</v>
      </c>
      <c r="I847">
        <v>33.5</v>
      </c>
      <c r="J847">
        <v>0</v>
      </c>
      <c r="K847">
        <v>33.5</v>
      </c>
      <c r="L847" s="1">
        <v>1</v>
      </c>
      <c r="M847">
        <v>0</v>
      </c>
    </row>
    <row r="848" spans="1:13" hidden="1" x14ac:dyDescent="0.35">
      <c r="A848" t="s">
        <v>81</v>
      </c>
      <c r="B848" t="s">
        <v>271</v>
      </c>
      <c r="C848" t="s">
        <v>65</v>
      </c>
      <c r="D848">
        <v>57</v>
      </c>
      <c r="E848">
        <v>343.7</v>
      </c>
      <c r="F848">
        <v>0</v>
      </c>
      <c r="G848">
        <v>0</v>
      </c>
      <c r="H848">
        <v>1.2</v>
      </c>
      <c r="I848">
        <v>342.5</v>
      </c>
      <c r="J848">
        <v>0</v>
      </c>
      <c r="K848">
        <v>342.5</v>
      </c>
      <c r="L848" s="1">
        <v>1</v>
      </c>
      <c r="M848">
        <v>0</v>
      </c>
    </row>
    <row r="849" spans="1:13" hidden="1" x14ac:dyDescent="0.35">
      <c r="A849" t="s">
        <v>79</v>
      </c>
      <c r="B849" t="s">
        <v>269</v>
      </c>
      <c r="C849" t="s">
        <v>65</v>
      </c>
      <c r="D849">
        <v>16</v>
      </c>
      <c r="E849">
        <v>48</v>
      </c>
      <c r="F849">
        <v>0</v>
      </c>
      <c r="G849">
        <v>0</v>
      </c>
      <c r="H849">
        <v>0.9</v>
      </c>
      <c r="I849">
        <v>47.1</v>
      </c>
      <c r="J849">
        <v>0</v>
      </c>
      <c r="K849">
        <v>47.1</v>
      </c>
      <c r="L849" s="1">
        <v>1</v>
      </c>
      <c r="M849">
        <v>0</v>
      </c>
    </row>
    <row r="850" spans="1:13" hidden="1" x14ac:dyDescent="0.35">
      <c r="A850" t="s">
        <v>83</v>
      </c>
      <c r="B850" t="s">
        <v>273</v>
      </c>
      <c r="C850" t="s">
        <v>65</v>
      </c>
      <c r="D850">
        <v>22</v>
      </c>
      <c r="E850">
        <v>176</v>
      </c>
      <c r="F850">
        <v>0</v>
      </c>
      <c r="G850">
        <v>0</v>
      </c>
      <c r="H850">
        <v>0</v>
      </c>
      <c r="I850">
        <v>176</v>
      </c>
      <c r="J850">
        <v>0</v>
      </c>
      <c r="K850">
        <v>176</v>
      </c>
      <c r="L850" s="1">
        <v>1</v>
      </c>
      <c r="M850">
        <v>0</v>
      </c>
    </row>
    <row r="851" spans="1:13" hidden="1" x14ac:dyDescent="0.35">
      <c r="A851" t="s">
        <v>84</v>
      </c>
      <c r="B851" t="s">
        <v>274</v>
      </c>
      <c r="C851" t="s">
        <v>65</v>
      </c>
      <c r="D851">
        <v>201</v>
      </c>
      <c r="E851">
        <v>1212.0999999999999</v>
      </c>
      <c r="F851">
        <v>3</v>
      </c>
      <c r="G851">
        <v>18</v>
      </c>
      <c r="H851">
        <v>10.45</v>
      </c>
      <c r="I851">
        <v>1183.6500000000001</v>
      </c>
      <c r="J851">
        <v>0</v>
      </c>
      <c r="K851">
        <v>1183.6500000000001</v>
      </c>
      <c r="L851" s="1">
        <v>1</v>
      </c>
      <c r="M851">
        <v>0</v>
      </c>
    </row>
    <row r="852" spans="1:13" hidden="1" x14ac:dyDescent="0.35">
      <c r="A852" t="s">
        <v>82</v>
      </c>
      <c r="B852" t="s">
        <v>272</v>
      </c>
      <c r="C852" t="s">
        <v>65</v>
      </c>
      <c r="D852">
        <v>35</v>
      </c>
      <c r="E852">
        <v>107</v>
      </c>
      <c r="F852">
        <v>0</v>
      </c>
      <c r="G852">
        <v>0</v>
      </c>
      <c r="H852">
        <v>0.9</v>
      </c>
      <c r="I852">
        <v>106.1</v>
      </c>
      <c r="J852">
        <v>0</v>
      </c>
      <c r="K852">
        <v>106.1</v>
      </c>
      <c r="L852" s="1">
        <v>1</v>
      </c>
      <c r="M852">
        <v>0</v>
      </c>
    </row>
    <row r="853" spans="1:13" hidden="1" x14ac:dyDescent="0.35">
      <c r="A853" t="s">
        <v>86</v>
      </c>
      <c r="B853" t="s">
        <v>276</v>
      </c>
      <c r="C853" t="s">
        <v>65</v>
      </c>
      <c r="D853">
        <v>92</v>
      </c>
      <c r="E853">
        <v>647</v>
      </c>
      <c r="F853">
        <v>2</v>
      </c>
      <c r="G853">
        <v>14</v>
      </c>
      <c r="H853">
        <v>6.99</v>
      </c>
      <c r="I853">
        <v>626.01</v>
      </c>
      <c r="J853">
        <v>0</v>
      </c>
      <c r="K853">
        <v>626.01</v>
      </c>
      <c r="L853" s="1">
        <v>1</v>
      </c>
      <c r="M853">
        <v>0</v>
      </c>
    </row>
    <row r="854" spans="1:13" hidden="1" x14ac:dyDescent="0.35">
      <c r="A854" t="s">
        <v>85</v>
      </c>
      <c r="B854" t="s">
        <v>275</v>
      </c>
      <c r="C854" t="s">
        <v>65</v>
      </c>
      <c r="D854">
        <v>6</v>
      </c>
      <c r="E854">
        <v>24</v>
      </c>
      <c r="F854">
        <v>0</v>
      </c>
      <c r="G854">
        <v>0</v>
      </c>
      <c r="H854">
        <v>0</v>
      </c>
      <c r="I854">
        <v>24</v>
      </c>
      <c r="J854">
        <v>0</v>
      </c>
      <c r="K854">
        <v>24</v>
      </c>
      <c r="L854" s="1">
        <v>1</v>
      </c>
      <c r="M854">
        <v>0</v>
      </c>
    </row>
    <row r="855" spans="1:13" hidden="1" x14ac:dyDescent="0.35">
      <c r="A855" t="s">
        <v>88</v>
      </c>
      <c r="B855" t="s">
        <v>278</v>
      </c>
      <c r="C855" t="s">
        <v>65</v>
      </c>
      <c r="D855">
        <v>4</v>
      </c>
      <c r="E855">
        <v>32</v>
      </c>
      <c r="F855">
        <v>0</v>
      </c>
      <c r="G855">
        <v>0</v>
      </c>
      <c r="H855">
        <v>0.8</v>
      </c>
      <c r="I855">
        <v>31.2</v>
      </c>
      <c r="J855">
        <v>0</v>
      </c>
      <c r="K855">
        <v>31.2</v>
      </c>
      <c r="L855" s="1">
        <v>1</v>
      </c>
      <c r="M855">
        <v>0</v>
      </c>
    </row>
    <row r="856" spans="1:13" hidden="1" x14ac:dyDescent="0.35">
      <c r="A856" t="s">
        <v>89</v>
      </c>
      <c r="B856" t="s">
        <v>279</v>
      </c>
      <c r="C856" t="s">
        <v>65</v>
      </c>
      <c r="D856">
        <v>79</v>
      </c>
      <c r="E856">
        <v>476</v>
      </c>
      <c r="F856">
        <v>1</v>
      </c>
      <c r="G856">
        <v>6</v>
      </c>
      <c r="H856">
        <v>1.39</v>
      </c>
      <c r="I856">
        <v>468.61</v>
      </c>
      <c r="J856">
        <v>0</v>
      </c>
      <c r="K856">
        <v>468.61</v>
      </c>
      <c r="L856" s="1">
        <v>1</v>
      </c>
      <c r="M856">
        <v>0</v>
      </c>
    </row>
    <row r="857" spans="1:13" hidden="1" x14ac:dyDescent="0.35">
      <c r="A857" t="s">
        <v>87</v>
      </c>
      <c r="B857" t="s">
        <v>277</v>
      </c>
      <c r="C857" t="s">
        <v>65</v>
      </c>
      <c r="D857">
        <v>9</v>
      </c>
      <c r="E857">
        <v>27</v>
      </c>
      <c r="F857">
        <v>0</v>
      </c>
      <c r="G857">
        <v>0</v>
      </c>
      <c r="H857">
        <v>0</v>
      </c>
      <c r="I857">
        <v>27</v>
      </c>
      <c r="J857">
        <v>0</v>
      </c>
      <c r="K857">
        <v>27</v>
      </c>
      <c r="L857" s="1">
        <v>1</v>
      </c>
      <c r="M857">
        <v>0</v>
      </c>
    </row>
    <row r="858" spans="1:13" hidden="1" x14ac:dyDescent="0.35">
      <c r="A858" t="s">
        <v>90</v>
      </c>
      <c r="B858" t="s">
        <v>280</v>
      </c>
      <c r="C858" t="s">
        <v>67</v>
      </c>
      <c r="D858">
        <v>4</v>
      </c>
      <c r="E858">
        <v>32</v>
      </c>
      <c r="F858">
        <v>0</v>
      </c>
      <c r="G858">
        <v>0</v>
      </c>
      <c r="H858">
        <v>0</v>
      </c>
      <c r="I858">
        <v>32</v>
      </c>
      <c r="J858">
        <v>0</v>
      </c>
      <c r="K858">
        <v>32</v>
      </c>
      <c r="L858" s="1">
        <v>1</v>
      </c>
      <c r="M858">
        <v>0</v>
      </c>
    </row>
    <row r="859" spans="1:13" hidden="1" x14ac:dyDescent="0.35">
      <c r="A859" t="s">
        <v>92</v>
      </c>
      <c r="B859" t="s">
        <v>282</v>
      </c>
      <c r="C859" t="s">
        <v>67</v>
      </c>
      <c r="D859">
        <v>69</v>
      </c>
      <c r="E859">
        <v>419.1</v>
      </c>
      <c r="F859">
        <v>1</v>
      </c>
      <c r="G859">
        <v>6</v>
      </c>
      <c r="H859">
        <v>1.42</v>
      </c>
      <c r="I859">
        <v>411.68</v>
      </c>
      <c r="J859">
        <v>0</v>
      </c>
      <c r="K859">
        <v>411.68</v>
      </c>
      <c r="L859" s="1">
        <v>1</v>
      </c>
      <c r="M859">
        <v>0</v>
      </c>
    </row>
    <row r="860" spans="1:13" hidden="1" x14ac:dyDescent="0.35">
      <c r="A860" t="s">
        <v>91</v>
      </c>
      <c r="B860" t="s">
        <v>281</v>
      </c>
      <c r="C860" t="s">
        <v>67</v>
      </c>
      <c r="D860">
        <v>23</v>
      </c>
      <c r="E860">
        <v>69</v>
      </c>
      <c r="F860">
        <v>0</v>
      </c>
      <c r="G860">
        <v>0</v>
      </c>
      <c r="H860">
        <v>0</v>
      </c>
      <c r="I860">
        <v>69</v>
      </c>
      <c r="J860">
        <v>0</v>
      </c>
      <c r="K860">
        <v>69</v>
      </c>
      <c r="L860" s="1">
        <v>1</v>
      </c>
      <c r="M860">
        <v>0</v>
      </c>
    </row>
    <row r="861" spans="1:13" hidden="1" x14ac:dyDescent="0.35">
      <c r="A861" t="s">
        <v>95</v>
      </c>
      <c r="B861" t="s">
        <v>285</v>
      </c>
      <c r="C861" t="s">
        <v>67</v>
      </c>
      <c r="D861">
        <v>2</v>
      </c>
      <c r="E861">
        <v>16</v>
      </c>
      <c r="F861">
        <v>0</v>
      </c>
      <c r="G861">
        <v>0</v>
      </c>
      <c r="H861">
        <v>0</v>
      </c>
      <c r="I861">
        <v>16</v>
      </c>
      <c r="J861">
        <v>0</v>
      </c>
      <c r="K861">
        <v>16</v>
      </c>
      <c r="L861" s="1">
        <v>1</v>
      </c>
      <c r="M861">
        <v>0</v>
      </c>
    </row>
    <row r="862" spans="1:13" hidden="1" x14ac:dyDescent="0.35">
      <c r="A862" t="s">
        <v>94</v>
      </c>
      <c r="B862" t="s">
        <v>284</v>
      </c>
      <c r="C862" t="s">
        <v>67</v>
      </c>
      <c r="D862">
        <v>68</v>
      </c>
      <c r="E862">
        <v>408</v>
      </c>
      <c r="F862">
        <v>1</v>
      </c>
      <c r="G862">
        <v>6</v>
      </c>
      <c r="H862">
        <v>3.46</v>
      </c>
      <c r="I862">
        <v>398.54</v>
      </c>
      <c r="J862">
        <v>0</v>
      </c>
      <c r="K862">
        <v>398.54</v>
      </c>
      <c r="L862" s="1">
        <v>1</v>
      </c>
      <c r="M862">
        <v>0</v>
      </c>
    </row>
    <row r="863" spans="1:13" hidden="1" x14ac:dyDescent="0.35">
      <c r="A863" t="s">
        <v>93</v>
      </c>
      <c r="B863" t="s">
        <v>283</v>
      </c>
      <c r="C863" t="s">
        <v>67</v>
      </c>
      <c r="D863">
        <v>20</v>
      </c>
      <c r="E863">
        <v>60</v>
      </c>
      <c r="F863">
        <v>0</v>
      </c>
      <c r="G863">
        <v>0</v>
      </c>
      <c r="H863">
        <v>0.14000000000000001</v>
      </c>
      <c r="I863">
        <v>59.86</v>
      </c>
      <c r="J863">
        <v>0</v>
      </c>
      <c r="K863">
        <v>59.86</v>
      </c>
      <c r="L863" s="1">
        <v>1</v>
      </c>
      <c r="M863">
        <v>0</v>
      </c>
    </row>
    <row r="864" spans="1:13" hidden="1" x14ac:dyDescent="0.35">
      <c r="A864" t="s">
        <v>97</v>
      </c>
      <c r="B864" t="s">
        <v>287</v>
      </c>
      <c r="C864" t="s">
        <v>8</v>
      </c>
      <c r="D864">
        <v>80</v>
      </c>
      <c r="E864">
        <v>560</v>
      </c>
      <c r="F864">
        <v>1</v>
      </c>
      <c r="G864">
        <v>7</v>
      </c>
      <c r="H864">
        <v>6.09</v>
      </c>
      <c r="I864">
        <v>546.91</v>
      </c>
      <c r="J864">
        <v>0</v>
      </c>
      <c r="K864">
        <v>546.91</v>
      </c>
      <c r="L864" s="1">
        <v>1</v>
      </c>
      <c r="M864">
        <v>0</v>
      </c>
    </row>
    <row r="865" spans="1:13" hidden="1" x14ac:dyDescent="0.35">
      <c r="A865" t="s">
        <v>98</v>
      </c>
      <c r="B865" t="s">
        <v>288</v>
      </c>
      <c r="C865" t="s">
        <v>8</v>
      </c>
      <c r="D865">
        <v>73</v>
      </c>
      <c r="E865">
        <v>876</v>
      </c>
      <c r="F865">
        <v>2</v>
      </c>
      <c r="G865">
        <v>24</v>
      </c>
      <c r="H865">
        <v>7.74</v>
      </c>
      <c r="I865">
        <v>844.26</v>
      </c>
      <c r="J865">
        <v>0</v>
      </c>
      <c r="K865">
        <v>844.26</v>
      </c>
      <c r="L865" s="1">
        <v>1</v>
      </c>
      <c r="M865">
        <v>0</v>
      </c>
    </row>
    <row r="866" spans="1:13" hidden="1" x14ac:dyDescent="0.35">
      <c r="A866" t="s">
        <v>96</v>
      </c>
      <c r="B866" t="s">
        <v>286</v>
      </c>
      <c r="C866" t="s">
        <v>8</v>
      </c>
      <c r="D866">
        <v>31</v>
      </c>
      <c r="E866">
        <v>527</v>
      </c>
      <c r="F866">
        <v>0</v>
      </c>
      <c r="G866">
        <v>0</v>
      </c>
      <c r="H866">
        <v>5.29</v>
      </c>
      <c r="I866">
        <v>521.71</v>
      </c>
      <c r="J866">
        <v>0</v>
      </c>
      <c r="K866">
        <v>521.71</v>
      </c>
      <c r="L866" s="1">
        <v>1</v>
      </c>
      <c r="M866">
        <v>0</v>
      </c>
    </row>
    <row r="867" spans="1:13" hidden="1" x14ac:dyDescent="0.35">
      <c r="A867" t="s">
        <v>99</v>
      </c>
      <c r="B867" t="s">
        <v>289</v>
      </c>
      <c r="C867" t="s">
        <v>45</v>
      </c>
      <c r="D867">
        <v>61</v>
      </c>
      <c r="E867">
        <v>353.8</v>
      </c>
      <c r="F867">
        <v>4</v>
      </c>
      <c r="G867">
        <v>23.2</v>
      </c>
      <c r="H867">
        <v>3.39</v>
      </c>
      <c r="I867">
        <v>327.20999999999998</v>
      </c>
      <c r="J867">
        <v>0</v>
      </c>
      <c r="K867">
        <v>327.20999999999998</v>
      </c>
      <c r="L867" s="1">
        <v>1</v>
      </c>
      <c r="M867">
        <v>0</v>
      </c>
    </row>
    <row r="868" spans="1:13" hidden="1" x14ac:dyDescent="0.35">
      <c r="A868" t="s">
        <v>231</v>
      </c>
      <c r="B868">
        <v>10030</v>
      </c>
      <c r="C868" t="s">
        <v>8</v>
      </c>
      <c r="D868">
        <v>1</v>
      </c>
      <c r="E868">
        <v>6</v>
      </c>
      <c r="F868">
        <v>0</v>
      </c>
      <c r="G868">
        <v>0</v>
      </c>
      <c r="H868">
        <v>0</v>
      </c>
      <c r="I868">
        <v>6</v>
      </c>
      <c r="J868">
        <v>0</v>
      </c>
      <c r="K868">
        <v>6</v>
      </c>
      <c r="L868" s="1">
        <v>1</v>
      </c>
      <c r="M868">
        <v>0</v>
      </c>
    </row>
    <row r="869" spans="1:13" hidden="1" x14ac:dyDescent="0.35">
      <c r="A869" t="s">
        <v>184</v>
      </c>
      <c r="B869">
        <v>10031</v>
      </c>
      <c r="C869" t="s">
        <v>8</v>
      </c>
      <c r="D869">
        <v>7</v>
      </c>
      <c r="E869">
        <v>26.6</v>
      </c>
      <c r="F869">
        <v>0</v>
      </c>
      <c r="G869">
        <v>0</v>
      </c>
      <c r="H869">
        <v>0.38</v>
      </c>
      <c r="I869">
        <v>26.22</v>
      </c>
      <c r="J869">
        <v>0</v>
      </c>
      <c r="K869">
        <v>26.22</v>
      </c>
      <c r="L869" s="1">
        <v>1</v>
      </c>
      <c r="M869">
        <v>0</v>
      </c>
    </row>
    <row r="870" spans="1:13" hidden="1" x14ac:dyDescent="0.35">
      <c r="A870" t="s">
        <v>185</v>
      </c>
      <c r="B870" t="s">
        <v>348</v>
      </c>
      <c r="C870" t="s">
        <v>45</v>
      </c>
      <c r="D870">
        <v>8</v>
      </c>
      <c r="E870">
        <v>30.4</v>
      </c>
      <c r="F870">
        <v>0</v>
      </c>
      <c r="G870">
        <v>0</v>
      </c>
      <c r="H870">
        <v>0.18</v>
      </c>
      <c r="I870">
        <v>30.22</v>
      </c>
      <c r="J870">
        <v>0</v>
      </c>
      <c r="K870">
        <v>30.22</v>
      </c>
      <c r="L870" s="1">
        <v>1</v>
      </c>
      <c r="M870">
        <v>0</v>
      </c>
    </row>
    <row r="871" spans="1:13" hidden="1" x14ac:dyDescent="0.35">
      <c r="A871" t="s">
        <v>186</v>
      </c>
      <c r="B871" t="s">
        <v>349</v>
      </c>
      <c r="C871" t="s">
        <v>45</v>
      </c>
      <c r="D871">
        <v>7</v>
      </c>
      <c r="E871">
        <v>26.6</v>
      </c>
      <c r="F871">
        <v>0</v>
      </c>
      <c r="G871">
        <v>0</v>
      </c>
      <c r="H871">
        <v>0.91</v>
      </c>
      <c r="I871">
        <v>25.69</v>
      </c>
      <c r="J871">
        <v>0</v>
      </c>
      <c r="K871">
        <v>25.69</v>
      </c>
      <c r="L871" s="1">
        <v>1</v>
      </c>
      <c r="M871">
        <v>0</v>
      </c>
    </row>
    <row r="872" spans="1:13" hidden="1" x14ac:dyDescent="0.35">
      <c r="A872" t="s">
        <v>187</v>
      </c>
      <c r="B872" t="s">
        <v>350</v>
      </c>
      <c r="C872" t="s">
        <v>45</v>
      </c>
      <c r="D872">
        <v>1</v>
      </c>
      <c r="E872">
        <v>6</v>
      </c>
      <c r="F872">
        <v>0</v>
      </c>
      <c r="G872">
        <v>0</v>
      </c>
      <c r="H872">
        <v>0</v>
      </c>
      <c r="I872">
        <v>6</v>
      </c>
      <c r="J872">
        <v>0</v>
      </c>
      <c r="K872">
        <v>6</v>
      </c>
      <c r="L872" s="1">
        <v>1</v>
      </c>
      <c r="M872">
        <v>0</v>
      </c>
    </row>
    <row r="873" spans="1:13" hidden="1" x14ac:dyDescent="0.35">
      <c r="A873" t="s">
        <v>232</v>
      </c>
      <c r="B873">
        <v>10033</v>
      </c>
      <c r="C873" t="s">
        <v>8</v>
      </c>
      <c r="D873">
        <v>1</v>
      </c>
      <c r="E873">
        <v>9</v>
      </c>
      <c r="F873">
        <v>0</v>
      </c>
      <c r="G873">
        <v>0</v>
      </c>
      <c r="H873">
        <v>0</v>
      </c>
      <c r="I873">
        <v>9</v>
      </c>
      <c r="J873">
        <v>0</v>
      </c>
      <c r="K873">
        <v>9</v>
      </c>
      <c r="L873" s="1">
        <v>1</v>
      </c>
      <c r="M873">
        <v>0</v>
      </c>
    </row>
    <row r="874" spans="1:13" hidden="1" x14ac:dyDescent="0.35">
      <c r="A874" t="s">
        <v>101</v>
      </c>
      <c r="B874" t="s">
        <v>291</v>
      </c>
      <c r="C874" t="s">
        <v>8</v>
      </c>
      <c r="D874">
        <v>75</v>
      </c>
      <c r="E874">
        <v>435</v>
      </c>
      <c r="F874">
        <v>6</v>
      </c>
      <c r="G874">
        <v>34.799999999999997</v>
      </c>
      <c r="H874">
        <v>0</v>
      </c>
      <c r="I874">
        <v>400.2</v>
      </c>
      <c r="J874">
        <v>0</v>
      </c>
      <c r="K874">
        <v>400.2</v>
      </c>
      <c r="L874" s="1">
        <v>1</v>
      </c>
      <c r="M874">
        <v>0</v>
      </c>
    </row>
    <row r="875" spans="1:13" hidden="1" x14ac:dyDescent="0.35">
      <c r="A875" t="s">
        <v>102</v>
      </c>
      <c r="B875" t="s">
        <v>292</v>
      </c>
      <c r="C875" t="s">
        <v>8</v>
      </c>
      <c r="D875">
        <v>65</v>
      </c>
      <c r="E875">
        <v>130</v>
      </c>
      <c r="F875">
        <v>0</v>
      </c>
      <c r="G875">
        <v>0</v>
      </c>
      <c r="H875">
        <v>2.71</v>
      </c>
      <c r="I875">
        <v>127.29</v>
      </c>
      <c r="J875">
        <v>0</v>
      </c>
      <c r="K875">
        <v>127.29</v>
      </c>
      <c r="L875" s="1">
        <v>1</v>
      </c>
      <c r="M875">
        <v>0</v>
      </c>
    </row>
    <row r="876" spans="1:13" hidden="1" x14ac:dyDescent="0.35">
      <c r="A876" t="s">
        <v>233</v>
      </c>
      <c r="B876" t="s">
        <v>361</v>
      </c>
      <c r="C876" t="s">
        <v>45</v>
      </c>
      <c r="D876">
        <v>40</v>
      </c>
      <c r="E876">
        <v>152</v>
      </c>
      <c r="F876">
        <v>1</v>
      </c>
      <c r="G876">
        <v>3.8</v>
      </c>
      <c r="H876">
        <v>1.9</v>
      </c>
      <c r="I876">
        <v>146.30000000000001</v>
      </c>
      <c r="J876">
        <v>0</v>
      </c>
      <c r="K876">
        <v>146.30000000000001</v>
      </c>
      <c r="L876" s="1">
        <v>1</v>
      </c>
      <c r="M876">
        <v>0</v>
      </c>
    </row>
    <row r="877" spans="1:13" hidden="1" x14ac:dyDescent="0.35">
      <c r="A877" t="s">
        <v>104</v>
      </c>
      <c r="B877" t="s">
        <v>294</v>
      </c>
      <c r="C877" t="s">
        <v>8</v>
      </c>
      <c r="D877">
        <v>65</v>
      </c>
      <c r="E877">
        <v>487.5</v>
      </c>
      <c r="F877">
        <v>2</v>
      </c>
      <c r="G877">
        <v>15</v>
      </c>
      <c r="H877">
        <v>10.51</v>
      </c>
      <c r="I877">
        <v>461.99</v>
      </c>
      <c r="J877">
        <v>0</v>
      </c>
      <c r="K877">
        <v>461.99</v>
      </c>
      <c r="L877" s="1">
        <v>1</v>
      </c>
      <c r="M877">
        <v>0</v>
      </c>
    </row>
    <row r="878" spans="1:13" hidden="1" x14ac:dyDescent="0.35">
      <c r="A878" t="s">
        <v>103</v>
      </c>
      <c r="B878" t="s">
        <v>293</v>
      </c>
      <c r="C878" t="s">
        <v>8</v>
      </c>
      <c r="D878">
        <v>122</v>
      </c>
      <c r="E878">
        <v>549</v>
      </c>
      <c r="F878">
        <v>0</v>
      </c>
      <c r="G878">
        <v>0</v>
      </c>
      <c r="H878">
        <v>3.88</v>
      </c>
      <c r="I878">
        <v>545.12</v>
      </c>
      <c r="J878">
        <v>0</v>
      </c>
      <c r="K878">
        <v>545.12</v>
      </c>
      <c r="L878" s="1">
        <v>1</v>
      </c>
      <c r="M878">
        <v>0</v>
      </c>
    </row>
    <row r="879" spans="1:13" hidden="1" x14ac:dyDescent="0.35">
      <c r="A879" t="s">
        <v>105</v>
      </c>
      <c r="B879" t="s">
        <v>295</v>
      </c>
      <c r="C879" t="s">
        <v>8</v>
      </c>
      <c r="D879">
        <v>25</v>
      </c>
      <c r="E879">
        <v>100</v>
      </c>
      <c r="F879">
        <v>0</v>
      </c>
      <c r="G879">
        <v>0</v>
      </c>
      <c r="H879">
        <v>1.2</v>
      </c>
      <c r="I879">
        <v>98.8</v>
      </c>
      <c r="J879">
        <v>0</v>
      </c>
      <c r="K879">
        <v>98.8</v>
      </c>
      <c r="L879" s="1">
        <v>1</v>
      </c>
      <c r="M879">
        <v>0</v>
      </c>
    </row>
    <row r="880" spans="1:13" hidden="1" x14ac:dyDescent="0.35">
      <c r="A880" t="s">
        <v>106</v>
      </c>
      <c r="B880" t="s">
        <v>296</v>
      </c>
      <c r="C880" t="s">
        <v>8</v>
      </c>
      <c r="D880">
        <v>26</v>
      </c>
      <c r="E880">
        <v>156</v>
      </c>
      <c r="F880">
        <v>1</v>
      </c>
      <c r="G880">
        <v>6</v>
      </c>
      <c r="H880">
        <v>4.2300000000000004</v>
      </c>
      <c r="I880">
        <v>145.77000000000001</v>
      </c>
      <c r="J880">
        <v>0</v>
      </c>
      <c r="K880">
        <v>145.77000000000001</v>
      </c>
      <c r="L880" s="1">
        <v>1</v>
      </c>
      <c r="M880">
        <v>0</v>
      </c>
    </row>
    <row r="881" spans="1:13" hidden="1" x14ac:dyDescent="0.35">
      <c r="A881" t="s">
        <v>192</v>
      </c>
      <c r="B881">
        <v>10045</v>
      </c>
      <c r="C881" t="s">
        <v>45</v>
      </c>
      <c r="D881">
        <v>2</v>
      </c>
      <c r="E881">
        <v>10</v>
      </c>
      <c r="F881">
        <v>0</v>
      </c>
      <c r="G881">
        <v>0</v>
      </c>
      <c r="H881">
        <v>0</v>
      </c>
      <c r="I881">
        <v>10</v>
      </c>
      <c r="J881">
        <v>0</v>
      </c>
      <c r="K881">
        <v>10</v>
      </c>
      <c r="L881" s="1">
        <v>1</v>
      </c>
      <c r="M881">
        <v>0</v>
      </c>
    </row>
    <row r="882" spans="1:13" hidden="1" x14ac:dyDescent="0.35">
      <c r="A882" t="s">
        <v>234</v>
      </c>
      <c r="B882">
        <v>10046</v>
      </c>
      <c r="C882" t="s">
        <v>45</v>
      </c>
      <c r="D882">
        <v>1</v>
      </c>
      <c r="E882">
        <v>8</v>
      </c>
      <c r="F882">
        <v>0</v>
      </c>
      <c r="G882">
        <v>0</v>
      </c>
      <c r="H882">
        <v>0</v>
      </c>
      <c r="I882">
        <v>8</v>
      </c>
      <c r="J882">
        <v>0</v>
      </c>
      <c r="K882">
        <v>8</v>
      </c>
      <c r="L882" s="1">
        <v>1</v>
      </c>
      <c r="M882">
        <v>0</v>
      </c>
    </row>
    <row r="883" spans="1:13" hidden="1" x14ac:dyDescent="0.35">
      <c r="A883" t="s">
        <v>193</v>
      </c>
      <c r="B883">
        <v>10047</v>
      </c>
      <c r="C883" t="s">
        <v>45</v>
      </c>
      <c r="D883">
        <v>32</v>
      </c>
      <c r="E883">
        <v>160</v>
      </c>
      <c r="F883">
        <v>0</v>
      </c>
      <c r="G883">
        <v>0</v>
      </c>
      <c r="H883">
        <v>0.5</v>
      </c>
      <c r="I883">
        <v>159.5</v>
      </c>
      <c r="J883">
        <v>0</v>
      </c>
      <c r="K883">
        <v>159.5</v>
      </c>
      <c r="L883" s="1">
        <v>1</v>
      </c>
      <c r="M883">
        <v>0</v>
      </c>
    </row>
    <row r="884" spans="1:13" hidden="1" x14ac:dyDescent="0.35">
      <c r="A884" t="s">
        <v>109</v>
      </c>
      <c r="B884" t="s">
        <v>299</v>
      </c>
      <c r="C884" t="s">
        <v>45</v>
      </c>
      <c r="D884">
        <v>18</v>
      </c>
      <c r="E884">
        <v>107.6</v>
      </c>
      <c r="F884">
        <v>0</v>
      </c>
      <c r="G884">
        <v>0</v>
      </c>
      <c r="H884">
        <v>0</v>
      </c>
      <c r="I884">
        <v>107.6</v>
      </c>
      <c r="J884">
        <v>0</v>
      </c>
      <c r="K884">
        <v>107.6</v>
      </c>
      <c r="L884" s="1">
        <v>1</v>
      </c>
      <c r="M884">
        <v>0</v>
      </c>
    </row>
    <row r="885" spans="1:13" hidden="1" x14ac:dyDescent="0.35">
      <c r="A885" t="s">
        <v>196</v>
      </c>
      <c r="B885">
        <v>10052</v>
      </c>
      <c r="C885" t="s">
        <v>45</v>
      </c>
      <c r="D885">
        <v>1</v>
      </c>
      <c r="E885">
        <v>5.8</v>
      </c>
      <c r="F885">
        <v>0</v>
      </c>
      <c r="G885">
        <v>0</v>
      </c>
      <c r="H885">
        <v>0</v>
      </c>
      <c r="I885">
        <v>5.8</v>
      </c>
      <c r="J885">
        <v>0</v>
      </c>
      <c r="K885">
        <v>5.8</v>
      </c>
      <c r="L885" s="1">
        <v>1</v>
      </c>
      <c r="M885">
        <v>0</v>
      </c>
    </row>
    <row r="886" spans="1:13" hidden="1" x14ac:dyDescent="0.35">
      <c r="A886" t="s">
        <v>197</v>
      </c>
      <c r="B886">
        <v>10007</v>
      </c>
      <c r="C886" t="s">
        <v>45</v>
      </c>
      <c r="D886">
        <v>153</v>
      </c>
      <c r="E886">
        <v>1127.4000000000001</v>
      </c>
      <c r="F886">
        <v>4</v>
      </c>
      <c r="G886">
        <v>30.2</v>
      </c>
      <c r="H886">
        <v>15.84</v>
      </c>
      <c r="I886">
        <v>1081.3599999999999</v>
      </c>
      <c r="J886">
        <v>0</v>
      </c>
      <c r="K886">
        <v>1081.3599999999999</v>
      </c>
      <c r="L886" s="1">
        <v>1</v>
      </c>
      <c r="M886">
        <v>0</v>
      </c>
    </row>
    <row r="887" spans="1:13" hidden="1" x14ac:dyDescent="0.35">
      <c r="A887" t="s">
        <v>112</v>
      </c>
      <c r="B887" t="s">
        <v>301</v>
      </c>
      <c r="C887" t="s">
        <v>111</v>
      </c>
      <c r="D887">
        <v>35</v>
      </c>
      <c r="E887">
        <v>98</v>
      </c>
      <c r="F887">
        <v>0</v>
      </c>
      <c r="G887">
        <v>0</v>
      </c>
      <c r="H887">
        <v>0</v>
      </c>
      <c r="I887">
        <v>98</v>
      </c>
      <c r="J887">
        <v>0</v>
      </c>
      <c r="K887">
        <v>98</v>
      </c>
      <c r="L887" s="1">
        <v>1</v>
      </c>
      <c r="M887">
        <v>0</v>
      </c>
    </row>
    <row r="888" spans="1:13" hidden="1" x14ac:dyDescent="0.35">
      <c r="A888" t="s">
        <v>110</v>
      </c>
      <c r="B888" t="s">
        <v>300</v>
      </c>
      <c r="C888" t="s">
        <v>111</v>
      </c>
      <c r="D888">
        <v>128</v>
      </c>
      <c r="E888">
        <v>487.4</v>
      </c>
      <c r="F888">
        <v>0</v>
      </c>
      <c r="G888">
        <v>0</v>
      </c>
      <c r="H888">
        <v>5.75</v>
      </c>
      <c r="I888">
        <v>481.65</v>
      </c>
      <c r="J888">
        <v>0</v>
      </c>
      <c r="K888">
        <v>481.65</v>
      </c>
      <c r="L888" s="1">
        <v>1</v>
      </c>
      <c r="M888">
        <v>0</v>
      </c>
    </row>
    <row r="889" spans="1:13" hidden="1" x14ac:dyDescent="0.35">
      <c r="A889" t="s">
        <v>114</v>
      </c>
      <c r="B889" t="s">
        <v>303</v>
      </c>
      <c r="C889" t="s">
        <v>111</v>
      </c>
      <c r="D889">
        <v>2</v>
      </c>
      <c r="E889">
        <v>4</v>
      </c>
      <c r="F889">
        <v>0</v>
      </c>
      <c r="G889">
        <v>0</v>
      </c>
      <c r="H889">
        <v>0</v>
      </c>
      <c r="I889">
        <v>4</v>
      </c>
      <c r="J889">
        <v>0</v>
      </c>
      <c r="K889">
        <v>4</v>
      </c>
      <c r="L889" s="1">
        <v>1</v>
      </c>
      <c r="M889">
        <v>0</v>
      </c>
    </row>
    <row r="890" spans="1:13" hidden="1" x14ac:dyDescent="0.35">
      <c r="A890" t="s">
        <v>113</v>
      </c>
      <c r="B890" t="s">
        <v>302</v>
      </c>
      <c r="C890" t="s">
        <v>111</v>
      </c>
      <c r="D890">
        <v>24</v>
      </c>
      <c r="E890">
        <v>73</v>
      </c>
      <c r="F890">
        <v>1</v>
      </c>
      <c r="G890">
        <v>3</v>
      </c>
      <c r="H890">
        <v>0.9</v>
      </c>
      <c r="I890">
        <v>69.099999999999994</v>
      </c>
      <c r="J890">
        <v>0</v>
      </c>
      <c r="K890">
        <v>69.099999999999994</v>
      </c>
      <c r="L890" s="1">
        <v>1</v>
      </c>
      <c r="M890">
        <v>0</v>
      </c>
    </row>
    <row r="891" spans="1:13" hidden="1" x14ac:dyDescent="0.35">
      <c r="A891" t="s">
        <v>116</v>
      </c>
      <c r="B891" t="s">
        <v>305</v>
      </c>
      <c r="C891" t="s">
        <v>111</v>
      </c>
      <c r="D891">
        <v>3</v>
      </c>
      <c r="E891">
        <v>6</v>
      </c>
      <c r="F891">
        <v>0</v>
      </c>
      <c r="G891">
        <v>0</v>
      </c>
      <c r="H891">
        <v>0</v>
      </c>
      <c r="I891">
        <v>6</v>
      </c>
      <c r="J891">
        <v>0</v>
      </c>
      <c r="K891">
        <v>6</v>
      </c>
      <c r="L891" s="1">
        <v>1</v>
      </c>
      <c r="M891">
        <v>0</v>
      </c>
    </row>
    <row r="892" spans="1:13" hidden="1" x14ac:dyDescent="0.35">
      <c r="A892" t="s">
        <v>115</v>
      </c>
      <c r="B892" t="s">
        <v>304</v>
      </c>
      <c r="C892" t="s">
        <v>111</v>
      </c>
      <c r="D892">
        <v>24</v>
      </c>
      <c r="E892">
        <v>72</v>
      </c>
      <c r="F892">
        <v>0</v>
      </c>
      <c r="G892">
        <v>0</v>
      </c>
      <c r="H892">
        <v>0.79</v>
      </c>
      <c r="I892">
        <v>71.209999999999994</v>
      </c>
      <c r="J892">
        <v>0</v>
      </c>
      <c r="K892">
        <v>71.209999999999994</v>
      </c>
      <c r="L892" s="1">
        <v>1</v>
      </c>
      <c r="M892">
        <v>0</v>
      </c>
    </row>
    <row r="893" spans="1:13" hidden="1" x14ac:dyDescent="0.35">
      <c r="A893" t="s">
        <v>222</v>
      </c>
      <c r="B893" t="s">
        <v>358</v>
      </c>
      <c r="C893" t="s">
        <v>111</v>
      </c>
      <c r="D893">
        <v>1</v>
      </c>
      <c r="E893">
        <v>2</v>
      </c>
      <c r="F893">
        <v>0</v>
      </c>
      <c r="G893">
        <v>0</v>
      </c>
      <c r="H893">
        <v>0</v>
      </c>
      <c r="I893">
        <v>2</v>
      </c>
      <c r="J893">
        <v>0</v>
      </c>
      <c r="K893">
        <v>2</v>
      </c>
      <c r="L893" s="1">
        <v>1</v>
      </c>
      <c r="M893">
        <v>0</v>
      </c>
    </row>
    <row r="894" spans="1:13" hidden="1" x14ac:dyDescent="0.35">
      <c r="A894" t="s">
        <v>117</v>
      </c>
      <c r="B894" t="s">
        <v>306</v>
      </c>
      <c r="C894" t="s">
        <v>111</v>
      </c>
      <c r="D894">
        <v>5</v>
      </c>
      <c r="E894">
        <v>15</v>
      </c>
      <c r="F894">
        <v>0</v>
      </c>
      <c r="G894">
        <v>0</v>
      </c>
      <c r="H894">
        <v>0</v>
      </c>
      <c r="I894">
        <v>15</v>
      </c>
      <c r="J894">
        <v>0</v>
      </c>
      <c r="K894">
        <v>15</v>
      </c>
      <c r="L894" s="1">
        <v>1</v>
      </c>
      <c r="M894">
        <v>0</v>
      </c>
    </row>
    <row r="895" spans="1:13" hidden="1" x14ac:dyDescent="0.35">
      <c r="A895" t="s">
        <v>118</v>
      </c>
      <c r="B895" t="s">
        <v>307</v>
      </c>
      <c r="C895" t="s">
        <v>119</v>
      </c>
      <c r="D895">
        <v>79</v>
      </c>
      <c r="E895">
        <v>142.19999999999999</v>
      </c>
      <c r="F895">
        <v>0</v>
      </c>
      <c r="G895">
        <v>0</v>
      </c>
      <c r="H895">
        <v>1.26</v>
      </c>
      <c r="I895">
        <v>140.94</v>
      </c>
      <c r="J895">
        <v>0</v>
      </c>
      <c r="K895">
        <v>140.94</v>
      </c>
      <c r="L895" s="1">
        <v>1</v>
      </c>
      <c r="M895">
        <v>0</v>
      </c>
    </row>
    <row r="896" spans="1:13" hidden="1" x14ac:dyDescent="0.35">
      <c r="A896" t="s">
        <v>201</v>
      </c>
      <c r="B896">
        <v>10063</v>
      </c>
      <c r="C896" t="s">
        <v>119</v>
      </c>
      <c r="D896">
        <v>3</v>
      </c>
      <c r="E896">
        <v>5.4</v>
      </c>
      <c r="F896">
        <v>0</v>
      </c>
      <c r="G896">
        <v>0</v>
      </c>
      <c r="H896">
        <v>0</v>
      </c>
      <c r="I896">
        <v>5.4</v>
      </c>
      <c r="J896">
        <v>0</v>
      </c>
      <c r="K896">
        <v>5.4</v>
      </c>
      <c r="L896" s="1">
        <v>1</v>
      </c>
      <c r="M896">
        <v>0</v>
      </c>
    </row>
    <row r="897" spans="1:13" hidden="1" x14ac:dyDescent="0.35">
      <c r="A897" t="s">
        <v>121</v>
      </c>
      <c r="B897" t="s">
        <v>309</v>
      </c>
      <c r="C897" t="s">
        <v>119</v>
      </c>
      <c r="D897">
        <v>18</v>
      </c>
      <c r="E897">
        <v>32.4</v>
      </c>
      <c r="F897">
        <v>1</v>
      </c>
      <c r="G897">
        <v>1.8</v>
      </c>
      <c r="H897">
        <v>0.3</v>
      </c>
      <c r="I897">
        <v>30.3</v>
      </c>
      <c r="J897">
        <v>0</v>
      </c>
      <c r="K897">
        <v>30.3</v>
      </c>
      <c r="L897" s="1">
        <v>1</v>
      </c>
      <c r="M897">
        <v>0</v>
      </c>
    </row>
    <row r="898" spans="1:13" hidden="1" x14ac:dyDescent="0.35">
      <c r="A898" t="s">
        <v>122</v>
      </c>
      <c r="B898" t="s">
        <v>310</v>
      </c>
      <c r="C898" t="s">
        <v>119</v>
      </c>
      <c r="D898">
        <v>26</v>
      </c>
      <c r="E898">
        <v>46.8</v>
      </c>
      <c r="F898">
        <v>1</v>
      </c>
      <c r="G898">
        <v>1.8</v>
      </c>
      <c r="H898">
        <v>0.09</v>
      </c>
      <c r="I898">
        <v>44.91</v>
      </c>
      <c r="J898">
        <v>0</v>
      </c>
      <c r="K898">
        <v>44.91</v>
      </c>
      <c r="L898" s="1">
        <v>1</v>
      </c>
      <c r="M898">
        <v>0</v>
      </c>
    </row>
    <row r="899" spans="1:13" hidden="1" x14ac:dyDescent="0.35">
      <c r="A899" t="s">
        <v>123</v>
      </c>
      <c r="B899" t="s">
        <v>311</v>
      </c>
      <c r="C899" t="s">
        <v>119</v>
      </c>
      <c r="D899">
        <v>8</v>
      </c>
      <c r="E899">
        <v>14.4</v>
      </c>
      <c r="F899">
        <v>0</v>
      </c>
      <c r="G899">
        <v>0</v>
      </c>
      <c r="H899">
        <v>0</v>
      </c>
      <c r="I899">
        <v>14.4</v>
      </c>
      <c r="J899">
        <v>0</v>
      </c>
      <c r="K899">
        <v>14.4</v>
      </c>
      <c r="L899" s="1">
        <v>1</v>
      </c>
      <c r="M899">
        <v>0</v>
      </c>
    </row>
    <row r="900" spans="1:13" hidden="1" x14ac:dyDescent="0.35">
      <c r="A900" t="s">
        <v>205</v>
      </c>
      <c r="B900">
        <v>10071</v>
      </c>
      <c r="C900" t="s">
        <v>119</v>
      </c>
      <c r="D900">
        <v>3</v>
      </c>
      <c r="E900">
        <v>5.4</v>
      </c>
      <c r="F900">
        <v>0</v>
      </c>
      <c r="G900">
        <v>0</v>
      </c>
      <c r="H900">
        <v>0</v>
      </c>
      <c r="I900">
        <v>5.4</v>
      </c>
      <c r="J900">
        <v>0</v>
      </c>
      <c r="K900">
        <v>5.4</v>
      </c>
      <c r="L900" s="1">
        <v>1</v>
      </c>
      <c r="M900">
        <v>0</v>
      </c>
    </row>
    <row r="901" spans="1:13" hidden="1" x14ac:dyDescent="0.35">
      <c r="A901" t="s">
        <v>126</v>
      </c>
      <c r="B901" t="s">
        <v>314</v>
      </c>
      <c r="C901" t="s">
        <v>111</v>
      </c>
      <c r="D901">
        <v>33</v>
      </c>
      <c r="E901">
        <v>92.5</v>
      </c>
      <c r="F901">
        <v>0</v>
      </c>
      <c r="G901">
        <v>0</v>
      </c>
      <c r="H901">
        <v>0.25</v>
      </c>
      <c r="I901">
        <v>92.25</v>
      </c>
      <c r="J901">
        <v>0</v>
      </c>
      <c r="K901">
        <v>92.25</v>
      </c>
      <c r="L901" s="1">
        <v>1</v>
      </c>
      <c r="M901">
        <v>0</v>
      </c>
    </row>
    <row r="902" spans="1:13" hidden="1" x14ac:dyDescent="0.35">
      <c r="A902" t="s">
        <v>125</v>
      </c>
      <c r="B902" t="s">
        <v>313</v>
      </c>
      <c r="C902" t="s">
        <v>111</v>
      </c>
      <c r="D902">
        <v>109</v>
      </c>
      <c r="E902">
        <v>455.5</v>
      </c>
      <c r="F902">
        <v>3</v>
      </c>
      <c r="G902">
        <v>11.5</v>
      </c>
      <c r="H902">
        <v>3.26</v>
      </c>
      <c r="I902">
        <v>440.74</v>
      </c>
      <c r="J902">
        <v>0</v>
      </c>
      <c r="K902">
        <v>440.74</v>
      </c>
      <c r="L902" s="1">
        <v>1</v>
      </c>
      <c r="M902">
        <v>0</v>
      </c>
    </row>
    <row r="903" spans="1:13" hidden="1" x14ac:dyDescent="0.35">
      <c r="A903" t="s">
        <v>127</v>
      </c>
      <c r="B903" t="s">
        <v>315</v>
      </c>
      <c r="C903" t="s">
        <v>119</v>
      </c>
      <c r="D903">
        <v>3</v>
      </c>
      <c r="E903">
        <v>5.4</v>
      </c>
      <c r="F903">
        <v>0</v>
      </c>
      <c r="G903">
        <v>0</v>
      </c>
      <c r="H903">
        <v>0</v>
      </c>
      <c r="I903">
        <v>5.4</v>
      </c>
      <c r="J903">
        <v>0</v>
      </c>
      <c r="K903">
        <v>5.4</v>
      </c>
      <c r="L903" s="1">
        <v>1</v>
      </c>
      <c r="M903">
        <v>0</v>
      </c>
    </row>
    <row r="904" spans="1:13" hidden="1" x14ac:dyDescent="0.35">
      <c r="A904" t="s">
        <v>128</v>
      </c>
      <c r="B904">
        <v>10032</v>
      </c>
      <c r="C904" t="s">
        <v>119</v>
      </c>
      <c r="D904">
        <v>100</v>
      </c>
      <c r="E904">
        <v>189.2</v>
      </c>
      <c r="F904">
        <v>0</v>
      </c>
      <c r="G904">
        <v>0</v>
      </c>
      <c r="H904">
        <v>0.12</v>
      </c>
      <c r="I904">
        <v>189.08</v>
      </c>
      <c r="J904">
        <v>0</v>
      </c>
      <c r="K904">
        <v>189.08</v>
      </c>
      <c r="L904" s="1">
        <v>1</v>
      </c>
      <c r="M904">
        <v>0</v>
      </c>
    </row>
    <row r="905" spans="1:13" hidden="1" x14ac:dyDescent="0.35">
      <c r="A905" t="s">
        <v>129</v>
      </c>
      <c r="B905" t="s">
        <v>317</v>
      </c>
      <c r="C905" t="s">
        <v>111</v>
      </c>
      <c r="D905">
        <v>29</v>
      </c>
      <c r="E905">
        <v>58</v>
      </c>
      <c r="F905">
        <v>0</v>
      </c>
      <c r="G905">
        <v>0</v>
      </c>
      <c r="H905">
        <v>0.06</v>
      </c>
      <c r="I905">
        <v>57.94</v>
      </c>
      <c r="J905">
        <v>0</v>
      </c>
      <c r="K905">
        <v>57.94</v>
      </c>
      <c r="L905" s="1">
        <v>1</v>
      </c>
      <c r="M905">
        <v>0</v>
      </c>
    </row>
    <row r="906" spans="1:13" hidden="1" x14ac:dyDescent="0.35">
      <c r="A906" t="s">
        <v>130</v>
      </c>
      <c r="B906" t="s">
        <v>318</v>
      </c>
      <c r="C906" t="s">
        <v>111</v>
      </c>
      <c r="D906">
        <v>154</v>
      </c>
      <c r="E906">
        <v>462</v>
      </c>
      <c r="F906">
        <v>1</v>
      </c>
      <c r="G906">
        <v>3</v>
      </c>
      <c r="H906">
        <v>0.99</v>
      </c>
      <c r="I906">
        <v>458.01</v>
      </c>
      <c r="J906">
        <v>0</v>
      </c>
      <c r="K906">
        <v>458.01</v>
      </c>
      <c r="L906" s="1">
        <v>1</v>
      </c>
      <c r="M906">
        <v>0</v>
      </c>
    </row>
    <row r="907" spans="1:13" hidden="1" x14ac:dyDescent="0.35">
      <c r="A907" t="s">
        <v>132</v>
      </c>
      <c r="B907" t="s">
        <v>320</v>
      </c>
      <c r="C907" t="s">
        <v>111</v>
      </c>
      <c r="D907">
        <v>82</v>
      </c>
      <c r="E907">
        <v>177.5</v>
      </c>
      <c r="F907">
        <v>0</v>
      </c>
      <c r="G907">
        <v>0</v>
      </c>
      <c r="H907">
        <v>0.47</v>
      </c>
      <c r="I907">
        <v>177.03</v>
      </c>
      <c r="J907">
        <v>0</v>
      </c>
      <c r="K907">
        <v>177.03</v>
      </c>
      <c r="L907" s="1">
        <v>1</v>
      </c>
      <c r="M907">
        <v>0</v>
      </c>
    </row>
    <row r="908" spans="1:13" hidden="1" x14ac:dyDescent="0.35">
      <c r="A908" t="s">
        <v>131</v>
      </c>
      <c r="B908" t="s">
        <v>319</v>
      </c>
      <c r="C908" t="s">
        <v>111</v>
      </c>
      <c r="D908">
        <v>445</v>
      </c>
      <c r="E908">
        <v>1494</v>
      </c>
      <c r="F908">
        <v>14</v>
      </c>
      <c r="G908">
        <v>50</v>
      </c>
      <c r="H908">
        <v>12.07</v>
      </c>
      <c r="I908">
        <v>1431.93</v>
      </c>
      <c r="J908">
        <v>0</v>
      </c>
      <c r="K908">
        <v>1431.93</v>
      </c>
      <c r="L908" s="1">
        <v>1</v>
      </c>
      <c r="M908">
        <v>0</v>
      </c>
    </row>
    <row r="909" spans="1:13" hidden="1" x14ac:dyDescent="0.35">
      <c r="A909" t="s">
        <v>134</v>
      </c>
      <c r="B909" t="s">
        <v>322</v>
      </c>
      <c r="C909" t="s">
        <v>111</v>
      </c>
      <c r="D909">
        <v>6</v>
      </c>
      <c r="E909">
        <v>12</v>
      </c>
      <c r="F909">
        <v>0</v>
      </c>
      <c r="G909">
        <v>0</v>
      </c>
      <c r="H909">
        <v>0</v>
      </c>
      <c r="I909">
        <v>12</v>
      </c>
      <c r="J909">
        <v>0</v>
      </c>
      <c r="K909">
        <v>12</v>
      </c>
      <c r="L909" s="1">
        <v>1</v>
      </c>
      <c r="M909">
        <v>0</v>
      </c>
    </row>
    <row r="910" spans="1:13" hidden="1" x14ac:dyDescent="0.35">
      <c r="A910" t="s">
        <v>133</v>
      </c>
      <c r="B910" t="s">
        <v>321</v>
      </c>
      <c r="C910" t="s">
        <v>111</v>
      </c>
      <c r="D910">
        <v>43</v>
      </c>
      <c r="E910">
        <v>129</v>
      </c>
      <c r="F910">
        <v>0</v>
      </c>
      <c r="G910">
        <v>0</v>
      </c>
      <c r="H910">
        <v>0.49</v>
      </c>
      <c r="I910">
        <v>128.51</v>
      </c>
      <c r="J910">
        <v>0</v>
      </c>
      <c r="K910">
        <v>128.51</v>
      </c>
      <c r="L910" s="1">
        <v>1</v>
      </c>
      <c r="M910">
        <v>0</v>
      </c>
    </row>
    <row r="911" spans="1:13" hidden="1" x14ac:dyDescent="0.35">
      <c r="A911" t="s">
        <v>136</v>
      </c>
      <c r="B911" t="s">
        <v>324</v>
      </c>
      <c r="C911" t="s">
        <v>111</v>
      </c>
      <c r="D911">
        <v>4</v>
      </c>
      <c r="E911">
        <v>8</v>
      </c>
      <c r="F911">
        <v>0</v>
      </c>
      <c r="G911">
        <v>0</v>
      </c>
      <c r="H911">
        <v>0</v>
      </c>
      <c r="I911">
        <v>8</v>
      </c>
      <c r="J911">
        <v>0</v>
      </c>
      <c r="K911">
        <v>8</v>
      </c>
      <c r="L911" s="1">
        <v>1</v>
      </c>
      <c r="M911">
        <v>0</v>
      </c>
    </row>
    <row r="912" spans="1:13" hidden="1" x14ac:dyDescent="0.35">
      <c r="A912" t="s">
        <v>135</v>
      </c>
      <c r="B912" t="s">
        <v>323</v>
      </c>
      <c r="C912" t="s">
        <v>111</v>
      </c>
      <c r="D912">
        <v>15</v>
      </c>
      <c r="E912">
        <v>45</v>
      </c>
      <c r="F912">
        <v>0</v>
      </c>
      <c r="G912">
        <v>0</v>
      </c>
      <c r="H912">
        <v>0.36</v>
      </c>
      <c r="I912">
        <v>44.64</v>
      </c>
      <c r="J912">
        <v>0</v>
      </c>
      <c r="K912">
        <v>44.64</v>
      </c>
      <c r="L912" s="1">
        <v>1</v>
      </c>
      <c r="M912">
        <v>0</v>
      </c>
    </row>
    <row r="913" spans="1:13" hidden="1" x14ac:dyDescent="0.35">
      <c r="A913" t="s">
        <v>138</v>
      </c>
      <c r="B913" t="s">
        <v>326</v>
      </c>
      <c r="C913" t="s">
        <v>111</v>
      </c>
      <c r="D913">
        <v>1</v>
      </c>
      <c r="E913">
        <v>2</v>
      </c>
      <c r="F913">
        <v>0</v>
      </c>
      <c r="G913">
        <v>0</v>
      </c>
      <c r="H913">
        <v>0</v>
      </c>
      <c r="I913">
        <v>2</v>
      </c>
      <c r="J913">
        <v>0</v>
      </c>
      <c r="K913">
        <v>2</v>
      </c>
      <c r="L913" s="1">
        <v>1</v>
      </c>
      <c r="M913">
        <v>0</v>
      </c>
    </row>
    <row r="914" spans="1:13" hidden="1" x14ac:dyDescent="0.35">
      <c r="A914" t="s">
        <v>137</v>
      </c>
      <c r="B914" t="s">
        <v>325</v>
      </c>
      <c r="C914" t="s">
        <v>111</v>
      </c>
      <c r="D914">
        <v>5</v>
      </c>
      <c r="E914">
        <v>16</v>
      </c>
      <c r="F914">
        <v>0</v>
      </c>
      <c r="G914">
        <v>0</v>
      </c>
      <c r="H914">
        <v>0</v>
      </c>
      <c r="I914">
        <v>16</v>
      </c>
      <c r="J914">
        <v>0</v>
      </c>
      <c r="K914">
        <v>16</v>
      </c>
      <c r="L914" s="1">
        <v>1</v>
      </c>
      <c r="M914">
        <v>0</v>
      </c>
    </row>
    <row r="915" spans="1:13" hidden="1" x14ac:dyDescent="0.35">
      <c r="A915" t="s">
        <v>140</v>
      </c>
      <c r="B915" t="s">
        <v>328</v>
      </c>
      <c r="C915" t="s">
        <v>111</v>
      </c>
      <c r="D915">
        <v>4</v>
      </c>
      <c r="E915">
        <v>8</v>
      </c>
      <c r="F915">
        <v>0</v>
      </c>
      <c r="G915">
        <v>0</v>
      </c>
      <c r="H915">
        <v>0</v>
      </c>
      <c r="I915">
        <v>8</v>
      </c>
      <c r="J915">
        <v>0</v>
      </c>
      <c r="K915">
        <v>8</v>
      </c>
      <c r="L915" s="1">
        <v>1</v>
      </c>
      <c r="M915">
        <v>0</v>
      </c>
    </row>
    <row r="916" spans="1:13" hidden="1" x14ac:dyDescent="0.35">
      <c r="A916" t="s">
        <v>139</v>
      </c>
      <c r="B916" t="s">
        <v>327</v>
      </c>
      <c r="C916" t="s">
        <v>111</v>
      </c>
      <c r="D916">
        <v>18</v>
      </c>
      <c r="E916">
        <v>55</v>
      </c>
      <c r="F916">
        <v>1</v>
      </c>
      <c r="G916">
        <v>3</v>
      </c>
      <c r="H916">
        <v>0.3</v>
      </c>
      <c r="I916">
        <v>51.7</v>
      </c>
      <c r="J916">
        <v>0</v>
      </c>
      <c r="K916">
        <v>51.7</v>
      </c>
      <c r="L916" s="1">
        <v>1</v>
      </c>
      <c r="M916">
        <v>0</v>
      </c>
    </row>
    <row r="917" spans="1:13" hidden="1" x14ac:dyDescent="0.35">
      <c r="A917" t="s">
        <v>141</v>
      </c>
      <c r="B917" t="s">
        <v>329</v>
      </c>
      <c r="C917" t="s">
        <v>111</v>
      </c>
      <c r="D917">
        <v>6</v>
      </c>
      <c r="E917">
        <v>18</v>
      </c>
      <c r="F917">
        <v>0</v>
      </c>
      <c r="G917">
        <v>0</v>
      </c>
      <c r="H917">
        <v>0</v>
      </c>
      <c r="I917">
        <v>18</v>
      </c>
      <c r="J917">
        <v>0</v>
      </c>
      <c r="K917">
        <v>18</v>
      </c>
      <c r="L917" s="1">
        <v>1</v>
      </c>
      <c r="M917">
        <v>0</v>
      </c>
    </row>
    <row r="918" spans="1:13" hidden="1" x14ac:dyDescent="0.35">
      <c r="A918" t="s">
        <v>26</v>
      </c>
      <c r="B918">
        <v>10059</v>
      </c>
      <c r="C918" t="s">
        <v>27</v>
      </c>
      <c r="D918">
        <v>38</v>
      </c>
      <c r="E918">
        <v>266</v>
      </c>
      <c r="F918">
        <v>0</v>
      </c>
      <c r="G918">
        <v>0</v>
      </c>
      <c r="H918">
        <v>3.37</v>
      </c>
      <c r="I918">
        <v>262.63</v>
      </c>
      <c r="J918">
        <v>0</v>
      </c>
      <c r="K918">
        <v>262.63</v>
      </c>
      <c r="L918" s="1">
        <v>1</v>
      </c>
      <c r="M918">
        <v>0</v>
      </c>
    </row>
    <row r="919" spans="1:13" hidden="1" x14ac:dyDescent="0.35">
      <c r="A919" t="s">
        <v>145</v>
      </c>
      <c r="B919" t="s">
        <v>332</v>
      </c>
      <c r="C919" t="s">
        <v>144</v>
      </c>
      <c r="D919">
        <v>36</v>
      </c>
      <c r="E919">
        <v>72</v>
      </c>
      <c r="F919">
        <v>0</v>
      </c>
      <c r="G919">
        <v>0</v>
      </c>
      <c r="H919">
        <v>0.2</v>
      </c>
      <c r="I919">
        <v>71.8</v>
      </c>
      <c r="J919">
        <v>0</v>
      </c>
      <c r="K919">
        <v>71.8</v>
      </c>
      <c r="L919" s="1">
        <v>1</v>
      </c>
      <c r="M919">
        <v>0</v>
      </c>
    </row>
    <row r="920" spans="1:13" hidden="1" x14ac:dyDescent="0.35">
      <c r="A920" t="s">
        <v>143</v>
      </c>
      <c r="B920" t="s">
        <v>331</v>
      </c>
      <c r="C920" t="s">
        <v>144</v>
      </c>
      <c r="D920">
        <v>86</v>
      </c>
      <c r="E920">
        <v>498.8</v>
      </c>
      <c r="F920">
        <v>0</v>
      </c>
      <c r="G920">
        <v>0</v>
      </c>
      <c r="H920">
        <v>2.76</v>
      </c>
      <c r="I920">
        <v>496.04</v>
      </c>
      <c r="J920">
        <v>0</v>
      </c>
      <c r="K920">
        <v>496.04</v>
      </c>
      <c r="L920" s="1">
        <v>1</v>
      </c>
      <c r="M920">
        <v>0</v>
      </c>
    </row>
    <row r="921" spans="1:13" hidden="1" x14ac:dyDescent="0.35">
      <c r="A921" t="s">
        <v>146</v>
      </c>
      <c r="B921" t="s">
        <v>333</v>
      </c>
      <c r="C921" t="s">
        <v>144</v>
      </c>
      <c r="D921">
        <v>31</v>
      </c>
      <c r="E921">
        <v>46.5</v>
      </c>
      <c r="F921">
        <v>0</v>
      </c>
      <c r="G921">
        <v>0</v>
      </c>
      <c r="H921">
        <v>0.45</v>
      </c>
      <c r="I921">
        <v>46.05</v>
      </c>
      <c r="J921">
        <v>0</v>
      </c>
      <c r="K921">
        <v>46.05</v>
      </c>
      <c r="L921" s="1">
        <v>1</v>
      </c>
      <c r="M921">
        <v>0</v>
      </c>
    </row>
    <row r="922" spans="1:13" hidden="1" x14ac:dyDescent="0.35">
      <c r="A922" t="s">
        <v>147</v>
      </c>
      <c r="B922" t="s">
        <v>334</v>
      </c>
      <c r="C922" t="s">
        <v>144</v>
      </c>
      <c r="D922">
        <v>69</v>
      </c>
      <c r="E922">
        <v>193.2</v>
      </c>
      <c r="F922">
        <v>2</v>
      </c>
      <c r="G922">
        <v>5.6</v>
      </c>
      <c r="H922">
        <v>0.84</v>
      </c>
      <c r="I922">
        <v>186.76</v>
      </c>
      <c r="J922">
        <v>0</v>
      </c>
      <c r="K922">
        <v>186.76</v>
      </c>
      <c r="L922" s="1">
        <v>1</v>
      </c>
      <c r="M922">
        <v>0</v>
      </c>
    </row>
    <row r="923" spans="1:13" hidden="1" x14ac:dyDescent="0.35">
      <c r="A923" t="s">
        <v>149</v>
      </c>
      <c r="B923" t="s">
        <v>336</v>
      </c>
      <c r="C923" t="s">
        <v>144</v>
      </c>
      <c r="D923">
        <v>24</v>
      </c>
      <c r="E923">
        <v>43.2</v>
      </c>
      <c r="F923">
        <v>0</v>
      </c>
      <c r="G923">
        <v>0</v>
      </c>
      <c r="H923">
        <v>0.22</v>
      </c>
      <c r="I923">
        <v>42.98</v>
      </c>
      <c r="J923">
        <v>0</v>
      </c>
      <c r="K923">
        <v>42.98</v>
      </c>
      <c r="L923" s="1">
        <v>1</v>
      </c>
      <c r="M923">
        <v>0</v>
      </c>
    </row>
    <row r="924" spans="1:13" hidden="1" x14ac:dyDescent="0.35">
      <c r="A924" t="s">
        <v>148</v>
      </c>
      <c r="B924" t="s">
        <v>335</v>
      </c>
      <c r="C924" t="s">
        <v>144</v>
      </c>
      <c r="D924">
        <v>29</v>
      </c>
      <c r="E924">
        <v>116</v>
      </c>
      <c r="F924">
        <v>0</v>
      </c>
      <c r="G924">
        <v>0</v>
      </c>
      <c r="H924">
        <v>0</v>
      </c>
      <c r="I924">
        <v>116</v>
      </c>
      <c r="J924">
        <v>0</v>
      </c>
      <c r="K924">
        <v>116</v>
      </c>
      <c r="L924" s="1">
        <v>1</v>
      </c>
      <c r="M924">
        <v>0</v>
      </c>
    </row>
    <row r="925" spans="1:13" hidden="1" x14ac:dyDescent="0.35">
      <c r="A925" t="s">
        <v>235</v>
      </c>
      <c r="B925">
        <v>10088</v>
      </c>
      <c r="C925" t="s">
        <v>144</v>
      </c>
      <c r="D925">
        <v>1</v>
      </c>
      <c r="E925">
        <v>5.5</v>
      </c>
      <c r="F925">
        <v>0</v>
      </c>
      <c r="G925">
        <v>0</v>
      </c>
      <c r="H925">
        <v>0</v>
      </c>
      <c r="I925">
        <v>5.5</v>
      </c>
      <c r="J925">
        <v>0</v>
      </c>
      <c r="K925">
        <v>5.5</v>
      </c>
      <c r="L925" s="1">
        <v>1</v>
      </c>
      <c r="M925">
        <v>0</v>
      </c>
    </row>
    <row r="926" spans="1:13" hidden="1" x14ac:dyDescent="0.35">
      <c r="A926" t="s">
        <v>151</v>
      </c>
      <c r="B926" t="s">
        <v>338</v>
      </c>
      <c r="C926" t="s">
        <v>144</v>
      </c>
      <c r="D926">
        <v>33</v>
      </c>
      <c r="E926">
        <v>59.4</v>
      </c>
      <c r="F926">
        <v>0</v>
      </c>
      <c r="G926">
        <v>0</v>
      </c>
      <c r="H926">
        <v>0.36</v>
      </c>
      <c r="I926">
        <v>59.04</v>
      </c>
      <c r="J926">
        <v>0</v>
      </c>
      <c r="K926">
        <v>59.04</v>
      </c>
      <c r="L926" s="1">
        <v>1</v>
      </c>
      <c r="M926">
        <v>0</v>
      </c>
    </row>
    <row r="927" spans="1:13" hidden="1" x14ac:dyDescent="0.35">
      <c r="A927" t="s">
        <v>150</v>
      </c>
      <c r="B927" t="s">
        <v>337</v>
      </c>
      <c r="C927" t="s">
        <v>144</v>
      </c>
      <c r="D927">
        <v>60</v>
      </c>
      <c r="E927">
        <v>228</v>
      </c>
      <c r="F927">
        <v>0</v>
      </c>
      <c r="G927">
        <v>0</v>
      </c>
      <c r="H927">
        <v>1.31</v>
      </c>
      <c r="I927">
        <v>226.69</v>
      </c>
      <c r="J927">
        <v>0</v>
      </c>
      <c r="K927">
        <v>226.69</v>
      </c>
      <c r="L927" s="1">
        <v>1</v>
      </c>
      <c r="M927">
        <v>0</v>
      </c>
    </row>
    <row r="928" spans="1:13" hidden="1" x14ac:dyDescent="0.35">
      <c r="A928" t="s">
        <v>213</v>
      </c>
      <c r="B928" t="s">
        <v>353</v>
      </c>
      <c r="C928" t="s">
        <v>144</v>
      </c>
      <c r="D928">
        <v>18</v>
      </c>
      <c r="E928">
        <v>32.4</v>
      </c>
      <c r="F928">
        <v>0</v>
      </c>
      <c r="G928">
        <v>0</v>
      </c>
      <c r="H928">
        <v>0.48</v>
      </c>
      <c r="I928">
        <v>31.92</v>
      </c>
      <c r="J928">
        <v>0</v>
      </c>
      <c r="K928">
        <v>31.92</v>
      </c>
      <c r="L928" s="1">
        <v>1</v>
      </c>
      <c r="M928">
        <v>0</v>
      </c>
    </row>
    <row r="929" spans="1:13" hidden="1" x14ac:dyDescent="0.35">
      <c r="A929" t="s">
        <v>214</v>
      </c>
      <c r="B929" t="s">
        <v>354</v>
      </c>
      <c r="C929" t="s">
        <v>144</v>
      </c>
      <c r="D929">
        <v>24</v>
      </c>
      <c r="E929">
        <v>91.2</v>
      </c>
      <c r="F929">
        <v>0</v>
      </c>
      <c r="G929">
        <v>0</v>
      </c>
      <c r="H929">
        <v>0</v>
      </c>
      <c r="I929">
        <v>91.2</v>
      </c>
      <c r="J929">
        <v>0</v>
      </c>
      <c r="K929">
        <v>91.2</v>
      </c>
      <c r="L929" s="1">
        <v>1</v>
      </c>
      <c r="M929">
        <v>0</v>
      </c>
    </row>
    <row r="930" spans="1:13" hidden="1" x14ac:dyDescent="0.35">
      <c r="A930" t="s">
        <v>158</v>
      </c>
      <c r="B930" t="s">
        <v>341</v>
      </c>
      <c r="C930" t="s">
        <v>8</v>
      </c>
      <c r="D930">
        <v>212</v>
      </c>
      <c r="E930">
        <v>213</v>
      </c>
      <c r="F930">
        <v>6</v>
      </c>
      <c r="G930">
        <v>6</v>
      </c>
      <c r="H930">
        <v>1.83</v>
      </c>
      <c r="I930">
        <v>205.17</v>
      </c>
      <c r="J930">
        <v>0</v>
      </c>
      <c r="K930">
        <v>205.17</v>
      </c>
      <c r="L930" s="1">
        <v>1</v>
      </c>
      <c r="M930">
        <v>0</v>
      </c>
    </row>
    <row r="931" spans="1:13" hidden="1" x14ac:dyDescent="0.35">
      <c r="A931" t="s">
        <v>153</v>
      </c>
      <c r="B931">
        <v>10000</v>
      </c>
      <c r="C931" t="s">
        <v>27</v>
      </c>
      <c r="D931">
        <v>3</v>
      </c>
      <c r="E931">
        <v>21</v>
      </c>
      <c r="F931">
        <v>0</v>
      </c>
      <c r="G931">
        <v>0</v>
      </c>
      <c r="H931">
        <v>0.27</v>
      </c>
      <c r="I931">
        <v>20.73</v>
      </c>
      <c r="J931">
        <v>0</v>
      </c>
      <c r="K931">
        <v>20.73</v>
      </c>
      <c r="L931" s="1">
        <v>1</v>
      </c>
      <c r="M931">
        <v>0</v>
      </c>
    </row>
    <row r="932" spans="1:13" hidden="1" x14ac:dyDescent="0.35">
      <c r="A932" t="s">
        <v>46</v>
      </c>
      <c r="B932">
        <v>10049</v>
      </c>
      <c r="C932" t="s">
        <v>27</v>
      </c>
      <c r="D932">
        <v>34</v>
      </c>
      <c r="E932">
        <v>204</v>
      </c>
      <c r="F932">
        <v>0</v>
      </c>
      <c r="G932">
        <v>0</v>
      </c>
      <c r="H932">
        <v>5.38</v>
      </c>
      <c r="I932">
        <v>198.62</v>
      </c>
      <c r="J932">
        <v>0</v>
      </c>
      <c r="K932">
        <v>198.62</v>
      </c>
      <c r="L932" s="1">
        <v>1</v>
      </c>
      <c r="M932">
        <v>0</v>
      </c>
    </row>
    <row r="933" spans="1:13" hidden="1" x14ac:dyDescent="0.35">
      <c r="A933" t="s">
        <v>154</v>
      </c>
      <c r="B933">
        <v>10003</v>
      </c>
      <c r="C933" t="s">
        <v>27</v>
      </c>
      <c r="D933">
        <v>5</v>
      </c>
      <c r="E933">
        <v>30</v>
      </c>
      <c r="F933">
        <v>0</v>
      </c>
      <c r="G933">
        <v>0</v>
      </c>
      <c r="H933">
        <v>0.36</v>
      </c>
      <c r="I933">
        <v>29.64</v>
      </c>
      <c r="J933">
        <v>0</v>
      </c>
      <c r="K933">
        <v>29.64</v>
      </c>
      <c r="L933" s="1">
        <v>1</v>
      </c>
      <c r="M933">
        <v>0</v>
      </c>
    </row>
    <row r="934" spans="1:13" x14ac:dyDescent="0.35">
      <c r="A934" t="s">
        <v>236</v>
      </c>
      <c r="B934">
        <v>10006</v>
      </c>
      <c r="C934" t="s">
        <v>13</v>
      </c>
      <c r="D934">
        <v>1</v>
      </c>
      <c r="E934">
        <v>1.5</v>
      </c>
      <c r="F934">
        <v>0</v>
      </c>
      <c r="G934">
        <v>0</v>
      </c>
      <c r="H934">
        <v>0.03</v>
      </c>
      <c r="I934">
        <v>1.47</v>
      </c>
      <c r="J934">
        <v>0</v>
      </c>
      <c r="K934">
        <v>1.47</v>
      </c>
      <c r="L934" s="1">
        <v>1</v>
      </c>
      <c r="M934">
        <v>0</v>
      </c>
    </row>
    <row r="935" spans="1:13" hidden="1" x14ac:dyDescent="0.35">
      <c r="A935" t="s">
        <v>155</v>
      </c>
      <c r="B935" t="s">
        <v>339</v>
      </c>
      <c r="C935" t="s">
        <v>111</v>
      </c>
      <c r="D935">
        <v>18</v>
      </c>
      <c r="E935">
        <v>27</v>
      </c>
      <c r="F935">
        <v>0</v>
      </c>
      <c r="G935">
        <v>0</v>
      </c>
      <c r="H935">
        <v>0.15</v>
      </c>
      <c r="I935">
        <v>26.85</v>
      </c>
      <c r="J935">
        <v>0</v>
      </c>
      <c r="K935">
        <v>26.85</v>
      </c>
      <c r="L935" s="1">
        <v>1</v>
      </c>
      <c r="M935">
        <v>0</v>
      </c>
    </row>
    <row r="936" spans="1:13" hidden="1" x14ac:dyDescent="0.35">
      <c r="A936" t="s">
        <v>157</v>
      </c>
      <c r="B936" t="s">
        <v>340</v>
      </c>
      <c r="C936" t="s">
        <v>111</v>
      </c>
      <c r="D936">
        <v>25</v>
      </c>
      <c r="E936">
        <v>37.5</v>
      </c>
      <c r="F936">
        <v>1</v>
      </c>
      <c r="G936">
        <v>1.5</v>
      </c>
      <c r="H936">
        <v>0</v>
      </c>
      <c r="I936">
        <v>36</v>
      </c>
      <c r="J936">
        <v>0</v>
      </c>
      <c r="K936">
        <v>36</v>
      </c>
      <c r="L936" s="1">
        <v>1</v>
      </c>
      <c r="M936">
        <v>0</v>
      </c>
    </row>
    <row r="937" spans="1:13" hidden="1" x14ac:dyDescent="0.35">
      <c r="A937" t="s">
        <v>159</v>
      </c>
      <c r="B937" t="s">
        <v>342</v>
      </c>
      <c r="C937" t="s">
        <v>3</v>
      </c>
      <c r="D937">
        <v>14</v>
      </c>
      <c r="E937">
        <v>35</v>
      </c>
      <c r="F937">
        <v>0</v>
      </c>
      <c r="G937">
        <v>0</v>
      </c>
      <c r="H937">
        <v>1.1100000000000001</v>
      </c>
      <c r="I937">
        <v>33.89</v>
      </c>
      <c r="J937">
        <v>0</v>
      </c>
      <c r="K937">
        <v>33.89</v>
      </c>
      <c r="L937" s="1">
        <v>1</v>
      </c>
      <c r="M937">
        <v>0</v>
      </c>
    </row>
    <row r="938" spans="1:13" hidden="1" x14ac:dyDescent="0.35">
      <c r="A938" t="s">
        <v>5</v>
      </c>
      <c r="B938">
        <v>10027</v>
      </c>
      <c r="C938" t="s">
        <v>6</v>
      </c>
      <c r="D938">
        <v>1</v>
      </c>
      <c r="E938">
        <v>200</v>
      </c>
      <c r="F938">
        <v>0</v>
      </c>
      <c r="G938">
        <v>0</v>
      </c>
      <c r="H938">
        <v>0</v>
      </c>
      <c r="I938">
        <v>200</v>
      </c>
      <c r="J938">
        <v>0</v>
      </c>
      <c r="K938">
        <v>200</v>
      </c>
      <c r="L938" s="1">
        <v>1</v>
      </c>
      <c r="M938">
        <v>0</v>
      </c>
    </row>
    <row r="939" spans="1:13" hidden="1" x14ac:dyDescent="0.35">
      <c r="A939" t="s">
        <v>7</v>
      </c>
      <c r="B939">
        <v>10021</v>
      </c>
      <c r="C939" t="s">
        <v>8</v>
      </c>
      <c r="D939">
        <v>111</v>
      </c>
      <c r="E939">
        <v>643.79999999999995</v>
      </c>
      <c r="F939">
        <v>0</v>
      </c>
      <c r="G939">
        <v>0</v>
      </c>
      <c r="H939">
        <v>54</v>
      </c>
      <c r="I939">
        <v>589.79999999999995</v>
      </c>
      <c r="J939">
        <v>0</v>
      </c>
      <c r="K939">
        <v>589.79999999999995</v>
      </c>
      <c r="L939" s="1">
        <v>1</v>
      </c>
      <c r="M939">
        <v>0</v>
      </c>
    </row>
    <row r="940" spans="1:13" hidden="1" x14ac:dyDescent="0.35">
      <c r="A940" t="s">
        <v>9</v>
      </c>
      <c r="B940">
        <v>10022</v>
      </c>
      <c r="C940" t="s">
        <v>8</v>
      </c>
      <c r="D940">
        <v>47</v>
      </c>
      <c r="E940">
        <v>225.6</v>
      </c>
      <c r="F940">
        <v>0</v>
      </c>
      <c r="G940">
        <v>0</v>
      </c>
      <c r="H940">
        <v>6.96</v>
      </c>
      <c r="I940">
        <v>218.64</v>
      </c>
      <c r="J940">
        <v>0</v>
      </c>
      <c r="K940">
        <v>218.64</v>
      </c>
      <c r="L940" s="1">
        <v>1</v>
      </c>
      <c r="M940">
        <v>0</v>
      </c>
    </row>
    <row r="941" spans="1:13" hidden="1" x14ac:dyDescent="0.35">
      <c r="A941" t="s">
        <v>237</v>
      </c>
      <c r="B941">
        <v>10032</v>
      </c>
      <c r="C941" t="s">
        <v>8</v>
      </c>
      <c r="D941">
        <v>1</v>
      </c>
      <c r="E941">
        <v>4.8</v>
      </c>
      <c r="F941">
        <v>0</v>
      </c>
      <c r="G941">
        <v>0</v>
      </c>
      <c r="H941">
        <v>4.8</v>
      </c>
      <c r="I941">
        <v>0</v>
      </c>
      <c r="J941">
        <v>0</v>
      </c>
      <c r="K941">
        <v>0</v>
      </c>
      <c r="L941" s="1">
        <v>0</v>
      </c>
      <c r="M941">
        <v>0</v>
      </c>
    </row>
    <row r="942" spans="1:13" hidden="1" x14ac:dyDescent="0.35">
      <c r="A942" t="s">
        <v>227</v>
      </c>
      <c r="B942">
        <v>10034</v>
      </c>
      <c r="C942" t="s">
        <v>8</v>
      </c>
      <c r="D942">
        <v>4</v>
      </c>
      <c r="E942">
        <v>51.2</v>
      </c>
      <c r="F942">
        <v>0</v>
      </c>
      <c r="G942">
        <v>0</v>
      </c>
      <c r="H942">
        <v>10.24</v>
      </c>
      <c r="I942">
        <v>40.96</v>
      </c>
      <c r="J942">
        <v>0</v>
      </c>
      <c r="K942">
        <v>40.96</v>
      </c>
      <c r="L942" s="1">
        <v>1</v>
      </c>
      <c r="M942">
        <v>0</v>
      </c>
    </row>
    <row r="943" spans="1:13" hidden="1" x14ac:dyDescent="0.35">
      <c r="A943" t="s">
        <v>10</v>
      </c>
      <c r="B943">
        <v>10004</v>
      </c>
      <c r="C943" t="s">
        <v>8</v>
      </c>
      <c r="D943">
        <v>211</v>
      </c>
      <c r="E943">
        <v>801.8</v>
      </c>
      <c r="F943">
        <v>0</v>
      </c>
      <c r="G943">
        <v>0</v>
      </c>
      <c r="H943">
        <v>47.55</v>
      </c>
      <c r="I943">
        <v>754.25</v>
      </c>
      <c r="J943">
        <v>0</v>
      </c>
      <c r="K943">
        <v>754.25</v>
      </c>
      <c r="L943" s="1">
        <v>1</v>
      </c>
      <c r="M943">
        <v>0</v>
      </c>
    </row>
    <row r="944" spans="1:13" hidden="1" x14ac:dyDescent="0.35">
      <c r="A944" t="s">
        <v>11</v>
      </c>
      <c r="B944">
        <v>10003</v>
      </c>
      <c r="C944" t="s">
        <v>8</v>
      </c>
      <c r="D944">
        <v>86</v>
      </c>
      <c r="E944">
        <v>240.8</v>
      </c>
      <c r="F944">
        <v>0</v>
      </c>
      <c r="G944">
        <v>0</v>
      </c>
      <c r="H944">
        <v>13.3</v>
      </c>
      <c r="I944">
        <v>227.5</v>
      </c>
      <c r="J944">
        <v>103.2</v>
      </c>
      <c r="K944">
        <v>124.3</v>
      </c>
      <c r="L944" s="1">
        <v>0.5464</v>
      </c>
      <c r="M944">
        <v>0</v>
      </c>
    </row>
    <row r="945" spans="1:13" x14ac:dyDescent="0.35">
      <c r="A945" t="s">
        <v>12</v>
      </c>
      <c r="B945">
        <v>10006</v>
      </c>
      <c r="C945" t="s">
        <v>13</v>
      </c>
      <c r="D945">
        <v>34</v>
      </c>
      <c r="E945">
        <v>146.19999999999999</v>
      </c>
      <c r="F945">
        <v>0</v>
      </c>
      <c r="G945">
        <v>0</v>
      </c>
      <c r="H945">
        <v>1.29</v>
      </c>
      <c r="I945">
        <v>144.91</v>
      </c>
      <c r="J945">
        <v>0</v>
      </c>
      <c r="K945">
        <v>144.91</v>
      </c>
      <c r="L945" s="1">
        <v>1</v>
      </c>
      <c r="M945">
        <v>0</v>
      </c>
    </row>
    <row r="946" spans="1:13" x14ac:dyDescent="0.35">
      <c r="A946" t="s">
        <v>228</v>
      </c>
      <c r="B946">
        <v>10019</v>
      </c>
      <c r="C946" t="s">
        <v>13</v>
      </c>
      <c r="D946">
        <v>22</v>
      </c>
      <c r="E946">
        <v>88</v>
      </c>
      <c r="F946">
        <v>0</v>
      </c>
      <c r="G946">
        <v>0</v>
      </c>
      <c r="H946">
        <v>1.8</v>
      </c>
      <c r="I946">
        <v>86.2</v>
      </c>
      <c r="J946">
        <v>0</v>
      </c>
      <c r="K946">
        <v>86.2</v>
      </c>
      <c r="L946" s="1">
        <v>1</v>
      </c>
      <c r="M946">
        <v>0</v>
      </c>
    </row>
    <row r="947" spans="1:13" x14ac:dyDescent="0.35">
      <c r="A947" t="s">
        <v>14</v>
      </c>
      <c r="B947">
        <v>10015</v>
      </c>
      <c r="C947" t="s">
        <v>13</v>
      </c>
      <c r="D947">
        <v>30</v>
      </c>
      <c r="E947">
        <v>145</v>
      </c>
      <c r="F947">
        <v>0</v>
      </c>
      <c r="G947">
        <v>0</v>
      </c>
      <c r="H947">
        <v>5.96</v>
      </c>
      <c r="I947">
        <v>139.04</v>
      </c>
      <c r="J947">
        <v>0</v>
      </c>
      <c r="K947">
        <v>139.04</v>
      </c>
      <c r="L947" s="1">
        <v>1</v>
      </c>
      <c r="M947">
        <v>0</v>
      </c>
    </row>
    <row r="948" spans="1:13" x14ac:dyDescent="0.35">
      <c r="A948" t="s">
        <v>229</v>
      </c>
      <c r="B948">
        <v>10017</v>
      </c>
      <c r="C948" t="s">
        <v>13</v>
      </c>
      <c r="D948">
        <v>54</v>
      </c>
      <c r="E948">
        <v>247</v>
      </c>
      <c r="F948">
        <v>0</v>
      </c>
      <c r="G948">
        <v>0</v>
      </c>
      <c r="H948">
        <v>11.15</v>
      </c>
      <c r="I948">
        <v>235.85</v>
      </c>
      <c r="J948">
        <v>0</v>
      </c>
      <c r="K948">
        <v>235.85</v>
      </c>
      <c r="L948" s="1">
        <v>1</v>
      </c>
      <c r="M948">
        <v>0</v>
      </c>
    </row>
    <row r="949" spans="1:13" x14ac:dyDescent="0.35">
      <c r="A949" t="s">
        <v>15</v>
      </c>
      <c r="B949">
        <v>1</v>
      </c>
      <c r="C949" t="s">
        <v>13</v>
      </c>
      <c r="D949">
        <v>43</v>
      </c>
      <c r="E949">
        <v>208.4</v>
      </c>
      <c r="F949">
        <v>0</v>
      </c>
      <c r="G949">
        <v>0</v>
      </c>
      <c r="H949">
        <v>4.32</v>
      </c>
      <c r="I949">
        <v>204.08</v>
      </c>
      <c r="J949">
        <v>0</v>
      </c>
      <c r="K949">
        <v>204.08</v>
      </c>
      <c r="L949" s="1">
        <v>1</v>
      </c>
      <c r="M949">
        <v>0</v>
      </c>
    </row>
    <row r="950" spans="1:13" x14ac:dyDescent="0.35">
      <c r="A950" t="s">
        <v>16</v>
      </c>
      <c r="B950" t="s">
        <v>253</v>
      </c>
      <c r="C950" t="s">
        <v>13</v>
      </c>
      <c r="D950">
        <v>108</v>
      </c>
      <c r="E950">
        <v>543</v>
      </c>
      <c r="F950">
        <v>0</v>
      </c>
      <c r="G950">
        <v>0</v>
      </c>
      <c r="H950">
        <v>13.95</v>
      </c>
      <c r="I950">
        <v>529.04999999999995</v>
      </c>
      <c r="J950">
        <v>0</v>
      </c>
      <c r="K950">
        <v>529.04999999999995</v>
      </c>
      <c r="L950" s="1">
        <v>1</v>
      </c>
      <c r="M950">
        <v>0</v>
      </c>
    </row>
    <row r="951" spans="1:13" x14ac:dyDescent="0.35">
      <c r="A951" t="s">
        <v>17</v>
      </c>
      <c r="B951" t="s">
        <v>254</v>
      </c>
      <c r="C951" t="s">
        <v>13</v>
      </c>
      <c r="D951">
        <v>48</v>
      </c>
      <c r="E951">
        <v>206.4</v>
      </c>
      <c r="F951">
        <v>0</v>
      </c>
      <c r="G951">
        <v>0</v>
      </c>
      <c r="H951">
        <v>8.39</v>
      </c>
      <c r="I951">
        <v>198.01</v>
      </c>
      <c r="J951">
        <v>0</v>
      </c>
      <c r="K951">
        <v>198.01</v>
      </c>
      <c r="L951" s="1">
        <v>1</v>
      </c>
      <c r="M951">
        <v>0</v>
      </c>
    </row>
    <row r="952" spans="1:13" x14ac:dyDescent="0.35">
      <c r="A952" t="s">
        <v>18</v>
      </c>
      <c r="B952" t="s">
        <v>255</v>
      </c>
      <c r="C952" t="s">
        <v>13</v>
      </c>
      <c r="D952">
        <v>51</v>
      </c>
      <c r="E952">
        <v>244.8</v>
      </c>
      <c r="F952">
        <v>0</v>
      </c>
      <c r="G952">
        <v>0</v>
      </c>
      <c r="H952">
        <v>13.92</v>
      </c>
      <c r="I952">
        <v>230.88</v>
      </c>
      <c r="J952">
        <v>0</v>
      </c>
      <c r="K952">
        <v>230.88</v>
      </c>
      <c r="L952" s="1">
        <v>1</v>
      </c>
      <c r="M952">
        <v>0</v>
      </c>
    </row>
    <row r="953" spans="1:13" x14ac:dyDescent="0.35">
      <c r="A953" t="s">
        <v>20</v>
      </c>
      <c r="B953">
        <v>10040</v>
      </c>
      <c r="C953" t="s">
        <v>13</v>
      </c>
      <c r="D953">
        <v>19</v>
      </c>
      <c r="E953">
        <v>68.5</v>
      </c>
      <c r="F953">
        <v>0</v>
      </c>
      <c r="G953">
        <v>0</v>
      </c>
      <c r="H953">
        <v>4.04</v>
      </c>
      <c r="I953">
        <v>64.459999999999994</v>
      </c>
      <c r="J953">
        <v>0</v>
      </c>
      <c r="K953">
        <v>64.459999999999994</v>
      </c>
      <c r="L953" s="1">
        <v>1</v>
      </c>
      <c r="M953">
        <v>0</v>
      </c>
    </row>
    <row r="954" spans="1:13" x14ac:dyDescent="0.35">
      <c r="A954" t="s">
        <v>162</v>
      </c>
      <c r="B954">
        <v>10046</v>
      </c>
      <c r="C954" t="s">
        <v>13</v>
      </c>
      <c r="D954">
        <v>7</v>
      </c>
      <c r="E954">
        <v>19.600000000000001</v>
      </c>
      <c r="F954">
        <v>0</v>
      </c>
      <c r="G954">
        <v>0</v>
      </c>
      <c r="H954">
        <v>3.22</v>
      </c>
      <c r="I954">
        <v>16.38</v>
      </c>
      <c r="J954">
        <v>0</v>
      </c>
      <c r="K954">
        <v>16.38</v>
      </c>
      <c r="L954" s="1">
        <v>1</v>
      </c>
      <c r="M954">
        <v>0</v>
      </c>
    </row>
    <row r="955" spans="1:13" x14ac:dyDescent="0.35">
      <c r="A955" t="s">
        <v>163</v>
      </c>
      <c r="B955">
        <v>10047</v>
      </c>
      <c r="C955" t="s">
        <v>13</v>
      </c>
      <c r="D955">
        <v>2</v>
      </c>
      <c r="E955">
        <v>7.6</v>
      </c>
      <c r="F955">
        <v>0</v>
      </c>
      <c r="G955">
        <v>0</v>
      </c>
      <c r="H955">
        <v>3.8</v>
      </c>
      <c r="I955">
        <v>3.8</v>
      </c>
      <c r="J955">
        <v>0</v>
      </c>
      <c r="K955">
        <v>3.8</v>
      </c>
      <c r="L955" s="1">
        <v>1</v>
      </c>
      <c r="M955">
        <v>0</v>
      </c>
    </row>
    <row r="956" spans="1:13" x14ac:dyDescent="0.35">
      <c r="A956" t="s">
        <v>21</v>
      </c>
      <c r="B956">
        <v>10039</v>
      </c>
      <c r="C956" t="s">
        <v>13</v>
      </c>
      <c r="D956">
        <v>5</v>
      </c>
      <c r="E956">
        <v>11</v>
      </c>
      <c r="F956">
        <v>0</v>
      </c>
      <c r="G956">
        <v>0</v>
      </c>
      <c r="H956">
        <v>0</v>
      </c>
      <c r="I956">
        <v>11</v>
      </c>
      <c r="J956">
        <v>0</v>
      </c>
      <c r="K956">
        <v>11</v>
      </c>
      <c r="L956" s="1">
        <v>1</v>
      </c>
      <c r="M956">
        <v>0</v>
      </c>
    </row>
    <row r="957" spans="1:13" x14ac:dyDescent="0.35">
      <c r="A957" t="s">
        <v>22</v>
      </c>
      <c r="B957">
        <v>10041</v>
      </c>
      <c r="C957" t="s">
        <v>13</v>
      </c>
      <c r="D957">
        <v>43</v>
      </c>
      <c r="E957">
        <v>111.8</v>
      </c>
      <c r="F957">
        <v>0</v>
      </c>
      <c r="G957">
        <v>0</v>
      </c>
      <c r="H957">
        <v>5.33</v>
      </c>
      <c r="I957">
        <v>106.47</v>
      </c>
      <c r="J957">
        <v>0</v>
      </c>
      <c r="K957">
        <v>106.47</v>
      </c>
      <c r="L957" s="1">
        <v>1</v>
      </c>
      <c r="M957">
        <v>0</v>
      </c>
    </row>
    <row r="958" spans="1:13" x14ac:dyDescent="0.35">
      <c r="A958" t="s">
        <v>23</v>
      </c>
      <c r="B958">
        <v>10005</v>
      </c>
      <c r="C958" t="s">
        <v>13</v>
      </c>
      <c r="D958">
        <v>81</v>
      </c>
      <c r="E958">
        <v>433.3</v>
      </c>
      <c r="F958">
        <v>0</v>
      </c>
      <c r="G958">
        <v>0</v>
      </c>
      <c r="H958">
        <v>14.47</v>
      </c>
      <c r="I958">
        <v>418.83</v>
      </c>
      <c r="J958">
        <v>0</v>
      </c>
      <c r="K958">
        <v>418.83</v>
      </c>
      <c r="L958" s="1">
        <v>1</v>
      </c>
      <c r="M958">
        <v>0</v>
      </c>
    </row>
    <row r="959" spans="1:13" x14ac:dyDescent="0.35">
      <c r="A959" t="s">
        <v>24</v>
      </c>
      <c r="B959">
        <v>10000</v>
      </c>
      <c r="C959" t="s">
        <v>13</v>
      </c>
      <c r="D959">
        <v>141</v>
      </c>
      <c r="E959">
        <v>820.8</v>
      </c>
      <c r="F959">
        <v>0</v>
      </c>
      <c r="G959">
        <v>0</v>
      </c>
      <c r="H959">
        <v>38.86</v>
      </c>
      <c r="I959">
        <v>781.94</v>
      </c>
      <c r="J959">
        <v>0</v>
      </c>
      <c r="K959">
        <v>781.94</v>
      </c>
      <c r="L959" s="1">
        <v>1</v>
      </c>
      <c r="M959">
        <v>0</v>
      </c>
    </row>
    <row r="960" spans="1:13" x14ac:dyDescent="0.35">
      <c r="A960" t="s">
        <v>25</v>
      </c>
      <c r="B960">
        <v>10018</v>
      </c>
      <c r="C960" t="s">
        <v>13</v>
      </c>
      <c r="D960">
        <v>109</v>
      </c>
      <c r="E960">
        <v>570.79999999999995</v>
      </c>
      <c r="F960">
        <v>0</v>
      </c>
      <c r="G960">
        <v>0</v>
      </c>
      <c r="H960">
        <v>18.45</v>
      </c>
      <c r="I960">
        <v>552.35</v>
      </c>
      <c r="J960">
        <v>0</v>
      </c>
      <c r="K960">
        <v>552.35</v>
      </c>
      <c r="L960" s="1">
        <v>1</v>
      </c>
      <c r="M960">
        <v>0</v>
      </c>
    </row>
    <row r="961" spans="1:13" x14ac:dyDescent="0.35">
      <c r="A961" t="s">
        <v>30</v>
      </c>
      <c r="B961">
        <v>802</v>
      </c>
      <c r="C961" t="s">
        <v>13</v>
      </c>
      <c r="D961">
        <v>79</v>
      </c>
      <c r="E961">
        <v>142.19999999999999</v>
      </c>
      <c r="F961">
        <v>0</v>
      </c>
      <c r="G961">
        <v>0</v>
      </c>
      <c r="H961">
        <v>4.78</v>
      </c>
      <c r="I961">
        <v>137.41999999999999</v>
      </c>
      <c r="J961">
        <v>63.2</v>
      </c>
      <c r="K961">
        <v>74.22</v>
      </c>
      <c r="L961" s="1">
        <v>0.54010000000000002</v>
      </c>
      <c r="M961">
        <v>0</v>
      </c>
    </row>
    <row r="962" spans="1:13" x14ac:dyDescent="0.35">
      <c r="A962" t="s">
        <v>31</v>
      </c>
      <c r="B962">
        <v>10042</v>
      </c>
      <c r="C962" t="s">
        <v>13</v>
      </c>
      <c r="D962">
        <v>51</v>
      </c>
      <c r="E962">
        <v>91.8</v>
      </c>
      <c r="F962">
        <v>0</v>
      </c>
      <c r="G962">
        <v>0</v>
      </c>
      <c r="H962">
        <v>1.35</v>
      </c>
      <c r="I962">
        <v>90.45</v>
      </c>
      <c r="J962">
        <v>0</v>
      </c>
      <c r="K962">
        <v>90.45</v>
      </c>
      <c r="L962" s="1">
        <v>1</v>
      </c>
      <c r="M962">
        <v>0</v>
      </c>
    </row>
    <row r="963" spans="1:13" x14ac:dyDescent="0.35">
      <c r="A963" t="s">
        <v>32</v>
      </c>
      <c r="B963">
        <v>801</v>
      </c>
      <c r="C963" t="s">
        <v>13</v>
      </c>
      <c r="D963">
        <v>140</v>
      </c>
      <c r="E963">
        <v>252</v>
      </c>
      <c r="F963">
        <v>0</v>
      </c>
      <c r="G963">
        <v>0</v>
      </c>
      <c r="H963">
        <v>8.73</v>
      </c>
      <c r="I963">
        <v>243.27</v>
      </c>
      <c r="J963">
        <v>112</v>
      </c>
      <c r="K963">
        <v>131.27000000000001</v>
      </c>
      <c r="L963" s="1">
        <v>0.53959999999999997</v>
      </c>
      <c r="M963">
        <v>0</v>
      </c>
    </row>
    <row r="964" spans="1:13" x14ac:dyDescent="0.35">
      <c r="A964" t="s">
        <v>33</v>
      </c>
      <c r="B964">
        <v>10025</v>
      </c>
      <c r="C964" t="s">
        <v>13</v>
      </c>
      <c r="D964">
        <v>113</v>
      </c>
      <c r="E964">
        <v>320.8</v>
      </c>
      <c r="F964">
        <v>0</v>
      </c>
      <c r="G964">
        <v>0</v>
      </c>
      <c r="H964">
        <v>18.77</v>
      </c>
      <c r="I964">
        <v>302.02999999999997</v>
      </c>
      <c r="J964">
        <v>0</v>
      </c>
      <c r="K964">
        <v>302.02999999999997</v>
      </c>
      <c r="L964" s="1">
        <v>1</v>
      </c>
      <c r="M964">
        <v>0</v>
      </c>
    </row>
    <row r="965" spans="1:13" x14ac:dyDescent="0.35">
      <c r="A965" t="s">
        <v>238</v>
      </c>
      <c r="B965">
        <v>10024</v>
      </c>
      <c r="C965" t="s">
        <v>13</v>
      </c>
      <c r="D965">
        <v>3</v>
      </c>
      <c r="E965">
        <v>12</v>
      </c>
      <c r="F965">
        <v>0</v>
      </c>
      <c r="G965">
        <v>0</v>
      </c>
      <c r="H965">
        <v>0</v>
      </c>
      <c r="I965">
        <v>12</v>
      </c>
      <c r="J965">
        <v>0</v>
      </c>
      <c r="K965">
        <v>12</v>
      </c>
      <c r="L965" s="1">
        <v>1</v>
      </c>
      <c r="M965">
        <v>0</v>
      </c>
    </row>
    <row r="966" spans="1:13" x14ac:dyDescent="0.35">
      <c r="A966" t="s">
        <v>34</v>
      </c>
      <c r="B966">
        <v>10014</v>
      </c>
      <c r="C966" t="s">
        <v>13</v>
      </c>
      <c r="D966">
        <v>100</v>
      </c>
      <c r="E966">
        <v>591</v>
      </c>
      <c r="F966">
        <v>0</v>
      </c>
      <c r="G966">
        <v>0</v>
      </c>
      <c r="H966">
        <v>27.33</v>
      </c>
      <c r="I966">
        <v>563.66999999999996</v>
      </c>
      <c r="J966">
        <v>0</v>
      </c>
      <c r="K966">
        <v>563.66999999999996</v>
      </c>
      <c r="L966" s="1">
        <v>1</v>
      </c>
      <c r="M966">
        <v>0</v>
      </c>
    </row>
    <row r="967" spans="1:13" x14ac:dyDescent="0.35">
      <c r="A967" t="s">
        <v>36</v>
      </c>
      <c r="B967">
        <v>10028</v>
      </c>
      <c r="C967" t="s">
        <v>13</v>
      </c>
      <c r="D967">
        <v>146</v>
      </c>
      <c r="E967">
        <v>846.8</v>
      </c>
      <c r="F967">
        <v>0</v>
      </c>
      <c r="G967">
        <v>0</v>
      </c>
      <c r="H967">
        <v>48.14</v>
      </c>
      <c r="I967">
        <v>798.66</v>
      </c>
      <c r="J967">
        <v>0</v>
      </c>
      <c r="K967">
        <v>798.66</v>
      </c>
      <c r="L967" s="1">
        <v>1</v>
      </c>
      <c r="M967">
        <v>0</v>
      </c>
    </row>
    <row r="968" spans="1:13" hidden="1" x14ac:dyDescent="0.35">
      <c r="A968" t="s">
        <v>165</v>
      </c>
      <c r="B968">
        <v>10013</v>
      </c>
      <c r="C968" t="s">
        <v>8</v>
      </c>
      <c r="D968">
        <v>1</v>
      </c>
      <c r="E968">
        <v>3</v>
      </c>
      <c r="F968">
        <v>0</v>
      </c>
      <c r="G968">
        <v>0</v>
      </c>
      <c r="H968">
        <v>0.45</v>
      </c>
      <c r="I968">
        <v>2.5499999999999998</v>
      </c>
      <c r="J968">
        <v>0</v>
      </c>
      <c r="K968">
        <v>2.5499999999999998</v>
      </c>
      <c r="L968" s="1">
        <v>1</v>
      </c>
      <c r="M968">
        <v>0</v>
      </c>
    </row>
    <row r="969" spans="1:13" x14ac:dyDescent="0.35">
      <c r="A969" t="s">
        <v>39</v>
      </c>
      <c r="B969">
        <v>1</v>
      </c>
      <c r="C969" t="s">
        <v>13</v>
      </c>
      <c r="D969">
        <v>437</v>
      </c>
      <c r="E969">
        <v>2857</v>
      </c>
      <c r="F969">
        <v>0</v>
      </c>
      <c r="G969">
        <v>0</v>
      </c>
      <c r="H969">
        <v>111.67</v>
      </c>
      <c r="I969">
        <v>2745.33</v>
      </c>
      <c r="J969">
        <v>0</v>
      </c>
      <c r="K969">
        <v>2745.33</v>
      </c>
      <c r="L969" s="1">
        <v>1</v>
      </c>
      <c r="M969">
        <v>0</v>
      </c>
    </row>
    <row r="970" spans="1:13" x14ac:dyDescent="0.35">
      <c r="A970" t="s">
        <v>43</v>
      </c>
      <c r="B970">
        <v>3001</v>
      </c>
      <c r="C970" t="s">
        <v>13</v>
      </c>
      <c r="D970">
        <v>72</v>
      </c>
      <c r="E970">
        <v>201.6</v>
      </c>
      <c r="F970">
        <v>0</v>
      </c>
      <c r="G970">
        <v>0</v>
      </c>
      <c r="H970">
        <v>12.74</v>
      </c>
      <c r="I970">
        <v>188.86</v>
      </c>
      <c r="J970">
        <v>72</v>
      </c>
      <c r="K970">
        <v>116.86</v>
      </c>
      <c r="L970" s="1">
        <v>0.61880000000000002</v>
      </c>
      <c r="M970">
        <v>0</v>
      </c>
    </row>
    <row r="971" spans="1:13" hidden="1" x14ac:dyDescent="0.35">
      <c r="A971" t="s">
        <v>44</v>
      </c>
      <c r="B971">
        <v>10007</v>
      </c>
      <c r="C971" t="s">
        <v>45</v>
      </c>
      <c r="D971">
        <v>130</v>
      </c>
      <c r="E971">
        <v>130</v>
      </c>
      <c r="F971">
        <v>0</v>
      </c>
      <c r="G971">
        <v>0</v>
      </c>
      <c r="H971">
        <v>4.6500000000000004</v>
      </c>
      <c r="I971">
        <v>125.35</v>
      </c>
      <c r="J971">
        <v>0</v>
      </c>
      <c r="K971">
        <v>125.35</v>
      </c>
      <c r="L971" s="1">
        <v>1</v>
      </c>
      <c r="M971">
        <v>0</v>
      </c>
    </row>
    <row r="972" spans="1:13" x14ac:dyDescent="0.35">
      <c r="A972" t="s">
        <v>47</v>
      </c>
      <c r="B972">
        <v>10023</v>
      </c>
      <c r="C972" t="s">
        <v>13</v>
      </c>
      <c r="D972">
        <v>87</v>
      </c>
      <c r="E972">
        <v>348</v>
      </c>
      <c r="F972">
        <v>0</v>
      </c>
      <c r="G972">
        <v>0</v>
      </c>
      <c r="H972">
        <v>26.6</v>
      </c>
      <c r="I972">
        <v>321.39999999999998</v>
      </c>
      <c r="J972">
        <v>0</v>
      </c>
      <c r="K972">
        <v>321.39999999999998</v>
      </c>
      <c r="L972" s="1">
        <v>1</v>
      </c>
      <c r="M972">
        <v>0</v>
      </c>
    </row>
    <row r="973" spans="1:13" hidden="1" x14ac:dyDescent="0.35">
      <c r="A973" t="s">
        <v>49</v>
      </c>
      <c r="B973">
        <v>10010</v>
      </c>
      <c r="C973" t="s">
        <v>8</v>
      </c>
      <c r="D973">
        <v>12</v>
      </c>
      <c r="E973">
        <v>36</v>
      </c>
      <c r="F973">
        <v>0</v>
      </c>
      <c r="G973">
        <v>0</v>
      </c>
      <c r="H973">
        <v>3.6</v>
      </c>
      <c r="I973">
        <v>32.4</v>
      </c>
      <c r="J973">
        <v>0</v>
      </c>
      <c r="K973">
        <v>32.4</v>
      </c>
      <c r="L973" s="1">
        <v>1</v>
      </c>
      <c r="M973">
        <v>0</v>
      </c>
    </row>
    <row r="974" spans="1:13" hidden="1" x14ac:dyDescent="0.35">
      <c r="A974" t="s">
        <v>50</v>
      </c>
      <c r="B974">
        <v>10011</v>
      </c>
      <c r="C974" t="s">
        <v>8</v>
      </c>
      <c r="D974">
        <v>5</v>
      </c>
      <c r="E974">
        <v>15</v>
      </c>
      <c r="F974">
        <v>0</v>
      </c>
      <c r="G974">
        <v>0</v>
      </c>
      <c r="H974">
        <v>0</v>
      </c>
      <c r="I974">
        <v>15</v>
      </c>
      <c r="J974">
        <v>0</v>
      </c>
      <c r="K974">
        <v>15</v>
      </c>
      <c r="L974" s="1">
        <v>1</v>
      </c>
      <c r="M974">
        <v>0</v>
      </c>
    </row>
    <row r="975" spans="1:13" hidden="1" x14ac:dyDescent="0.35">
      <c r="A975" t="s">
        <v>156</v>
      </c>
      <c r="B975">
        <v>10038</v>
      </c>
      <c r="C975" t="s">
        <v>27</v>
      </c>
      <c r="D975">
        <v>3</v>
      </c>
      <c r="E975">
        <v>30</v>
      </c>
      <c r="F975">
        <v>0</v>
      </c>
      <c r="G975">
        <v>0</v>
      </c>
      <c r="H975">
        <v>30</v>
      </c>
      <c r="I975">
        <v>0</v>
      </c>
      <c r="J975">
        <v>0</v>
      </c>
      <c r="K975">
        <v>0</v>
      </c>
      <c r="L975" s="1">
        <v>0</v>
      </c>
      <c r="M975">
        <v>0</v>
      </c>
    </row>
    <row r="976" spans="1:13" x14ac:dyDescent="0.35">
      <c r="A976" t="s">
        <v>54</v>
      </c>
      <c r="B976">
        <v>10035</v>
      </c>
      <c r="C976" t="s">
        <v>13</v>
      </c>
      <c r="D976">
        <v>131</v>
      </c>
      <c r="E976">
        <v>441</v>
      </c>
      <c r="F976">
        <v>0</v>
      </c>
      <c r="G976">
        <v>0</v>
      </c>
      <c r="H976">
        <v>21.6</v>
      </c>
      <c r="I976">
        <v>419.4</v>
      </c>
      <c r="J976">
        <v>0</v>
      </c>
      <c r="K976">
        <v>419.4</v>
      </c>
      <c r="L976" s="1">
        <v>1</v>
      </c>
      <c r="M976">
        <v>0</v>
      </c>
    </row>
    <row r="977" spans="1:13" x14ac:dyDescent="0.35">
      <c r="A977" t="s">
        <v>55</v>
      </c>
      <c r="B977">
        <v>103</v>
      </c>
      <c r="C977" t="s">
        <v>13</v>
      </c>
      <c r="D977">
        <v>82</v>
      </c>
      <c r="E977">
        <v>222.2</v>
      </c>
      <c r="F977">
        <v>0</v>
      </c>
      <c r="G977">
        <v>0</v>
      </c>
      <c r="H977">
        <v>4.3499999999999996</v>
      </c>
      <c r="I977">
        <v>217.85</v>
      </c>
      <c r="J977">
        <v>0</v>
      </c>
      <c r="K977">
        <v>217.85</v>
      </c>
      <c r="L977" s="1">
        <v>1</v>
      </c>
      <c r="M977">
        <v>0</v>
      </c>
    </row>
    <row r="978" spans="1:13" x14ac:dyDescent="0.35">
      <c r="A978" t="s">
        <v>56</v>
      </c>
      <c r="B978">
        <v>101</v>
      </c>
      <c r="C978" t="s">
        <v>13</v>
      </c>
      <c r="D978">
        <v>812</v>
      </c>
      <c r="E978">
        <v>2432.1999999999998</v>
      </c>
      <c r="F978">
        <v>0</v>
      </c>
      <c r="G978">
        <v>0</v>
      </c>
      <c r="H978">
        <v>155.57</v>
      </c>
      <c r="I978">
        <v>2276.63</v>
      </c>
      <c r="J978">
        <v>0</v>
      </c>
      <c r="K978">
        <v>2276.63</v>
      </c>
      <c r="L978" s="1">
        <v>1</v>
      </c>
      <c r="M978">
        <v>0</v>
      </c>
    </row>
    <row r="979" spans="1:13" x14ac:dyDescent="0.35">
      <c r="A979" t="s">
        <v>57</v>
      </c>
      <c r="B979">
        <v>102</v>
      </c>
      <c r="C979" t="s">
        <v>13</v>
      </c>
      <c r="D979">
        <v>97</v>
      </c>
      <c r="E979">
        <v>259.2</v>
      </c>
      <c r="F979">
        <v>0</v>
      </c>
      <c r="G979">
        <v>0</v>
      </c>
      <c r="H979">
        <v>7.85</v>
      </c>
      <c r="I979">
        <v>251.35</v>
      </c>
      <c r="J979">
        <v>97</v>
      </c>
      <c r="K979">
        <v>154.35</v>
      </c>
      <c r="L979" s="1">
        <v>0.61409999999999998</v>
      </c>
      <c r="M979">
        <v>0</v>
      </c>
    </row>
    <row r="980" spans="1:13" x14ac:dyDescent="0.35">
      <c r="A980" t="s">
        <v>58</v>
      </c>
      <c r="B980">
        <v>3</v>
      </c>
      <c r="C980" t="s">
        <v>13</v>
      </c>
      <c r="D980">
        <v>182</v>
      </c>
      <c r="E980">
        <v>966.6</v>
      </c>
      <c r="F980">
        <v>0</v>
      </c>
      <c r="G980">
        <v>0</v>
      </c>
      <c r="H980">
        <v>32.58</v>
      </c>
      <c r="I980">
        <v>934.02</v>
      </c>
      <c r="J980">
        <v>0</v>
      </c>
      <c r="K980">
        <v>934.02</v>
      </c>
      <c r="L980" s="1">
        <v>1</v>
      </c>
      <c r="M980">
        <v>0</v>
      </c>
    </row>
    <row r="981" spans="1:13" x14ac:dyDescent="0.35">
      <c r="A981" t="s">
        <v>59</v>
      </c>
      <c r="B981">
        <v>10016</v>
      </c>
      <c r="C981" t="s">
        <v>13</v>
      </c>
      <c r="D981">
        <v>273</v>
      </c>
      <c r="E981">
        <v>1794.8</v>
      </c>
      <c r="F981">
        <v>0</v>
      </c>
      <c r="G981">
        <v>0</v>
      </c>
      <c r="H981">
        <v>125.46</v>
      </c>
      <c r="I981">
        <v>1669.34</v>
      </c>
      <c r="J981">
        <v>0</v>
      </c>
      <c r="K981">
        <v>1669.34</v>
      </c>
      <c r="L981" s="1">
        <v>1</v>
      </c>
      <c r="M981">
        <v>0</v>
      </c>
    </row>
    <row r="982" spans="1:13" x14ac:dyDescent="0.35">
      <c r="A982" t="s">
        <v>60</v>
      </c>
      <c r="B982">
        <v>2</v>
      </c>
      <c r="C982" t="s">
        <v>13</v>
      </c>
      <c r="D982">
        <v>277</v>
      </c>
      <c r="E982">
        <v>1644.6</v>
      </c>
      <c r="F982">
        <v>0</v>
      </c>
      <c r="G982">
        <v>0</v>
      </c>
      <c r="H982">
        <v>73.66</v>
      </c>
      <c r="I982">
        <v>1570.94</v>
      </c>
      <c r="J982">
        <v>0</v>
      </c>
      <c r="K982">
        <v>1570.94</v>
      </c>
      <c r="L982" s="1">
        <v>1</v>
      </c>
      <c r="M982">
        <v>0</v>
      </c>
    </row>
    <row r="983" spans="1:13" x14ac:dyDescent="0.35">
      <c r="A983" t="s">
        <v>61</v>
      </c>
      <c r="B983">
        <v>90001</v>
      </c>
      <c r="C983" t="s">
        <v>13</v>
      </c>
      <c r="D983">
        <v>93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s="1">
        <v>0</v>
      </c>
      <c r="M983">
        <v>0</v>
      </c>
    </row>
    <row r="984" spans="1:13" x14ac:dyDescent="0.35">
      <c r="A984" t="s">
        <v>62</v>
      </c>
      <c r="B984">
        <v>90003</v>
      </c>
      <c r="C984" t="s">
        <v>13</v>
      </c>
      <c r="D984">
        <v>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s="1">
        <v>0</v>
      </c>
      <c r="M984">
        <v>0</v>
      </c>
    </row>
    <row r="985" spans="1:13" hidden="1" x14ac:dyDescent="0.35">
      <c r="A985" t="s">
        <v>2</v>
      </c>
      <c r="B985" t="s">
        <v>251</v>
      </c>
      <c r="C985" t="s">
        <v>3</v>
      </c>
      <c r="D985">
        <v>74</v>
      </c>
      <c r="E985">
        <v>74</v>
      </c>
      <c r="F985">
        <v>0</v>
      </c>
      <c r="G985">
        <v>0</v>
      </c>
      <c r="H985">
        <v>1.36</v>
      </c>
      <c r="I985">
        <v>72.64</v>
      </c>
      <c r="J985">
        <v>0</v>
      </c>
      <c r="K985">
        <v>72.64</v>
      </c>
      <c r="L985" s="1">
        <v>1</v>
      </c>
      <c r="M985">
        <v>0</v>
      </c>
    </row>
    <row r="986" spans="1:13" hidden="1" x14ac:dyDescent="0.35">
      <c r="A986" t="s">
        <v>64</v>
      </c>
      <c r="B986" t="s">
        <v>256</v>
      </c>
      <c r="C986" t="s">
        <v>65</v>
      </c>
      <c r="D986">
        <v>102</v>
      </c>
      <c r="E986">
        <v>1203.5999999999999</v>
      </c>
      <c r="F986">
        <v>0</v>
      </c>
      <c r="G986">
        <v>0</v>
      </c>
      <c r="H986">
        <v>12.2</v>
      </c>
      <c r="I986">
        <v>1191.4000000000001</v>
      </c>
      <c r="J986">
        <v>0</v>
      </c>
      <c r="K986">
        <v>1191.4000000000001</v>
      </c>
      <c r="L986" s="1">
        <v>1</v>
      </c>
      <c r="M986">
        <v>0</v>
      </c>
    </row>
    <row r="987" spans="1:13" hidden="1" x14ac:dyDescent="0.35">
      <c r="A987" t="s">
        <v>66</v>
      </c>
      <c r="B987" t="s">
        <v>257</v>
      </c>
      <c r="C987" t="s">
        <v>67</v>
      </c>
      <c r="D987">
        <v>3</v>
      </c>
      <c r="E987">
        <v>24</v>
      </c>
      <c r="F987">
        <v>0</v>
      </c>
      <c r="G987">
        <v>0</v>
      </c>
      <c r="H987">
        <v>0</v>
      </c>
      <c r="I987">
        <v>24</v>
      </c>
      <c r="J987">
        <v>0</v>
      </c>
      <c r="K987">
        <v>24</v>
      </c>
      <c r="L987" s="1">
        <v>1</v>
      </c>
      <c r="M987">
        <v>0</v>
      </c>
    </row>
    <row r="988" spans="1:13" hidden="1" x14ac:dyDescent="0.35">
      <c r="A988" t="s">
        <v>68</v>
      </c>
      <c r="B988" t="s">
        <v>258</v>
      </c>
      <c r="C988" t="s">
        <v>67</v>
      </c>
      <c r="D988">
        <v>90</v>
      </c>
      <c r="E988">
        <v>545.70000000000005</v>
      </c>
      <c r="F988">
        <v>0</v>
      </c>
      <c r="G988">
        <v>0</v>
      </c>
      <c r="H988">
        <v>0.56999999999999995</v>
      </c>
      <c r="I988">
        <v>545.13</v>
      </c>
      <c r="J988">
        <v>0</v>
      </c>
      <c r="K988">
        <v>545.13</v>
      </c>
      <c r="L988" s="1">
        <v>1</v>
      </c>
      <c r="M988">
        <v>0</v>
      </c>
    </row>
    <row r="989" spans="1:13" hidden="1" x14ac:dyDescent="0.35">
      <c r="A989" t="s">
        <v>69</v>
      </c>
      <c r="B989" t="s">
        <v>259</v>
      </c>
      <c r="C989" t="s">
        <v>67</v>
      </c>
      <c r="D989">
        <v>13</v>
      </c>
      <c r="E989">
        <v>39</v>
      </c>
      <c r="F989">
        <v>0</v>
      </c>
      <c r="G989">
        <v>0</v>
      </c>
      <c r="H989">
        <v>0.9</v>
      </c>
      <c r="I989">
        <v>38.1</v>
      </c>
      <c r="J989">
        <v>0</v>
      </c>
      <c r="K989">
        <v>38.1</v>
      </c>
      <c r="L989" s="1">
        <v>1</v>
      </c>
      <c r="M989">
        <v>0</v>
      </c>
    </row>
    <row r="990" spans="1:13" hidden="1" x14ac:dyDescent="0.35">
      <c r="A990" t="s">
        <v>72</v>
      </c>
      <c r="B990" t="s">
        <v>262</v>
      </c>
      <c r="C990" t="s">
        <v>67</v>
      </c>
      <c r="D990">
        <v>4</v>
      </c>
      <c r="E990">
        <v>32</v>
      </c>
      <c r="F990">
        <v>0</v>
      </c>
      <c r="G990">
        <v>0</v>
      </c>
      <c r="H990">
        <v>0</v>
      </c>
      <c r="I990">
        <v>32</v>
      </c>
      <c r="J990">
        <v>0</v>
      </c>
      <c r="K990">
        <v>32</v>
      </c>
      <c r="L990" s="1">
        <v>1</v>
      </c>
      <c r="M990">
        <v>0</v>
      </c>
    </row>
    <row r="991" spans="1:13" hidden="1" x14ac:dyDescent="0.35">
      <c r="A991" t="s">
        <v>71</v>
      </c>
      <c r="B991" t="s">
        <v>261</v>
      </c>
      <c r="C991" t="s">
        <v>67</v>
      </c>
      <c r="D991">
        <v>26</v>
      </c>
      <c r="E991">
        <v>160</v>
      </c>
      <c r="F991">
        <v>0</v>
      </c>
      <c r="G991">
        <v>0</v>
      </c>
      <c r="H991">
        <v>1.2</v>
      </c>
      <c r="I991">
        <v>158.80000000000001</v>
      </c>
      <c r="J991">
        <v>0</v>
      </c>
      <c r="K991">
        <v>158.80000000000001</v>
      </c>
      <c r="L991" s="1">
        <v>1</v>
      </c>
      <c r="M991">
        <v>0</v>
      </c>
    </row>
    <row r="992" spans="1:13" hidden="1" x14ac:dyDescent="0.35">
      <c r="A992" t="s">
        <v>70</v>
      </c>
      <c r="B992" t="s">
        <v>260</v>
      </c>
      <c r="C992" t="s">
        <v>67</v>
      </c>
      <c r="D992">
        <v>2</v>
      </c>
      <c r="E992">
        <v>6</v>
      </c>
      <c r="F992">
        <v>0</v>
      </c>
      <c r="G992">
        <v>0</v>
      </c>
      <c r="H992">
        <v>6</v>
      </c>
      <c r="I992">
        <v>0</v>
      </c>
      <c r="J992">
        <v>0</v>
      </c>
      <c r="K992">
        <v>0</v>
      </c>
      <c r="L992" s="1">
        <v>0</v>
      </c>
      <c r="M992">
        <v>0</v>
      </c>
    </row>
    <row r="993" spans="1:13" hidden="1" x14ac:dyDescent="0.35">
      <c r="A993" t="s">
        <v>170</v>
      </c>
      <c r="B993" t="s">
        <v>344</v>
      </c>
      <c r="C993" t="s">
        <v>171</v>
      </c>
      <c r="D993">
        <v>1</v>
      </c>
      <c r="E993">
        <v>5.5</v>
      </c>
      <c r="F993">
        <v>0</v>
      </c>
      <c r="G993">
        <v>0</v>
      </c>
      <c r="H993">
        <v>0.55000000000000004</v>
      </c>
      <c r="I993">
        <v>4.95</v>
      </c>
      <c r="J993">
        <v>0</v>
      </c>
      <c r="K993">
        <v>4.95</v>
      </c>
      <c r="L993" s="1">
        <v>1</v>
      </c>
      <c r="M993">
        <v>0</v>
      </c>
    </row>
    <row r="994" spans="1:13" hidden="1" x14ac:dyDescent="0.35">
      <c r="A994" t="s">
        <v>75</v>
      </c>
      <c r="B994" t="s">
        <v>265</v>
      </c>
      <c r="C994" t="s">
        <v>65</v>
      </c>
      <c r="D994">
        <v>9</v>
      </c>
      <c r="E994">
        <v>72</v>
      </c>
      <c r="F994">
        <v>0</v>
      </c>
      <c r="G994">
        <v>0</v>
      </c>
      <c r="H994">
        <v>2.4</v>
      </c>
      <c r="I994">
        <v>69.599999999999994</v>
      </c>
      <c r="J994">
        <v>0</v>
      </c>
      <c r="K994">
        <v>69.599999999999994</v>
      </c>
      <c r="L994" s="1">
        <v>1</v>
      </c>
      <c r="M994">
        <v>0</v>
      </c>
    </row>
    <row r="995" spans="1:13" hidden="1" x14ac:dyDescent="0.35">
      <c r="A995" t="s">
        <v>74</v>
      </c>
      <c r="B995" t="s">
        <v>264</v>
      </c>
      <c r="C995" t="s">
        <v>65</v>
      </c>
      <c r="D995">
        <v>258</v>
      </c>
      <c r="E995">
        <v>1555</v>
      </c>
      <c r="F995">
        <v>3</v>
      </c>
      <c r="G995">
        <v>18</v>
      </c>
      <c r="H995">
        <v>8.99</v>
      </c>
      <c r="I995">
        <v>1528.01</v>
      </c>
      <c r="J995">
        <v>0</v>
      </c>
      <c r="K995">
        <v>1528.01</v>
      </c>
      <c r="L995" s="1">
        <v>1</v>
      </c>
      <c r="M995">
        <v>0</v>
      </c>
    </row>
    <row r="996" spans="1:13" hidden="1" x14ac:dyDescent="0.35">
      <c r="A996" t="s">
        <v>73</v>
      </c>
      <c r="B996" t="s">
        <v>263</v>
      </c>
      <c r="C996" t="s">
        <v>65</v>
      </c>
      <c r="D996">
        <v>47</v>
      </c>
      <c r="E996">
        <v>141</v>
      </c>
      <c r="F996">
        <v>1</v>
      </c>
      <c r="G996">
        <v>3</v>
      </c>
      <c r="H996">
        <v>0.3</v>
      </c>
      <c r="I996">
        <v>137.69999999999999</v>
      </c>
      <c r="J996">
        <v>0</v>
      </c>
      <c r="K996">
        <v>137.69999999999999</v>
      </c>
      <c r="L996" s="1">
        <v>1</v>
      </c>
      <c r="M996">
        <v>0</v>
      </c>
    </row>
    <row r="997" spans="1:13" hidden="1" x14ac:dyDescent="0.35">
      <c r="A997" t="s">
        <v>76</v>
      </c>
      <c r="B997" t="s">
        <v>266</v>
      </c>
      <c r="C997" t="s">
        <v>65</v>
      </c>
      <c r="D997">
        <v>12</v>
      </c>
      <c r="E997">
        <v>120</v>
      </c>
      <c r="F997">
        <v>0</v>
      </c>
      <c r="G997">
        <v>0</v>
      </c>
      <c r="H997">
        <v>1</v>
      </c>
      <c r="I997">
        <v>119</v>
      </c>
      <c r="J997">
        <v>0</v>
      </c>
      <c r="K997">
        <v>119</v>
      </c>
      <c r="L997" s="1">
        <v>1</v>
      </c>
      <c r="M997">
        <v>0</v>
      </c>
    </row>
    <row r="998" spans="1:13" hidden="1" x14ac:dyDescent="0.35">
      <c r="A998" t="s">
        <v>78</v>
      </c>
      <c r="B998" t="s">
        <v>268</v>
      </c>
      <c r="C998" t="s">
        <v>65</v>
      </c>
      <c r="D998">
        <v>390</v>
      </c>
      <c r="E998">
        <v>2737.7</v>
      </c>
      <c r="F998">
        <v>7</v>
      </c>
      <c r="G998">
        <v>50</v>
      </c>
      <c r="H998">
        <v>46.06</v>
      </c>
      <c r="I998">
        <v>2641.64</v>
      </c>
      <c r="J998">
        <v>0</v>
      </c>
      <c r="K998">
        <v>2641.64</v>
      </c>
      <c r="L998" s="1">
        <v>1</v>
      </c>
      <c r="M998">
        <v>0</v>
      </c>
    </row>
    <row r="999" spans="1:13" hidden="1" x14ac:dyDescent="0.35">
      <c r="A999" t="s">
        <v>77</v>
      </c>
      <c r="B999" t="s">
        <v>267</v>
      </c>
      <c r="C999" t="s">
        <v>65</v>
      </c>
      <c r="D999">
        <v>48</v>
      </c>
      <c r="E999">
        <v>192</v>
      </c>
      <c r="F999">
        <v>1</v>
      </c>
      <c r="G999">
        <v>4</v>
      </c>
      <c r="H999">
        <v>0.64</v>
      </c>
      <c r="I999">
        <v>187.36</v>
      </c>
      <c r="J999">
        <v>0</v>
      </c>
      <c r="K999">
        <v>187.36</v>
      </c>
      <c r="L999" s="1">
        <v>1</v>
      </c>
      <c r="M999">
        <v>0</v>
      </c>
    </row>
    <row r="1000" spans="1:13" hidden="1" x14ac:dyDescent="0.35">
      <c r="A1000" t="s">
        <v>80</v>
      </c>
      <c r="B1000" t="s">
        <v>270</v>
      </c>
      <c r="C1000" t="s">
        <v>65</v>
      </c>
      <c r="D1000">
        <v>4</v>
      </c>
      <c r="E1000">
        <v>32</v>
      </c>
      <c r="F1000">
        <v>0</v>
      </c>
      <c r="G1000">
        <v>0</v>
      </c>
      <c r="H1000">
        <v>0</v>
      </c>
      <c r="I1000">
        <v>32</v>
      </c>
      <c r="J1000">
        <v>0</v>
      </c>
      <c r="K1000">
        <v>32</v>
      </c>
      <c r="L1000" s="1">
        <v>1</v>
      </c>
      <c r="M1000">
        <v>0</v>
      </c>
    </row>
    <row r="1001" spans="1:13" hidden="1" x14ac:dyDescent="0.35">
      <c r="A1001" t="s">
        <v>81</v>
      </c>
      <c r="B1001" t="s">
        <v>271</v>
      </c>
      <c r="C1001" t="s">
        <v>65</v>
      </c>
      <c r="D1001">
        <v>72</v>
      </c>
      <c r="E1001">
        <v>440.1</v>
      </c>
      <c r="F1001">
        <v>1</v>
      </c>
      <c r="G1001">
        <v>6</v>
      </c>
      <c r="H1001">
        <v>2.5099999999999998</v>
      </c>
      <c r="I1001">
        <v>431.59</v>
      </c>
      <c r="J1001">
        <v>0</v>
      </c>
      <c r="K1001">
        <v>431.59</v>
      </c>
      <c r="L1001" s="1">
        <v>1</v>
      </c>
      <c r="M1001">
        <v>0</v>
      </c>
    </row>
    <row r="1002" spans="1:13" hidden="1" x14ac:dyDescent="0.35">
      <c r="A1002" t="s">
        <v>79</v>
      </c>
      <c r="B1002" t="s">
        <v>269</v>
      </c>
      <c r="C1002" t="s">
        <v>65</v>
      </c>
      <c r="D1002">
        <v>10</v>
      </c>
      <c r="E1002">
        <v>30</v>
      </c>
      <c r="F1002">
        <v>0</v>
      </c>
      <c r="G1002">
        <v>0</v>
      </c>
      <c r="H1002">
        <v>3.3</v>
      </c>
      <c r="I1002">
        <v>26.7</v>
      </c>
      <c r="J1002">
        <v>0</v>
      </c>
      <c r="K1002">
        <v>26.7</v>
      </c>
      <c r="L1002" s="1">
        <v>1</v>
      </c>
      <c r="M1002">
        <v>0</v>
      </c>
    </row>
    <row r="1003" spans="1:13" hidden="1" x14ac:dyDescent="0.35">
      <c r="A1003" t="s">
        <v>83</v>
      </c>
      <c r="B1003" t="s">
        <v>273</v>
      </c>
      <c r="C1003" t="s">
        <v>65</v>
      </c>
      <c r="D1003">
        <v>12</v>
      </c>
      <c r="E1003">
        <v>96</v>
      </c>
      <c r="F1003">
        <v>0</v>
      </c>
      <c r="G1003">
        <v>0</v>
      </c>
      <c r="H1003">
        <v>0.8</v>
      </c>
      <c r="I1003">
        <v>95.2</v>
      </c>
      <c r="J1003">
        <v>0</v>
      </c>
      <c r="K1003">
        <v>95.2</v>
      </c>
      <c r="L1003" s="1">
        <v>1</v>
      </c>
      <c r="M1003">
        <v>0</v>
      </c>
    </row>
    <row r="1004" spans="1:13" hidden="1" x14ac:dyDescent="0.35">
      <c r="A1004" t="s">
        <v>84</v>
      </c>
      <c r="B1004" t="s">
        <v>274</v>
      </c>
      <c r="C1004" t="s">
        <v>65</v>
      </c>
      <c r="D1004">
        <v>218</v>
      </c>
      <c r="E1004">
        <v>1313</v>
      </c>
      <c r="F1004">
        <v>0</v>
      </c>
      <c r="G1004">
        <v>0</v>
      </c>
      <c r="H1004">
        <v>26.77</v>
      </c>
      <c r="I1004">
        <v>1286.23</v>
      </c>
      <c r="J1004">
        <v>0</v>
      </c>
      <c r="K1004">
        <v>1286.23</v>
      </c>
      <c r="L1004" s="1">
        <v>1</v>
      </c>
      <c r="M1004">
        <v>0</v>
      </c>
    </row>
    <row r="1005" spans="1:13" hidden="1" x14ac:dyDescent="0.35">
      <c r="A1005" t="s">
        <v>82</v>
      </c>
      <c r="B1005" t="s">
        <v>272</v>
      </c>
      <c r="C1005" t="s">
        <v>65</v>
      </c>
      <c r="D1005">
        <v>34</v>
      </c>
      <c r="E1005">
        <v>102</v>
      </c>
      <c r="F1005">
        <v>0</v>
      </c>
      <c r="G1005">
        <v>0</v>
      </c>
      <c r="H1005">
        <v>1.2</v>
      </c>
      <c r="I1005">
        <v>100.8</v>
      </c>
      <c r="J1005">
        <v>0</v>
      </c>
      <c r="K1005">
        <v>100.8</v>
      </c>
      <c r="L1005" s="1">
        <v>1</v>
      </c>
      <c r="M1005">
        <v>0</v>
      </c>
    </row>
    <row r="1006" spans="1:13" hidden="1" x14ac:dyDescent="0.35">
      <c r="A1006" t="s">
        <v>220</v>
      </c>
      <c r="B1006" t="s">
        <v>356</v>
      </c>
      <c r="C1006" t="s">
        <v>65</v>
      </c>
      <c r="D1006">
        <v>2</v>
      </c>
      <c r="E1006">
        <v>20</v>
      </c>
      <c r="F1006">
        <v>0</v>
      </c>
      <c r="G1006">
        <v>0</v>
      </c>
      <c r="H1006">
        <v>0</v>
      </c>
      <c r="I1006">
        <v>20</v>
      </c>
      <c r="J1006">
        <v>0</v>
      </c>
      <c r="K1006">
        <v>20</v>
      </c>
      <c r="L1006" s="1">
        <v>1</v>
      </c>
      <c r="M1006">
        <v>0</v>
      </c>
    </row>
    <row r="1007" spans="1:13" hidden="1" x14ac:dyDescent="0.35">
      <c r="A1007" t="s">
        <v>86</v>
      </c>
      <c r="B1007" t="s">
        <v>276</v>
      </c>
      <c r="C1007" t="s">
        <v>65</v>
      </c>
      <c r="D1007">
        <v>66</v>
      </c>
      <c r="E1007">
        <v>465</v>
      </c>
      <c r="F1007">
        <v>0</v>
      </c>
      <c r="G1007">
        <v>0</v>
      </c>
      <c r="H1007">
        <v>12.65</v>
      </c>
      <c r="I1007">
        <v>452.35</v>
      </c>
      <c r="J1007">
        <v>0</v>
      </c>
      <c r="K1007">
        <v>452.35</v>
      </c>
      <c r="L1007" s="1">
        <v>1</v>
      </c>
      <c r="M1007">
        <v>0</v>
      </c>
    </row>
    <row r="1008" spans="1:13" hidden="1" x14ac:dyDescent="0.35">
      <c r="A1008" t="s">
        <v>85</v>
      </c>
      <c r="B1008" t="s">
        <v>275</v>
      </c>
      <c r="C1008" t="s">
        <v>65</v>
      </c>
      <c r="D1008">
        <v>2</v>
      </c>
      <c r="E1008">
        <v>8</v>
      </c>
      <c r="F1008">
        <v>0</v>
      </c>
      <c r="G1008">
        <v>0</v>
      </c>
      <c r="H1008">
        <v>4.4000000000000004</v>
      </c>
      <c r="I1008">
        <v>3.6</v>
      </c>
      <c r="J1008">
        <v>0</v>
      </c>
      <c r="K1008">
        <v>3.6</v>
      </c>
      <c r="L1008" s="1">
        <v>1</v>
      </c>
      <c r="M1008">
        <v>0</v>
      </c>
    </row>
    <row r="1009" spans="1:13" hidden="1" x14ac:dyDescent="0.35">
      <c r="A1009" t="s">
        <v>88</v>
      </c>
      <c r="B1009" t="s">
        <v>278</v>
      </c>
      <c r="C1009" t="s">
        <v>65</v>
      </c>
      <c r="D1009">
        <v>7</v>
      </c>
      <c r="E1009">
        <v>56</v>
      </c>
      <c r="F1009">
        <v>0</v>
      </c>
      <c r="G1009">
        <v>0</v>
      </c>
      <c r="H1009">
        <v>0</v>
      </c>
      <c r="I1009">
        <v>56</v>
      </c>
      <c r="J1009">
        <v>0</v>
      </c>
      <c r="K1009">
        <v>56</v>
      </c>
      <c r="L1009" s="1">
        <v>1</v>
      </c>
      <c r="M1009">
        <v>0</v>
      </c>
    </row>
    <row r="1010" spans="1:13" hidden="1" x14ac:dyDescent="0.35">
      <c r="A1010" t="s">
        <v>89</v>
      </c>
      <c r="B1010" t="s">
        <v>279</v>
      </c>
      <c r="C1010" t="s">
        <v>65</v>
      </c>
      <c r="D1010">
        <v>107</v>
      </c>
      <c r="E1010">
        <v>651</v>
      </c>
      <c r="F1010">
        <v>0</v>
      </c>
      <c r="G1010">
        <v>0</v>
      </c>
      <c r="H1010">
        <v>0.6</v>
      </c>
      <c r="I1010">
        <v>650.4</v>
      </c>
      <c r="J1010">
        <v>0</v>
      </c>
      <c r="K1010">
        <v>650.4</v>
      </c>
      <c r="L1010" s="1">
        <v>1</v>
      </c>
      <c r="M1010">
        <v>0</v>
      </c>
    </row>
    <row r="1011" spans="1:13" hidden="1" x14ac:dyDescent="0.35">
      <c r="A1011" t="s">
        <v>87</v>
      </c>
      <c r="B1011" t="s">
        <v>277</v>
      </c>
      <c r="C1011" t="s">
        <v>65</v>
      </c>
      <c r="D1011">
        <v>9</v>
      </c>
      <c r="E1011">
        <v>27</v>
      </c>
      <c r="F1011">
        <v>0</v>
      </c>
      <c r="G1011">
        <v>0</v>
      </c>
      <c r="H1011">
        <v>0.3</v>
      </c>
      <c r="I1011">
        <v>26.7</v>
      </c>
      <c r="J1011">
        <v>0</v>
      </c>
      <c r="K1011">
        <v>26.7</v>
      </c>
      <c r="L1011" s="1">
        <v>1</v>
      </c>
      <c r="M1011">
        <v>0</v>
      </c>
    </row>
    <row r="1012" spans="1:13" hidden="1" x14ac:dyDescent="0.35">
      <c r="A1012" t="s">
        <v>90</v>
      </c>
      <c r="B1012" t="s">
        <v>280</v>
      </c>
      <c r="C1012" t="s">
        <v>67</v>
      </c>
      <c r="D1012">
        <v>2</v>
      </c>
      <c r="E1012">
        <v>16</v>
      </c>
      <c r="F1012">
        <v>0</v>
      </c>
      <c r="G1012">
        <v>0</v>
      </c>
      <c r="H1012">
        <v>0</v>
      </c>
      <c r="I1012">
        <v>16</v>
      </c>
      <c r="J1012">
        <v>0</v>
      </c>
      <c r="K1012">
        <v>16</v>
      </c>
      <c r="L1012" s="1">
        <v>1</v>
      </c>
      <c r="M1012">
        <v>0</v>
      </c>
    </row>
    <row r="1013" spans="1:13" hidden="1" x14ac:dyDescent="0.35">
      <c r="A1013" t="s">
        <v>92</v>
      </c>
      <c r="B1013" t="s">
        <v>282</v>
      </c>
      <c r="C1013" t="s">
        <v>67</v>
      </c>
      <c r="D1013">
        <v>78</v>
      </c>
      <c r="E1013">
        <v>469.4</v>
      </c>
      <c r="F1013">
        <v>0</v>
      </c>
      <c r="G1013">
        <v>0</v>
      </c>
      <c r="H1013">
        <v>4.2699999999999996</v>
      </c>
      <c r="I1013">
        <v>465.13</v>
      </c>
      <c r="J1013">
        <v>0</v>
      </c>
      <c r="K1013">
        <v>465.13</v>
      </c>
      <c r="L1013" s="1">
        <v>1</v>
      </c>
      <c r="M1013">
        <v>0</v>
      </c>
    </row>
    <row r="1014" spans="1:13" hidden="1" x14ac:dyDescent="0.35">
      <c r="A1014" t="s">
        <v>91</v>
      </c>
      <c r="B1014" t="s">
        <v>281</v>
      </c>
      <c r="C1014" t="s">
        <v>67</v>
      </c>
      <c r="D1014">
        <v>9</v>
      </c>
      <c r="E1014">
        <v>27</v>
      </c>
      <c r="F1014">
        <v>0</v>
      </c>
      <c r="G1014">
        <v>0</v>
      </c>
      <c r="H1014">
        <v>0.38</v>
      </c>
      <c r="I1014">
        <v>26.62</v>
      </c>
      <c r="J1014">
        <v>0</v>
      </c>
      <c r="K1014">
        <v>26.62</v>
      </c>
      <c r="L1014" s="1">
        <v>1</v>
      </c>
      <c r="M1014">
        <v>0</v>
      </c>
    </row>
    <row r="1015" spans="1:13" hidden="1" x14ac:dyDescent="0.35">
      <c r="A1015" t="s">
        <v>95</v>
      </c>
      <c r="B1015" t="s">
        <v>285</v>
      </c>
      <c r="C1015" t="s">
        <v>67</v>
      </c>
      <c r="D1015">
        <v>1</v>
      </c>
      <c r="E1015">
        <v>8</v>
      </c>
      <c r="F1015">
        <v>0</v>
      </c>
      <c r="G1015">
        <v>0</v>
      </c>
      <c r="H1015">
        <v>0</v>
      </c>
      <c r="I1015">
        <v>8</v>
      </c>
      <c r="J1015">
        <v>0</v>
      </c>
      <c r="K1015">
        <v>8</v>
      </c>
      <c r="L1015" s="1">
        <v>1</v>
      </c>
      <c r="M1015">
        <v>0</v>
      </c>
    </row>
    <row r="1016" spans="1:13" hidden="1" x14ac:dyDescent="0.35">
      <c r="A1016" t="s">
        <v>94</v>
      </c>
      <c r="B1016" t="s">
        <v>284</v>
      </c>
      <c r="C1016" t="s">
        <v>67</v>
      </c>
      <c r="D1016">
        <v>57</v>
      </c>
      <c r="E1016">
        <v>346</v>
      </c>
      <c r="F1016">
        <v>0</v>
      </c>
      <c r="G1016">
        <v>0</v>
      </c>
      <c r="H1016">
        <v>5.08</v>
      </c>
      <c r="I1016">
        <v>340.92</v>
      </c>
      <c r="J1016">
        <v>0</v>
      </c>
      <c r="K1016">
        <v>340.92</v>
      </c>
      <c r="L1016" s="1">
        <v>1</v>
      </c>
      <c r="M1016">
        <v>0</v>
      </c>
    </row>
    <row r="1017" spans="1:13" hidden="1" x14ac:dyDescent="0.35">
      <c r="A1017" t="s">
        <v>93</v>
      </c>
      <c r="B1017" t="s">
        <v>283</v>
      </c>
      <c r="C1017" t="s">
        <v>67</v>
      </c>
      <c r="D1017">
        <v>16</v>
      </c>
      <c r="E1017">
        <v>48</v>
      </c>
      <c r="F1017">
        <v>0</v>
      </c>
      <c r="G1017">
        <v>0</v>
      </c>
      <c r="H1017">
        <v>0.9</v>
      </c>
      <c r="I1017">
        <v>47.1</v>
      </c>
      <c r="J1017">
        <v>0</v>
      </c>
      <c r="K1017">
        <v>47.1</v>
      </c>
      <c r="L1017" s="1">
        <v>1</v>
      </c>
      <c r="M1017">
        <v>0</v>
      </c>
    </row>
    <row r="1018" spans="1:13" hidden="1" x14ac:dyDescent="0.35">
      <c r="A1018" t="s">
        <v>97</v>
      </c>
      <c r="B1018" t="s">
        <v>287</v>
      </c>
      <c r="C1018" t="s">
        <v>8</v>
      </c>
      <c r="D1018">
        <v>54</v>
      </c>
      <c r="E1018">
        <v>378</v>
      </c>
      <c r="F1018">
        <v>1</v>
      </c>
      <c r="G1018">
        <v>7</v>
      </c>
      <c r="H1018">
        <v>9.34</v>
      </c>
      <c r="I1018">
        <v>361.66</v>
      </c>
      <c r="J1018">
        <v>0</v>
      </c>
      <c r="K1018">
        <v>361.66</v>
      </c>
      <c r="L1018" s="1">
        <v>1</v>
      </c>
      <c r="M1018">
        <v>0</v>
      </c>
    </row>
    <row r="1019" spans="1:13" hidden="1" x14ac:dyDescent="0.35">
      <c r="A1019" t="s">
        <v>98</v>
      </c>
      <c r="B1019" t="s">
        <v>288</v>
      </c>
      <c r="C1019" t="s">
        <v>8</v>
      </c>
      <c r="D1019">
        <v>63</v>
      </c>
      <c r="E1019">
        <v>756</v>
      </c>
      <c r="F1019">
        <v>1</v>
      </c>
      <c r="G1019">
        <v>12</v>
      </c>
      <c r="H1019">
        <v>22.95</v>
      </c>
      <c r="I1019">
        <v>721.05</v>
      </c>
      <c r="J1019">
        <v>0</v>
      </c>
      <c r="K1019">
        <v>721.05</v>
      </c>
      <c r="L1019" s="1">
        <v>1</v>
      </c>
      <c r="M1019">
        <v>0</v>
      </c>
    </row>
    <row r="1020" spans="1:13" hidden="1" x14ac:dyDescent="0.35">
      <c r="A1020" t="s">
        <v>96</v>
      </c>
      <c r="B1020" t="s">
        <v>286</v>
      </c>
      <c r="C1020" t="s">
        <v>8</v>
      </c>
      <c r="D1020">
        <v>25</v>
      </c>
      <c r="E1020">
        <v>425</v>
      </c>
      <c r="F1020">
        <v>0</v>
      </c>
      <c r="G1020">
        <v>0</v>
      </c>
      <c r="H1020">
        <v>8.5</v>
      </c>
      <c r="I1020">
        <v>416.5</v>
      </c>
      <c r="J1020">
        <v>0</v>
      </c>
      <c r="K1020">
        <v>416.5</v>
      </c>
      <c r="L1020" s="1">
        <v>1</v>
      </c>
      <c r="M1020">
        <v>0</v>
      </c>
    </row>
    <row r="1021" spans="1:13" hidden="1" x14ac:dyDescent="0.35">
      <c r="A1021" t="s">
        <v>99</v>
      </c>
      <c r="B1021" t="s">
        <v>289</v>
      </c>
      <c r="C1021" t="s">
        <v>45</v>
      </c>
      <c r="D1021">
        <v>97</v>
      </c>
      <c r="E1021">
        <v>562.6</v>
      </c>
      <c r="F1021">
        <v>1</v>
      </c>
      <c r="G1021">
        <v>5.8</v>
      </c>
      <c r="H1021">
        <v>10.44</v>
      </c>
      <c r="I1021">
        <v>546.36</v>
      </c>
      <c r="J1021">
        <v>0</v>
      </c>
      <c r="K1021">
        <v>546.36</v>
      </c>
      <c r="L1021" s="1">
        <v>1</v>
      </c>
      <c r="M1021">
        <v>0</v>
      </c>
    </row>
    <row r="1022" spans="1:13" hidden="1" x14ac:dyDescent="0.35">
      <c r="A1022" t="s">
        <v>100</v>
      </c>
      <c r="B1022" t="s">
        <v>290</v>
      </c>
      <c r="C1022" t="s">
        <v>8</v>
      </c>
      <c r="D1022">
        <v>29</v>
      </c>
      <c r="E1022">
        <v>110.2</v>
      </c>
      <c r="F1022">
        <v>0</v>
      </c>
      <c r="G1022">
        <v>0</v>
      </c>
      <c r="H1022">
        <v>0.76</v>
      </c>
      <c r="I1022">
        <v>109.44</v>
      </c>
      <c r="J1022">
        <v>0</v>
      </c>
      <c r="K1022">
        <v>109.44</v>
      </c>
      <c r="L1022" s="1">
        <v>1</v>
      </c>
      <c r="M1022">
        <v>0</v>
      </c>
    </row>
    <row r="1023" spans="1:13" hidden="1" x14ac:dyDescent="0.35">
      <c r="A1023" t="s">
        <v>187</v>
      </c>
      <c r="B1023" t="s">
        <v>350</v>
      </c>
      <c r="C1023" t="s">
        <v>45</v>
      </c>
      <c r="D1023">
        <v>6</v>
      </c>
      <c r="E1023">
        <v>36</v>
      </c>
      <c r="F1023">
        <v>0</v>
      </c>
      <c r="G1023">
        <v>0</v>
      </c>
      <c r="H1023">
        <v>0.6</v>
      </c>
      <c r="I1023">
        <v>35.4</v>
      </c>
      <c r="J1023">
        <v>0</v>
      </c>
      <c r="K1023">
        <v>35.4</v>
      </c>
      <c r="L1023" s="1">
        <v>1</v>
      </c>
      <c r="M1023">
        <v>0</v>
      </c>
    </row>
    <row r="1024" spans="1:13" hidden="1" x14ac:dyDescent="0.35">
      <c r="A1024" t="s">
        <v>101</v>
      </c>
      <c r="B1024" t="s">
        <v>291</v>
      </c>
      <c r="C1024" t="s">
        <v>8</v>
      </c>
      <c r="D1024">
        <v>64</v>
      </c>
      <c r="E1024">
        <v>371.2</v>
      </c>
      <c r="F1024">
        <v>0</v>
      </c>
      <c r="G1024">
        <v>0</v>
      </c>
      <c r="H1024">
        <v>3.49</v>
      </c>
      <c r="I1024">
        <v>367.71</v>
      </c>
      <c r="J1024">
        <v>0</v>
      </c>
      <c r="K1024">
        <v>367.71</v>
      </c>
      <c r="L1024" s="1">
        <v>1</v>
      </c>
      <c r="M1024">
        <v>0</v>
      </c>
    </row>
    <row r="1025" spans="1:13" hidden="1" x14ac:dyDescent="0.35">
      <c r="A1025" t="s">
        <v>102</v>
      </c>
      <c r="B1025" t="s">
        <v>292</v>
      </c>
      <c r="C1025" t="s">
        <v>8</v>
      </c>
      <c r="D1025">
        <v>51</v>
      </c>
      <c r="E1025">
        <v>102</v>
      </c>
      <c r="F1025">
        <v>0</v>
      </c>
      <c r="G1025">
        <v>0</v>
      </c>
      <c r="H1025">
        <v>1.49</v>
      </c>
      <c r="I1025">
        <v>100.51</v>
      </c>
      <c r="J1025">
        <v>0</v>
      </c>
      <c r="K1025">
        <v>100.51</v>
      </c>
      <c r="L1025" s="1">
        <v>1</v>
      </c>
      <c r="M1025">
        <v>0</v>
      </c>
    </row>
    <row r="1026" spans="1:13" hidden="1" x14ac:dyDescent="0.35">
      <c r="A1026" t="s">
        <v>233</v>
      </c>
      <c r="B1026" t="s">
        <v>361</v>
      </c>
      <c r="C1026" t="s">
        <v>45</v>
      </c>
      <c r="D1026">
        <v>33</v>
      </c>
      <c r="E1026">
        <v>125.4</v>
      </c>
      <c r="F1026">
        <v>0</v>
      </c>
      <c r="G1026">
        <v>0</v>
      </c>
      <c r="H1026">
        <v>5.16</v>
      </c>
      <c r="I1026">
        <v>120.24</v>
      </c>
      <c r="J1026">
        <v>0</v>
      </c>
      <c r="K1026">
        <v>120.24</v>
      </c>
      <c r="L1026" s="1">
        <v>1</v>
      </c>
      <c r="M1026">
        <v>0</v>
      </c>
    </row>
    <row r="1027" spans="1:13" hidden="1" x14ac:dyDescent="0.35">
      <c r="A1027" t="s">
        <v>104</v>
      </c>
      <c r="B1027" t="s">
        <v>294</v>
      </c>
      <c r="C1027" t="s">
        <v>8</v>
      </c>
      <c r="D1027">
        <v>58</v>
      </c>
      <c r="E1027">
        <v>435</v>
      </c>
      <c r="F1027">
        <v>0</v>
      </c>
      <c r="G1027">
        <v>0</v>
      </c>
      <c r="H1027">
        <v>8.3000000000000007</v>
      </c>
      <c r="I1027">
        <v>426.7</v>
      </c>
      <c r="J1027">
        <v>0</v>
      </c>
      <c r="K1027">
        <v>426.7</v>
      </c>
      <c r="L1027" s="1">
        <v>1</v>
      </c>
      <c r="M1027">
        <v>0</v>
      </c>
    </row>
    <row r="1028" spans="1:13" hidden="1" x14ac:dyDescent="0.35">
      <c r="A1028" t="s">
        <v>103</v>
      </c>
      <c r="B1028" t="s">
        <v>293</v>
      </c>
      <c r="C1028" t="s">
        <v>8</v>
      </c>
      <c r="D1028">
        <v>108</v>
      </c>
      <c r="E1028">
        <v>486</v>
      </c>
      <c r="F1028">
        <v>0</v>
      </c>
      <c r="G1028">
        <v>0</v>
      </c>
      <c r="H1028">
        <v>1.49</v>
      </c>
      <c r="I1028">
        <v>484.51</v>
      </c>
      <c r="J1028">
        <v>0</v>
      </c>
      <c r="K1028">
        <v>484.51</v>
      </c>
      <c r="L1028" s="1">
        <v>1</v>
      </c>
      <c r="M1028">
        <v>0</v>
      </c>
    </row>
    <row r="1029" spans="1:13" hidden="1" x14ac:dyDescent="0.35">
      <c r="A1029" t="s">
        <v>105</v>
      </c>
      <c r="B1029" t="s">
        <v>295</v>
      </c>
      <c r="C1029" t="s">
        <v>8</v>
      </c>
      <c r="D1029">
        <v>45</v>
      </c>
      <c r="E1029">
        <v>180</v>
      </c>
      <c r="F1029">
        <v>0</v>
      </c>
      <c r="G1029">
        <v>0</v>
      </c>
      <c r="H1029">
        <v>4</v>
      </c>
      <c r="I1029">
        <v>176</v>
      </c>
      <c r="J1029">
        <v>0</v>
      </c>
      <c r="K1029">
        <v>176</v>
      </c>
      <c r="L1029" s="1">
        <v>1</v>
      </c>
      <c r="M1029">
        <v>0</v>
      </c>
    </row>
    <row r="1030" spans="1:13" hidden="1" x14ac:dyDescent="0.35">
      <c r="A1030" t="s">
        <v>106</v>
      </c>
      <c r="B1030" t="s">
        <v>296</v>
      </c>
      <c r="C1030" t="s">
        <v>8</v>
      </c>
      <c r="D1030">
        <v>18</v>
      </c>
      <c r="E1030">
        <v>108</v>
      </c>
      <c r="F1030">
        <v>0</v>
      </c>
      <c r="G1030">
        <v>0</v>
      </c>
      <c r="H1030">
        <v>0.6</v>
      </c>
      <c r="I1030">
        <v>107.4</v>
      </c>
      <c r="J1030">
        <v>0</v>
      </c>
      <c r="K1030">
        <v>107.4</v>
      </c>
      <c r="L1030" s="1">
        <v>1</v>
      </c>
      <c r="M1030">
        <v>0</v>
      </c>
    </row>
    <row r="1031" spans="1:13" hidden="1" x14ac:dyDescent="0.35">
      <c r="A1031" t="s">
        <v>107</v>
      </c>
      <c r="B1031" t="s">
        <v>297</v>
      </c>
      <c r="C1031" t="s">
        <v>45</v>
      </c>
      <c r="D1031">
        <v>5</v>
      </c>
      <c r="E1031">
        <v>25</v>
      </c>
      <c r="F1031">
        <v>0</v>
      </c>
      <c r="G1031">
        <v>0</v>
      </c>
      <c r="H1031">
        <v>0.5</v>
      </c>
      <c r="I1031">
        <v>24.5</v>
      </c>
      <c r="J1031">
        <v>0</v>
      </c>
      <c r="K1031">
        <v>24.5</v>
      </c>
      <c r="L1031" s="1">
        <v>1</v>
      </c>
      <c r="M1031">
        <v>0</v>
      </c>
    </row>
    <row r="1032" spans="1:13" hidden="1" x14ac:dyDescent="0.35">
      <c r="A1032" t="s">
        <v>108</v>
      </c>
      <c r="B1032" t="s">
        <v>298</v>
      </c>
      <c r="C1032" t="s">
        <v>45</v>
      </c>
      <c r="D1032">
        <v>70</v>
      </c>
      <c r="E1032">
        <v>350</v>
      </c>
      <c r="F1032">
        <v>1</v>
      </c>
      <c r="G1032">
        <v>5</v>
      </c>
      <c r="H1032">
        <v>1.82</v>
      </c>
      <c r="I1032">
        <v>343.18</v>
      </c>
      <c r="J1032">
        <v>0</v>
      </c>
      <c r="K1032">
        <v>343.18</v>
      </c>
      <c r="L1032" s="1">
        <v>1</v>
      </c>
      <c r="M1032">
        <v>0</v>
      </c>
    </row>
    <row r="1033" spans="1:13" hidden="1" x14ac:dyDescent="0.35">
      <c r="A1033" t="s">
        <v>109</v>
      </c>
      <c r="B1033" t="s">
        <v>299</v>
      </c>
      <c r="C1033" t="s">
        <v>45</v>
      </c>
      <c r="D1033">
        <v>19</v>
      </c>
      <c r="E1033">
        <v>110.2</v>
      </c>
      <c r="F1033">
        <v>0</v>
      </c>
      <c r="G1033">
        <v>0</v>
      </c>
      <c r="H1033">
        <v>2.9</v>
      </c>
      <c r="I1033">
        <v>107.3</v>
      </c>
      <c r="J1033">
        <v>0</v>
      </c>
      <c r="K1033">
        <v>107.3</v>
      </c>
      <c r="L1033" s="1">
        <v>1</v>
      </c>
      <c r="M1033">
        <v>0</v>
      </c>
    </row>
    <row r="1034" spans="1:13" hidden="1" x14ac:dyDescent="0.35">
      <c r="A1034" t="s">
        <v>221</v>
      </c>
      <c r="B1034" t="s">
        <v>357</v>
      </c>
      <c r="C1034" t="s">
        <v>45</v>
      </c>
      <c r="D1034">
        <v>9</v>
      </c>
      <c r="E1034">
        <v>52.2</v>
      </c>
      <c r="F1034">
        <v>0</v>
      </c>
      <c r="G1034">
        <v>0</v>
      </c>
      <c r="H1034">
        <v>0</v>
      </c>
      <c r="I1034">
        <v>52.2</v>
      </c>
      <c r="J1034">
        <v>0</v>
      </c>
      <c r="K1034">
        <v>52.2</v>
      </c>
      <c r="L1034" s="1">
        <v>1</v>
      </c>
      <c r="M1034">
        <v>0</v>
      </c>
    </row>
    <row r="1035" spans="1:13" hidden="1" x14ac:dyDescent="0.35">
      <c r="A1035" t="s">
        <v>197</v>
      </c>
      <c r="B1035">
        <v>10007</v>
      </c>
      <c r="C1035" t="s">
        <v>45</v>
      </c>
      <c r="D1035">
        <v>115</v>
      </c>
      <c r="E1035">
        <v>819</v>
      </c>
      <c r="F1035">
        <v>0</v>
      </c>
      <c r="G1035">
        <v>0</v>
      </c>
      <c r="H1035">
        <v>5.0599999999999996</v>
      </c>
      <c r="I1035">
        <v>813.94</v>
      </c>
      <c r="J1035">
        <v>0</v>
      </c>
      <c r="K1035">
        <v>813.94</v>
      </c>
      <c r="L1035" s="1">
        <v>1</v>
      </c>
      <c r="M1035">
        <v>0</v>
      </c>
    </row>
    <row r="1036" spans="1:13" hidden="1" x14ac:dyDescent="0.35">
      <c r="A1036" t="s">
        <v>112</v>
      </c>
      <c r="B1036" t="s">
        <v>301</v>
      </c>
      <c r="C1036" t="s">
        <v>111</v>
      </c>
      <c r="D1036">
        <v>23</v>
      </c>
      <c r="E1036">
        <v>64.400000000000006</v>
      </c>
      <c r="F1036">
        <v>0</v>
      </c>
      <c r="G1036">
        <v>0</v>
      </c>
      <c r="H1036">
        <v>0.28000000000000003</v>
      </c>
      <c r="I1036">
        <v>64.12</v>
      </c>
      <c r="J1036">
        <v>0</v>
      </c>
      <c r="K1036">
        <v>64.12</v>
      </c>
      <c r="L1036" s="1">
        <v>1</v>
      </c>
      <c r="M1036">
        <v>0</v>
      </c>
    </row>
    <row r="1037" spans="1:13" hidden="1" x14ac:dyDescent="0.35">
      <c r="A1037" t="s">
        <v>110</v>
      </c>
      <c r="B1037" t="s">
        <v>300</v>
      </c>
      <c r="C1037" t="s">
        <v>111</v>
      </c>
      <c r="D1037">
        <v>94</v>
      </c>
      <c r="E1037">
        <v>358.2</v>
      </c>
      <c r="F1037">
        <v>3</v>
      </c>
      <c r="G1037">
        <v>11.4</v>
      </c>
      <c r="H1037">
        <v>7.08</v>
      </c>
      <c r="I1037">
        <v>339.72</v>
      </c>
      <c r="J1037">
        <v>0</v>
      </c>
      <c r="K1037">
        <v>339.72</v>
      </c>
      <c r="L1037" s="1">
        <v>1</v>
      </c>
      <c r="M1037">
        <v>0</v>
      </c>
    </row>
    <row r="1038" spans="1:13" hidden="1" x14ac:dyDescent="0.35">
      <c r="A1038" t="s">
        <v>114</v>
      </c>
      <c r="B1038" t="s">
        <v>303</v>
      </c>
      <c r="C1038" t="s">
        <v>111</v>
      </c>
      <c r="D1038">
        <v>5</v>
      </c>
      <c r="E1038">
        <v>10</v>
      </c>
      <c r="F1038">
        <v>0</v>
      </c>
      <c r="G1038">
        <v>0</v>
      </c>
      <c r="H1038">
        <v>0.2</v>
      </c>
      <c r="I1038">
        <v>9.8000000000000007</v>
      </c>
      <c r="J1038">
        <v>0</v>
      </c>
      <c r="K1038">
        <v>9.8000000000000007</v>
      </c>
      <c r="L1038" s="1">
        <v>1</v>
      </c>
      <c r="M1038">
        <v>0</v>
      </c>
    </row>
    <row r="1039" spans="1:13" hidden="1" x14ac:dyDescent="0.35">
      <c r="A1039" t="s">
        <v>113</v>
      </c>
      <c r="B1039" t="s">
        <v>302</v>
      </c>
      <c r="C1039" t="s">
        <v>111</v>
      </c>
      <c r="D1039">
        <v>17</v>
      </c>
      <c r="E1039">
        <v>51</v>
      </c>
      <c r="F1039">
        <v>1</v>
      </c>
      <c r="G1039">
        <v>3</v>
      </c>
      <c r="H1039">
        <v>0.6</v>
      </c>
      <c r="I1039">
        <v>47.4</v>
      </c>
      <c r="J1039">
        <v>0</v>
      </c>
      <c r="K1039">
        <v>47.4</v>
      </c>
      <c r="L1039" s="1">
        <v>1</v>
      </c>
      <c r="M1039">
        <v>0</v>
      </c>
    </row>
    <row r="1040" spans="1:13" hidden="1" x14ac:dyDescent="0.35">
      <c r="A1040" t="s">
        <v>116</v>
      </c>
      <c r="B1040" t="s">
        <v>305</v>
      </c>
      <c r="C1040" t="s">
        <v>111</v>
      </c>
      <c r="D1040">
        <v>4</v>
      </c>
      <c r="E1040">
        <v>8</v>
      </c>
      <c r="F1040">
        <v>0</v>
      </c>
      <c r="G1040">
        <v>0</v>
      </c>
      <c r="H1040">
        <v>0</v>
      </c>
      <c r="I1040">
        <v>8</v>
      </c>
      <c r="J1040">
        <v>0</v>
      </c>
      <c r="K1040">
        <v>8</v>
      </c>
      <c r="L1040" s="1">
        <v>1</v>
      </c>
      <c r="M1040">
        <v>0</v>
      </c>
    </row>
    <row r="1041" spans="1:13" hidden="1" x14ac:dyDescent="0.35">
      <c r="A1041" t="s">
        <v>115</v>
      </c>
      <c r="B1041" t="s">
        <v>304</v>
      </c>
      <c r="C1041" t="s">
        <v>111</v>
      </c>
      <c r="D1041">
        <v>13</v>
      </c>
      <c r="E1041">
        <v>41</v>
      </c>
      <c r="F1041">
        <v>0</v>
      </c>
      <c r="G1041">
        <v>0</v>
      </c>
      <c r="H1041">
        <v>0.6</v>
      </c>
      <c r="I1041">
        <v>40.4</v>
      </c>
      <c r="J1041">
        <v>0</v>
      </c>
      <c r="K1041">
        <v>40.4</v>
      </c>
      <c r="L1041" s="1">
        <v>1</v>
      </c>
      <c r="M1041">
        <v>0</v>
      </c>
    </row>
    <row r="1042" spans="1:13" hidden="1" x14ac:dyDescent="0.35">
      <c r="A1042" t="s">
        <v>117</v>
      </c>
      <c r="B1042" t="s">
        <v>306</v>
      </c>
      <c r="C1042" t="s">
        <v>111</v>
      </c>
      <c r="D1042">
        <v>4</v>
      </c>
      <c r="E1042">
        <v>12</v>
      </c>
      <c r="F1042">
        <v>0</v>
      </c>
      <c r="G1042">
        <v>0</v>
      </c>
      <c r="H1042">
        <v>0</v>
      </c>
      <c r="I1042">
        <v>12</v>
      </c>
      <c r="J1042">
        <v>0</v>
      </c>
      <c r="K1042">
        <v>12</v>
      </c>
      <c r="L1042" s="1">
        <v>1</v>
      </c>
      <c r="M1042">
        <v>0</v>
      </c>
    </row>
    <row r="1043" spans="1:13" hidden="1" x14ac:dyDescent="0.35">
      <c r="A1043" t="s">
        <v>118</v>
      </c>
      <c r="B1043" t="s">
        <v>307</v>
      </c>
      <c r="C1043" t="s">
        <v>119</v>
      </c>
      <c r="D1043">
        <v>70</v>
      </c>
      <c r="E1043">
        <v>126</v>
      </c>
      <c r="F1043">
        <v>2</v>
      </c>
      <c r="G1043">
        <v>3.6</v>
      </c>
      <c r="H1043">
        <v>0.54</v>
      </c>
      <c r="I1043">
        <v>121.86</v>
      </c>
      <c r="J1043">
        <v>0</v>
      </c>
      <c r="K1043">
        <v>121.86</v>
      </c>
      <c r="L1043" s="1">
        <v>1</v>
      </c>
      <c r="M1043">
        <v>0</v>
      </c>
    </row>
    <row r="1044" spans="1:13" hidden="1" x14ac:dyDescent="0.35">
      <c r="A1044" t="s">
        <v>120</v>
      </c>
      <c r="B1044" t="s">
        <v>308</v>
      </c>
      <c r="C1044" t="s">
        <v>119</v>
      </c>
      <c r="D1044">
        <v>17</v>
      </c>
      <c r="E1044">
        <v>30.6</v>
      </c>
      <c r="F1044">
        <v>0</v>
      </c>
      <c r="G1044">
        <v>0</v>
      </c>
      <c r="H1044">
        <v>0.18</v>
      </c>
      <c r="I1044">
        <v>30.42</v>
      </c>
      <c r="J1044">
        <v>0</v>
      </c>
      <c r="K1044">
        <v>30.42</v>
      </c>
      <c r="L1044" s="1">
        <v>1</v>
      </c>
      <c r="M1044">
        <v>0</v>
      </c>
    </row>
    <row r="1045" spans="1:13" hidden="1" x14ac:dyDescent="0.35">
      <c r="A1045" t="s">
        <v>121</v>
      </c>
      <c r="B1045" t="s">
        <v>309</v>
      </c>
      <c r="C1045" t="s">
        <v>119</v>
      </c>
      <c r="D1045">
        <v>11</v>
      </c>
      <c r="E1045">
        <v>19.8</v>
      </c>
      <c r="F1045">
        <v>0</v>
      </c>
      <c r="G1045">
        <v>0</v>
      </c>
      <c r="H1045">
        <v>0</v>
      </c>
      <c r="I1045">
        <v>19.8</v>
      </c>
      <c r="J1045">
        <v>0</v>
      </c>
      <c r="K1045">
        <v>19.8</v>
      </c>
      <c r="L1045" s="1">
        <v>1</v>
      </c>
      <c r="M1045">
        <v>0</v>
      </c>
    </row>
    <row r="1046" spans="1:13" hidden="1" x14ac:dyDescent="0.35">
      <c r="A1046" t="s">
        <v>122</v>
      </c>
      <c r="B1046" t="s">
        <v>310</v>
      </c>
      <c r="C1046" t="s">
        <v>119</v>
      </c>
      <c r="D1046">
        <v>30</v>
      </c>
      <c r="E1046">
        <v>54</v>
      </c>
      <c r="F1046">
        <v>1</v>
      </c>
      <c r="G1046">
        <v>1.8</v>
      </c>
      <c r="H1046">
        <v>0.18</v>
      </c>
      <c r="I1046">
        <v>52.02</v>
      </c>
      <c r="J1046">
        <v>0</v>
      </c>
      <c r="K1046">
        <v>52.02</v>
      </c>
      <c r="L1046" s="1">
        <v>1</v>
      </c>
      <c r="M1046">
        <v>0</v>
      </c>
    </row>
    <row r="1047" spans="1:13" hidden="1" x14ac:dyDescent="0.35">
      <c r="A1047" t="s">
        <v>123</v>
      </c>
      <c r="B1047" t="s">
        <v>311</v>
      </c>
      <c r="C1047" t="s">
        <v>119</v>
      </c>
      <c r="D1047">
        <v>9</v>
      </c>
      <c r="E1047">
        <v>16.2</v>
      </c>
      <c r="F1047">
        <v>0</v>
      </c>
      <c r="G1047">
        <v>0</v>
      </c>
      <c r="H1047">
        <v>0</v>
      </c>
      <c r="I1047">
        <v>16.2</v>
      </c>
      <c r="J1047">
        <v>0</v>
      </c>
      <c r="K1047">
        <v>16.2</v>
      </c>
      <c r="L1047" s="1">
        <v>1</v>
      </c>
      <c r="M1047">
        <v>0</v>
      </c>
    </row>
    <row r="1048" spans="1:13" hidden="1" x14ac:dyDescent="0.35">
      <c r="A1048" t="s">
        <v>124</v>
      </c>
      <c r="B1048" t="s">
        <v>312</v>
      </c>
      <c r="C1048" t="s">
        <v>119</v>
      </c>
      <c r="D1048">
        <v>1</v>
      </c>
      <c r="E1048">
        <v>1.8</v>
      </c>
      <c r="F1048">
        <v>0</v>
      </c>
      <c r="G1048">
        <v>0</v>
      </c>
      <c r="H1048">
        <v>0</v>
      </c>
      <c r="I1048">
        <v>1.8</v>
      </c>
      <c r="J1048">
        <v>0</v>
      </c>
      <c r="K1048">
        <v>1.8</v>
      </c>
      <c r="L1048" s="1">
        <v>1</v>
      </c>
      <c r="M1048">
        <v>0</v>
      </c>
    </row>
    <row r="1049" spans="1:13" hidden="1" x14ac:dyDescent="0.35">
      <c r="A1049" t="s">
        <v>126</v>
      </c>
      <c r="B1049" t="s">
        <v>314</v>
      </c>
      <c r="C1049" t="s">
        <v>111</v>
      </c>
      <c r="D1049">
        <v>38</v>
      </c>
      <c r="E1049">
        <v>105</v>
      </c>
      <c r="F1049">
        <v>0</v>
      </c>
      <c r="G1049">
        <v>0</v>
      </c>
      <c r="H1049">
        <v>1.1399999999999999</v>
      </c>
      <c r="I1049">
        <v>103.86</v>
      </c>
      <c r="J1049">
        <v>0</v>
      </c>
      <c r="K1049">
        <v>103.86</v>
      </c>
      <c r="L1049" s="1">
        <v>1</v>
      </c>
      <c r="M1049">
        <v>0</v>
      </c>
    </row>
    <row r="1050" spans="1:13" hidden="1" x14ac:dyDescent="0.35">
      <c r="A1050" t="s">
        <v>125</v>
      </c>
      <c r="B1050" t="s">
        <v>313</v>
      </c>
      <c r="C1050" t="s">
        <v>111</v>
      </c>
      <c r="D1050">
        <v>112</v>
      </c>
      <c r="E1050">
        <v>463</v>
      </c>
      <c r="F1050">
        <v>3</v>
      </c>
      <c r="G1050">
        <v>13.5</v>
      </c>
      <c r="H1050">
        <v>3.93</v>
      </c>
      <c r="I1050">
        <v>445.57</v>
      </c>
      <c r="J1050">
        <v>0</v>
      </c>
      <c r="K1050">
        <v>445.57</v>
      </c>
      <c r="L1050" s="1">
        <v>1</v>
      </c>
      <c r="M1050">
        <v>0</v>
      </c>
    </row>
    <row r="1051" spans="1:13" hidden="1" x14ac:dyDescent="0.35">
      <c r="A1051" t="s">
        <v>127</v>
      </c>
      <c r="B1051" t="s">
        <v>315</v>
      </c>
      <c r="C1051" t="s">
        <v>119</v>
      </c>
      <c r="D1051">
        <v>3</v>
      </c>
      <c r="E1051">
        <v>5.4</v>
      </c>
      <c r="F1051">
        <v>0</v>
      </c>
      <c r="G1051">
        <v>0</v>
      </c>
      <c r="H1051">
        <v>0</v>
      </c>
      <c r="I1051">
        <v>5.4</v>
      </c>
      <c r="J1051">
        <v>0</v>
      </c>
      <c r="K1051">
        <v>5.4</v>
      </c>
      <c r="L1051" s="1">
        <v>1</v>
      </c>
      <c r="M1051">
        <v>0</v>
      </c>
    </row>
    <row r="1052" spans="1:13" hidden="1" x14ac:dyDescent="0.35">
      <c r="A1052" t="s">
        <v>128</v>
      </c>
      <c r="B1052">
        <v>10032</v>
      </c>
      <c r="C1052" t="s">
        <v>119</v>
      </c>
      <c r="D1052">
        <v>59</v>
      </c>
      <c r="E1052">
        <v>106.2</v>
      </c>
      <c r="F1052">
        <v>0</v>
      </c>
      <c r="G1052">
        <v>0</v>
      </c>
      <c r="H1052">
        <v>1.1000000000000001</v>
      </c>
      <c r="I1052">
        <v>105.1</v>
      </c>
      <c r="J1052">
        <v>0</v>
      </c>
      <c r="K1052">
        <v>105.1</v>
      </c>
      <c r="L1052" s="1">
        <v>1</v>
      </c>
      <c r="M1052">
        <v>0</v>
      </c>
    </row>
    <row r="1053" spans="1:13" hidden="1" x14ac:dyDescent="0.35">
      <c r="A1053" t="s">
        <v>129</v>
      </c>
      <c r="B1053" t="s">
        <v>317</v>
      </c>
      <c r="C1053" t="s">
        <v>111</v>
      </c>
      <c r="D1053">
        <v>36</v>
      </c>
      <c r="E1053">
        <v>72</v>
      </c>
      <c r="F1053">
        <v>1</v>
      </c>
      <c r="G1053">
        <v>2</v>
      </c>
      <c r="H1053">
        <v>0.32</v>
      </c>
      <c r="I1053">
        <v>69.680000000000007</v>
      </c>
      <c r="J1053">
        <v>0</v>
      </c>
      <c r="K1053">
        <v>69.680000000000007</v>
      </c>
      <c r="L1053" s="1">
        <v>1</v>
      </c>
      <c r="M1053">
        <v>0</v>
      </c>
    </row>
    <row r="1054" spans="1:13" hidden="1" x14ac:dyDescent="0.35">
      <c r="A1054" t="s">
        <v>130</v>
      </c>
      <c r="B1054" t="s">
        <v>318</v>
      </c>
      <c r="C1054" t="s">
        <v>111</v>
      </c>
      <c r="D1054">
        <v>144</v>
      </c>
      <c r="E1054">
        <v>432</v>
      </c>
      <c r="F1054">
        <v>4</v>
      </c>
      <c r="G1054">
        <v>12</v>
      </c>
      <c r="H1054">
        <v>5</v>
      </c>
      <c r="I1054">
        <v>415</v>
      </c>
      <c r="J1054">
        <v>0</v>
      </c>
      <c r="K1054">
        <v>415</v>
      </c>
      <c r="L1054" s="1">
        <v>1</v>
      </c>
      <c r="M1054">
        <v>0</v>
      </c>
    </row>
    <row r="1055" spans="1:13" hidden="1" x14ac:dyDescent="0.35">
      <c r="A1055" t="s">
        <v>132</v>
      </c>
      <c r="B1055" t="s">
        <v>320</v>
      </c>
      <c r="C1055" t="s">
        <v>111</v>
      </c>
      <c r="D1055">
        <v>83</v>
      </c>
      <c r="E1055">
        <v>182.5</v>
      </c>
      <c r="F1055">
        <v>2</v>
      </c>
      <c r="G1055">
        <v>4.5</v>
      </c>
      <c r="H1055">
        <v>0.65</v>
      </c>
      <c r="I1055">
        <v>177.35</v>
      </c>
      <c r="J1055">
        <v>0</v>
      </c>
      <c r="K1055">
        <v>177.35</v>
      </c>
      <c r="L1055" s="1">
        <v>1</v>
      </c>
      <c r="M1055">
        <v>0</v>
      </c>
    </row>
    <row r="1056" spans="1:13" hidden="1" x14ac:dyDescent="0.35">
      <c r="A1056" t="s">
        <v>131</v>
      </c>
      <c r="B1056" t="s">
        <v>319</v>
      </c>
      <c r="C1056" t="s">
        <v>111</v>
      </c>
      <c r="D1056">
        <v>464</v>
      </c>
      <c r="E1056">
        <v>1540</v>
      </c>
      <c r="F1056">
        <v>6</v>
      </c>
      <c r="G1056">
        <v>23</v>
      </c>
      <c r="H1056">
        <v>18.43</v>
      </c>
      <c r="I1056">
        <v>1498.57</v>
      </c>
      <c r="J1056">
        <v>0</v>
      </c>
      <c r="K1056">
        <v>1498.57</v>
      </c>
      <c r="L1056" s="1">
        <v>1</v>
      </c>
      <c r="M1056">
        <v>0</v>
      </c>
    </row>
    <row r="1057" spans="1:13" hidden="1" x14ac:dyDescent="0.35">
      <c r="A1057" t="s">
        <v>134</v>
      </c>
      <c r="B1057" t="s">
        <v>322</v>
      </c>
      <c r="C1057" t="s">
        <v>111</v>
      </c>
      <c r="D1057">
        <v>7</v>
      </c>
      <c r="E1057">
        <v>14</v>
      </c>
      <c r="F1057">
        <v>0</v>
      </c>
      <c r="G1057">
        <v>0</v>
      </c>
      <c r="H1057">
        <v>0</v>
      </c>
      <c r="I1057">
        <v>14</v>
      </c>
      <c r="J1057">
        <v>0</v>
      </c>
      <c r="K1057">
        <v>14</v>
      </c>
      <c r="L1057" s="1">
        <v>1</v>
      </c>
      <c r="M1057">
        <v>0</v>
      </c>
    </row>
    <row r="1058" spans="1:13" hidden="1" x14ac:dyDescent="0.35">
      <c r="A1058" t="s">
        <v>133</v>
      </c>
      <c r="B1058" t="s">
        <v>321</v>
      </c>
      <c r="C1058" t="s">
        <v>111</v>
      </c>
      <c r="D1058">
        <v>40</v>
      </c>
      <c r="E1058">
        <v>120</v>
      </c>
      <c r="F1058">
        <v>0</v>
      </c>
      <c r="G1058">
        <v>0</v>
      </c>
      <c r="H1058">
        <v>1.35</v>
      </c>
      <c r="I1058">
        <v>118.65</v>
      </c>
      <c r="J1058">
        <v>0</v>
      </c>
      <c r="K1058">
        <v>118.65</v>
      </c>
      <c r="L1058" s="1">
        <v>1</v>
      </c>
      <c r="M1058">
        <v>0</v>
      </c>
    </row>
    <row r="1059" spans="1:13" hidden="1" x14ac:dyDescent="0.35">
      <c r="A1059" t="s">
        <v>135</v>
      </c>
      <c r="B1059" t="s">
        <v>323</v>
      </c>
      <c r="C1059" t="s">
        <v>111</v>
      </c>
      <c r="D1059">
        <v>13</v>
      </c>
      <c r="E1059">
        <v>40</v>
      </c>
      <c r="F1059">
        <v>0</v>
      </c>
      <c r="G1059">
        <v>0</v>
      </c>
      <c r="H1059">
        <v>0.6</v>
      </c>
      <c r="I1059">
        <v>39.4</v>
      </c>
      <c r="J1059">
        <v>0</v>
      </c>
      <c r="K1059">
        <v>39.4</v>
      </c>
      <c r="L1059" s="1">
        <v>1</v>
      </c>
      <c r="M1059">
        <v>0</v>
      </c>
    </row>
    <row r="1060" spans="1:13" hidden="1" x14ac:dyDescent="0.35">
      <c r="A1060" t="s">
        <v>137</v>
      </c>
      <c r="B1060" t="s">
        <v>325</v>
      </c>
      <c r="C1060" t="s">
        <v>111</v>
      </c>
      <c r="D1060">
        <v>7</v>
      </c>
      <c r="E1060">
        <v>21</v>
      </c>
      <c r="F1060">
        <v>0</v>
      </c>
      <c r="G1060">
        <v>0</v>
      </c>
      <c r="H1060">
        <v>0.62</v>
      </c>
      <c r="I1060">
        <v>20.38</v>
      </c>
      <c r="J1060">
        <v>0</v>
      </c>
      <c r="K1060">
        <v>20.38</v>
      </c>
      <c r="L1060" s="1">
        <v>1</v>
      </c>
      <c r="M1060">
        <v>0</v>
      </c>
    </row>
    <row r="1061" spans="1:13" hidden="1" x14ac:dyDescent="0.35">
      <c r="A1061" t="s">
        <v>140</v>
      </c>
      <c r="B1061" t="s">
        <v>328</v>
      </c>
      <c r="C1061" t="s">
        <v>111</v>
      </c>
      <c r="D1061">
        <v>1</v>
      </c>
      <c r="E1061">
        <v>2</v>
      </c>
      <c r="F1061">
        <v>0</v>
      </c>
      <c r="G1061">
        <v>0</v>
      </c>
      <c r="H1061">
        <v>0</v>
      </c>
      <c r="I1061">
        <v>2</v>
      </c>
      <c r="J1061">
        <v>0</v>
      </c>
      <c r="K1061">
        <v>2</v>
      </c>
      <c r="L1061" s="1">
        <v>1</v>
      </c>
      <c r="M1061">
        <v>0</v>
      </c>
    </row>
    <row r="1062" spans="1:13" hidden="1" x14ac:dyDescent="0.35">
      <c r="A1062" t="s">
        <v>139</v>
      </c>
      <c r="B1062" t="s">
        <v>327</v>
      </c>
      <c r="C1062" t="s">
        <v>111</v>
      </c>
      <c r="D1062">
        <v>23</v>
      </c>
      <c r="E1062">
        <v>71</v>
      </c>
      <c r="F1062">
        <v>0</v>
      </c>
      <c r="G1062">
        <v>0</v>
      </c>
      <c r="H1062">
        <v>0.3</v>
      </c>
      <c r="I1062">
        <v>70.7</v>
      </c>
      <c r="J1062">
        <v>0</v>
      </c>
      <c r="K1062">
        <v>70.7</v>
      </c>
      <c r="L1062" s="1">
        <v>1</v>
      </c>
      <c r="M1062">
        <v>0</v>
      </c>
    </row>
    <row r="1063" spans="1:13" hidden="1" x14ac:dyDescent="0.35">
      <c r="A1063" t="s">
        <v>142</v>
      </c>
      <c r="B1063" t="s">
        <v>330</v>
      </c>
      <c r="C1063" t="s">
        <v>111</v>
      </c>
      <c r="D1063">
        <v>1</v>
      </c>
      <c r="E1063">
        <v>2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2</v>
      </c>
      <c r="L1063" s="1">
        <v>1</v>
      </c>
      <c r="M1063">
        <v>0</v>
      </c>
    </row>
    <row r="1064" spans="1:13" hidden="1" x14ac:dyDescent="0.35">
      <c r="A1064" t="s">
        <v>141</v>
      </c>
      <c r="B1064" t="s">
        <v>329</v>
      </c>
      <c r="C1064" t="s">
        <v>111</v>
      </c>
      <c r="D1064">
        <v>8</v>
      </c>
      <c r="E1064">
        <v>25</v>
      </c>
      <c r="F1064">
        <v>0</v>
      </c>
      <c r="G1064">
        <v>0</v>
      </c>
      <c r="H1064">
        <v>0.5</v>
      </c>
      <c r="I1064">
        <v>24.5</v>
      </c>
      <c r="J1064">
        <v>0</v>
      </c>
      <c r="K1064">
        <v>24.5</v>
      </c>
      <c r="L1064" s="1">
        <v>1</v>
      </c>
      <c r="M1064">
        <v>0</v>
      </c>
    </row>
    <row r="1065" spans="1:13" hidden="1" x14ac:dyDescent="0.35">
      <c r="A1065" t="s">
        <v>26</v>
      </c>
      <c r="B1065">
        <v>10059</v>
      </c>
      <c r="C1065" t="s">
        <v>27</v>
      </c>
      <c r="D1065">
        <v>37</v>
      </c>
      <c r="E1065">
        <v>259</v>
      </c>
      <c r="F1065">
        <v>0</v>
      </c>
      <c r="G1065">
        <v>0</v>
      </c>
      <c r="H1065">
        <v>4.13</v>
      </c>
      <c r="I1065">
        <v>254.87</v>
      </c>
      <c r="J1065">
        <v>0</v>
      </c>
      <c r="K1065">
        <v>254.87</v>
      </c>
      <c r="L1065" s="1">
        <v>1</v>
      </c>
      <c r="M1065">
        <v>0</v>
      </c>
    </row>
    <row r="1066" spans="1:13" hidden="1" x14ac:dyDescent="0.35">
      <c r="A1066" t="s">
        <v>145</v>
      </c>
      <c r="B1066" t="s">
        <v>332</v>
      </c>
      <c r="C1066" t="s">
        <v>144</v>
      </c>
      <c r="D1066">
        <v>26</v>
      </c>
      <c r="E1066">
        <v>52</v>
      </c>
      <c r="F1066">
        <v>0</v>
      </c>
      <c r="G1066">
        <v>0</v>
      </c>
      <c r="H1066">
        <v>0.32</v>
      </c>
      <c r="I1066">
        <v>51.68</v>
      </c>
      <c r="J1066">
        <v>0</v>
      </c>
      <c r="K1066">
        <v>51.68</v>
      </c>
      <c r="L1066" s="1">
        <v>1</v>
      </c>
      <c r="M1066">
        <v>0</v>
      </c>
    </row>
    <row r="1067" spans="1:13" hidden="1" x14ac:dyDescent="0.35">
      <c r="A1067" t="s">
        <v>143</v>
      </c>
      <c r="B1067" t="s">
        <v>331</v>
      </c>
      <c r="C1067" t="s">
        <v>144</v>
      </c>
      <c r="D1067">
        <v>80</v>
      </c>
      <c r="E1067">
        <v>464</v>
      </c>
      <c r="F1067">
        <v>0</v>
      </c>
      <c r="G1067">
        <v>0</v>
      </c>
      <c r="H1067">
        <v>9.27</v>
      </c>
      <c r="I1067">
        <v>454.73</v>
      </c>
      <c r="J1067">
        <v>0</v>
      </c>
      <c r="K1067">
        <v>454.73</v>
      </c>
      <c r="L1067" s="1">
        <v>1</v>
      </c>
      <c r="M1067">
        <v>0</v>
      </c>
    </row>
    <row r="1068" spans="1:13" hidden="1" x14ac:dyDescent="0.35">
      <c r="A1068" t="s">
        <v>146</v>
      </c>
      <c r="B1068" t="s">
        <v>333</v>
      </c>
      <c r="C1068" t="s">
        <v>144</v>
      </c>
      <c r="D1068">
        <v>25</v>
      </c>
      <c r="E1068">
        <v>37.5</v>
      </c>
      <c r="F1068">
        <v>0</v>
      </c>
      <c r="G1068">
        <v>0</v>
      </c>
      <c r="H1068">
        <v>0.6</v>
      </c>
      <c r="I1068">
        <v>36.9</v>
      </c>
      <c r="J1068">
        <v>0</v>
      </c>
      <c r="K1068">
        <v>36.9</v>
      </c>
      <c r="L1068" s="1">
        <v>1</v>
      </c>
      <c r="M1068">
        <v>0</v>
      </c>
    </row>
    <row r="1069" spans="1:13" hidden="1" x14ac:dyDescent="0.35">
      <c r="A1069" t="s">
        <v>147</v>
      </c>
      <c r="B1069" t="s">
        <v>334</v>
      </c>
      <c r="C1069" t="s">
        <v>144</v>
      </c>
      <c r="D1069">
        <v>54</v>
      </c>
      <c r="E1069">
        <v>151.19999999999999</v>
      </c>
      <c r="F1069">
        <v>0</v>
      </c>
      <c r="G1069">
        <v>0</v>
      </c>
      <c r="H1069">
        <v>0.56000000000000005</v>
      </c>
      <c r="I1069">
        <v>150.63999999999999</v>
      </c>
      <c r="J1069">
        <v>0</v>
      </c>
      <c r="K1069">
        <v>150.63999999999999</v>
      </c>
      <c r="L1069" s="1">
        <v>1</v>
      </c>
      <c r="M1069">
        <v>0</v>
      </c>
    </row>
    <row r="1070" spans="1:13" hidden="1" x14ac:dyDescent="0.35">
      <c r="A1070" t="s">
        <v>149</v>
      </c>
      <c r="B1070" t="s">
        <v>336</v>
      </c>
      <c r="C1070" t="s">
        <v>144</v>
      </c>
      <c r="D1070">
        <v>35</v>
      </c>
      <c r="E1070">
        <v>63</v>
      </c>
      <c r="F1070">
        <v>0</v>
      </c>
      <c r="G1070">
        <v>0</v>
      </c>
      <c r="H1070">
        <v>0.61</v>
      </c>
      <c r="I1070">
        <v>62.39</v>
      </c>
      <c r="J1070">
        <v>0</v>
      </c>
      <c r="K1070">
        <v>62.39</v>
      </c>
      <c r="L1070" s="1">
        <v>1</v>
      </c>
      <c r="M1070">
        <v>0</v>
      </c>
    </row>
    <row r="1071" spans="1:13" hidden="1" x14ac:dyDescent="0.35">
      <c r="A1071" t="s">
        <v>148</v>
      </c>
      <c r="B1071" t="s">
        <v>335</v>
      </c>
      <c r="C1071" t="s">
        <v>144</v>
      </c>
      <c r="D1071">
        <v>38</v>
      </c>
      <c r="E1071">
        <v>152</v>
      </c>
      <c r="F1071">
        <v>0</v>
      </c>
      <c r="G1071">
        <v>0</v>
      </c>
      <c r="H1071">
        <v>5.9</v>
      </c>
      <c r="I1071">
        <v>146.1</v>
      </c>
      <c r="J1071">
        <v>0</v>
      </c>
      <c r="K1071">
        <v>146.1</v>
      </c>
      <c r="L1071" s="1">
        <v>1</v>
      </c>
      <c r="M1071">
        <v>0</v>
      </c>
    </row>
    <row r="1072" spans="1:13" hidden="1" x14ac:dyDescent="0.35">
      <c r="A1072" t="s">
        <v>151</v>
      </c>
      <c r="B1072" t="s">
        <v>338</v>
      </c>
      <c r="C1072" t="s">
        <v>144</v>
      </c>
      <c r="D1072">
        <v>28</v>
      </c>
      <c r="E1072">
        <v>50.4</v>
      </c>
      <c r="F1072">
        <v>0</v>
      </c>
      <c r="G1072">
        <v>0</v>
      </c>
      <c r="H1072">
        <v>0.24</v>
      </c>
      <c r="I1072">
        <v>50.16</v>
      </c>
      <c r="J1072">
        <v>0</v>
      </c>
      <c r="K1072">
        <v>50.16</v>
      </c>
      <c r="L1072" s="1">
        <v>1</v>
      </c>
      <c r="M1072">
        <v>0</v>
      </c>
    </row>
    <row r="1073" spans="1:13" hidden="1" x14ac:dyDescent="0.35">
      <c r="A1073" t="s">
        <v>150</v>
      </c>
      <c r="B1073" t="s">
        <v>337</v>
      </c>
      <c r="C1073" t="s">
        <v>144</v>
      </c>
      <c r="D1073">
        <v>33</v>
      </c>
      <c r="E1073">
        <v>125.4</v>
      </c>
      <c r="F1073">
        <v>0</v>
      </c>
      <c r="G1073">
        <v>0</v>
      </c>
      <c r="H1073">
        <v>0.76</v>
      </c>
      <c r="I1073">
        <v>124.64</v>
      </c>
      <c r="J1073">
        <v>0</v>
      </c>
      <c r="K1073">
        <v>124.64</v>
      </c>
      <c r="L1073" s="1">
        <v>1</v>
      </c>
      <c r="M1073">
        <v>0</v>
      </c>
    </row>
    <row r="1074" spans="1:13" hidden="1" x14ac:dyDescent="0.35">
      <c r="A1074" t="s">
        <v>213</v>
      </c>
      <c r="B1074" t="s">
        <v>353</v>
      </c>
      <c r="C1074" t="s">
        <v>144</v>
      </c>
      <c r="D1074">
        <v>17</v>
      </c>
      <c r="E1074">
        <v>30.6</v>
      </c>
      <c r="F1074">
        <v>0</v>
      </c>
      <c r="G1074">
        <v>0</v>
      </c>
      <c r="H1074">
        <v>0.36</v>
      </c>
      <c r="I1074">
        <v>30.24</v>
      </c>
      <c r="J1074">
        <v>0</v>
      </c>
      <c r="K1074">
        <v>30.24</v>
      </c>
      <c r="L1074" s="1">
        <v>1</v>
      </c>
      <c r="M1074">
        <v>0</v>
      </c>
    </row>
    <row r="1075" spans="1:13" hidden="1" x14ac:dyDescent="0.35">
      <c r="A1075" t="s">
        <v>214</v>
      </c>
      <c r="B1075" t="s">
        <v>354</v>
      </c>
      <c r="C1075" t="s">
        <v>144</v>
      </c>
      <c r="D1075">
        <v>23</v>
      </c>
      <c r="E1075">
        <v>87.4</v>
      </c>
      <c r="F1075">
        <v>0</v>
      </c>
      <c r="G1075">
        <v>0</v>
      </c>
      <c r="H1075">
        <v>0.87</v>
      </c>
      <c r="I1075">
        <v>86.53</v>
      </c>
      <c r="J1075">
        <v>0</v>
      </c>
      <c r="K1075">
        <v>86.53</v>
      </c>
      <c r="L1075" s="1">
        <v>1</v>
      </c>
      <c r="M1075">
        <v>0</v>
      </c>
    </row>
    <row r="1076" spans="1:13" hidden="1" x14ac:dyDescent="0.35">
      <c r="A1076" t="s">
        <v>223</v>
      </c>
      <c r="B1076" t="s">
        <v>359</v>
      </c>
      <c r="C1076" t="s">
        <v>3</v>
      </c>
      <c r="D1076">
        <v>2</v>
      </c>
      <c r="E1076">
        <v>1.4</v>
      </c>
      <c r="F1076">
        <v>0</v>
      </c>
      <c r="G1076">
        <v>0</v>
      </c>
      <c r="H1076">
        <v>0</v>
      </c>
      <c r="I1076">
        <v>1.4</v>
      </c>
      <c r="J1076">
        <v>0</v>
      </c>
      <c r="K1076">
        <v>1.4</v>
      </c>
      <c r="L1076" s="1">
        <v>1</v>
      </c>
      <c r="M1076">
        <v>0</v>
      </c>
    </row>
    <row r="1077" spans="1:13" hidden="1" x14ac:dyDescent="0.35">
      <c r="A1077" t="s">
        <v>158</v>
      </c>
      <c r="B1077" t="s">
        <v>341</v>
      </c>
      <c r="C1077" t="s">
        <v>8</v>
      </c>
      <c r="D1077">
        <v>197</v>
      </c>
      <c r="E1077">
        <v>197</v>
      </c>
      <c r="F1077">
        <v>2</v>
      </c>
      <c r="G1077">
        <v>2</v>
      </c>
      <c r="H1077">
        <v>1.55</v>
      </c>
      <c r="I1077">
        <v>193.45</v>
      </c>
      <c r="J1077">
        <v>0</v>
      </c>
      <c r="K1077">
        <v>193.45</v>
      </c>
      <c r="L1077" s="1">
        <v>1</v>
      </c>
      <c r="M1077">
        <v>0</v>
      </c>
    </row>
    <row r="1078" spans="1:13" hidden="1" x14ac:dyDescent="0.35">
      <c r="A1078" t="s">
        <v>153</v>
      </c>
      <c r="B1078">
        <v>10000</v>
      </c>
      <c r="C1078" t="s">
        <v>27</v>
      </c>
      <c r="D1078">
        <v>9</v>
      </c>
      <c r="E1078">
        <v>63</v>
      </c>
      <c r="F1078">
        <v>0</v>
      </c>
      <c r="G1078">
        <v>0</v>
      </c>
      <c r="H1078">
        <v>0.98</v>
      </c>
      <c r="I1078">
        <v>62.02</v>
      </c>
      <c r="J1078">
        <v>0</v>
      </c>
      <c r="K1078">
        <v>62.02</v>
      </c>
      <c r="L1078" s="1">
        <v>1</v>
      </c>
      <c r="M1078">
        <v>0</v>
      </c>
    </row>
    <row r="1079" spans="1:13" hidden="1" x14ac:dyDescent="0.35">
      <c r="A1079" t="s">
        <v>46</v>
      </c>
      <c r="B1079">
        <v>10049</v>
      </c>
      <c r="C1079" t="s">
        <v>27</v>
      </c>
      <c r="D1079">
        <v>43</v>
      </c>
      <c r="E1079">
        <v>258</v>
      </c>
      <c r="F1079">
        <v>0</v>
      </c>
      <c r="G1079">
        <v>0</v>
      </c>
      <c r="H1079">
        <v>13.02</v>
      </c>
      <c r="I1079">
        <v>244.98</v>
      </c>
      <c r="J1079">
        <v>0</v>
      </c>
      <c r="K1079">
        <v>244.98</v>
      </c>
      <c r="L1079" s="1">
        <v>1</v>
      </c>
      <c r="M1079">
        <v>0</v>
      </c>
    </row>
    <row r="1080" spans="1:13" x14ac:dyDescent="0.35">
      <c r="A1080" t="s">
        <v>236</v>
      </c>
      <c r="B1080">
        <v>10006</v>
      </c>
      <c r="C1080" t="s">
        <v>13</v>
      </c>
      <c r="D1080">
        <v>4</v>
      </c>
      <c r="E1080">
        <v>6</v>
      </c>
      <c r="F1080">
        <v>0</v>
      </c>
      <c r="G1080">
        <v>0</v>
      </c>
      <c r="H1080">
        <v>0</v>
      </c>
      <c r="I1080">
        <v>6</v>
      </c>
      <c r="J1080">
        <v>0</v>
      </c>
      <c r="K1080">
        <v>6</v>
      </c>
      <c r="L1080" s="1">
        <v>1</v>
      </c>
      <c r="M1080">
        <v>0</v>
      </c>
    </row>
    <row r="1081" spans="1:13" hidden="1" x14ac:dyDescent="0.35">
      <c r="A1081" t="s">
        <v>155</v>
      </c>
      <c r="B1081" t="s">
        <v>339</v>
      </c>
      <c r="C1081" t="s">
        <v>111</v>
      </c>
      <c r="D1081">
        <v>14</v>
      </c>
      <c r="E1081">
        <v>21</v>
      </c>
      <c r="F1081">
        <v>0</v>
      </c>
      <c r="G1081">
        <v>0</v>
      </c>
      <c r="H1081">
        <v>0</v>
      </c>
      <c r="I1081">
        <v>21</v>
      </c>
      <c r="J1081">
        <v>0</v>
      </c>
      <c r="K1081">
        <v>21</v>
      </c>
      <c r="L1081" s="1">
        <v>1</v>
      </c>
      <c r="M1081">
        <v>0</v>
      </c>
    </row>
    <row r="1082" spans="1:13" hidden="1" x14ac:dyDescent="0.35">
      <c r="A1082" t="s">
        <v>157</v>
      </c>
      <c r="B1082" t="s">
        <v>340</v>
      </c>
      <c r="C1082" t="s">
        <v>111</v>
      </c>
      <c r="D1082">
        <v>44</v>
      </c>
      <c r="E1082">
        <v>66</v>
      </c>
      <c r="F1082">
        <v>0</v>
      </c>
      <c r="G1082">
        <v>0</v>
      </c>
      <c r="H1082">
        <v>1.05</v>
      </c>
      <c r="I1082">
        <v>64.95</v>
      </c>
      <c r="J1082">
        <v>0</v>
      </c>
      <c r="K1082">
        <v>64.95</v>
      </c>
      <c r="L1082" s="1">
        <v>1</v>
      </c>
      <c r="M1082">
        <v>0</v>
      </c>
    </row>
    <row r="1083" spans="1:13" hidden="1" x14ac:dyDescent="0.35">
      <c r="A1083" t="s">
        <v>159</v>
      </c>
      <c r="B1083" t="s">
        <v>342</v>
      </c>
      <c r="C1083" t="s">
        <v>3</v>
      </c>
      <c r="D1083">
        <v>12</v>
      </c>
      <c r="E1083">
        <v>30</v>
      </c>
      <c r="F1083">
        <v>0</v>
      </c>
      <c r="G1083">
        <v>0</v>
      </c>
      <c r="H1083">
        <v>0.5</v>
      </c>
      <c r="I1083">
        <v>29.5</v>
      </c>
      <c r="J1083">
        <v>0</v>
      </c>
      <c r="K1083">
        <v>29.5</v>
      </c>
      <c r="L1083" s="1">
        <v>1</v>
      </c>
      <c r="M1083">
        <v>0</v>
      </c>
    </row>
    <row r="1084" spans="1:13" hidden="1" x14ac:dyDescent="0.35">
      <c r="A1084" t="s">
        <v>2</v>
      </c>
      <c r="B1084" t="s">
        <v>251</v>
      </c>
      <c r="C1084" t="s">
        <v>3</v>
      </c>
      <c r="D1084">
        <v>62</v>
      </c>
      <c r="E1084">
        <v>62</v>
      </c>
      <c r="F1084">
        <v>0</v>
      </c>
      <c r="G1084">
        <v>0</v>
      </c>
      <c r="H1084">
        <v>1.0900000000000001</v>
      </c>
      <c r="I1084">
        <v>60.91</v>
      </c>
      <c r="J1084">
        <v>0</v>
      </c>
      <c r="K1084">
        <v>60.91</v>
      </c>
      <c r="L1084" s="1">
        <v>1</v>
      </c>
      <c r="M1084">
        <v>0</v>
      </c>
    </row>
    <row r="1085" spans="1:13" hidden="1" x14ac:dyDescent="0.35">
      <c r="A1085" t="s">
        <v>64</v>
      </c>
      <c r="B1085" t="s">
        <v>256</v>
      </c>
      <c r="C1085" t="s">
        <v>65</v>
      </c>
      <c r="D1085">
        <v>97</v>
      </c>
      <c r="E1085">
        <v>1144.5999999999999</v>
      </c>
      <c r="F1085">
        <v>0</v>
      </c>
      <c r="G1085">
        <v>0</v>
      </c>
      <c r="H1085">
        <v>40.57</v>
      </c>
      <c r="I1085">
        <v>1104.03</v>
      </c>
      <c r="J1085">
        <v>0</v>
      </c>
      <c r="K1085">
        <v>1104.03</v>
      </c>
      <c r="L1085" s="1">
        <v>1</v>
      </c>
      <c r="M1085">
        <v>0</v>
      </c>
    </row>
    <row r="1086" spans="1:13" hidden="1" x14ac:dyDescent="0.35">
      <c r="A1086" t="s">
        <v>66</v>
      </c>
      <c r="B1086" t="s">
        <v>257</v>
      </c>
      <c r="C1086" t="s">
        <v>67</v>
      </c>
      <c r="D1086">
        <v>5</v>
      </c>
      <c r="E1086">
        <v>40.700000000000003</v>
      </c>
      <c r="F1086">
        <v>0</v>
      </c>
      <c r="G1086">
        <v>0</v>
      </c>
      <c r="H1086">
        <v>1.88</v>
      </c>
      <c r="I1086">
        <v>38.82</v>
      </c>
      <c r="J1086">
        <v>0</v>
      </c>
      <c r="K1086">
        <v>38.82</v>
      </c>
      <c r="L1086" s="1">
        <v>1</v>
      </c>
      <c r="M1086">
        <v>0</v>
      </c>
    </row>
    <row r="1087" spans="1:13" hidden="1" x14ac:dyDescent="0.35">
      <c r="A1087" t="s">
        <v>68</v>
      </c>
      <c r="B1087" t="s">
        <v>258</v>
      </c>
      <c r="C1087" t="s">
        <v>67</v>
      </c>
      <c r="D1087">
        <v>91</v>
      </c>
      <c r="E1087">
        <v>546.70000000000005</v>
      </c>
      <c r="F1087">
        <v>2</v>
      </c>
      <c r="G1087">
        <v>12</v>
      </c>
      <c r="H1087">
        <v>12.85</v>
      </c>
      <c r="I1087">
        <v>521.85</v>
      </c>
      <c r="J1087">
        <v>0</v>
      </c>
      <c r="K1087">
        <v>521.85</v>
      </c>
      <c r="L1087" s="1">
        <v>1</v>
      </c>
      <c r="M1087">
        <v>0</v>
      </c>
    </row>
    <row r="1088" spans="1:13" hidden="1" x14ac:dyDescent="0.35">
      <c r="A1088" t="s">
        <v>69</v>
      </c>
      <c r="B1088" t="s">
        <v>259</v>
      </c>
      <c r="C1088" t="s">
        <v>67</v>
      </c>
      <c r="D1088">
        <v>10</v>
      </c>
      <c r="E1088">
        <v>30</v>
      </c>
      <c r="F1088">
        <v>0</v>
      </c>
      <c r="G1088">
        <v>0</v>
      </c>
      <c r="H1088">
        <v>0.57999999999999996</v>
      </c>
      <c r="I1088">
        <v>29.42</v>
      </c>
      <c r="J1088">
        <v>0</v>
      </c>
      <c r="K1088">
        <v>29.42</v>
      </c>
      <c r="L1088" s="1">
        <v>1</v>
      </c>
      <c r="M1088">
        <v>0</v>
      </c>
    </row>
    <row r="1089" spans="1:13" hidden="1" x14ac:dyDescent="0.35">
      <c r="A1089" t="s">
        <v>70</v>
      </c>
      <c r="B1089" t="s">
        <v>260</v>
      </c>
      <c r="C1089" t="s">
        <v>67</v>
      </c>
      <c r="D1089">
        <v>1</v>
      </c>
      <c r="E1089">
        <v>3</v>
      </c>
      <c r="F1089">
        <v>0</v>
      </c>
      <c r="G1089">
        <v>0</v>
      </c>
      <c r="H1089">
        <v>0</v>
      </c>
      <c r="I1089">
        <v>3</v>
      </c>
      <c r="J1089">
        <v>0</v>
      </c>
      <c r="K1089">
        <v>3</v>
      </c>
      <c r="L1089" s="1">
        <v>1</v>
      </c>
      <c r="M1089">
        <v>0</v>
      </c>
    </row>
    <row r="1090" spans="1:13" hidden="1" x14ac:dyDescent="0.35">
      <c r="A1090" t="s">
        <v>71</v>
      </c>
      <c r="B1090" t="s">
        <v>261</v>
      </c>
      <c r="C1090" t="s">
        <v>67</v>
      </c>
      <c r="D1090">
        <v>29</v>
      </c>
      <c r="E1090">
        <v>180</v>
      </c>
      <c r="F1090">
        <v>0</v>
      </c>
      <c r="G1090">
        <v>0</v>
      </c>
      <c r="H1090">
        <v>5.24</v>
      </c>
      <c r="I1090">
        <v>174.76</v>
      </c>
      <c r="J1090">
        <v>0</v>
      </c>
      <c r="K1090">
        <v>174.76</v>
      </c>
      <c r="L1090" s="1">
        <v>1</v>
      </c>
      <c r="M1090">
        <v>0</v>
      </c>
    </row>
    <row r="1091" spans="1:13" hidden="1" x14ac:dyDescent="0.35">
      <c r="A1091" t="s">
        <v>72</v>
      </c>
      <c r="B1091" t="s">
        <v>262</v>
      </c>
      <c r="C1091" t="s">
        <v>67</v>
      </c>
      <c r="D1091">
        <v>6</v>
      </c>
      <c r="E1091">
        <v>48</v>
      </c>
      <c r="F1091">
        <v>2</v>
      </c>
      <c r="G1091">
        <v>16</v>
      </c>
      <c r="H1091">
        <v>0.84</v>
      </c>
      <c r="I1091">
        <v>31.16</v>
      </c>
      <c r="J1091">
        <v>0</v>
      </c>
      <c r="K1091">
        <v>31.16</v>
      </c>
      <c r="L1091" s="1">
        <v>1</v>
      </c>
      <c r="M1091">
        <v>0</v>
      </c>
    </row>
    <row r="1092" spans="1:13" hidden="1" x14ac:dyDescent="0.35">
      <c r="A1092" t="s">
        <v>173</v>
      </c>
      <c r="B1092" t="s">
        <v>346</v>
      </c>
      <c r="C1092" t="s">
        <v>171</v>
      </c>
      <c r="D1092">
        <v>1</v>
      </c>
      <c r="E1092">
        <v>5.5</v>
      </c>
      <c r="F1092">
        <v>0</v>
      </c>
      <c r="G1092">
        <v>0</v>
      </c>
      <c r="H1092">
        <v>0</v>
      </c>
      <c r="I1092">
        <v>5.5</v>
      </c>
      <c r="J1092">
        <v>0</v>
      </c>
      <c r="K1092">
        <v>5.5</v>
      </c>
      <c r="L1092" s="1">
        <v>1</v>
      </c>
      <c r="M1092">
        <v>0</v>
      </c>
    </row>
    <row r="1093" spans="1:13" hidden="1" x14ac:dyDescent="0.35">
      <c r="A1093" t="s">
        <v>73</v>
      </c>
      <c r="B1093" t="s">
        <v>263</v>
      </c>
      <c r="C1093" t="s">
        <v>65</v>
      </c>
      <c r="D1093">
        <v>28</v>
      </c>
      <c r="E1093">
        <v>84</v>
      </c>
      <c r="F1093">
        <v>0</v>
      </c>
      <c r="G1093">
        <v>0</v>
      </c>
      <c r="H1093">
        <v>2.29</v>
      </c>
      <c r="I1093">
        <v>81.709999999999994</v>
      </c>
      <c r="J1093">
        <v>0</v>
      </c>
      <c r="K1093">
        <v>81.709999999999994</v>
      </c>
      <c r="L1093" s="1">
        <v>1</v>
      </c>
      <c r="M1093">
        <v>0</v>
      </c>
    </row>
    <row r="1094" spans="1:13" hidden="1" x14ac:dyDescent="0.35">
      <c r="A1094" t="s">
        <v>74</v>
      </c>
      <c r="B1094" t="s">
        <v>264</v>
      </c>
      <c r="C1094" t="s">
        <v>65</v>
      </c>
      <c r="D1094">
        <v>259</v>
      </c>
      <c r="E1094">
        <v>1566</v>
      </c>
      <c r="F1094">
        <v>2</v>
      </c>
      <c r="G1094">
        <v>12</v>
      </c>
      <c r="H1094">
        <v>59.06</v>
      </c>
      <c r="I1094">
        <v>1494.94</v>
      </c>
      <c r="J1094">
        <v>0</v>
      </c>
      <c r="K1094">
        <v>1494.94</v>
      </c>
      <c r="L1094" s="1">
        <v>1</v>
      </c>
      <c r="M1094">
        <v>0</v>
      </c>
    </row>
    <row r="1095" spans="1:13" hidden="1" x14ac:dyDescent="0.35">
      <c r="A1095" t="s">
        <v>75</v>
      </c>
      <c r="B1095" t="s">
        <v>265</v>
      </c>
      <c r="C1095" t="s">
        <v>65</v>
      </c>
      <c r="D1095">
        <v>10</v>
      </c>
      <c r="E1095">
        <v>80</v>
      </c>
      <c r="F1095">
        <v>0</v>
      </c>
      <c r="G1095">
        <v>0</v>
      </c>
      <c r="H1095">
        <v>1.91</v>
      </c>
      <c r="I1095">
        <v>78.09</v>
      </c>
      <c r="J1095">
        <v>0</v>
      </c>
      <c r="K1095">
        <v>78.09</v>
      </c>
      <c r="L1095" s="1">
        <v>1</v>
      </c>
      <c r="M1095">
        <v>0</v>
      </c>
    </row>
    <row r="1096" spans="1:13" hidden="1" x14ac:dyDescent="0.35">
      <c r="A1096" t="s">
        <v>76</v>
      </c>
      <c r="B1096" t="s">
        <v>266</v>
      </c>
      <c r="C1096" t="s">
        <v>65</v>
      </c>
      <c r="D1096">
        <v>9</v>
      </c>
      <c r="E1096">
        <v>90</v>
      </c>
      <c r="F1096">
        <v>0</v>
      </c>
      <c r="G1096">
        <v>0</v>
      </c>
      <c r="H1096">
        <v>1</v>
      </c>
      <c r="I1096">
        <v>89</v>
      </c>
      <c r="J1096">
        <v>0</v>
      </c>
      <c r="K1096">
        <v>89</v>
      </c>
      <c r="L1096" s="1">
        <v>1</v>
      </c>
      <c r="M1096">
        <v>0</v>
      </c>
    </row>
    <row r="1097" spans="1:13" hidden="1" x14ac:dyDescent="0.35">
      <c r="A1097" t="s">
        <v>77</v>
      </c>
      <c r="B1097" t="s">
        <v>267</v>
      </c>
      <c r="C1097" t="s">
        <v>65</v>
      </c>
      <c r="D1097">
        <v>34</v>
      </c>
      <c r="E1097">
        <v>136</v>
      </c>
      <c r="F1097">
        <v>0</v>
      </c>
      <c r="G1097">
        <v>0</v>
      </c>
      <c r="H1097">
        <v>2.19</v>
      </c>
      <c r="I1097">
        <v>133.81</v>
      </c>
      <c r="J1097">
        <v>0</v>
      </c>
      <c r="K1097">
        <v>133.81</v>
      </c>
      <c r="L1097" s="1">
        <v>1</v>
      </c>
      <c r="M1097">
        <v>0</v>
      </c>
    </row>
    <row r="1098" spans="1:13" hidden="1" x14ac:dyDescent="0.35">
      <c r="A1098" t="s">
        <v>78</v>
      </c>
      <c r="B1098" t="s">
        <v>268</v>
      </c>
      <c r="C1098" t="s">
        <v>65</v>
      </c>
      <c r="D1098">
        <v>377</v>
      </c>
      <c r="E1098">
        <v>2646</v>
      </c>
      <c r="F1098">
        <v>2</v>
      </c>
      <c r="G1098">
        <v>14</v>
      </c>
      <c r="H1098">
        <v>80.34</v>
      </c>
      <c r="I1098">
        <v>2551.66</v>
      </c>
      <c r="J1098">
        <v>0</v>
      </c>
      <c r="K1098">
        <v>2551.66</v>
      </c>
      <c r="L1098" s="1">
        <v>1</v>
      </c>
      <c r="M1098">
        <v>0</v>
      </c>
    </row>
    <row r="1099" spans="1:13" hidden="1" x14ac:dyDescent="0.35">
      <c r="A1099" t="s">
        <v>79</v>
      </c>
      <c r="B1099" t="s">
        <v>269</v>
      </c>
      <c r="C1099" t="s">
        <v>65</v>
      </c>
      <c r="D1099">
        <v>7</v>
      </c>
      <c r="E1099">
        <v>21</v>
      </c>
      <c r="F1099">
        <v>0</v>
      </c>
      <c r="G1099">
        <v>0</v>
      </c>
      <c r="H1099">
        <v>0.54</v>
      </c>
      <c r="I1099">
        <v>20.46</v>
      </c>
      <c r="J1099">
        <v>0</v>
      </c>
      <c r="K1099">
        <v>20.46</v>
      </c>
      <c r="L1099" s="1">
        <v>1</v>
      </c>
      <c r="M1099">
        <v>0</v>
      </c>
    </row>
    <row r="1100" spans="1:13" hidden="1" x14ac:dyDescent="0.35">
      <c r="A1100" t="s">
        <v>80</v>
      </c>
      <c r="B1100" t="s">
        <v>270</v>
      </c>
      <c r="C1100" t="s">
        <v>65</v>
      </c>
      <c r="D1100">
        <v>2</v>
      </c>
      <c r="E1100">
        <v>16</v>
      </c>
      <c r="F1100">
        <v>0</v>
      </c>
      <c r="G1100">
        <v>0</v>
      </c>
      <c r="H1100">
        <v>0</v>
      </c>
      <c r="I1100">
        <v>16</v>
      </c>
      <c r="J1100">
        <v>0</v>
      </c>
      <c r="K1100">
        <v>16</v>
      </c>
      <c r="L1100" s="1">
        <v>1</v>
      </c>
      <c r="M1100">
        <v>0</v>
      </c>
    </row>
    <row r="1101" spans="1:13" hidden="1" x14ac:dyDescent="0.35">
      <c r="A1101" t="s">
        <v>81</v>
      </c>
      <c r="B1101" t="s">
        <v>271</v>
      </c>
      <c r="C1101" t="s">
        <v>65</v>
      </c>
      <c r="D1101">
        <v>69</v>
      </c>
      <c r="E1101">
        <v>420</v>
      </c>
      <c r="F1101">
        <v>0</v>
      </c>
      <c r="G1101">
        <v>0</v>
      </c>
      <c r="H1101">
        <v>9.6</v>
      </c>
      <c r="I1101">
        <v>410.4</v>
      </c>
      <c r="J1101">
        <v>0</v>
      </c>
      <c r="K1101">
        <v>410.4</v>
      </c>
      <c r="L1101" s="1">
        <v>1</v>
      </c>
      <c r="M1101">
        <v>0</v>
      </c>
    </row>
    <row r="1102" spans="1:13" hidden="1" x14ac:dyDescent="0.35">
      <c r="A1102" t="s">
        <v>82</v>
      </c>
      <c r="B1102" t="s">
        <v>272</v>
      </c>
      <c r="C1102" t="s">
        <v>65</v>
      </c>
      <c r="D1102">
        <v>9</v>
      </c>
      <c r="E1102">
        <v>27</v>
      </c>
      <c r="F1102">
        <v>0</v>
      </c>
      <c r="G1102">
        <v>0</v>
      </c>
      <c r="H1102">
        <v>0.28000000000000003</v>
      </c>
      <c r="I1102">
        <v>26.72</v>
      </c>
      <c r="J1102">
        <v>0</v>
      </c>
      <c r="K1102">
        <v>26.72</v>
      </c>
      <c r="L1102" s="1">
        <v>1</v>
      </c>
      <c r="M1102">
        <v>0</v>
      </c>
    </row>
    <row r="1103" spans="1:13" hidden="1" x14ac:dyDescent="0.35">
      <c r="A1103" t="s">
        <v>83</v>
      </c>
      <c r="B1103" t="s">
        <v>273</v>
      </c>
      <c r="C1103" t="s">
        <v>65</v>
      </c>
      <c r="D1103">
        <v>14</v>
      </c>
      <c r="E1103">
        <v>112</v>
      </c>
      <c r="F1103">
        <v>0</v>
      </c>
      <c r="G1103">
        <v>0</v>
      </c>
      <c r="H1103">
        <v>3.14</v>
      </c>
      <c r="I1103">
        <v>108.86</v>
      </c>
      <c r="J1103">
        <v>0</v>
      </c>
      <c r="K1103">
        <v>108.86</v>
      </c>
      <c r="L1103" s="1">
        <v>1</v>
      </c>
      <c r="M1103">
        <v>0</v>
      </c>
    </row>
    <row r="1104" spans="1:13" hidden="1" x14ac:dyDescent="0.35">
      <c r="A1104" t="s">
        <v>84</v>
      </c>
      <c r="B1104" t="s">
        <v>274</v>
      </c>
      <c r="C1104" t="s">
        <v>65</v>
      </c>
      <c r="D1104">
        <v>172</v>
      </c>
      <c r="E1104">
        <v>1034.7</v>
      </c>
      <c r="F1104">
        <v>3</v>
      </c>
      <c r="G1104">
        <v>18</v>
      </c>
      <c r="H1104">
        <v>31.33</v>
      </c>
      <c r="I1104">
        <v>985.37</v>
      </c>
      <c r="J1104">
        <v>0</v>
      </c>
      <c r="K1104">
        <v>985.37</v>
      </c>
      <c r="L1104" s="1">
        <v>1</v>
      </c>
      <c r="M1104">
        <v>0</v>
      </c>
    </row>
    <row r="1105" spans="1:13" hidden="1" x14ac:dyDescent="0.35">
      <c r="A1105" t="s">
        <v>85</v>
      </c>
      <c r="B1105" t="s">
        <v>275</v>
      </c>
      <c r="C1105" t="s">
        <v>65</v>
      </c>
      <c r="D1105">
        <v>2</v>
      </c>
      <c r="E1105">
        <v>8</v>
      </c>
      <c r="F1105">
        <v>0</v>
      </c>
      <c r="G1105">
        <v>0</v>
      </c>
      <c r="H1105">
        <v>0.41</v>
      </c>
      <c r="I1105">
        <v>7.59</v>
      </c>
      <c r="J1105">
        <v>0</v>
      </c>
      <c r="K1105">
        <v>7.59</v>
      </c>
      <c r="L1105" s="1">
        <v>1</v>
      </c>
      <c r="M1105">
        <v>0</v>
      </c>
    </row>
    <row r="1106" spans="1:13" hidden="1" x14ac:dyDescent="0.35">
      <c r="A1106" t="s">
        <v>86</v>
      </c>
      <c r="B1106" t="s">
        <v>276</v>
      </c>
      <c r="C1106" t="s">
        <v>65</v>
      </c>
      <c r="D1106">
        <v>72</v>
      </c>
      <c r="E1106">
        <v>508</v>
      </c>
      <c r="F1106">
        <v>0</v>
      </c>
      <c r="G1106">
        <v>0</v>
      </c>
      <c r="H1106">
        <v>17.09</v>
      </c>
      <c r="I1106">
        <v>490.91</v>
      </c>
      <c r="J1106">
        <v>0</v>
      </c>
      <c r="K1106">
        <v>490.91</v>
      </c>
      <c r="L1106" s="1">
        <v>1</v>
      </c>
      <c r="M1106">
        <v>0</v>
      </c>
    </row>
    <row r="1107" spans="1:13" hidden="1" x14ac:dyDescent="0.35">
      <c r="A1107" t="s">
        <v>87</v>
      </c>
      <c r="B1107" t="s">
        <v>277</v>
      </c>
      <c r="C1107" t="s">
        <v>65</v>
      </c>
      <c r="D1107">
        <v>7</v>
      </c>
      <c r="E1107">
        <v>21</v>
      </c>
      <c r="F1107">
        <v>0</v>
      </c>
      <c r="G1107">
        <v>0</v>
      </c>
      <c r="H1107">
        <v>1.07</v>
      </c>
      <c r="I1107">
        <v>19.93</v>
      </c>
      <c r="J1107">
        <v>0</v>
      </c>
      <c r="K1107">
        <v>19.93</v>
      </c>
      <c r="L1107" s="1">
        <v>1</v>
      </c>
      <c r="M1107">
        <v>0</v>
      </c>
    </row>
    <row r="1108" spans="1:13" hidden="1" x14ac:dyDescent="0.35">
      <c r="A1108" t="s">
        <v>88</v>
      </c>
      <c r="B1108" t="s">
        <v>278</v>
      </c>
      <c r="C1108" t="s">
        <v>65</v>
      </c>
      <c r="D1108">
        <v>9</v>
      </c>
      <c r="E1108">
        <v>72</v>
      </c>
      <c r="F1108">
        <v>0</v>
      </c>
      <c r="G1108">
        <v>0</v>
      </c>
      <c r="H1108">
        <v>1.79</v>
      </c>
      <c r="I1108">
        <v>70.209999999999994</v>
      </c>
      <c r="J1108">
        <v>0</v>
      </c>
      <c r="K1108">
        <v>70.209999999999994</v>
      </c>
      <c r="L1108" s="1">
        <v>1</v>
      </c>
      <c r="M1108">
        <v>0</v>
      </c>
    </row>
    <row r="1109" spans="1:13" hidden="1" x14ac:dyDescent="0.35">
      <c r="A1109" t="s">
        <v>89</v>
      </c>
      <c r="B1109" t="s">
        <v>279</v>
      </c>
      <c r="C1109" t="s">
        <v>65</v>
      </c>
      <c r="D1109">
        <v>97</v>
      </c>
      <c r="E1109">
        <v>584</v>
      </c>
      <c r="F1109">
        <v>0</v>
      </c>
      <c r="G1109">
        <v>0</v>
      </c>
      <c r="H1109">
        <v>13.56</v>
      </c>
      <c r="I1109">
        <v>570.44000000000005</v>
      </c>
      <c r="J1109">
        <v>0</v>
      </c>
      <c r="K1109">
        <v>570.44000000000005</v>
      </c>
      <c r="L1109" s="1">
        <v>1</v>
      </c>
      <c r="M1109">
        <v>0</v>
      </c>
    </row>
    <row r="1110" spans="1:13" hidden="1" x14ac:dyDescent="0.35">
      <c r="A1110" t="s">
        <v>90</v>
      </c>
      <c r="B1110" t="s">
        <v>280</v>
      </c>
      <c r="C1110" t="s">
        <v>67</v>
      </c>
      <c r="D1110">
        <v>3</v>
      </c>
      <c r="E1110">
        <v>24</v>
      </c>
      <c r="F1110">
        <v>0</v>
      </c>
      <c r="G1110">
        <v>0</v>
      </c>
      <c r="H1110">
        <v>1.1599999999999999</v>
      </c>
      <c r="I1110">
        <v>22.84</v>
      </c>
      <c r="J1110">
        <v>0</v>
      </c>
      <c r="K1110">
        <v>22.84</v>
      </c>
      <c r="L1110" s="1">
        <v>1</v>
      </c>
      <c r="M1110">
        <v>0</v>
      </c>
    </row>
    <row r="1111" spans="1:13" hidden="1" x14ac:dyDescent="0.35">
      <c r="A1111" t="s">
        <v>91</v>
      </c>
      <c r="B1111" t="s">
        <v>281</v>
      </c>
      <c r="C1111" t="s">
        <v>67</v>
      </c>
      <c r="D1111">
        <v>8</v>
      </c>
      <c r="E1111">
        <v>24</v>
      </c>
      <c r="F1111">
        <v>0</v>
      </c>
      <c r="G1111">
        <v>0</v>
      </c>
      <c r="H1111">
        <v>0</v>
      </c>
      <c r="I1111">
        <v>24</v>
      </c>
      <c r="J1111">
        <v>0</v>
      </c>
      <c r="K1111">
        <v>24</v>
      </c>
      <c r="L1111" s="1">
        <v>1</v>
      </c>
      <c r="M1111">
        <v>0</v>
      </c>
    </row>
    <row r="1112" spans="1:13" hidden="1" x14ac:dyDescent="0.35">
      <c r="A1112" t="s">
        <v>92</v>
      </c>
      <c r="B1112" t="s">
        <v>282</v>
      </c>
      <c r="C1112" t="s">
        <v>67</v>
      </c>
      <c r="D1112">
        <v>105</v>
      </c>
      <c r="E1112">
        <v>633.70000000000005</v>
      </c>
      <c r="F1112">
        <v>3</v>
      </c>
      <c r="G1112">
        <v>18</v>
      </c>
      <c r="H1112">
        <v>17.84</v>
      </c>
      <c r="I1112">
        <v>597.86</v>
      </c>
      <c r="J1112">
        <v>0</v>
      </c>
      <c r="K1112">
        <v>597.86</v>
      </c>
      <c r="L1112" s="1">
        <v>1</v>
      </c>
      <c r="M1112">
        <v>0</v>
      </c>
    </row>
    <row r="1113" spans="1:13" hidden="1" x14ac:dyDescent="0.35">
      <c r="A1113" t="s">
        <v>93</v>
      </c>
      <c r="B1113" t="s">
        <v>283</v>
      </c>
      <c r="C1113" t="s">
        <v>67</v>
      </c>
      <c r="D1113">
        <v>13</v>
      </c>
      <c r="E1113">
        <v>39</v>
      </c>
      <c r="F1113">
        <v>0</v>
      </c>
      <c r="G1113">
        <v>0</v>
      </c>
      <c r="H1113">
        <v>0</v>
      </c>
      <c r="I1113">
        <v>39</v>
      </c>
      <c r="J1113">
        <v>0</v>
      </c>
      <c r="K1113">
        <v>39</v>
      </c>
      <c r="L1113" s="1">
        <v>1</v>
      </c>
      <c r="M1113">
        <v>0</v>
      </c>
    </row>
    <row r="1114" spans="1:13" hidden="1" x14ac:dyDescent="0.35">
      <c r="A1114" t="s">
        <v>94</v>
      </c>
      <c r="B1114" t="s">
        <v>284</v>
      </c>
      <c r="C1114" t="s">
        <v>67</v>
      </c>
      <c r="D1114">
        <v>35</v>
      </c>
      <c r="E1114">
        <v>211</v>
      </c>
      <c r="F1114">
        <v>0</v>
      </c>
      <c r="G1114">
        <v>0</v>
      </c>
      <c r="H1114">
        <v>3.74</v>
      </c>
      <c r="I1114">
        <v>207.26</v>
      </c>
      <c r="J1114">
        <v>0</v>
      </c>
      <c r="K1114">
        <v>207.26</v>
      </c>
      <c r="L1114" s="1">
        <v>1</v>
      </c>
      <c r="M1114">
        <v>0</v>
      </c>
    </row>
    <row r="1115" spans="1:13" hidden="1" x14ac:dyDescent="0.35">
      <c r="A1115" t="s">
        <v>95</v>
      </c>
      <c r="B1115" t="s">
        <v>285</v>
      </c>
      <c r="C1115" t="s">
        <v>67</v>
      </c>
      <c r="D1115">
        <v>2</v>
      </c>
      <c r="E1115">
        <v>16</v>
      </c>
      <c r="F1115">
        <v>0</v>
      </c>
      <c r="G1115">
        <v>0</v>
      </c>
      <c r="H1115">
        <v>0</v>
      </c>
      <c r="I1115">
        <v>16</v>
      </c>
      <c r="J1115">
        <v>0</v>
      </c>
      <c r="K1115">
        <v>16</v>
      </c>
      <c r="L1115" s="1">
        <v>1</v>
      </c>
      <c r="M1115">
        <v>0</v>
      </c>
    </row>
    <row r="1116" spans="1:13" hidden="1" x14ac:dyDescent="0.35">
      <c r="A1116" t="s">
        <v>96</v>
      </c>
      <c r="B1116" t="s">
        <v>286</v>
      </c>
      <c r="C1116" t="s">
        <v>8</v>
      </c>
      <c r="D1116">
        <v>21</v>
      </c>
      <c r="E1116">
        <v>357</v>
      </c>
      <c r="F1116">
        <v>1</v>
      </c>
      <c r="G1116">
        <v>17</v>
      </c>
      <c r="H1116">
        <v>7.95</v>
      </c>
      <c r="I1116">
        <v>332.05</v>
      </c>
      <c r="J1116">
        <v>0</v>
      </c>
      <c r="K1116">
        <v>332.05</v>
      </c>
      <c r="L1116" s="1">
        <v>1</v>
      </c>
      <c r="M1116">
        <v>0</v>
      </c>
    </row>
    <row r="1117" spans="1:13" hidden="1" x14ac:dyDescent="0.35">
      <c r="A1117" t="s">
        <v>97</v>
      </c>
      <c r="B1117" t="s">
        <v>287</v>
      </c>
      <c r="C1117" t="s">
        <v>8</v>
      </c>
      <c r="D1117">
        <v>43</v>
      </c>
      <c r="E1117">
        <v>301</v>
      </c>
      <c r="F1117">
        <v>0</v>
      </c>
      <c r="G1117">
        <v>0</v>
      </c>
      <c r="H1117">
        <v>8.14</v>
      </c>
      <c r="I1117">
        <v>292.86</v>
      </c>
      <c r="J1117">
        <v>0</v>
      </c>
      <c r="K1117">
        <v>292.86</v>
      </c>
      <c r="L1117" s="1">
        <v>1</v>
      </c>
      <c r="M1117">
        <v>0</v>
      </c>
    </row>
    <row r="1118" spans="1:13" hidden="1" x14ac:dyDescent="0.35">
      <c r="A1118" t="s">
        <v>98</v>
      </c>
      <c r="B1118" t="s">
        <v>288</v>
      </c>
      <c r="C1118" t="s">
        <v>8</v>
      </c>
      <c r="D1118">
        <v>58</v>
      </c>
      <c r="E1118">
        <v>696</v>
      </c>
      <c r="F1118">
        <v>0</v>
      </c>
      <c r="G1118">
        <v>0</v>
      </c>
      <c r="H1118">
        <v>17.89</v>
      </c>
      <c r="I1118">
        <v>678.11</v>
      </c>
      <c r="J1118">
        <v>0</v>
      </c>
      <c r="K1118">
        <v>678.11</v>
      </c>
      <c r="L1118" s="1">
        <v>1</v>
      </c>
      <c r="M1118">
        <v>0</v>
      </c>
    </row>
    <row r="1119" spans="1:13" hidden="1" x14ac:dyDescent="0.35">
      <c r="A1119" t="s">
        <v>99</v>
      </c>
      <c r="B1119" t="s">
        <v>289</v>
      </c>
      <c r="C1119" t="s">
        <v>45</v>
      </c>
      <c r="D1119">
        <v>166</v>
      </c>
      <c r="E1119">
        <v>962.8</v>
      </c>
      <c r="F1119">
        <v>2</v>
      </c>
      <c r="G1119">
        <v>11.6</v>
      </c>
      <c r="H1119">
        <v>25.44</v>
      </c>
      <c r="I1119">
        <v>925.76</v>
      </c>
      <c r="J1119">
        <v>0</v>
      </c>
      <c r="K1119">
        <v>925.76</v>
      </c>
      <c r="L1119" s="1">
        <v>1</v>
      </c>
      <c r="M1119">
        <v>0</v>
      </c>
    </row>
    <row r="1120" spans="1:13" hidden="1" x14ac:dyDescent="0.35">
      <c r="A1120" t="s">
        <v>100</v>
      </c>
      <c r="B1120" t="s">
        <v>290</v>
      </c>
      <c r="C1120" t="s">
        <v>8</v>
      </c>
      <c r="D1120">
        <v>19</v>
      </c>
      <c r="E1120">
        <v>72.2</v>
      </c>
      <c r="F1120">
        <v>0</v>
      </c>
      <c r="G1120">
        <v>0</v>
      </c>
      <c r="H1120">
        <v>0.59</v>
      </c>
      <c r="I1120">
        <v>71.61</v>
      </c>
      <c r="J1120">
        <v>0</v>
      </c>
      <c r="K1120">
        <v>71.61</v>
      </c>
      <c r="L1120" s="1">
        <v>1</v>
      </c>
      <c r="M1120">
        <v>0</v>
      </c>
    </row>
    <row r="1121" spans="1:13" hidden="1" x14ac:dyDescent="0.35">
      <c r="A1121" t="s">
        <v>101</v>
      </c>
      <c r="B1121" t="s">
        <v>291</v>
      </c>
      <c r="C1121" t="s">
        <v>8</v>
      </c>
      <c r="D1121">
        <v>54</v>
      </c>
      <c r="E1121">
        <v>313.2</v>
      </c>
      <c r="F1121">
        <v>1</v>
      </c>
      <c r="G1121">
        <v>5.8</v>
      </c>
      <c r="H1121">
        <v>7.89</v>
      </c>
      <c r="I1121">
        <v>299.51</v>
      </c>
      <c r="J1121">
        <v>0</v>
      </c>
      <c r="K1121">
        <v>299.51</v>
      </c>
      <c r="L1121" s="1">
        <v>1</v>
      </c>
      <c r="M1121">
        <v>0</v>
      </c>
    </row>
    <row r="1122" spans="1:13" hidden="1" x14ac:dyDescent="0.35">
      <c r="A1122" t="s">
        <v>102</v>
      </c>
      <c r="B1122" t="s">
        <v>292</v>
      </c>
      <c r="C1122" t="s">
        <v>8</v>
      </c>
      <c r="D1122">
        <v>45</v>
      </c>
      <c r="E1122">
        <v>90</v>
      </c>
      <c r="F1122">
        <v>0</v>
      </c>
      <c r="G1122">
        <v>0</v>
      </c>
      <c r="H1122">
        <v>1.48</v>
      </c>
      <c r="I1122">
        <v>88.52</v>
      </c>
      <c r="J1122">
        <v>0</v>
      </c>
      <c r="K1122">
        <v>88.52</v>
      </c>
      <c r="L1122" s="1">
        <v>1</v>
      </c>
      <c r="M1122">
        <v>0</v>
      </c>
    </row>
    <row r="1123" spans="1:13" hidden="1" x14ac:dyDescent="0.35">
      <c r="A1123" t="s">
        <v>233</v>
      </c>
      <c r="B1123" t="s">
        <v>361</v>
      </c>
      <c r="C1123" t="s">
        <v>8</v>
      </c>
      <c r="D1123">
        <v>13</v>
      </c>
      <c r="E1123">
        <v>49.4</v>
      </c>
      <c r="F1123">
        <v>0</v>
      </c>
      <c r="G1123">
        <v>0</v>
      </c>
      <c r="H1123">
        <v>0.96</v>
      </c>
      <c r="I1123">
        <v>48.44</v>
      </c>
      <c r="J1123">
        <v>0</v>
      </c>
      <c r="K1123">
        <v>48.44</v>
      </c>
      <c r="L1123" s="1">
        <v>1</v>
      </c>
      <c r="M1123">
        <v>0</v>
      </c>
    </row>
    <row r="1124" spans="1:13" hidden="1" x14ac:dyDescent="0.35">
      <c r="A1124" t="s">
        <v>103</v>
      </c>
      <c r="B1124" t="s">
        <v>293</v>
      </c>
      <c r="C1124" t="s">
        <v>8</v>
      </c>
      <c r="D1124">
        <v>142</v>
      </c>
      <c r="E1124">
        <v>639</v>
      </c>
      <c r="F1124">
        <v>1</v>
      </c>
      <c r="G1124">
        <v>4.5</v>
      </c>
      <c r="H1124">
        <v>17.350000000000001</v>
      </c>
      <c r="I1124">
        <v>617.15</v>
      </c>
      <c r="J1124">
        <v>0</v>
      </c>
      <c r="K1124">
        <v>617.15</v>
      </c>
      <c r="L1124" s="1">
        <v>1</v>
      </c>
      <c r="M1124">
        <v>0</v>
      </c>
    </row>
    <row r="1125" spans="1:13" hidden="1" x14ac:dyDescent="0.35">
      <c r="A1125" t="s">
        <v>104</v>
      </c>
      <c r="B1125" t="s">
        <v>294</v>
      </c>
      <c r="C1125" t="s">
        <v>8</v>
      </c>
      <c r="D1125">
        <v>40</v>
      </c>
      <c r="E1125">
        <v>300</v>
      </c>
      <c r="F1125">
        <v>0</v>
      </c>
      <c r="G1125">
        <v>0</v>
      </c>
      <c r="H1125">
        <v>7.25</v>
      </c>
      <c r="I1125">
        <v>292.75</v>
      </c>
      <c r="J1125">
        <v>0</v>
      </c>
      <c r="K1125">
        <v>292.75</v>
      </c>
      <c r="L1125" s="1">
        <v>1</v>
      </c>
      <c r="M1125">
        <v>0</v>
      </c>
    </row>
    <row r="1126" spans="1:13" hidden="1" x14ac:dyDescent="0.35">
      <c r="A1126" t="s">
        <v>105</v>
      </c>
      <c r="B1126" t="s">
        <v>295</v>
      </c>
      <c r="C1126" t="s">
        <v>8</v>
      </c>
      <c r="D1126">
        <v>38</v>
      </c>
      <c r="E1126">
        <v>152</v>
      </c>
      <c r="F1126">
        <v>0</v>
      </c>
      <c r="G1126">
        <v>0</v>
      </c>
      <c r="H1126">
        <v>2.7</v>
      </c>
      <c r="I1126">
        <v>149.30000000000001</v>
      </c>
      <c r="J1126">
        <v>0</v>
      </c>
      <c r="K1126">
        <v>149.30000000000001</v>
      </c>
      <c r="L1126" s="1">
        <v>1</v>
      </c>
      <c r="M1126">
        <v>0</v>
      </c>
    </row>
    <row r="1127" spans="1:13" hidden="1" x14ac:dyDescent="0.35">
      <c r="A1127" t="s">
        <v>106</v>
      </c>
      <c r="B1127" t="s">
        <v>296</v>
      </c>
      <c r="C1127" t="s">
        <v>8</v>
      </c>
      <c r="D1127">
        <v>18</v>
      </c>
      <c r="E1127">
        <v>108</v>
      </c>
      <c r="F1127">
        <v>0</v>
      </c>
      <c r="G1127">
        <v>0</v>
      </c>
      <c r="H1127">
        <v>1.1599999999999999</v>
      </c>
      <c r="I1127">
        <v>106.84</v>
      </c>
      <c r="J1127">
        <v>0</v>
      </c>
      <c r="K1127">
        <v>106.84</v>
      </c>
      <c r="L1127" s="1">
        <v>1</v>
      </c>
      <c r="M1127">
        <v>0</v>
      </c>
    </row>
    <row r="1128" spans="1:13" hidden="1" x14ac:dyDescent="0.35">
      <c r="A1128" t="s">
        <v>107</v>
      </c>
      <c r="B1128" t="s">
        <v>297</v>
      </c>
      <c r="C1128" t="s">
        <v>45</v>
      </c>
      <c r="D1128">
        <v>1</v>
      </c>
      <c r="E1128">
        <v>5</v>
      </c>
      <c r="F1128">
        <v>0</v>
      </c>
      <c r="G1128">
        <v>0</v>
      </c>
      <c r="H1128">
        <v>0.21</v>
      </c>
      <c r="I1128">
        <v>4.79</v>
      </c>
      <c r="J1128">
        <v>0</v>
      </c>
      <c r="K1128">
        <v>4.79</v>
      </c>
      <c r="L1128" s="1">
        <v>1</v>
      </c>
      <c r="M1128">
        <v>0</v>
      </c>
    </row>
    <row r="1129" spans="1:13" hidden="1" x14ac:dyDescent="0.35">
      <c r="A1129" t="s">
        <v>108</v>
      </c>
      <c r="B1129" t="s">
        <v>298</v>
      </c>
      <c r="C1129" t="s">
        <v>45</v>
      </c>
      <c r="D1129">
        <v>72</v>
      </c>
      <c r="E1129">
        <v>360</v>
      </c>
      <c r="F1129">
        <v>1</v>
      </c>
      <c r="G1129">
        <v>5</v>
      </c>
      <c r="H1129">
        <v>6.98</v>
      </c>
      <c r="I1129">
        <v>348.02</v>
      </c>
      <c r="J1129">
        <v>0</v>
      </c>
      <c r="K1129">
        <v>348.02</v>
      </c>
      <c r="L1129" s="1">
        <v>1</v>
      </c>
      <c r="M1129">
        <v>0</v>
      </c>
    </row>
    <row r="1130" spans="1:13" hidden="1" x14ac:dyDescent="0.35">
      <c r="A1130" t="s">
        <v>109</v>
      </c>
      <c r="B1130" t="s">
        <v>299</v>
      </c>
      <c r="C1130" t="s">
        <v>45</v>
      </c>
      <c r="D1130">
        <v>19</v>
      </c>
      <c r="E1130">
        <v>110.2</v>
      </c>
      <c r="F1130">
        <v>0</v>
      </c>
      <c r="G1130">
        <v>0</v>
      </c>
      <c r="H1130">
        <v>2.4</v>
      </c>
      <c r="I1130">
        <v>107.8</v>
      </c>
      <c r="J1130">
        <v>0</v>
      </c>
      <c r="K1130">
        <v>107.8</v>
      </c>
      <c r="L1130" s="1">
        <v>1</v>
      </c>
      <c r="M1130">
        <v>0</v>
      </c>
    </row>
    <row r="1131" spans="1:13" hidden="1" x14ac:dyDescent="0.35">
      <c r="A1131" t="s">
        <v>221</v>
      </c>
      <c r="B1131" t="s">
        <v>357</v>
      </c>
      <c r="C1131" t="s">
        <v>45</v>
      </c>
      <c r="D1131">
        <v>8</v>
      </c>
      <c r="E1131">
        <v>46.4</v>
      </c>
      <c r="F1131">
        <v>0</v>
      </c>
      <c r="G1131">
        <v>0</v>
      </c>
      <c r="H1131">
        <v>1.73</v>
      </c>
      <c r="I1131">
        <v>44.67</v>
      </c>
      <c r="J1131">
        <v>0</v>
      </c>
      <c r="K1131">
        <v>44.67</v>
      </c>
      <c r="L1131" s="1">
        <v>1</v>
      </c>
      <c r="M1131">
        <v>0</v>
      </c>
    </row>
    <row r="1132" spans="1:13" hidden="1" x14ac:dyDescent="0.35">
      <c r="A1132" t="s">
        <v>110</v>
      </c>
      <c r="B1132" t="s">
        <v>300</v>
      </c>
      <c r="C1132" t="s">
        <v>111</v>
      </c>
      <c r="D1132">
        <v>96</v>
      </c>
      <c r="E1132">
        <v>366.8</v>
      </c>
      <c r="F1132">
        <v>0</v>
      </c>
      <c r="G1132">
        <v>0</v>
      </c>
      <c r="H1132">
        <v>17.05</v>
      </c>
      <c r="I1132">
        <v>349.75</v>
      </c>
      <c r="J1132">
        <v>0</v>
      </c>
      <c r="K1132">
        <v>349.75</v>
      </c>
      <c r="L1132" s="1">
        <v>1</v>
      </c>
      <c r="M1132">
        <v>0</v>
      </c>
    </row>
    <row r="1133" spans="1:13" hidden="1" x14ac:dyDescent="0.35">
      <c r="A1133" t="s">
        <v>112</v>
      </c>
      <c r="B1133" t="s">
        <v>301</v>
      </c>
      <c r="C1133" t="s">
        <v>111</v>
      </c>
      <c r="D1133">
        <v>20</v>
      </c>
      <c r="E1133">
        <v>56</v>
      </c>
      <c r="F1133">
        <v>0</v>
      </c>
      <c r="G1133">
        <v>0</v>
      </c>
      <c r="H1133">
        <v>1.93</v>
      </c>
      <c r="I1133">
        <v>54.07</v>
      </c>
      <c r="J1133">
        <v>0</v>
      </c>
      <c r="K1133">
        <v>54.07</v>
      </c>
      <c r="L1133" s="1">
        <v>1</v>
      </c>
      <c r="M1133">
        <v>0</v>
      </c>
    </row>
    <row r="1134" spans="1:13" hidden="1" x14ac:dyDescent="0.35">
      <c r="A1134" t="s">
        <v>113</v>
      </c>
      <c r="B1134" t="s">
        <v>302</v>
      </c>
      <c r="C1134" t="s">
        <v>111</v>
      </c>
      <c r="D1134">
        <v>21</v>
      </c>
      <c r="E1134">
        <v>64</v>
      </c>
      <c r="F1134">
        <v>0</v>
      </c>
      <c r="G1134">
        <v>0</v>
      </c>
      <c r="H1134">
        <v>3.29</v>
      </c>
      <c r="I1134">
        <v>60.71</v>
      </c>
      <c r="J1134">
        <v>0</v>
      </c>
      <c r="K1134">
        <v>60.71</v>
      </c>
      <c r="L1134" s="1">
        <v>1</v>
      </c>
      <c r="M1134">
        <v>0</v>
      </c>
    </row>
    <row r="1135" spans="1:13" hidden="1" x14ac:dyDescent="0.35">
      <c r="A1135" t="s">
        <v>114</v>
      </c>
      <c r="B1135" t="s">
        <v>303</v>
      </c>
      <c r="C1135" t="s">
        <v>111</v>
      </c>
      <c r="D1135">
        <v>3</v>
      </c>
      <c r="E1135">
        <v>6</v>
      </c>
      <c r="F1135">
        <v>0</v>
      </c>
      <c r="G1135">
        <v>0</v>
      </c>
      <c r="H1135">
        <v>0.37</v>
      </c>
      <c r="I1135">
        <v>5.63</v>
      </c>
      <c r="J1135">
        <v>0</v>
      </c>
      <c r="K1135">
        <v>5.63</v>
      </c>
      <c r="L1135" s="1">
        <v>1</v>
      </c>
      <c r="M1135">
        <v>0</v>
      </c>
    </row>
    <row r="1136" spans="1:13" hidden="1" x14ac:dyDescent="0.35">
      <c r="A1136" t="s">
        <v>115</v>
      </c>
      <c r="B1136" t="s">
        <v>304</v>
      </c>
      <c r="C1136" t="s">
        <v>111</v>
      </c>
      <c r="D1136">
        <v>22</v>
      </c>
      <c r="E1136">
        <v>66</v>
      </c>
      <c r="F1136">
        <v>0</v>
      </c>
      <c r="G1136">
        <v>0</v>
      </c>
      <c r="H1136">
        <v>1.72</v>
      </c>
      <c r="I1136">
        <v>64.28</v>
      </c>
      <c r="J1136">
        <v>0</v>
      </c>
      <c r="K1136">
        <v>64.28</v>
      </c>
      <c r="L1136" s="1">
        <v>1</v>
      </c>
      <c r="M1136">
        <v>0</v>
      </c>
    </row>
    <row r="1137" spans="1:13" hidden="1" x14ac:dyDescent="0.35">
      <c r="A1137" t="s">
        <v>116</v>
      </c>
      <c r="B1137" t="s">
        <v>305</v>
      </c>
      <c r="C1137" t="s">
        <v>111</v>
      </c>
      <c r="D1137">
        <v>7</v>
      </c>
      <c r="E1137">
        <v>14</v>
      </c>
      <c r="F1137">
        <v>0</v>
      </c>
      <c r="G1137">
        <v>0</v>
      </c>
      <c r="H1137">
        <v>0.49</v>
      </c>
      <c r="I1137">
        <v>13.51</v>
      </c>
      <c r="J1137">
        <v>0</v>
      </c>
      <c r="K1137">
        <v>13.51</v>
      </c>
      <c r="L1137" s="1">
        <v>1</v>
      </c>
      <c r="M1137">
        <v>0</v>
      </c>
    </row>
    <row r="1138" spans="1:13" hidden="1" x14ac:dyDescent="0.35">
      <c r="A1138" t="s">
        <v>117</v>
      </c>
      <c r="B1138" t="s">
        <v>306</v>
      </c>
      <c r="C1138" t="s">
        <v>111</v>
      </c>
      <c r="D1138">
        <v>3</v>
      </c>
      <c r="E1138">
        <v>9</v>
      </c>
      <c r="F1138">
        <v>0</v>
      </c>
      <c r="G1138">
        <v>0</v>
      </c>
      <c r="H1138">
        <v>0.33</v>
      </c>
      <c r="I1138">
        <v>8.67</v>
      </c>
      <c r="J1138">
        <v>0</v>
      </c>
      <c r="K1138">
        <v>8.67</v>
      </c>
      <c r="L1138" s="1">
        <v>1</v>
      </c>
      <c r="M1138">
        <v>0</v>
      </c>
    </row>
    <row r="1139" spans="1:13" hidden="1" x14ac:dyDescent="0.35">
      <c r="A1139" t="s">
        <v>222</v>
      </c>
      <c r="B1139" t="s">
        <v>358</v>
      </c>
      <c r="C1139" t="s">
        <v>111</v>
      </c>
      <c r="D1139">
        <v>1</v>
      </c>
      <c r="E1139">
        <v>2</v>
      </c>
      <c r="F1139">
        <v>0</v>
      </c>
      <c r="G1139">
        <v>0</v>
      </c>
      <c r="H1139">
        <v>0.25</v>
      </c>
      <c r="I1139">
        <v>1.75</v>
      </c>
      <c r="J1139">
        <v>0</v>
      </c>
      <c r="K1139">
        <v>1.75</v>
      </c>
      <c r="L1139" s="1">
        <v>1</v>
      </c>
      <c r="M1139">
        <v>0</v>
      </c>
    </row>
    <row r="1140" spans="1:13" hidden="1" x14ac:dyDescent="0.35">
      <c r="A1140" t="s">
        <v>118</v>
      </c>
      <c r="B1140" t="s">
        <v>307</v>
      </c>
      <c r="C1140" t="s">
        <v>119</v>
      </c>
      <c r="D1140">
        <v>46</v>
      </c>
      <c r="E1140">
        <v>82.8</v>
      </c>
      <c r="F1140">
        <v>1</v>
      </c>
      <c r="G1140">
        <v>1.8</v>
      </c>
      <c r="H1140">
        <v>3.34</v>
      </c>
      <c r="I1140">
        <v>77.66</v>
      </c>
      <c r="J1140">
        <v>0</v>
      </c>
      <c r="K1140">
        <v>77.66</v>
      </c>
      <c r="L1140" s="1">
        <v>1</v>
      </c>
      <c r="M1140">
        <v>0</v>
      </c>
    </row>
    <row r="1141" spans="1:13" hidden="1" x14ac:dyDescent="0.35">
      <c r="A1141" t="s">
        <v>120</v>
      </c>
      <c r="B1141" t="s">
        <v>308</v>
      </c>
      <c r="C1141" t="s">
        <v>119</v>
      </c>
      <c r="D1141">
        <v>7</v>
      </c>
      <c r="E1141">
        <v>12.6</v>
      </c>
      <c r="F1141">
        <v>0</v>
      </c>
      <c r="G1141">
        <v>0</v>
      </c>
      <c r="H1141">
        <v>0.21</v>
      </c>
      <c r="I1141">
        <v>12.39</v>
      </c>
      <c r="J1141">
        <v>0</v>
      </c>
      <c r="K1141">
        <v>12.39</v>
      </c>
      <c r="L1141" s="1">
        <v>1</v>
      </c>
      <c r="M1141">
        <v>0</v>
      </c>
    </row>
    <row r="1142" spans="1:13" hidden="1" x14ac:dyDescent="0.35">
      <c r="A1142" t="s">
        <v>121</v>
      </c>
      <c r="B1142" t="s">
        <v>309</v>
      </c>
      <c r="C1142" t="s">
        <v>119</v>
      </c>
      <c r="D1142">
        <v>8</v>
      </c>
      <c r="E1142">
        <v>14.4</v>
      </c>
      <c r="F1142">
        <v>0</v>
      </c>
      <c r="G1142">
        <v>0</v>
      </c>
      <c r="H1142">
        <v>1.1399999999999999</v>
      </c>
      <c r="I1142">
        <v>13.26</v>
      </c>
      <c r="J1142">
        <v>0</v>
      </c>
      <c r="K1142">
        <v>13.26</v>
      </c>
      <c r="L1142" s="1">
        <v>1</v>
      </c>
      <c r="M1142">
        <v>0</v>
      </c>
    </row>
    <row r="1143" spans="1:13" hidden="1" x14ac:dyDescent="0.35">
      <c r="A1143" t="s">
        <v>122</v>
      </c>
      <c r="B1143" t="s">
        <v>310</v>
      </c>
      <c r="C1143" t="s">
        <v>119</v>
      </c>
      <c r="D1143">
        <v>24</v>
      </c>
      <c r="E1143">
        <v>43.2</v>
      </c>
      <c r="F1143">
        <v>0</v>
      </c>
      <c r="G1143">
        <v>0</v>
      </c>
      <c r="H1143">
        <v>0.41</v>
      </c>
      <c r="I1143">
        <v>42.79</v>
      </c>
      <c r="J1143">
        <v>0</v>
      </c>
      <c r="K1143">
        <v>42.79</v>
      </c>
      <c r="L1143" s="1">
        <v>1</v>
      </c>
      <c r="M1143">
        <v>0</v>
      </c>
    </row>
    <row r="1144" spans="1:13" hidden="1" x14ac:dyDescent="0.35">
      <c r="A1144" t="s">
        <v>123</v>
      </c>
      <c r="B1144" t="s">
        <v>311</v>
      </c>
      <c r="C1144" t="s">
        <v>119</v>
      </c>
      <c r="D1144">
        <v>8</v>
      </c>
      <c r="E1144">
        <v>14.4</v>
      </c>
      <c r="F1144">
        <v>0</v>
      </c>
      <c r="G1144">
        <v>0</v>
      </c>
      <c r="H1144">
        <v>0.52</v>
      </c>
      <c r="I1144">
        <v>13.88</v>
      </c>
      <c r="J1144">
        <v>0</v>
      </c>
      <c r="K1144">
        <v>13.88</v>
      </c>
      <c r="L1144" s="1">
        <v>1</v>
      </c>
      <c r="M1144">
        <v>0</v>
      </c>
    </row>
    <row r="1145" spans="1:13" hidden="1" x14ac:dyDescent="0.35">
      <c r="A1145" t="s">
        <v>124</v>
      </c>
      <c r="B1145" t="s">
        <v>312</v>
      </c>
      <c r="C1145" t="s">
        <v>119</v>
      </c>
      <c r="D1145">
        <v>9</v>
      </c>
      <c r="E1145">
        <v>16.2</v>
      </c>
      <c r="F1145">
        <v>0</v>
      </c>
      <c r="G1145">
        <v>0</v>
      </c>
      <c r="H1145">
        <v>0</v>
      </c>
      <c r="I1145">
        <v>16.2</v>
      </c>
      <c r="J1145">
        <v>0</v>
      </c>
      <c r="K1145">
        <v>16.2</v>
      </c>
      <c r="L1145" s="1">
        <v>1</v>
      </c>
      <c r="M1145">
        <v>0</v>
      </c>
    </row>
    <row r="1146" spans="1:13" hidden="1" x14ac:dyDescent="0.35">
      <c r="A1146" t="s">
        <v>125</v>
      </c>
      <c r="B1146" t="s">
        <v>313</v>
      </c>
      <c r="C1146" t="s">
        <v>111</v>
      </c>
      <c r="D1146">
        <v>102</v>
      </c>
      <c r="E1146">
        <v>406</v>
      </c>
      <c r="F1146">
        <v>0</v>
      </c>
      <c r="G1146">
        <v>0</v>
      </c>
      <c r="H1146">
        <v>14.43</v>
      </c>
      <c r="I1146">
        <v>391.57</v>
      </c>
      <c r="J1146">
        <v>0</v>
      </c>
      <c r="K1146">
        <v>391.57</v>
      </c>
      <c r="L1146" s="1">
        <v>1</v>
      </c>
      <c r="M1146">
        <v>0</v>
      </c>
    </row>
    <row r="1147" spans="1:13" hidden="1" x14ac:dyDescent="0.35">
      <c r="A1147" t="s">
        <v>126</v>
      </c>
      <c r="B1147" t="s">
        <v>314</v>
      </c>
      <c r="C1147" t="s">
        <v>111</v>
      </c>
      <c r="D1147">
        <v>25</v>
      </c>
      <c r="E1147">
        <v>66.5</v>
      </c>
      <c r="F1147">
        <v>0</v>
      </c>
      <c r="G1147">
        <v>0</v>
      </c>
      <c r="H1147">
        <v>3.58</v>
      </c>
      <c r="I1147">
        <v>62.92</v>
      </c>
      <c r="J1147">
        <v>0</v>
      </c>
      <c r="K1147">
        <v>62.92</v>
      </c>
      <c r="L1147" s="1">
        <v>1</v>
      </c>
      <c r="M1147">
        <v>0</v>
      </c>
    </row>
    <row r="1148" spans="1:13" hidden="1" x14ac:dyDescent="0.35">
      <c r="A1148" t="s">
        <v>127</v>
      </c>
      <c r="B1148" t="s">
        <v>315</v>
      </c>
      <c r="C1148" t="s">
        <v>119</v>
      </c>
      <c r="D1148">
        <v>5</v>
      </c>
      <c r="E1148">
        <v>9</v>
      </c>
      <c r="F1148">
        <v>0</v>
      </c>
      <c r="G1148">
        <v>0</v>
      </c>
      <c r="H1148">
        <v>0</v>
      </c>
      <c r="I1148">
        <v>9</v>
      </c>
      <c r="J1148">
        <v>0</v>
      </c>
      <c r="K1148">
        <v>9</v>
      </c>
      <c r="L1148" s="1">
        <v>1</v>
      </c>
      <c r="M1148">
        <v>0</v>
      </c>
    </row>
    <row r="1149" spans="1:13" hidden="1" x14ac:dyDescent="0.35">
      <c r="A1149" t="s">
        <v>128</v>
      </c>
      <c r="B1149" t="s">
        <v>316</v>
      </c>
      <c r="C1149" t="s">
        <v>119</v>
      </c>
      <c r="D1149">
        <v>58</v>
      </c>
      <c r="E1149">
        <v>104.4</v>
      </c>
      <c r="F1149">
        <v>0</v>
      </c>
      <c r="G1149">
        <v>0</v>
      </c>
      <c r="H1149">
        <v>2.0499999999999998</v>
      </c>
      <c r="I1149">
        <v>102.35</v>
      </c>
      <c r="J1149">
        <v>0</v>
      </c>
      <c r="K1149">
        <v>102.35</v>
      </c>
      <c r="L1149" s="1">
        <v>1</v>
      </c>
      <c r="M1149">
        <v>0</v>
      </c>
    </row>
    <row r="1150" spans="1:13" hidden="1" x14ac:dyDescent="0.35">
      <c r="A1150" t="s">
        <v>129</v>
      </c>
      <c r="B1150" t="s">
        <v>317</v>
      </c>
      <c r="C1150" t="s">
        <v>111</v>
      </c>
      <c r="D1150">
        <v>33</v>
      </c>
      <c r="E1150">
        <v>66</v>
      </c>
      <c r="F1150">
        <v>0</v>
      </c>
      <c r="G1150">
        <v>0</v>
      </c>
      <c r="H1150">
        <v>2.33</v>
      </c>
      <c r="I1150">
        <v>63.67</v>
      </c>
      <c r="J1150">
        <v>0</v>
      </c>
      <c r="K1150">
        <v>63.67</v>
      </c>
      <c r="L1150" s="1">
        <v>1</v>
      </c>
      <c r="M1150">
        <v>0</v>
      </c>
    </row>
    <row r="1151" spans="1:13" hidden="1" x14ac:dyDescent="0.35">
      <c r="A1151" t="s">
        <v>130</v>
      </c>
      <c r="B1151" t="s">
        <v>318</v>
      </c>
      <c r="C1151" t="s">
        <v>111</v>
      </c>
      <c r="D1151">
        <v>167</v>
      </c>
      <c r="E1151">
        <v>501</v>
      </c>
      <c r="F1151">
        <v>2</v>
      </c>
      <c r="G1151">
        <v>6</v>
      </c>
      <c r="H1151">
        <v>16.46</v>
      </c>
      <c r="I1151">
        <v>478.54</v>
      </c>
      <c r="J1151">
        <v>0</v>
      </c>
      <c r="K1151">
        <v>478.54</v>
      </c>
      <c r="L1151" s="1">
        <v>1</v>
      </c>
      <c r="M1151">
        <v>0</v>
      </c>
    </row>
    <row r="1152" spans="1:13" hidden="1" x14ac:dyDescent="0.35">
      <c r="A1152" t="s">
        <v>131</v>
      </c>
      <c r="B1152" t="s">
        <v>319</v>
      </c>
      <c r="C1152" t="s">
        <v>111</v>
      </c>
      <c r="D1152">
        <v>487</v>
      </c>
      <c r="E1152">
        <v>1597</v>
      </c>
      <c r="F1152">
        <v>2</v>
      </c>
      <c r="G1152">
        <v>6</v>
      </c>
      <c r="H1152">
        <v>56.93</v>
      </c>
      <c r="I1152">
        <v>1534.07</v>
      </c>
      <c r="J1152">
        <v>0</v>
      </c>
      <c r="K1152">
        <v>1534.07</v>
      </c>
      <c r="L1152" s="1">
        <v>1</v>
      </c>
      <c r="M1152">
        <v>0</v>
      </c>
    </row>
    <row r="1153" spans="1:13" hidden="1" x14ac:dyDescent="0.35">
      <c r="A1153" t="s">
        <v>132</v>
      </c>
      <c r="B1153" t="s">
        <v>320</v>
      </c>
      <c r="C1153" t="s">
        <v>111</v>
      </c>
      <c r="D1153">
        <v>78</v>
      </c>
      <c r="E1153">
        <v>169</v>
      </c>
      <c r="F1153">
        <v>0</v>
      </c>
      <c r="G1153">
        <v>0</v>
      </c>
      <c r="H1153">
        <v>6.25</v>
      </c>
      <c r="I1153">
        <v>162.75</v>
      </c>
      <c r="J1153">
        <v>0</v>
      </c>
      <c r="K1153">
        <v>162.75</v>
      </c>
      <c r="L1153" s="1">
        <v>1</v>
      </c>
      <c r="M1153">
        <v>0</v>
      </c>
    </row>
    <row r="1154" spans="1:13" hidden="1" x14ac:dyDescent="0.35">
      <c r="A1154" t="s">
        <v>133</v>
      </c>
      <c r="B1154" t="s">
        <v>321</v>
      </c>
      <c r="C1154" t="s">
        <v>111</v>
      </c>
      <c r="D1154">
        <v>31</v>
      </c>
      <c r="E1154">
        <v>93</v>
      </c>
      <c r="F1154">
        <v>1</v>
      </c>
      <c r="G1154">
        <v>3</v>
      </c>
      <c r="H1154">
        <v>3.75</v>
      </c>
      <c r="I1154">
        <v>86.25</v>
      </c>
      <c r="J1154">
        <v>0</v>
      </c>
      <c r="K1154">
        <v>86.25</v>
      </c>
      <c r="L1154" s="1">
        <v>1</v>
      </c>
      <c r="M1154">
        <v>0</v>
      </c>
    </row>
    <row r="1155" spans="1:13" hidden="1" x14ac:dyDescent="0.35">
      <c r="A1155" t="s">
        <v>134</v>
      </c>
      <c r="B1155" t="s">
        <v>322</v>
      </c>
      <c r="C1155" t="s">
        <v>111</v>
      </c>
      <c r="D1155">
        <v>8</v>
      </c>
      <c r="E1155">
        <v>16</v>
      </c>
      <c r="F1155">
        <v>0</v>
      </c>
      <c r="G1155">
        <v>0</v>
      </c>
      <c r="H1155">
        <v>1.07</v>
      </c>
      <c r="I1155">
        <v>14.93</v>
      </c>
      <c r="J1155">
        <v>0</v>
      </c>
      <c r="K1155">
        <v>14.93</v>
      </c>
      <c r="L1155" s="1">
        <v>1</v>
      </c>
      <c r="M1155">
        <v>0</v>
      </c>
    </row>
    <row r="1156" spans="1:13" hidden="1" x14ac:dyDescent="0.35">
      <c r="A1156" t="s">
        <v>135</v>
      </c>
      <c r="B1156" t="s">
        <v>323</v>
      </c>
      <c r="C1156" t="s">
        <v>111</v>
      </c>
      <c r="D1156">
        <v>14</v>
      </c>
      <c r="E1156">
        <v>42</v>
      </c>
      <c r="F1156">
        <v>0</v>
      </c>
      <c r="G1156">
        <v>0</v>
      </c>
      <c r="H1156">
        <v>1.26</v>
      </c>
      <c r="I1156">
        <v>40.74</v>
      </c>
      <c r="J1156">
        <v>0</v>
      </c>
      <c r="K1156">
        <v>40.74</v>
      </c>
      <c r="L1156" s="1">
        <v>1</v>
      </c>
      <c r="M1156">
        <v>0</v>
      </c>
    </row>
    <row r="1157" spans="1:13" hidden="1" x14ac:dyDescent="0.35">
      <c r="A1157" t="s">
        <v>136</v>
      </c>
      <c r="B1157" t="s">
        <v>324</v>
      </c>
      <c r="C1157" t="s">
        <v>111</v>
      </c>
      <c r="D1157">
        <v>2</v>
      </c>
      <c r="E1157">
        <v>4</v>
      </c>
      <c r="F1157">
        <v>0</v>
      </c>
      <c r="G1157">
        <v>0</v>
      </c>
      <c r="H1157">
        <v>0</v>
      </c>
      <c r="I1157">
        <v>4</v>
      </c>
      <c r="J1157">
        <v>0</v>
      </c>
      <c r="K1157">
        <v>4</v>
      </c>
      <c r="L1157" s="1">
        <v>1</v>
      </c>
      <c r="M1157">
        <v>0</v>
      </c>
    </row>
    <row r="1158" spans="1:13" hidden="1" x14ac:dyDescent="0.35">
      <c r="A1158" t="s">
        <v>137</v>
      </c>
      <c r="B1158" t="s">
        <v>325</v>
      </c>
      <c r="C1158" t="s">
        <v>111</v>
      </c>
      <c r="D1158">
        <v>3</v>
      </c>
      <c r="E1158">
        <v>9</v>
      </c>
      <c r="F1158">
        <v>0</v>
      </c>
      <c r="G1158">
        <v>0</v>
      </c>
      <c r="H1158">
        <v>0</v>
      </c>
      <c r="I1158">
        <v>9</v>
      </c>
      <c r="J1158">
        <v>0</v>
      </c>
      <c r="K1158">
        <v>9</v>
      </c>
      <c r="L1158" s="1">
        <v>1</v>
      </c>
      <c r="M1158">
        <v>0</v>
      </c>
    </row>
    <row r="1159" spans="1:13" hidden="1" x14ac:dyDescent="0.35">
      <c r="A1159" t="s">
        <v>139</v>
      </c>
      <c r="B1159" t="s">
        <v>327</v>
      </c>
      <c r="C1159" t="s">
        <v>111</v>
      </c>
      <c r="D1159">
        <v>23</v>
      </c>
      <c r="E1159">
        <v>70</v>
      </c>
      <c r="F1159">
        <v>0</v>
      </c>
      <c r="G1159">
        <v>0</v>
      </c>
      <c r="H1159">
        <v>1.38</v>
      </c>
      <c r="I1159">
        <v>68.62</v>
      </c>
      <c r="J1159">
        <v>0</v>
      </c>
      <c r="K1159">
        <v>68.62</v>
      </c>
      <c r="L1159" s="1">
        <v>1</v>
      </c>
      <c r="M1159">
        <v>0</v>
      </c>
    </row>
    <row r="1160" spans="1:13" hidden="1" x14ac:dyDescent="0.35">
      <c r="A1160" t="s">
        <v>140</v>
      </c>
      <c r="B1160" t="s">
        <v>328</v>
      </c>
      <c r="C1160" t="s">
        <v>111</v>
      </c>
      <c r="D1160">
        <v>3</v>
      </c>
      <c r="E1160">
        <v>6</v>
      </c>
      <c r="F1160">
        <v>0</v>
      </c>
      <c r="G1160">
        <v>0</v>
      </c>
      <c r="H1160">
        <v>0.31</v>
      </c>
      <c r="I1160">
        <v>5.69</v>
      </c>
      <c r="J1160">
        <v>0</v>
      </c>
      <c r="K1160">
        <v>5.69</v>
      </c>
      <c r="L1160" s="1">
        <v>1</v>
      </c>
      <c r="M1160">
        <v>0</v>
      </c>
    </row>
    <row r="1161" spans="1:13" hidden="1" x14ac:dyDescent="0.35">
      <c r="A1161" t="s">
        <v>141</v>
      </c>
      <c r="B1161" t="s">
        <v>329</v>
      </c>
      <c r="C1161" t="s">
        <v>111</v>
      </c>
      <c r="D1161">
        <v>10</v>
      </c>
      <c r="E1161">
        <v>30</v>
      </c>
      <c r="F1161">
        <v>0</v>
      </c>
      <c r="G1161">
        <v>0</v>
      </c>
      <c r="H1161">
        <v>1.65</v>
      </c>
      <c r="I1161">
        <v>28.35</v>
      </c>
      <c r="J1161">
        <v>0</v>
      </c>
      <c r="K1161">
        <v>28.35</v>
      </c>
      <c r="L1161" s="1">
        <v>1</v>
      </c>
      <c r="M1161">
        <v>0</v>
      </c>
    </row>
    <row r="1162" spans="1:13" hidden="1" x14ac:dyDescent="0.35">
      <c r="A1162" t="s">
        <v>142</v>
      </c>
      <c r="B1162" t="s">
        <v>330</v>
      </c>
      <c r="C1162" t="s">
        <v>111</v>
      </c>
      <c r="D1162">
        <v>2</v>
      </c>
      <c r="E1162">
        <v>4</v>
      </c>
      <c r="F1162">
        <v>0</v>
      </c>
      <c r="G1162">
        <v>0</v>
      </c>
      <c r="H1162">
        <v>0</v>
      </c>
      <c r="I1162">
        <v>4</v>
      </c>
      <c r="J1162">
        <v>0</v>
      </c>
      <c r="K1162">
        <v>4</v>
      </c>
      <c r="L1162" s="1">
        <v>1</v>
      </c>
      <c r="M1162">
        <v>0</v>
      </c>
    </row>
    <row r="1163" spans="1:13" hidden="1" x14ac:dyDescent="0.35">
      <c r="A1163" t="s">
        <v>26</v>
      </c>
      <c r="B1163">
        <v>10059</v>
      </c>
      <c r="C1163" t="s">
        <v>27</v>
      </c>
      <c r="D1163">
        <v>34</v>
      </c>
      <c r="E1163">
        <v>238</v>
      </c>
      <c r="F1163">
        <v>0</v>
      </c>
      <c r="G1163">
        <v>0</v>
      </c>
      <c r="H1163">
        <v>0.62</v>
      </c>
      <c r="I1163">
        <v>237.38</v>
      </c>
      <c r="J1163">
        <v>0</v>
      </c>
      <c r="K1163">
        <v>237.38</v>
      </c>
      <c r="L1163" s="1">
        <v>1</v>
      </c>
      <c r="M1163">
        <v>0</v>
      </c>
    </row>
    <row r="1164" spans="1:13" hidden="1" x14ac:dyDescent="0.35">
      <c r="A1164" t="s">
        <v>143</v>
      </c>
      <c r="B1164" t="s">
        <v>331</v>
      </c>
      <c r="C1164" t="s">
        <v>144</v>
      </c>
      <c r="D1164">
        <v>8</v>
      </c>
      <c r="E1164">
        <v>46.4</v>
      </c>
      <c r="F1164">
        <v>0</v>
      </c>
      <c r="G1164">
        <v>0</v>
      </c>
      <c r="H1164">
        <v>2.8</v>
      </c>
      <c r="I1164">
        <v>43.6</v>
      </c>
      <c r="J1164">
        <v>0</v>
      </c>
      <c r="K1164">
        <v>43.6</v>
      </c>
      <c r="L1164" s="1">
        <v>1</v>
      </c>
      <c r="M1164">
        <v>0</v>
      </c>
    </row>
    <row r="1165" spans="1:13" hidden="1" x14ac:dyDescent="0.35">
      <c r="A1165" t="s">
        <v>145</v>
      </c>
      <c r="B1165" t="s">
        <v>332</v>
      </c>
      <c r="C1165" t="s">
        <v>144</v>
      </c>
      <c r="D1165">
        <v>2</v>
      </c>
      <c r="E1165">
        <v>4</v>
      </c>
      <c r="F1165">
        <v>0</v>
      </c>
      <c r="G1165">
        <v>0</v>
      </c>
      <c r="H1165">
        <v>0.4</v>
      </c>
      <c r="I1165">
        <v>3.6</v>
      </c>
      <c r="J1165">
        <v>0</v>
      </c>
      <c r="K1165">
        <v>3.6</v>
      </c>
      <c r="L1165" s="1">
        <v>1</v>
      </c>
      <c r="M1165">
        <v>0</v>
      </c>
    </row>
    <row r="1166" spans="1:13" hidden="1" x14ac:dyDescent="0.35">
      <c r="A1166" t="s">
        <v>146</v>
      </c>
      <c r="B1166" t="s">
        <v>333</v>
      </c>
      <c r="C1166" t="s">
        <v>144</v>
      </c>
      <c r="D1166">
        <v>46</v>
      </c>
      <c r="E1166">
        <v>69</v>
      </c>
      <c r="F1166">
        <v>0</v>
      </c>
      <c r="G1166">
        <v>0</v>
      </c>
      <c r="H1166">
        <v>2.77</v>
      </c>
      <c r="I1166">
        <v>66.23</v>
      </c>
      <c r="J1166">
        <v>0</v>
      </c>
      <c r="K1166">
        <v>66.23</v>
      </c>
      <c r="L1166" s="1">
        <v>1</v>
      </c>
      <c r="M1166">
        <v>0</v>
      </c>
    </row>
    <row r="1167" spans="1:13" hidden="1" x14ac:dyDescent="0.35">
      <c r="A1167" t="s">
        <v>147</v>
      </c>
      <c r="B1167" t="s">
        <v>334</v>
      </c>
      <c r="C1167" t="s">
        <v>144</v>
      </c>
      <c r="D1167">
        <v>86</v>
      </c>
      <c r="E1167">
        <v>240.8</v>
      </c>
      <c r="F1167">
        <v>1</v>
      </c>
      <c r="G1167">
        <v>2.8</v>
      </c>
      <c r="H1167">
        <v>3.45</v>
      </c>
      <c r="I1167">
        <v>234.55</v>
      </c>
      <c r="J1167">
        <v>0</v>
      </c>
      <c r="K1167">
        <v>234.55</v>
      </c>
      <c r="L1167" s="1">
        <v>1</v>
      </c>
      <c r="M1167">
        <v>0</v>
      </c>
    </row>
    <row r="1168" spans="1:13" hidden="1" x14ac:dyDescent="0.35">
      <c r="A1168" t="s">
        <v>148</v>
      </c>
      <c r="B1168" t="s">
        <v>335</v>
      </c>
      <c r="C1168" t="s">
        <v>144</v>
      </c>
      <c r="D1168">
        <v>53</v>
      </c>
      <c r="E1168">
        <v>212</v>
      </c>
      <c r="F1168">
        <v>0</v>
      </c>
      <c r="G1168">
        <v>0</v>
      </c>
      <c r="H1168">
        <v>4.3</v>
      </c>
      <c r="I1168">
        <v>207.7</v>
      </c>
      <c r="J1168">
        <v>0</v>
      </c>
      <c r="K1168">
        <v>207.7</v>
      </c>
      <c r="L1168" s="1">
        <v>1</v>
      </c>
      <c r="M1168">
        <v>0</v>
      </c>
    </row>
    <row r="1169" spans="1:13" hidden="1" x14ac:dyDescent="0.35">
      <c r="A1169" t="s">
        <v>149</v>
      </c>
      <c r="B1169" t="s">
        <v>336</v>
      </c>
      <c r="C1169" t="s">
        <v>144</v>
      </c>
      <c r="D1169">
        <v>35</v>
      </c>
      <c r="E1169">
        <v>63</v>
      </c>
      <c r="F1169">
        <v>0</v>
      </c>
      <c r="G1169">
        <v>0</v>
      </c>
      <c r="H1169">
        <v>2.94</v>
      </c>
      <c r="I1169">
        <v>60.06</v>
      </c>
      <c r="J1169">
        <v>0</v>
      </c>
      <c r="K1169">
        <v>60.06</v>
      </c>
      <c r="L1169" s="1">
        <v>1</v>
      </c>
      <c r="M1169">
        <v>0</v>
      </c>
    </row>
    <row r="1170" spans="1:13" hidden="1" x14ac:dyDescent="0.35">
      <c r="A1170" t="s">
        <v>150</v>
      </c>
      <c r="B1170" t="s">
        <v>337</v>
      </c>
      <c r="C1170" t="s">
        <v>144</v>
      </c>
      <c r="D1170">
        <v>3</v>
      </c>
      <c r="E1170">
        <v>11.4</v>
      </c>
      <c r="F1170">
        <v>0</v>
      </c>
      <c r="G1170">
        <v>0</v>
      </c>
      <c r="H1170">
        <v>0.2</v>
      </c>
      <c r="I1170">
        <v>11.2</v>
      </c>
      <c r="J1170">
        <v>0</v>
      </c>
      <c r="K1170">
        <v>11.2</v>
      </c>
      <c r="L1170" s="1">
        <v>1</v>
      </c>
      <c r="M1170">
        <v>0</v>
      </c>
    </row>
    <row r="1171" spans="1:13" hidden="1" x14ac:dyDescent="0.35">
      <c r="A1171" t="s">
        <v>151</v>
      </c>
      <c r="B1171" t="s">
        <v>338</v>
      </c>
      <c r="C1171" t="s">
        <v>144</v>
      </c>
      <c r="D1171">
        <v>1</v>
      </c>
      <c r="E1171">
        <v>1.8</v>
      </c>
      <c r="F1171">
        <v>0</v>
      </c>
      <c r="G1171">
        <v>0</v>
      </c>
      <c r="H1171">
        <v>0.08</v>
      </c>
      <c r="I1171">
        <v>1.72</v>
      </c>
      <c r="J1171">
        <v>0</v>
      </c>
      <c r="K1171">
        <v>1.72</v>
      </c>
      <c r="L1171" s="1">
        <v>1</v>
      </c>
      <c r="M1171">
        <v>0</v>
      </c>
    </row>
    <row r="1172" spans="1:13" hidden="1" x14ac:dyDescent="0.35">
      <c r="A1172" t="s">
        <v>213</v>
      </c>
      <c r="B1172" t="s">
        <v>353</v>
      </c>
      <c r="C1172" t="s">
        <v>144</v>
      </c>
      <c r="D1172">
        <v>1</v>
      </c>
      <c r="E1172">
        <v>1.8</v>
      </c>
      <c r="F1172">
        <v>0</v>
      </c>
      <c r="G1172">
        <v>0</v>
      </c>
      <c r="H1172">
        <v>0.13</v>
      </c>
      <c r="I1172">
        <v>1.67</v>
      </c>
      <c r="J1172">
        <v>0</v>
      </c>
      <c r="K1172">
        <v>1.67</v>
      </c>
      <c r="L1172" s="1">
        <v>1</v>
      </c>
      <c r="M1172">
        <v>0</v>
      </c>
    </row>
    <row r="1173" spans="1:13" hidden="1" x14ac:dyDescent="0.35">
      <c r="A1173" t="s">
        <v>214</v>
      </c>
      <c r="B1173" t="s">
        <v>354</v>
      </c>
      <c r="C1173" t="s">
        <v>144</v>
      </c>
      <c r="D1173">
        <v>4</v>
      </c>
      <c r="E1173">
        <v>15.2</v>
      </c>
      <c r="F1173">
        <v>0</v>
      </c>
      <c r="G1173">
        <v>0</v>
      </c>
      <c r="H1173">
        <v>0.35</v>
      </c>
      <c r="I1173">
        <v>14.85</v>
      </c>
      <c r="J1173">
        <v>0</v>
      </c>
      <c r="K1173">
        <v>14.85</v>
      </c>
      <c r="L1173" s="1">
        <v>1</v>
      </c>
      <c r="M1173">
        <v>0</v>
      </c>
    </row>
    <row r="1174" spans="1:13" hidden="1" x14ac:dyDescent="0.35">
      <c r="A1174" t="s">
        <v>153</v>
      </c>
      <c r="B1174">
        <v>10000</v>
      </c>
      <c r="C1174" t="s">
        <v>27</v>
      </c>
      <c r="D1174">
        <v>1</v>
      </c>
      <c r="E1174">
        <v>7</v>
      </c>
      <c r="F1174">
        <v>0</v>
      </c>
      <c r="G1174">
        <v>0</v>
      </c>
      <c r="H1174">
        <v>0.3</v>
      </c>
      <c r="I1174">
        <v>6.7</v>
      </c>
      <c r="J1174">
        <v>0</v>
      </c>
      <c r="K1174">
        <v>6.7</v>
      </c>
      <c r="L1174" s="1">
        <v>1</v>
      </c>
      <c r="M1174">
        <v>0</v>
      </c>
    </row>
    <row r="1175" spans="1:13" hidden="1" x14ac:dyDescent="0.35">
      <c r="A1175" t="s">
        <v>46</v>
      </c>
      <c r="B1175">
        <v>10049</v>
      </c>
      <c r="C1175" t="s">
        <v>27</v>
      </c>
      <c r="D1175">
        <v>24</v>
      </c>
      <c r="E1175">
        <v>144</v>
      </c>
      <c r="F1175">
        <v>0</v>
      </c>
      <c r="G1175">
        <v>0</v>
      </c>
      <c r="H1175">
        <v>1.07</v>
      </c>
      <c r="I1175">
        <v>142.93</v>
      </c>
      <c r="J1175">
        <v>0</v>
      </c>
      <c r="K1175">
        <v>142.93</v>
      </c>
      <c r="L1175" s="1">
        <v>1</v>
      </c>
      <c r="M1175">
        <v>0</v>
      </c>
    </row>
    <row r="1176" spans="1:13" hidden="1" x14ac:dyDescent="0.35">
      <c r="A1176" t="s">
        <v>155</v>
      </c>
      <c r="B1176" t="s">
        <v>339</v>
      </c>
      <c r="C1176" t="s">
        <v>111</v>
      </c>
      <c r="D1176">
        <v>16</v>
      </c>
      <c r="E1176">
        <v>24</v>
      </c>
      <c r="F1176">
        <v>0</v>
      </c>
      <c r="G1176">
        <v>0</v>
      </c>
      <c r="H1176">
        <v>0.44</v>
      </c>
      <c r="I1176">
        <v>23.56</v>
      </c>
      <c r="J1176">
        <v>0</v>
      </c>
      <c r="K1176">
        <v>23.56</v>
      </c>
      <c r="L1176" s="1">
        <v>1</v>
      </c>
      <c r="M1176">
        <v>0</v>
      </c>
    </row>
    <row r="1177" spans="1:13" hidden="1" x14ac:dyDescent="0.35">
      <c r="A1177" t="s">
        <v>157</v>
      </c>
      <c r="B1177" t="s">
        <v>340</v>
      </c>
      <c r="C1177" t="s">
        <v>111</v>
      </c>
      <c r="D1177">
        <v>27</v>
      </c>
      <c r="E1177">
        <v>40.5</v>
      </c>
      <c r="F1177">
        <v>0</v>
      </c>
      <c r="G1177">
        <v>0</v>
      </c>
      <c r="H1177">
        <v>0.56999999999999995</v>
      </c>
      <c r="I1177">
        <v>39.93</v>
      </c>
      <c r="J1177">
        <v>0</v>
      </c>
      <c r="K1177">
        <v>39.93</v>
      </c>
      <c r="L1177" s="1">
        <v>1</v>
      </c>
      <c r="M1177">
        <v>0</v>
      </c>
    </row>
    <row r="1178" spans="1:13" hidden="1" x14ac:dyDescent="0.35">
      <c r="A1178" t="s">
        <v>223</v>
      </c>
      <c r="B1178" t="s">
        <v>359</v>
      </c>
      <c r="C1178" t="s">
        <v>3</v>
      </c>
      <c r="D1178">
        <v>5</v>
      </c>
      <c r="E1178">
        <v>3.5</v>
      </c>
      <c r="F1178">
        <v>0</v>
      </c>
      <c r="G1178">
        <v>0</v>
      </c>
      <c r="H1178">
        <v>7.0000000000000007E-2</v>
      </c>
      <c r="I1178">
        <v>3.43</v>
      </c>
      <c r="J1178">
        <v>0</v>
      </c>
      <c r="K1178">
        <v>3.43</v>
      </c>
      <c r="L1178" s="1">
        <v>1</v>
      </c>
      <c r="M1178">
        <v>0</v>
      </c>
    </row>
    <row r="1179" spans="1:13" hidden="1" x14ac:dyDescent="0.35">
      <c r="A1179" t="s">
        <v>158</v>
      </c>
      <c r="B1179" t="s">
        <v>341</v>
      </c>
      <c r="C1179" t="s">
        <v>8</v>
      </c>
      <c r="D1179">
        <v>299</v>
      </c>
      <c r="E1179">
        <v>299</v>
      </c>
      <c r="F1179">
        <v>4</v>
      </c>
      <c r="G1179">
        <v>4</v>
      </c>
      <c r="H1179">
        <v>7.04</v>
      </c>
      <c r="I1179">
        <v>287.95999999999998</v>
      </c>
      <c r="J1179">
        <v>0</v>
      </c>
      <c r="K1179">
        <v>287.95999999999998</v>
      </c>
      <c r="L1179" s="1">
        <v>1</v>
      </c>
      <c r="M1179">
        <v>0</v>
      </c>
    </row>
    <row r="1180" spans="1:13" hidden="1" x14ac:dyDescent="0.35">
      <c r="A1180" t="s">
        <v>159</v>
      </c>
      <c r="B1180" t="s">
        <v>342</v>
      </c>
      <c r="C1180" t="s">
        <v>3</v>
      </c>
      <c r="D1180">
        <v>15</v>
      </c>
      <c r="E1180">
        <v>37.5</v>
      </c>
      <c r="F1180">
        <v>0</v>
      </c>
      <c r="G1180">
        <v>0</v>
      </c>
      <c r="H1180">
        <v>0.91</v>
      </c>
      <c r="I1180">
        <v>36.590000000000003</v>
      </c>
      <c r="J1180">
        <v>0</v>
      </c>
      <c r="K1180">
        <v>36.590000000000003</v>
      </c>
      <c r="L1180" s="1">
        <v>1</v>
      </c>
      <c r="M1180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7FD1-DAD9-4EAD-B8D4-D4D240988097}">
  <dimension ref="A1:M48"/>
  <sheetViews>
    <sheetView workbookViewId="0">
      <selection activeCell="A33" sqref="A33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5</v>
      </c>
      <c r="B2">
        <v>10027</v>
      </c>
      <c r="C2" t="s">
        <v>6</v>
      </c>
      <c r="D2">
        <v>1</v>
      </c>
      <c r="E2">
        <v>200</v>
      </c>
      <c r="F2">
        <v>0</v>
      </c>
      <c r="G2">
        <v>0</v>
      </c>
      <c r="H2">
        <v>0</v>
      </c>
      <c r="I2">
        <v>200</v>
      </c>
      <c r="J2">
        <v>0</v>
      </c>
      <c r="K2">
        <v>200</v>
      </c>
      <c r="L2" s="1">
        <v>1</v>
      </c>
      <c r="M2">
        <v>0</v>
      </c>
    </row>
    <row r="3" spans="1:13" x14ac:dyDescent="0.35">
      <c r="A3" t="s">
        <v>7</v>
      </c>
      <c r="B3">
        <v>10021</v>
      </c>
      <c r="C3" t="s">
        <v>8</v>
      </c>
      <c r="D3">
        <v>111</v>
      </c>
      <c r="E3">
        <v>643.79999999999995</v>
      </c>
      <c r="F3">
        <v>0</v>
      </c>
      <c r="G3">
        <v>0</v>
      </c>
      <c r="H3">
        <v>54</v>
      </c>
      <c r="I3">
        <v>589.79999999999995</v>
      </c>
      <c r="J3">
        <v>0</v>
      </c>
      <c r="K3">
        <v>589.79999999999995</v>
      </c>
      <c r="L3" s="1">
        <v>1</v>
      </c>
      <c r="M3">
        <v>0</v>
      </c>
    </row>
    <row r="4" spans="1:13" x14ac:dyDescent="0.35">
      <c r="A4" t="s">
        <v>9</v>
      </c>
      <c r="B4">
        <v>10022</v>
      </c>
      <c r="C4" t="s">
        <v>8</v>
      </c>
      <c r="D4">
        <v>47</v>
      </c>
      <c r="E4">
        <v>225.6</v>
      </c>
      <c r="F4">
        <v>0</v>
      </c>
      <c r="G4">
        <v>0</v>
      </c>
      <c r="H4">
        <v>6.96</v>
      </c>
      <c r="I4">
        <v>218.64</v>
      </c>
      <c r="J4">
        <v>0</v>
      </c>
      <c r="K4">
        <v>218.64</v>
      </c>
      <c r="L4" s="1">
        <v>1</v>
      </c>
      <c r="M4">
        <v>0</v>
      </c>
    </row>
    <row r="5" spans="1:13" x14ac:dyDescent="0.35">
      <c r="A5" t="s">
        <v>237</v>
      </c>
      <c r="B5">
        <v>10032</v>
      </c>
      <c r="C5" t="s">
        <v>8</v>
      </c>
      <c r="D5">
        <v>1</v>
      </c>
      <c r="E5">
        <v>4.8</v>
      </c>
      <c r="F5">
        <v>0</v>
      </c>
      <c r="G5">
        <v>0</v>
      </c>
      <c r="H5">
        <v>4.8</v>
      </c>
      <c r="I5">
        <v>0</v>
      </c>
      <c r="J5">
        <v>0</v>
      </c>
      <c r="K5">
        <v>0</v>
      </c>
      <c r="L5" s="1">
        <v>0</v>
      </c>
      <c r="M5">
        <v>0</v>
      </c>
    </row>
    <row r="6" spans="1:13" x14ac:dyDescent="0.35">
      <c r="A6" t="s">
        <v>227</v>
      </c>
      <c r="B6">
        <v>10034</v>
      </c>
      <c r="C6" t="s">
        <v>8</v>
      </c>
      <c r="D6">
        <v>4</v>
      </c>
      <c r="E6">
        <v>51.2</v>
      </c>
      <c r="F6">
        <v>0</v>
      </c>
      <c r="G6">
        <v>0</v>
      </c>
      <c r="H6">
        <v>10.24</v>
      </c>
      <c r="I6">
        <v>40.96</v>
      </c>
      <c r="J6">
        <v>0</v>
      </c>
      <c r="K6">
        <v>40.96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211</v>
      </c>
      <c r="E7">
        <v>801.8</v>
      </c>
      <c r="F7">
        <v>0</v>
      </c>
      <c r="G7">
        <v>0</v>
      </c>
      <c r="H7">
        <v>47.55</v>
      </c>
      <c r="I7">
        <v>754.25</v>
      </c>
      <c r="J7">
        <v>0</v>
      </c>
      <c r="K7">
        <v>754.25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86</v>
      </c>
      <c r="E8">
        <v>240.8</v>
      </c>
      <c r="F8">
        <v>0</v>
      </c>
      <c r="G8">
        <v>0</v>
      </c>
      <c r="H8">
        <v>13.3</v>
      </c>
      <c r="I8">
        <v>227.5</v>
      </c>
      <c r="J8">
        <v>103.2</v>
      </c>
      <c r="K8">
        <v>124.3</v>
      </c>
      <c r="L8" s="1">
        <v>0.5464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34</v>
      </c>
      <c r="E9">
        <v>146.19999999999999</v>
      </c>
      <c r="F9">
        <v>0</v>
      </c>
      <c r="G9">
        <v>0</v>
      </c>
      <c r="H9">
        <v>1.29</v>
      </c>
      <c r="I9">
        <v>144.91</v>
      </c>
      <c r="J9">
        <v>0</v>
      </c>
      <c r="K9">
        <v>144.91</v>
      </c>
      <c r="L9" s="1">
        <v>1</v>
      </c>
      <c r="M9">
        <v>0</v>
      </c>
    </row>
    <row r="10" spans="1:13" x14ac:dyDescent="0.35">
      <c r="A10" t="s">
        <v>228</v>
      </c>
      <c r="B10">
        <v>10019</v>
      </c>
      <c r="C10" t="s">
        <v>13</v>
      </c>
      <c r="D10">
        <v>22</v>
      </c>
      <c r="E10">
        <v>88</v>
      </c>
      <c r="F10">
        <v>0</v>
      </c>
      <c r="G10">
        <v>0</v>
      </c>
      <c r="H10">
        <v>1.8</v>
      </c>
      <c r="I10">
        <v>86.2</v>
      </c>
      <c r="J10">
        <v>0</v>
      </c>
      <c r="K10">
        <v>86.2</v>
      </c>
      <c r="L10" s="1">
        <v>1</v>
      </c>
      <c r="M10">
        <v>0</v>
      </c>
    </row>
    <row r="11" spans="1:13" x14ac:dyDescent="0.35">
      <c r="A11" t="s">
        <v>14</v>
      </c>
      <c r="B11">
        <v>10015</v>
      </c>
      <c r="C11" t="s">
        <v>13</v>
      </c>
      <c r="D11">
        <v>30</v>
      </c>
      <c r="E11">
        <v>145</v>
      </c>
      <c r="F11">
        <v>0</v>
      </c>
      <c r="G11">
        <v>0</v>
      </c>
      <c r="H11">
        <v>5.96</v>
      </c>
      <c r="I11">
        <v>139.04</v>
      </c>
      <c r="J11">
        <v>0</v>
      </c>
      <c r="K11">
        <v>139.04</v>
      </c>
      <c r="L11" s="1">
        <v>1</v>
      </c>
      <c r="M11">
        <v>0</v>
      </c>
    </row>
    <row r="12" spans="1:13" x14ac:dyDescent="0.35">
      <c r="A12" t="s">
        <v>229</v>
      </c>
      <c r="B12">
        <v>10017</v>
      </c>
      <c r="C12" t="s">
        <v>13</v>
      </c>
      <c r="D12">
        <v>54</v>
      </c>
      <c r="E12">
        <v>247</v>
      </c>
      <c r="F12">
        <v>0</v>
      </c>
      <c r="G12">
        <v>0</v>
      </c>
      <c r="H12">
        <v>11.15</v>
      </c>
      <c r="I12">
        <v>235.85</v>
      </c>
      <c r="J12">
        <v>0</v>
      </c>
      <c r="K12">
        <v>235.85</v>
      </c>
      <c r="L12" s="1">
        <v>1</v>
      </c>
      <c r="M12">
        <v>0</v>
      </c>
    </row>
    <row r="13" spans="1:13" x14ac:dyDescent="0.35">
      <c r="A13" t="s">
        <v>15</v>
      </c>
      <c r="B13">
        <v>1</v>
      </c>
      <c r="C13" t="s">
        <v>13</v>
      </c>
      <c r="D13">
        <v>43</v>
      </c>
      <c r="E13">
        <v>208.4</v>
      </c>
      <c r="F13">
        <v>0</v>
      </c>
      <c r="G13">
        <v>0</v>
      </c>
      <c r="H13">
        <v>4.32</v>
      </c>
      <c r="I13">
        <v>204.08</v>
      </c>
      <c r="J13">
        <v>0</v>
      </c>
      <c r="K13">
        <v>204.08</v>
      </c>
      <c r="L13" s="1">
        <v>1</v>
      </c>
      <c r="M13">
        <v>0</v>
      </c>
    </row>
    <row r="14" spans="1:13" x14ac:dyDescent="0.35">
      <c r="A14" t="s">
        <v>16</v>
      </c>
      <c r="B14" t="s">
        <v>253</v>
      </c>
      <c r="C14" t="s">
        <v>13</v>
      </c>
      <c r="D14">
        <v>108</v>
      </c>
      <c r="E14">
        <v>543</v>
      </c>
      <c r="F14">
        <v>0</v>
      </c>
      <c r="G14">
        <v>0</v>
      </c>
      <c r="H14">
        <v>13.95</v>
      </c>
      <c r="I14">
        <v>529.04999999999995</v>
      </c>
      <c r="J14">
        <v>0</v>
      </c>
      <c r="K14">
        <v>529.04999999999995</v>
      </c>
      <c r="L14" s="1">
        <v>1</v>
      </c>
      <c r="M14">
        <v>0</v>
      </c>
    </row>
    <row r="15" spans="1:13" x14ac:dyDescent="0.35">
      <c r="A15" t="s">
        <v>17</v>
      </c>
      <c r="B15" t="s">
        <v>254</v>
      </c>
      <c r="C15" t="s">
        <v>13</v>
      </c>
      <c r="D15">
        <v>48</v>
      </c>
      <c r="E15">
        <v>206.4</v>
      </c>
      <c r="F15">
        <v>0</v>
      </c>
      <c r="G15">
        <v>0</v>
      </c>
      <c r="H15">
        <v>8.39</v>
      </c>
      <c r="I15">
        <v>198.01</v>
      </c>
      <c r="J15">
        <v>0</v>
      </c>
      <c r="K15">
        <v>198.01</v>
      </c>
      <c r="L15" s="1">
        <v>1</v>
      </c>
      <c r="M15">
        <v>0</v>
      </c>
    </row>
    <row r="16" spans="1:13" x14ac:dyDescent="0.35">
      <c r="A16" t="s">
        <v>18</v>
      </c>
      <c r="B16" t="s">
        <v>255</v>
      </c>
      <c r="C16" t="s">
        <v>13</v>
      </c>
      <c r="D16">
        <v>51</v>
      </c>
      <c r="E16">
        <v>244.8</v>
      </c>
      <c r="F16">
        <v>0</v>
      </c>
      <c r="G16">
        <v>0</v>
      </c>
      <c r="H16">
        <v>13.92</v>
      </c>
      <c r="I16">
        <v>230.88</v>
      </c>
      <c r="J16">
        <v>0</v>
      </c>
      <c r="K16">
        <v>230.88</v>
      </c>
      <c r="L16" s="1">
        <v>1</v>
      </c>
      <c r="M16">
        <v>0</v>
      </c>
    </row>
    <row r="17" spans="1:13" x14ac:dyDescent="0.35">
      <c r="A17" t="s">
        <v>20</v>
      </c>
      <c r="B17">
        <v>10040</v>
      </c>
      <c r="C17" t="s">
        <v>13</v>
      </c>
      <c r="D17">
        <v>19</v>
      </c>
      <c r="E17">
        <v>68.5</v>
      </c>
      <c r="F17">
        <v>0</v>
      </c>
      <c r="G17">
        <v>0</v>
      </c>
      <c r="H17">
        <v>4.04</v>
      </c>
      <c r="I17">
        <v>64.459999999999994</v>
      </c>
      <c r="J17">
        <v>0</v>
      </c>
      <c r="K17">
        <v>64.459999999999994</v>
      </c>
      <c r="L17" s="1">
        <v>1</v>
      </c>
      <c r="M17">
        <v>0</v>
      </c>
    </row>
    <row r="18" spans="1:13" x14ac:dyDescent="0.35">
      <c r="A18" t="s">
        <v>162</v>
      </c>
      <c r="B18">
        <v>10046</v>
      </c>
      <c r="C18" t="s">
        <v>13</v>
      </c>
      <c r="D18">
        <v>7</v>
      </c>
      <c r="E18">
        <v>19.600000000000001</v>
      </c>
      <c r="F18">
        <v>0</v>
      </c>
      <c r="G18">
        <v>0</v>
      </c>
      <c r="H18">
        <v>3.22</v>
      </c>
      <c r="I18">
        <v>16.38</v>
      </c>
      <c r="J18">
        <v>0</v>
      </c>
      <c r="K18">
        <v>16.38</v>
      </c>
      <c r="L18" s="1">
        <v>1</v>
      </c>
      <c r="M18">
        <v>0</v>
      </c>
    </row>
    <row r="19" spans="1:13" x14ac:dyDescent="0.35">
      <c r="A19" t="s">
        <v>163</v>
      </c>
      <c r="B19">
        <v>10047</v>
      </c>
      <c r="C19" t="s">
        <v>13</v>
      </c>
      <c r="D19">
        <v>2</v>
      </c>
      <c r="E19">
        <v>7.6</v>
      </c>
      <c r="F19">
        <v>0</v>
      </c>
      <c r="G19">
        <v>0</v>
      </c>
      <c r="H19">
        <v>3.8</v>
      </c>
      <c r="I19">
        <v>3.8</v>
      </c>
      <c r="J19">
        <v>0</v>
      </c>
      <c r="K19">
        <v>3.8</v>
      </c>
      <c r="L19" s="1">
        <v>1</v>
      </c>
      <c r="M19">
        <v>0</v>
      </c>
    </row>
    <row r="20" spans="1:13" x14ac:dyDescent="0.35">
      <c r="A20" t="s">
        <v>21</v>
      </c>
      <c r="B20">
        <v>10039</v>
      </c>
      <c r="C20" t="s">
        <v>13</v>
      </c>
      <c r="D20">
        <v>5</v>
      </c>
      <c r="E20">
        <v>11</v>
      </c>
      <c r="F20">
        <v>0</v>
      </c>
      <c r="G20">
        <v>0</v>
      </c>
      <c r="H20">
        <v>0</v>
      </c>
      <c r="I20">
        <v>11</v>
      </c>
      <c r="J20">
        <v>0</v>
      </c>
      <c r="K20">
        <v>11</v>
      </c>
      <c r="L20" s="1">
        <v>1</v>
      </c>
      <c r="M20">
        <v>0</v>
      </c>
    </row>
    <row r="21" spans="1:13" x14ac:dyDescent="0.35">
      <c r="A21" t="s">
        <v>22</v>
      </c>
      <c r="B21">
        <v>10041</v>
      </c>
      <c r="C21" t="s">
        <v>13</v>
      </c>
      <c r="D21">
        <v>43</v>
      </c>
      <c r="E21">
        <v>111.8</v>
      </c>
      <c r="F21">
        <v>0</v>
      </c>
      <c r="G21">
        <v>0</v>
      </c>
      <c r="H21">
        <v>5.33</v>
      </c>
      <c r="I21">
        <v>106.47</v>
      </c>
      <c r="J21">
        <v>0</v>
      </c>
      <c r="K21">
        <v>106.47</v>
      </c>
      <c r="L21" s="1">
        <v>1</v>
      </c>
      <c r="M21">
        <v>0</v>
      </c>
    </row>
    <row r="22" spans="1:13" x14ac:dyDescent="0.35">
      <c r="A22" t="s">
        <v>23</v>
      </c>
      <c r="B22">
        <v>10005</v>
      </c>
      <c r="C22" t="s">
        <v>13</v>
      </c>
      <c r="D22">
        <v>81</v>
      </c>
      <c r="E22">
        <v>433.3</v>
      </c>
      <c r="F22">
        <v>0</v>
      </c>
      <c r="G22">
        <v>0</v>
      </c>
      <c r="H22">
        <v>14.47</v>
      </c>
      <c r="I22">
        <v>418.83</v>
      </c>
      <c r="J22">
        <v>0</v>
      </c>
      <c r="K22">
        <v>418.83</v>
      </c>
      <c r="L22" s="1">
        <v>1</v>
      </c>
      <c r="M22">
        <v>0</v>
      </c>
    </row>
    <row r="23" spans="1:13" x14ac:dyDescent="0.35">
      <c r="A23" t="s">
        <v>24</v>
      </c>
      <c r="B23">
        <v>10000</v>
      </c>
      <c r="C23" t="s">
        <v>13</v>
      </c>
      <c r="D23">
        <v>141</v>
      </c>
      <c r="E23">
        <v>820.8</v>
      </c>
      <c r="F23">
        <v>0</v>
      </c>
      <c r="G23">
        <v>0</v>
      </c>
      <c r="H23">
        <v>38.86</v>
      </c>
      <c r="I23">
        <v>781.94</v>
      </c>
      <c r="J23">
        <v>0</v>
      </c>
      <c r="K23">
        <v>781.94</v>
      </c>
      <c r="L23" s="1">
        <v>1</v>
      </c>
      <c r="M23">
        <v>0</v>
      </c>
    </row>
    <row r="24" spans="1:13" x14ac:dyDescent="0.35">
      <c r="A24" t="s">
        <v>25</v>
      </c>
      <c r="B24">
        <v>10018</v>
      </c>
      <c r="C24" t="s">
        <v>13</v>
      </c>
      <c r="D24">
        <v>109</v>
      </c>
      <c r="E24">
        <v>570.79999999999995</v>
      </c>
      <c r="F24">
        <v>0</v>
      </c>
      <c r="G24">
        <v>0</v>
      </c>
      <c r="H24">
        <v>18.45</v>
      </c>
      <c r="I24">
        <v>552.35</v>
      </c>
      <c r="J24">
        <v>0</v>
      </c>
      <c r="K24">
        <v>552.35</v>
      </c>
      <c r="L24" s="1">
        <v>1</v>
      </c>
      <c r="M24">
        <v>0</v>
      </c>
    </row>
    <row r="25" spans="1:13" x14ac:dyDescent="0.35">
      <c r="A25" t="s">
        <v>30</v>
      </c>
      <c r="B25">
        <v>802</v>
      </c>
      <c r="C25" t="s">
        <v>13</v>
      </c>
      <c r="D25">
        <v>79</v>
      </c>
      <c r="E25">
        <v>142.19999999999999</v>
      </c>
      <c r="F25">
        <v>0</v>
      </c>
      <c r="G25">
        <v>0</v>
      </c>
      <c r="H25">
        <v>4.78</v>
      </c>
      <c r="I25">
        <v>137.41999999999999</v>
      </c>
      <c r="J25">
        <v>63.2</v>
      </c>
      <c r="K25">
        <v>74.22</v>
      </c>
      <c r="L25" s="1">
        <v>0.54010000000000002</v>
      </c>
      <c r="M25">
        <v>0</v>
      </c>
    </row>
    <row r="26" spans="1:13" x14ac:dyDescent="0.35">
      <c r="A26" t="s">
        <v>31</v>
      </c>
      <c r="B26">
        <v>10042</v>
      </c>
      <c r="C26" t="s">
        <v>13</v>
      </c>
      <c r="D26">
        <v>51</v>
      </c>
      <c r="E26">
        <v>91.8</v>
      </c>
      <c r="F26">
        <v>0</v>
      </c>
      <c r="G26">
        <v>0</v>
      </c>
      <c r="H26">
        <v>1.35</v>
      </c>
      <c r="I26">
        <v>90.45</v>
      </c>
      <c r="J26">
        <v>0</v>
      </c>
      <c r="K26">
        <v>90.45</v>
      </c>
      <c r="L26" s="1">
        <v>1</v>
      </c>
      <c r="M26">
        <v>0</v>
      </c>
    </row>
    <row r="27" spans="1:13" x14ac:dyDescent="0.35">
      <c r="A27" t="s">
        <v>32</v>
      </c>
      <c r="B27">
        <v>801</v>
      </c>
      <c r="C27" t="s">
        <v>13</v>
      </c>
      <c r="D27">
        <v>140</v>
      </c>
      <c r="E27">
        <v>252</v>
      </c>
      <c r="F27">
        <v>0</v>
      </c>
      <c r="G27">
        <v>0</v>
      </c>
      <c r="H27">
        <v>8.73</v>
      </c>
      <c r="I27">
        <v>243.27</v>
      </c>
      <c r="J27">
        <v>112</v>
      </c>
      <c r="K27">
        <v>131.27000000000001</v>
      </c>
      <c r="L27" s="1">
        <v>0.53959999999999997</v>
      </c>
      <c r="M27">
        <v>0</v>
      </c>
    </row>
    <row r="28" spans="1:13" x14ac:dyDescent="0.35">
      <c r="A28" t="s">
        <v>33</v>
      </c>
      <c r="B28">
        <v>10025</v>
      </c>
      <c r="C28" t="s">
        <v>13</v>
      </c>
      <c r="D28">
        <v>113</v>
      </c>
      <c r="E28">
        <v>320.8</v>
      </c>
      <c r="F28">
        <v>0</v>
      </c>
      <c r="G28">
        <v>0</v>
      </c>
      <c r="H28">
        <v>18.77</v>
      </c>
      <c r="I28">
        <v>302.02999999999997</v>
      </c>
      <c r="J28">
        <v>0</v>
      </c>
      <c r="K28">
        <v>302.02999999999997</v>
      </c>
      <c r="L28" s="1">
        <v>1</v>
      </c>
      <c r="M28">
        <v>0</v>
      </c>
    </row>
    <row r="29" spans="1:13" x14ac:dyDescent="0.35">
      <c r="A29" t="s">
        <v>238</v>
      </c>
      <c r="B29">
        <v>10024</v>
      </c>
      <c r="C29" t="s">
        <v>13</v>
      </c>
      <c r="D29">
        <v>3</v>
      </c>
      <c r="E29">
        <v>12</v>
      </c>
      <c r="F29">
        <v>0</v>
      </c>
      <c r="G29">
        <v>0</v>
      </c>
      <c r="H29">
        <v>0</v>
      </c>
      <c r="I29">
        <v>12</v>
      </c>
      <c r="J29">
        <v>0</v>
      </c>
      <c r="K29">
        <v>12</v>
      </c>
      <c r="L29" s="1">
        <v>1</v>
      </c>
      <c r="M29">
        <v>0</v>
      </c>
    </row>
    <row r="30" spans="1:13" x14ac:dyDescent="0.35">
      <c r="A30" t="s">
        <v>34</v>
      </c>
      <c r="B30">
        <v>10014</v>
      </c>
      <c r="C30" t="s">
        <v>13</v>
      </c>
      <c r="D30">
        <v>100</v>
      </c>
      <c r="E30">
        <v>591</v>
      </c>
      <c r="F30">
        <v>0</v>
      </c>
      <c r="G30">
        <v>0</v>
      </c>
      <c r="H30">
        <v>27.33</v>
      </c>
      <c r="I30">
        <v>563.66999999999996</v>
      </c>
      <c r="J30">
        <v>0</v>
      </c>
      <c r="K30">
        <v>563.66999999999996</v>
      </c>
      <c r="L30" s="1">
        <v>1</v>
      </c>
      <c r="M30">
        <v>0</v>
      </c>
    </row>
    <row r="31" spans="1:13" x14ac:dyDescent="0.35">
      <c r="A31" t="s">
        <v>36</v>
      </c>
      <c r="B31">
        <v>10028</v>
      </c>
      <c r="C31" t="s">
        <v>13</v>
      </c>
      <c r="D31">
        <v>146</v>
      </c>
      <c r="E31">
        <v>846.8</v>
      </c>
      <c r="F31">
        <v>0</v>
      </c>
      <c r="G31">
        <v>0</v>
      </c>
      <c r="H31">
        <v>48.14</v>
      </c>
      <c r="I31">
        <v>798.66</v>
      </c>
      <c r="J31">
        <v>0</v>
      </c>
      <c r="K31">
        <v>798.66</v>
      </c>
      <c r="L31" s="1">
        <v>1</v>
      </c>
      <c r="M31">
        <v>0</v>
      </c>
    </row>
    <row r="32" spans="1:13" x14ac:dyDescent="0.35">
      <c r="A32" t="s">
        <v>165</v>
      </c>
      <c r="B32">
        <v>10013</v>
      </c>
      <c r="C32" t="s">
        <v>8</v>
      </c>
      <c r="D32">
        <v>1</v>
      </c>
      <c r="E32">
        <v>3</v>
      </c>
      <c r="F32">
        <v>0</v>
      </c>
      <c r="G32">
        <v>0</v>
      </c>
      <c r="H32">
        <v>0.45</v>
      </c>
      <c r="I32">
        <v>2.5499999999999998</v>
      </c>
      <c r="J32">
        <v>0</v>
      </c>
      <c r="K32">
        <v>2.5499999999999998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437</v>
      </c>
      <c r="E33">
        <v>2857</v>
      </c>
      <c r="F33">
        <v>0</v>
      </c>
      <c r="G33">
        <v>0</v>
      </c>
      <c r="H33">
        <v>111.67</v>
      </c>
      <c r="I33">
        <v>2745.33</v>
      </c>
      <c r="J33">
        <v>0</v>
      </c>
      <c r="K33">
        <v>2745.33</v>
      </c>
      <c r="L33" s="1">
        <v>1</v>
      </c>
      <c r="M33">
        <v>0</v>
      </c>
    </row>
    <row r="34" spans="1:13" x14ac:dyDescent="0.35">
      <c r="A34" t="s">
        <v>43</v>
      </c>
      <c r="B34">
        <v>3001</v>
      </c>
      <c r="C34" t="s">
        <v>13</v>
      </c>
      <c r="D34">
        <v>72</v>
      </c>
      <c r="E34">
        <v>201.6</v>
      </c>
      <c r="F34">
        <v>0</v>
      </c>
      <c r="G34">
        <v>0</v>
      </c>
      <c r="H34">
        <v>12.74</v>
      </c>
      <c r="I34">
        <v>188.86</v>
      </c>
      <c r="J34">
        <v>72</v>
      </c>
      <c r="K34">
        <v>116.86</v>
      </c>
      <c r="L34" s="1">
        <v>0.61880000000000002</v>
      </c>
      <c r="M34">
        <v>0</v>
      </c>
    </row>
    <row r="35" spans="1:13" x14ac:dyDescent="0.35">
      <c r="A35" t="s">
        <v>44</v>
      </c>
      <c r="B35">
        <v>10007</v>
      </c>
      <c r="C35" t="s">
        <v>45</v>
      </c>
      <c r="D35">
        <v>130</v>
      </c>
      <c r="E35">
        <v>130</v>
      </c>
      <c r="F35">
        <v>0</v>
      </c>
      <c r="G35">
        <v>0</v>
      </c>
      <c r="H35">
        <v>4.6500000000000004</v>
      </c>
      <c r="I35">
        <v>125.35</v>
      </c>
      <c r="J35">
        <v>0</v>
      </c>
      <c r="K35">
        <v>125.35</v>
      </c>
      <c r="L35" s="1">
        <v>1</v>
      </c>
      <c r="M35">
        <v>0</v>
      </c>
    </row>
    <row r="36" spans="1:13" x14ac:dyDescent="0.35">
      <c r="A36" t="s">
        <v>47</v>
      </c>
      <c r="B36">
        <v>10023</v>
      </c>
      <c r="C36" t="s">
        <v>13</v>
      </c>
      <c r="D36">
        <v>87</v>
      </c>
      <c r="E36">
        <v>348</v>
      </c>
      <c r="F36">
        <v>0</v>
      </c>
      <c r="G36">
        <v>0</v>
      </c>
      <c r="H36">
        <v>26.6</v>
      </c>
      <c r="I36">
        <v>321.39999999999998</v>
      </c>
      <c r="J36">
        <v>0</v>
      </c>
      <c r="K36">
        <v>321.39999999999998</v>
      </c>
      <c r="L36" s="1">
        <v>1</v>
      </c>
      <c r="M36">
        <v>0</v>
      </c>
    </row>
    <row r="37" spans="1:13" x14ac:dyDescent="0.35">
      <c r="A37" t="s">
        <v>49</v>
      </c>
      <c r="B37">
        <v>10010</v>
      </c>
      <c r="C37" t="s">
        <v>8</v>
      </c>
      <c r="D37">
        <v>12</v>
      </c>
      <c r="E37">
        <v>36</v>
      </c>
      <c r="F37">
        <v>0</v>
      </c>
      <c r="G37">
        <v>0</v>
      </c>
      <c r="H37">
        <v>3.6</v>
      </c>
      <c r="I37">
        <v>32.4</v>
      </c>
      <c r="J37">
        <v>0</v>
      </c>
      <c r="K37">
        <v>32.4</v>
      </c>
      <c r="L37" s="1">
        <v>1</v>
      </c>
      <c r="M37">
        <v>0</v>
      </c>
    </row>
    <row r="38" spans="1:13" x14ac:dyDescent="0.35">
      <c r="A38" t="s">
        <v>50</v>
      </c>
      <c r="B38">
        <v>10011</v>
      </c>
      <c r="C38" t="s">
        <v>8</v>
      </c>
      <c r="D38">
        <v>5</v>
      </c>
      <c r="E38">
        <v>15</v>
      </c>
      <c r="F38">
        <v>0</v>
      </c>
      <c r="G38">
        <v>0</v>
      </c>
      <c r="H38">
        <v>0</v>
      </c>
      <c r="I38">
        <v>15</v>
      </c>
      <c r="J38">
        <v>0</v>
      </c>
      <c r="K38">
        <v>15</v>
      </c>
      <c r="L38" s="1">
        <v>1</v>
      </c>
      <c r="M38">
        <v>0</v>
      </c>
    </row>
    <row r="39" spans="1:13" x14ac:dyDescent="0.35">
      <c r="A39" t="s">
        <v>156</v>
      </c>
      <c r="B39">
        <v>10038</v>
      </c>
      <c r="C39" t="s">
        <v>27</v>
      </c>
      <c r="D39">
        <v>3</v>
      </c>
      <c r="E39">
        <v>30</v>
      </c>
      <c r="F39">
        <v>0</v>
      </c>
      <c r="G39">
        <v>0</v>
      </c>
      <c r="H39">
        <v>30</v>
      </c>
      <c r="I39">
        <v>0</v>
      </c>
      <c r="J39">
        <v>0</v>
      </c>
      <c r="K39">
        <v>0</v>
      </c>
      <c r="L39" s="1">
        <v>0</v>
      </c>
      <c r="M39">
        <v>0</v>
      </c>
    </row>
    <row r="40" spans="1:13" x14ac:dyDescent="0.35">
      <c r="A40" t="s">
        <v>54</v>
      </c>
      <c r="B40">
        <v>10035</v>
      </c>
      <c r="C40" t="s">
        <v>13</v>
      </c>
      <c r="D40">
        <v>131</v>
      </c>
      <c r="E40">
        <v>441</v>
      </c>
      <c r="F40">
        <v>0</v>
      </c>
      <c r="G40">
        <v>0</v>
      </c>
      <c r="H40">
        <v>21.6</v>
      </c>
      <c r="I40">
        <v>419.4</v>
      </c>
      <c r="J40">
        <v>0</v>
      </c>
      <c r="K40">
        <v>419.4</v>
      </c>
      <c r="L40" s="1">
        <v>1</v>
      </c>
      <c r="M40">
        <v>0</v>
      </c>
    </row>
    <row r="41" spans="1:13" x14ac:dyDescent="0.35">
      <c r="A41" t="s">
        <v>55</v>
      </c>
      <c r="B41">
        <v>103</v>
      </c>
      <c r="C41" t="s">
        <v>13</v>
      </c>
      <c r="D41">
        <v>82</v>
      </c>
      <c r="E41">
        <v>222.2</v>
      </c>
      <c r="F41">
        <v>0</v>
      </c>
      <c r="G41">
        <v>0</v>
      </c>
      <c r="H41">
        <v>4.3499999999999996</v>
      </c>
      <c r="I41">
        <v>217.85</v>
      </c>
      <c r="J41">
        <v>0</v>
      </c>
      <c r="K41">
        <v>217.85</v>
      </c>
      <c r="L41" s="1">
        <v>1</v>
      </c>
      <c r="M41">
        <v>0</v>
      </c>
    </row>
    <row r="42" spans="1:13" x14ac:dyDescent="0.35">
      <c r="A42" t="s">
        <v>56</v>
      </c>
      <c r="B42">
        <v>101</v>
      </c>
      <c r="C42" t="s">
        <v>13</v>
      </c>
      <c r="D42">
        <v>812</v>
      </c>
      <c r="E42">
        <v>2432.1999999999998</v>
      </c>
      <c r="F42">
        <v>0</v>
      </c>
      <c r="G42">
        <v>0</v>
      </c>
      <c r="H42">
        <v>155.57</v>
      </c>
      <c r="I42">
        <v>2276.63</v>
      </c>
      <c r="J42">
        <v>0</v>
      </c>
      <c r="K42">
        <v>2276.63</v>
      </c>
      <c r="L42" s="1">
        <v>1</v>
      </c>
      <c r="M42">
        <v>0</v>
      </c>
    </row>
    <row r="43" spans="1:13" x14ac:dyDescent="0.35">
      <c r="A43" t="s">
        <v>57</v>
      </c>
      <c r="B43">
        <v>102</v>
      </c>
      <c r="C43" t="s">
        <v>13</v>
      </c>
      <c r="D43">
        <v>97</v>
      </c>
      <c r="E43">
        <v>259.2</v>
      </c>
      <c r="F43">
        <v>0</v>
      </c>
      <c r="G43">
        <v>0</v>
      </c>
      <c r="H43">
        <v>7.85</v>
      </c>
      <c r="I43">
        <v>251.35</v>
      </c>
      <c r="J43">
        <v>97</v>
      </c>
      <c r="K43">
        <v>154.35</v>
      </c>
      <c r="L43" s="1">
        <v>0.61409999999999998</v>
      </c>
      <c r="M43">
        <v>0</v>
      </c>
    </row>
    <row r="44" spans="1:13" x14ac:dyDescent="0.35">
      <c r="A44" t="s">
        <v>58</v>
      </c>
      <c r="B44">
        <v>3</v>
      </c>
      <c r="C44" t="s">
        <v>13</v>
      </c>
      <c r="D44">
        <v>182</v>
      </c>
      <c r="E44">
        <v>966.6</v>
      </c>
      <c r="F44">
        <v>0</v>
      </c>
      <c r="G44">
        <v>0</v>
      </c>
      <c r="H44">
        <v>32.58</v>
      </c>
      <c r="I44">
        <v>934.02</v>
      </c>
      <c r="J44">
        <v>0</v>
      </c>
      <c r="K44">
        <v>934.02</v>
      </c>
      <c r="L44" s="1">
        <v>1</v>
      </c>
      <c r="M44">
        <v>0</v>
      </c>
    </row>
    <row r="45" spans="1:13" x14ac:dyDescent="0.35">
      <c r="A45" t="s">
        <v>59</v>
      </c>
      <c r="B45">
        <v>10016</v>
      </c>
      <c r="C45" t="s">
        <v>13</v>
      </c>
      <c r="D45">
        <v>273</v>
      </c>
      <c r="E45">
        <v>1794.8</v>
      </c>
      <c r="F45">
        <v>0</v>
      </c>
      <c r="G45">
        <v>0</v>
      </c>
      <c r="H45">
        <v>125.46</v>
      </c>
      <c r="I45">
        <v>1669.34</v>
      </c>
      <c r="J45">
        <v>0</v>
      </c>
      <c r="K45">
        <v>1669.34</v>
      </c>
      <c r="L45" s="1">
        <v>1</v>
      </c>
      <c r="M45">
        <v>0</v>
      </c>
    </row>
    <row r="46" spans="1:13" x14ac:dyDescent="0.35">
      <c r="A46" t="s">
        <v>60</v>
      </c>
      <c r="B46">
        <v>2</v>
      </c>
      <c r="C46" t="s">
        <v>13</v>
      </c>
      <c r="D46">
        <v>277</v>
      </c>
      <c r="E46">
        <v>1644.6</v>
      </c>
      <c r="F46">
        <v>0</v>
      </c>
      <c r="G46">
        <v>0</v>
      </c>
      <c r="H46">
        <v>73.66</v>
      </c>
      <c r="I46">
        <v>1570.94</v>
      </c>
      <c r="J46">
        <v>0</v>
      </c>
      <c r="K46">
        <v>1570.94</v>
      </c>
      <c r="L46" s="1">
        <v>1</v>
      </c>
      <c r="M46">
        <v>0</v>
      </c>
    </row>
    <row r="47" spans="1:13" x14ac:dyDescent="0.35">
      <c r="A47" t="s">
        <v>61</v>
      </c>
      <c r="B47">
        <v>90001</v>
      </c>
      <c r="C47" t="s">
        <v>13</v>
      </c>
      <c r="D47">
        <v>93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1">
        <v>0</v>
      </c>
      <c r="M47">
        <v>0</v>
      </c>
    </row>
    <row r="48" spans="1:13" x14ac:dyDescent="0.35">
      <c r="A48" t="s">
        <v>62</v>
      </c>
      <c r="B48">
        <v>90003</v>
      </c>
      <c r="C48" t="s">
        <v>13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1">
        <v>0</v>
      </c>
      <c r="M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C476-28A0-4471-97EA-2B80CA858C34}">
  <dimension ref="A1:M51"/>
  <sheetViews>
    <sheetView workbookViewId="0">
      <selection sqref="A1:M51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5</v>
      </c>
      <c r="B2">
        <v>10027</v>
      </c>
      <c r="C2" t="s">
        <v>6</v>
      </c>
      <c r="D2">
        <v>4</v>
      </c>
      <c r="E2">
        <v>800</v>
      </c>
      <c r="F2">
        <v>0</v>
      </c>
      <c r="G2">
        <v>0</v>
      </c>
      <c r="H2">
        <v>0</v>
      </c>
      <c r="I2">
        <v>800</v>
      </c>
      <c r="J2">
        <v>0</v>
      </c>
      <c r="K2">
        <v>800</v>
      </c>
      <c r="L2" s="1">
        <v>1</v>
      </c>
      <c r="M2">
        <v>0</v>
      </c>
    </row>
    <row r="3" spans="1:13" x14ac:dyDescent="0.35">
      <c r="A3" t="s">
        <v>7</v>
      </c>
      <c r="B3">
        <v>10021</v>
      </c>
      <c r="C3" t="s">
        <v>8</v>
      </c>
      <c r="D3">
        <v>150</v>
      </c>
      <c r="E3">
        <v>870</v>
      </c>
      <c r="F3">
        <v>0</v>
      </c>
      <c r="G3">
        <v>0</v>
      </c>
      <c r="H3">
        <v>92.22</v>
      </c>
      <c r="I3">
        <v>777.78</v>
      </c>
      <c r="J3">
        <v>0</v>
      </c>
      <c r="K3">
        <v>777.78</v>
      </c>
      <c r="L3" s="1">
        <v>1</v>
      </c>
      <c r="M3">
        <v>0</v>
      </c>
    </row>
    <row r="4" spans="1:13" x14ac:dyDescent="0.35">
      <c r="A4" t="s">
        <v>9</v>
      </c>
      <c r="B4">
        <v>10022</v>
      </c>
      <c r="C4" t="s">
        <v>8</v>
      </c>
      <c r="D4">
        <v>74</v>
      </c>
      <c r="E4">
        <v>355.2</v>
      </c>
      <c r="F4">
        <v>1</v>
      </c>
      <c r="G4">
        <v>4.8</v>
      </c>
      <c r="H4">
        <v>29.52</v>
      </c>
      <c r="I4">
        <v>320.88</v>
      </c>
      <c r="J4">
        <v>0</v>
      </c>
      <c r="K4">
        <v>320.88</v>
      </c>
      <c r="L4" s="1">
        <v>1</v>
      </c>
      <c r="M4">
        <v>0</v>
      </c>
    </row>
    <row r="5" spans="1:13" x14ac:dyDescent="0.35">
      <c r="A5" t="s">
        <v>227</v>
      </c>
      <c r="B5">
        <v>10034</v>
      </c>
      <c r="C5" t="s">
        <v>8</v>
      </c>
      <c r="D5">
        <v>2</v>
      </c>
      <c r="E5">
        <v>25.6</v>
      </c>
      <c r="F5">
        <v>0</v>
      </c>
      <c r="G5">
        <v>0</v>
      </c>
      <c r="H5">
        <v>3.84</v>
      </c>
      <c r="I5">
        <v>21.76</v>
      </c>
      <c r="J5">
        <v>0</v>
      </c>
      <c r="K5">
        <v>21.76</v>
      </c>
      <c r="L5" s="1">
        <v>1</v>
      </c>
      <c r="M5">
        <v>0</v>
      </c>
    </row>
    <row r="6" spans="1:13" x14ac:dyDescent="0.35">
      <c r="A6" t="s">
        <v>10</v>
      </c>
      <c r="B6">
        <v>10004</v>
      </c>
      <c r="C6" t="s">
        <v>8</v>
      </c>
      <c r="D6">
        <v>228</v>
      </c>
      <c r="E6">
        <v>866.4</v>
      </c>
      <c r="F6">
        <v>1</v>
      </c>
      <c r="G6">
        <v>3.8</v>
      </c>
      <c r="H6">
        <v>65.17</v>
      </c>
      <c r="I6">
        <v>797.43</v>
      </c>
      <c r="J6">
        <v>0</v>
      </c>
      <c r="K6">
        <v>797.43</v>
      </c>
      <c r="L6" s="1">
        <v>1</v>
      </c>
      <c r="M6">
        <v>0</v>
      </c>
    </row>
    <row r="7" spans="1:13" x14ac:dyDescent="0.35">
      <c r="A7" t="s">
        <v>11</v>
      </c>
      <c r="B7">
        <v>10003</v>
      </c>
      <c r="C7" t="s">
        <v>8</v>
      </c>
      <c r="D7">
        <v>113</v>
      </c>
      <c r="E7">
        <v>316.39999999999998</v>
      </c>
      <c r="F7">
        <v>0</v>
      </c>
      <c r="G7">
        <v>0</v>
      </c>
      <c r="H7">
        <v>15.68</v>
      </c>
      <c r="I7">
        <v>300.72000000000003</v>
      </c>
      <c r="J7">
        <v>31.2</v>
      </c>
      <c r="K7">
        <v>269.52</v>
      </c>
      <c r="L7" s="1">
        <v>0.8962</v>
      </c>
      <c r="M7">
        <v>0</v>
      </c>
    </row>
    <row r="8" spans="1:13" x14ac:dyDescent="0.35">
      <c r="A8" t="s">
        <v>12</v>
      </c>
      <c r="B8">
        <v>10006</v>
      </c>
      <c r="C8" t="s">
        <v>13</v>
      </c>
      <c r="D8">
        <v>37</v>
      </c>
      <c r="E8">
        <v>159.1</v>
      </c>
      <c r="F8">
        <v>0</v>
      </c>
      <c r="G8">
        <v>0</v>
      </c>
      <c r="H8">
        <v>5.16</v>
      </c>
      <c r="I8">
        <v>153.94</v>
      </c>
      <c r="J8">
        <v>0</v>
      </c>
      <c r="K8">
        <v>153.94</v>
      </c>
      <c r="L8" s="1">
        <v>1</v>
      </c>
      <c r="M8">
        <v>0</v>
      </c>
    </row>
    <row r="9" spans="1:13" x14ac:dyDescent="0.35">
      <c r="A9" t="s">
        <v>228</v>
      </c>
      <c r="B9">
        <v>10019</v>
      </c>
      <c r="C9" t="s">
        <v>13</v>
      </c>
      <c r="D9">
        <v>32</v>
      </c>
      <c r="E9">
        <v>130</v>
      </c>
      <c r="F9">
        <v>0</v>
      </c>
      <c r="G9">
        <v>0</v>
      </c>
      <c r="H9">
        <v>3.6</v>
      </c>
      <c r="I9">
        <v>126.4</v>
      </c>
      <c r="J9">
        <v>0</v>
      </c>
      <c r="K9">
        <v>126.4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21</v>
      </c>
      <c r="E10">
        <v>100.8</v>
      </c>
      <c r="F10">
        <v>0</v>
      </c>
      <c r="G10">
        <v>0</v>
      </c>
      <c r="H10">
        <v>18</v>
      </c>
      <c r="I10">
        <v>82.8</v>
      </c>
      <c r="J10">
        <v>0</v>
      </c>
      <c r="K10">
        <v>82.8</v>
      </c>
      <c r="L10" s="1">
        <v>1</v>
      </c>
      <c r="M10">
        <v>0</v>
      </c>
    </row>
    <row r="11" spans="1:13" x14ac:dyDescent="0.35">
      <c r="A11" t="s">
        <v>229</v>
      </c>
      <c r="B11">
        <v>10017</v>
      </c>
      <c r="C11" t="s">
        <v>13</v>
      </c>
      <c r="D11">
        <v>58</v>
      </c>
      <c r="E11">
        <v>262</v>
      </c>
      <c r="F11">
        <v>0</v>
      </c>
      <c r="G11">
        <v>0</v>
      </c>
      <c r="H11">
        <v>11.42</v>
      </c>
      <c r="I11">
        <v>250.58</v>
      </c>
      <c r="J11">
        <v>0</v>
      </c>
      <c r="K11">
        <v>250.58</v>
      </c>
      <c r="L11" s="1">
        <v>1</v>
      </c>
      <c r="M11">
        <v>0</v>
      </c>
    </row>
    <row r="12" spans="1:13" x14ac:dyDescent="0.35">
      <c r="A12" t="s">
        <v>15</v>
      </c>
      <c r="B12">
        <v>1</v>
      </c>
      <c r="C12" t="s">
        <v>13</v>
      </c>
      <c r="D12">
        <v>38</v>
      </c>
      <c r="E12">
        <v>182.4</v>
      </c>
      <c r="F12">
        <v>0</v>
      </c>
      <c r="G12">
        <v>0</v>
      </c>
      <c r="H12">
        <v>19.68</v>
      </c>
      <c r="I12">
        <v>162.72</v>
      </c>
      <c r="J12">
        <v>0</v>
      </c>
      <c r="K12">
        <v>162.72</v>
      </c>
      <c r="L12" s="1">
        <v>1</v>
      </c>
      <c r="M12">
        <v>0</v>
      </c>
    </row>
    <row r="13" spans="1:13" x14ac:dyDescent="0.35">
      <c r="A13" t="s">
        <v>16</v>
      </c>
      <c r="B13" t="s">
        <v>253</v>
      </c>
      <c r="C13" t="s">
        <v>13</v>
      </c>
      <c r="D13">
        <v>88</v>
      </c>
      <c r="E13">
        <v>442</v>
      </c>
      <c r="F13">
        <v>0</v>
      </c>
      <c r="G13">
        <v>0</v>
      </c>
      <c r="H13">
        <v>11.25</v>
      </c>
      <c r="I13">
        <v>430.75</v>
      </c>
      <c r="J13">
        <v>0</v>
      </c>
      <c r="K13">
        <v>430.75</v>
      </c>
      <c r="L13" s="1">
        <v>1</v>
      </c>
      <c r="M13">
        <v>0</v>
      </c>
    </row>
    <row r="14" spans="1:13" x14ac:dyDescent="0.35">
      <c r="A14" t="s">
        <v>17</v>
      </c>
      <c r="B14" t="s">
        <v>254</v>
      </c>
      <c r="C14" t="s">
        <v>13</v>
      </c>
      <c r="D14">
        <v>30</v>
      </c>
      <c r="E14">
        <v>129</v>
      </c>
      <c r="F14">
        <v>0</v>
      </c>
      <c r="G14">
        <v>0</v>
      </c>
      <c r="H14">
        <v>4.54</v>
      </c>
      <c r="I14">
        <v>124.46</v>
      </c>
      <c r="J14">
        <v>0</v>
      </c>
      <c r="K14">
        <v>124.46</v>
      </c>
      <c r="L14" s="1">
        <v>1</v>
      </c>
      <c r="M14">
        <v>0</v>
      </c>
    </row>
    <row r="15" spans="1:13" x14ac:dyDescent="0.35">
      <c r="A15" t="s">
        <v>18</v>
      </c>
      <c r="B15" t="s">
        <v>255</v>
      </c>
      <c r="C15" t="s">
        <v>13</v>
      </c>
      <c r="D15">
        <v>52</v>
      </c>
      <c r="E15">
        <v>249.6</v>
      </c>
      <c r="F15">
        <v>0</v>
      </c>
      <c r="G15">
        <v>0</v>
      </c>
      <c r="H15">
        <v>18.239999999999998</v>
      </c>
      <c r="I15">
        <v>231.36</v>
      </c>
      <c r="J15">
        <v>0</v>
      </c>
      <c r="K15">
        <v>231.36</v>
      </c>
      <c r="L15" s="1">
        <v>1</v>
      </c>
      <c r="M15">
        <v>0</v>
      </c>
    </row>
    <row r="16" spans="1:13" x14ac:dyDescent="0.35">
      <c r="A16" t="s">
        <v>20</v>
      </c>
      <c r="B16">
        <v>10040</v>
      </c>
      <c r="C16" t="s">
        <v>13</v>
      </c>
      <c r="D16">
        <v>22</v>
      </c>
      <c r="E16">
        <v>77</v>
      </c>
      <c r="F16">
        <v>0</v>
      </c>
      <c r="G16">
        <v>0</v>
      </c>
      <c r="H16">
        <v>7.54</v>
      </c>
      <c r="I16">
        <v>69.459999999999994</v>
      </c>
      <c r="J16">
        <v>0</v>
      </c>
      <c r="K16">
        <v>69.459999999999994</v>
      </c>
      <c r="L16" s="1">
        <v>1</v>
      </c>
      <c r="M16">
        <v>0</v>
      </c>
    </row>
    <row r="17" spans="1:13" x14ac:dyDescent="0.35">
      <c r="A17" t="s">
        <v>162</v>
      </c>
      <c r="B17">
        <v>10046</v>
      </c>
      <c r="C17" t="s">
        <v>13</v>
      </c>
      <c r="D17">
        <v>9</v>
      </c>
      <c r="E17">
        <v>25.2</v>
      </c>
      <c r="F17">
        <v>0</v>
      </c>
      <c r="G17">
        <v>0</v>
      </c>
      <c r="H17">
        <v>6.86</v>
      </c>
      <c r="I17">
        <v>18.34</v>
      </c>
      <c r="J17">
        <v>0</v>
      </c>
      <c r="K17">
        <v>18.34</v>
      </c>
      <c r="L17" s="1">
        <v>1</v>
      </c>
      <c r="M17">
        <v>0</v>
      </c>
    </row>
    <row r="18" spans="1:13" x14ac:dyDescent="0.35">
      <c r="A18" t="s">
        <v>163</v>
      </c>
      <c r="B18">
        <v>10047</v>
      </c>
      <c r="C18" t="s">
        <v>13</v>
      </c>
      <c r="D18">
        <v>15</v>
      </c>
      <c r="E18">
        <v>57</v>
      </c>
      <c r="F18">
        <v>0</v>
      </c>
      <c r="G18">
        <v>0</v>
      </c>
      <c r="H18">
        <v>9.69</v>
      </c>
      <c r="I18">
        <v>47.31</v>
      </c>
      <c r="J18">
        <v>0</v>
      </c>
      <c r="K18">
        <v>47.31</v>
      </c>
      <c r="L18" s="1">
        <v>1</v>
      </c>
      <c r="M18">
        <v>0</v>
      </c>
    </row>
    <row r="19" spans="1:13" x14ac:dyDescent="0.35">
      <c r="A19" t="s">
        <v>21</v>
      </c>
      <c r="B19">
        <v>10039</v>
      </c>
      <c r="C19" t="s">
        <v>13</v>
      </c>
      <c r="D19">
        <v>2</v>
      </c>
      <c r="E19">
        <v>4.4000000000000004</v>
      </c>
      <c r="F19">
        <v>0</v>
      </c>
      <c r="G19">
        <v>0</v>
      </c>
      <c r="H19">
        <v>0</v>
      </c>
      <c r="I19">
        <v>4.4000000000000004</v>
      </c>
      <c r="J19">
        <v>0</v>
      </c>
      <c r="K19">
        <v>4.4000000000000004</v>
      </c>
      <c r="L19" s="1">
        <v>1</v>
      </c>
      <c r="M19">
        <v>0</v>
      </c>
    </row>
    <row r="20" spans="1:13" x14ac:dyDescent="0.35">
      <c r="A20" t="s">
        <v>22</v>
      </c>
      <c r="B20">
        <v>10041</v>
      </c>
      <c r="C20" t="s">
        <v>13</v>
      </c>
      <c r="D20">
        <v>86</v>
      </c>
      <c r="E20">
        <v>223.6</v>
      </c>
      <c r="F20">
        <v>0</v>
      </c>
      <c r="G20">
        <v>0</v>
      </c>
      <c r="H20">
        <v>12.35</v>
      </c>
      <c r="I20">
        <v>211.25</v>
      </c>
      <c r="J20">
        <v>0</v>
      </c>
      <c r="K20">
        <v>211.25</v>
      </c>
      <c r="L20" s="1">
        <v>1</v>
      </c>
      <c r="M20">
        <v>0</v>
      </c>
    </row>
    <row r="21" spans="1:13" x14ac:dyDescent="0.35">
      <c r="A21" t="s">
        <v>23</v>
      </c>
      <c r="B21">
        <v>10005</v>
      </c>
      <c r="C21" t="s">
        <v>13</v>
      </c>
      <c r="D21">
        <v>77</v>
      </c>
      <c r="E21">
        <v>416.1</v>
      </c>
      <c r="F21">
        <v>1</v>
      </c>
      <c r="G21">
        <v>5.3</v>
      </c>
      <c r="H21">
        <v>23.5</v>
      </c>
      <c r="I21">
        <v>387.3</v>
      </c>
      <c r="J21">
        <v>0</v>
      </c>
      <c r="K21">
        <v>387.3</v>
      </c>
      <c r="L21" s="1">
        <v>1</v>
      </c>
      <c r="M21">
        <v>0</v>
      </c>
    </row>
    <row r="22" spans="1:13" x14ac:dyDescent="0.35">
      <c r="A22" t="s">
        <v>24</v>
      </c>
      <c r="B22">
        <v>10000</v>
      </c>
      <c r="C22" t="s">
        <v>13</v>
      </c>
      <c r="D22">
        <v>148</v>
      </c>
      <c r="E22">
        <v>866.9</v>
      </c>
      <c r="F22">
        <v>1</v>
      </c>
      <c r="G22">
        <v>5.8</v>
      </c>
      <c r="H22">
        <v>54.16</v>
      </c>
      <c r="I22">
        <v>806.94</v>
      </c>
      <c r="J22">
        <v>0</v>
      </c>
      <c r="K22">
        <v>806.94</v>
      </c>
      <c r="L22" s="1">
        <v>1</v>
      </c>
      <c r="M22">
        <v>0</v>
      </c>
    </row>
    <row r="23" spans="1:13" x14ac:dyDescent="0.35">
      <c r="A23" t="s">
        <v>25</v>
      </c>
      <c r="B23">
        <v>10018</v>
      </c>
      <c r="C23" t="s">
        <v>13</v>
      </c>
      <c r="D23">
        <v>159</v>
      </c>
      <c r="E23">
        <v>809.5</v>
      </c>
      <c r="F23">
        <v>0</v>
      </c>
      <c r="G23">
        <v>0</v>
      </c>
      <c r="H23">
        <v>46.13</v>
      </c>
      <c r="I23">
        <v>763.37</v>
      </c>
      <c r="J23">
        <v>0</v>
      </c>
      <c r="K23">
        <v>763.37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90</v>
      </c>
      <c r="E24">
        <v>162</v>
      </c>
      <c r="F24">
        <v>0</v>
      </c>
      <c r="G24">
        <v>0</v>
      </c>
      <c r="H24">
        <v>2.4300000000000002</v>
      </c>
      <c r="I24">
        <v>159.57</v>
      </c>
      <c r="J24">
        <v>21.6</v>
      </c>
      <c r="K24">
        <v>137.97</v>
      </c>
      <c r="L24" s="1">
        <v>0.86460000000000004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75</v>
      </c>
      <c r="E25">
        <v>135</v>
      </c>
      <c r="F25">
        <v>0</v>
      </c>
      <c r="G25">
        <v>0</v>
      </c>
      <c r="H25">
        <v>5.67</v>
      </c>
      <c r="I25">
        <v>129.33000000000001</v>
      </c>
      <c r="J25">
        <v>0</v>
      </c>
      <c r="K25">
        <v>129.33000000000001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119</v>
      </c>
      <c r="E26">
        <v>214.2</v>
      </c>
      <c r="F26">
        <v>1</v>
      </c>
      <c r="G26">
        <v>1.8</v>
      </c>
      <c r="H26">
        <v>5.85</v>
      </c>
      <c r="I26">
        <v>206.55</v>
      </c>
      <c r="J26">
        <v>18.399999999999999</v>
      </c>
      <c r="K26">
        <v>188.15</v>
      </c>
      <c r="L26" s="1">
        <v>0.91090000000000004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84</v>
      </c>
      <c r="E27">
        <v>235.4</v>
      </c>
      <c r="F27">
        <v>2</v>
      </c>
      <c r="G27">
        <v>5.2</v>
      </c>
      <c r="H27">
        <v>13.45</v>
      </c>
      <c r="I27">
        <v>216.75</v>
      </c>
      <c r="J27">
        <v>0</v>
      </c>
      <c r="K27">
        <v>216.75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84</v>
      </c>
      <c r="E28">
        <v>497.7</v>
      </c>
      <c r="F28">
        <v>0</v>
      </c>
      <c r="G28">
        <v>0</v>
      </c>
      <c r="H28">
        <v>31.86</v>
      </c>
      <c r="I28">
        <v>465.84</v>
      </c>
      <c r="J28">
        <v>0</v>
      </c>
      <c r="K28">
        <v>465.84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6</v>
      </c>
      <c r="E29">
        <v>22.8</v>
      </c>
      <c r="F29">
        <v>0</v>
      </c>
      <c r="G29">
        <v>0</v>
      </c>
      <c r="H29">
        <v>4.37</v>
      </c>
      <c r="I29">
        <v>18.43</v>
      </c>
      <c r="J29">
        <v>0</v>
      </c>
      <c r="K29">
        <v>18.43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106</v>
      </c>
      <c r="E30">
        <v>614.79999999999995</v>
      </c>
      <c r="F30">
        <v>0</v>
      </c>
      <c r="G30">
        <v>0</v>
      </c>
      <c r="H30">
        <v>71.34</v>
      </c>
      <c r="I30">
        <v>543.46</v>
      </c>
      <c r="J30">
        <v>0</v>
      </c>
      <c r="K30">
        <v>543.46</v>
      </c>
      <c r="L30" s="1">
        <v>1</v>
      </c>
      <c r="M30">
        <v>0</v>
      </c>
    </row>
    <row r="31" spans="1:13" x14ac:dyDescent="0.35">
      <c r="A31" t="s">
        <v>165</v>
      </c>
      <c r="B31">
        <v>10013</v>
      </c>
      <c r="C31" t="s">
        <v>8</v>
      </c>
      <c r="D31">
        <v>1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3</v>
      </c>
      <c r="L31" s="1">
        <v>1</v>
      </c>
      <c r="M31">
        <v>0</v>
      </c>
    </row>
    <row r="32" spans="1:13" x14ac:dyDescent="0.35">
      <c r="A32" t="s">
        <v>39</v>
      </c>
      <c r="B32">
        <v>1</v>
      </c>
      <c r="C32" t="s">
        <v>13</v>
      </c>
      <c r="D32">
        <v>405</v>
      </c>
      <c r="E32">
        <v>2644.5</v>
      </c>
      <c r="F32">
        <v>0</v>
      </c>
      <c r="G32">
        <v>0</v>
      </c>
      <c r="H32">
        <v>145.53</v>
      </c>
      <c r="I32">
        <v>2498.9699999999998</v>
      </c>
      <c r="J32">
        <v>0</v>
      </c>
      <c r="K32">
        <v>2498.9699999999998</v>
      </c>
      <c r="L32" s="1">
        <v>1</v>
      </c>
      <c r="M32">
        <v>0</v>
      </c>
    </row>
    <row r="33" spans="1:13" x14ac:dyDescent="0.35">
      <c r="A33" t="s">
        <v>218</v>
      </c>
      <c r="B33">
        <v>10020</v>
      </c>
      <c r="C33" t="s">
        <v>8</v>
      </c>
      <c r="D33">
        <v>1</v>
      </c>
      <c r="E33">
        <v>3</v>
      </c>
      <c r="F33">
        <v>0</v>
      </c>
      <c r="G33">
        <v>0</v>
      </c>
      <c r="H33">
        <v>0</v>
      </c>
      <c r="I33">
        <v>3</v>
      </c>
      <c r="J33">
        <v>0</v>
      </c>
      <c r="K33">
        <v>3</v>
      </c>
      <c r="L33" s="1">
        <v>1</v>
      </c>
      <c r="M33">
        <v>0</v>
      </c>
    </row>
    <row r="34" spans="1:13" x14ac:dyDescent="0.35">
      <c r="A34" t="s">
        <v>43</v>
      </c>
      <c r="B34">
        <v>3001</v>
      </c>
      <c r="C34" t="s">
        <v>13</v>
      </c>
      <c r="D34">
        <v>93</v>
      </c>
      <c r="E34">
        <v>260.39999999999998</v>
      </c>
      <c r="F34">
        <v>0</v>
      </c>
      <c r="G34">
        <v>0</v>
      </c>
      <c r="H34">
        <v>19.88</v>
      </c>
      <c r="I34">
        <v>240.52</v>
      </c>
      <c r="J34">
        <v>25</v>
      </c>
      <c r="K34">
        <v>215.52</v>
      </c>
      <c r="L34" s="1">
        <v>0.89610000000000001</v>
      </c>
      <c r="M34">
        <v>0</v>
      </c>
    </row>
    <row r="35" spans="1:13" x14ac:dyDescent="0.35">
      <c r="A35" t="s">
        <v>44</v>
      </c>
      <c r="B35">
        <v>10007</v>
      </c>
      <c r="C35" t="s">
        <v>45</v>
      </c>
      <c r="D35">
        <v>164</v>
      </c>
      <c r="E35">
        <v>164</v>
      </c>
      <c r="F35">
        <v>1</v>
      </c>
      <c r="G35">
        <v>1</v>
      </c>
      <c r="H35">
        <v>6.8</v>
      </c>
      <c r="I35">
        <v>156.19999999999999</v>
      </c>
      <c r="J35">
        <v>0</v>
      </c>
      <c r="K35">
        <v>156.19999999999999</v>
      </c>
      <c r="L35" s="1">
        <v>1</v>
      </c>
      <c r="M35">
        <v>0</v>
      </c>
    </row>
    <row r="36" spans="1:13" x14ac:dyDescent="0.35">
      <c r="A36" t="s">
        <v>46</v>
      </c>
      <c r="B36">
        <v>10049</v>
      </c>
      <c r="C36" t="s">
        <v>27</v>
      </c>
      <c r="D36">
        <v>5</v>
      </c>
      <c r="E36">
        <v>30</v>
      </c>
      <c r="F36">
        <v>0</v>
      </c>
      <c r="G36">
        <v>0</v>
      </c>
      <c r="H36">
        <v>0</v>
      </c>
      <c r="I36">
        <v>30</v>
      </c>
      <c r="J36">
        <v>0</v>
      </c>
      <c r="K36">
        <v>30</v>
      </c>
      <c r="L36" s="1">
        <v>1</v>
      </c>
      <c r="M36">
        <v>0</v>
      </c>
    </row>
    <row r="37" spans="1:13" x14ac:dyDescent="0.35">
      <c r="A37" t="s">
        <v>47</v>
      </c>
      <c r="B37">
        <v>10023</v>
      </c>
      <c r="C37" t="s">
        <v>13</v>
      </c>
      <c r="D37">
        <v>71</v>
      </c>
      <c r="E37">
        <v>284</v>
      </c>
      <c r="F37">
        <v>0</v>
      </c>
      <c r="G37">
        <v>0</v>
      </c>
      <c r="H37">
        <v>57.4</v>
      </c>
      <c r="I37">
        <v>226.6</v>
      </c>
      <c r="J37">
        <v>0</v>
      </c>
      <c r="K37">
        <v>226.6</v>
      </c>
      <c r="L37" s="1">
        <v>1</v>
      </c>
      <c r="M37">
        <v>0</v>
      </c>
    </row>
    <row r="38" spans="1:13" x14ac:dyDescent="0.35">
      <c r="A38" t="s">
        <v>48</v>
      </c>
      <c r="B38">
        <v>10051</v>
      </c>
      <c r="C38" t="s">
        <v>8</v>
      </c>
      <c r="D38">
        <v>4</v>
      </c>
      <c r="E38">
        <v>19.2</v>
      </c>
      <c r="F38">
        <v>0</v>
      </c>
      <c r="G38">
        <v>0</v>
      </c>
      <c r="H38">
        <v>0.72</v>
      </c>
      <c r="I38">
        <v>18.48</v>
      </c>
      <c r="J38">
        <v>0</v>
      </c>
      <c r="K38">
        <v>18.48</v>
      </c>
      <c r="L38" s="1">
        <v>1</v>
      </c>
      <c r="M38">
        <v>0</v>
      </c>
    </row>
    <row r="39" spans="1:13" x14ac:dyDescent="0.35">
      <c r="A39" t="s">
        <v>49</v>
      </c>
      <c r="B39">
        <v>10010</v>
      </c>
      <c r="C39" t="s">
        <v>8</v>
      </c>
      <c r="D39">
        <v>12</v>
      </c>
      <c r="E39">
        <v>36</v>
      </c>
      <c r="F39">
        <v>0</v>
      </c>
      <c r="G39">
        <v>0</v>
      </c>
      <c r="H39">
        <v>3</v>
      </c>
      <c r="I39">
        <v>33</v>
      </c>
      <c r="J39">
        <v>0</v>
      </c>
      <c r="K39">
        <v>33</v>
      </c>
      <c r="L39" s="1">
        <v>1</v>
      </c>
      <c r="M39">
        <v>0</v>
      </c>
    </row>
    <row r="40" spans="1:13" x14ac:dyDescent="0.35">
      <c r="A40" t="s">
        <v>50</v>
      </c>
      <c r="B40">
        <v>10011</v>
      </c>
      <c r="C40" t="s">
        <v>8</v>
      </c>
      <c r="D40">
        <v>6</v>
      </c>
      <c r="E40">
        <v>18</v>
      </c>
      <c r="F40">
        <v>0</v>
      </c>
      <c r="G40">
        <v>0</v>
      </c>
      <c r="H40">
        <v>1.2</v>
      </c>
      <c r="I40">
        <v>16.8</v>
      </c>
      <c r="J40">
        <v>0</v>
      </c>
      <c r="K40">
        <v>16.8</v>
      </c>
      <c r="L40" s="1">
        <v>1</v>
      </c>
      <c r="M40">
        <v>0</v>
      </c>
    </row>
    <row r="41" spans="1:13" x14ac:dyDescent="0.35">
      <c r="A41" t="s">
        <v>156</v>
      </c>
      <c r="B41">
        <v>10038</v>
      </c>
      <c r="C41" t="s">
        <v>27</v>
      </c>
      <c r="D41">
        <v>2</v>
      </c>
      <c r="E41">
        <v>20</v>
      </c>
      <c r="F41">
        <v>0</v>
      </c>
      <c r="G41">
        <v>0</v>
      </c>
      <c r="H41">
        <v>0</v>
      </c>
      <c r="I41">
        <v>20</v>
      </c>
      <c r="J41">
        <v>0</v>
      </c>
      <c r="K41">
        <v>20</v>
      </c>
      <c r="L41" s="1">
        <v>1</v>
      </c>
      <c r="M41">
        <v>0</v>
      </c>
    </row>
    <row r="42" spans="1:13" x14ac:dyDescent="0.35">
      <c r="A42" t="s">
        <v>230</v>
      </c>
      <c r="B42">
        <v>10036</v>
      </c>
      <c r="C42" t="s">
        <v>27</v>
      </c>
      <c r="D42">
        <v>2</v>
      </c>
      <c r="E42">
        <v>6</v>
      </c>
      <c r="F42">
        <v>0</v>
      </c>
      <c r="G42">
        <v>0</v>
      </c>
      <c r="H42">
        <v>0</v>
      </c>
      <c r="I42">
        <v>6</v>
      </c>
      <c r="J42">
        <v>0</v>
      </c>
      <c r="K42">
        <v>6</v>
      </c>
      <c r="L42" s="1">
        <v>1</v>
      </c>
      <c r="M42">
        <v>0</v>
      </c>
    </row>
    <row r="43" spans="1:13" x14ac:dyDescent="0.35">
      <c r="A43" t="s">
        <v>54</v>
      </c>
      <c r="B43">
        <v>10035</v>
      </c>
      <c r="C43" t="s">
        <v>13</v>
      </c>
      <c r="D43">
        <v>89</v>
      </c>
      <c r="E43">
        <v>302</v>
      </c>
      <c r="F43">
        <v>1</v>
      </c>
      <c r="G43">
        <v>4</v>
      </c>
      <c r="H43">
        <v>15.3</v>
      </c>
      <c r="I43">
        <v>282.7</v>
      </c>
      <c r="J43">
        <v>0</v>
      </c>
      <c r="K43">
        <v>282.7</v>
      </c>
      <c r="L43" s="1">
        <v>1</v>
      </c>
      <c r="M43">
        <v>0</v>
      </c>
    </row>
    <row r="44" spans="1:13" x14ac:dyDescent="0.35">
      <c r="A44" t="s">
        <v>55</v>
      </c>
      <c r="B44">
        <v>103</v>
      </c>
      <c r="C44" t="s">
        <v>13</v>
      </c>
      <c r="D44">
        <v>62</v>
      </c>
      <c r="E44">
        <v>166.2</v>
      </c>
      <c r="F44">
        <v>0</v>
      </c>
      <c r="G44">
        <v>0</v>
      </c>
      <c r="H44">
        <v>15.45</v>
      </c>
      <c r="I44">
        <v>150.75</v>
      </c>
      <c r="J44">
        <v>0</v>
      </c>
      <c r="K44">
        <v>150.75</v>
      </c>
      <c r="L44" s="1">
        <v>1</v>
      </c>
      <c r="M44">
        <v>0</v>
      </c>
    </row>
    <row r="45" spans="1:13" x14ac:dyDescent="0.35">
      <c r="A45" t="s">
        <v>56</v>
      </c>
      <c r="B45">
        <v>101</v>
      </c>
      <c r="C45" t="s">
        <v>13</v>
      </c>
      <c r="D45">
        <v>734</v>
      </c>
      <c r="E45">
        <v>2215.4</v>
      </c>
      <c r="F45">
        <v>2</v>
      </c>
      <c r="G45">
        <v>6.2</v>
      </c>
      <c r="H45">
        <v>147.83000000000001</v>
      </c>
      <c r="I45">
        <v>2061.37</v>
      </c>
      <c r="J45">
        <v>0</v>
      </c>
      <c r="K45">
        <v>2061.37</v>
      </c>
      <c r="L45" s="1">
        <v>1</v>
      </c>
      <c r="M45">
        <v>0</v>
      </c>
    </row>
    <row r="46" spans="1:13" x14ac:dyDescent="0.35">
      <c r="A46" t="s">
        <v>57</v>
      </c>
      <c r="B46">
        <v>102</v>
      </c>
      <c r="C46" t="s">
        <v>13</v>
      </c>
      <c r="D46">
        <v>95</v>
      </c>
      <c r="E46">
        <v>255</v>
      </c>
      <c r="F46">
        <v>0</v>
      </c>
      <c r="G46">
        <v>0</v>
      </c>
      <c r="H46">
        <v>14.25</v>
      </c>
      <c r="I46">
        <v>240.75</v>
      </c>
      <c r="J46">
        <v>29</v>
      </c>
      <c r="K46">
        <v>211.75</v>
      </c>
      <c r="L46" s="1">
        <v>0.87949999999999995</v>
      </c>
      <c r="M46">
        <v>0</v>
      </c>
    </row>
    <row r="47" spans="1:13" x14ac:dyDescent="0.35">
      <c r="A47" t="s">
        <v>58</v>
      </c>
      <c r="B47">
        <v>3</v>
      </c>
      <c r="C47" t="s">
        <v>13</v>
      </c>
      <c r="D47">
        <v>148</v>
      </c>
      <c r="E47">
        <v>788.4</v>
      </c>
      <c r="F47">
        <v>1</v>
      </c>
      <c r="G47">
        <v>5.3</v>
      </c>
      <c r="H47">
        <v>39.130000000000003</v>
      </c>
      <c r="I47">
        <v>743.97</v>
      </c>
      <c r="J47">
        <v>0</v>
      </c>
      <c r="K47">
        <v>743.97</v>
      </c>
      <c r="L47" s="1">
        <v>1</v>
      </c>
      <c r="M47">
        <v>0</v>
      </c>
    </row>
    <row r="48" spans="1:13" x14ac:dyDescent="0.35">
      <c r="A48" t="s">
        <v>59</v>
      </c>
      <c r="B48">
        <v>10016</v>
      </c>
      <c r="C48" t="s">
        <v>13</v>
      </c>
      <c r="D48">
        <v>246</v>
      </c>
      <c r="E48">
        <v>1564.8</v>
      </c>
      <c r="F48">
        <v>0</v>
      </c>
      <c r="G48">
        <v>0</v>
      </c>
      <c r="H48">
        <v>84.01</v>
      </c>
      <c r="I48">
        <v>1480.79</v>
      </c>
      <c r="J48">
        <v>0</v>
      </c>
      <c r="K48">
        <v>1480.79</v>
      </c>
      <c r="L48" s="1">
        <v>1</v>
      </c>
      <c r="M48">
        <v>0</v>
      </c>
    </row>
    <row r="49" spans="1:13" x14ac:dyDescent="0.35">
      <c r="A49" t="s">
        <v>60</v>
      </c>
      <c r="B49">
        <v>2</v>
      </c>
      <c r="C49" t="s">
        <v>13</v>
      </c>
      <c r="D49">
        <v>255</v>
      </c>
      <c r="E49">
        <v>1495.8</v>
      </c>
      <c r="F49">
        <v>5</v>
      </c>
      <c r="G49">
        <v>29.5</v>
      </c>
      <c r="H49">
        <v>109.43</v>
      </c>
      <c r="I49">
        <v>1356.87</v>
      </c>
      <c r="J49">
        <v>0</v>
      </c>
      <c r="K49">
        <v>1356.87</v>
      </c>
      <c r="L49" s="1">
        <v>1</v>
      </c>
      <c r="M49">
        <v>0</v>
      </c>
    </row>
    <row r="50" spans="1:13" x14ac:dyDescent="0.35">
      <c r="A50" t="s">
        <v>61</v>
      </c>
      <c r="B50">
        <v>90001</v>
      </c>
      <c r="C50" t="s">
        <v>13</v>
      </c>
      <c r="D50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1">
        <v>0</v>
      </c>
      <c r="M50">
        <v>0</v>
      </c>
    </row>
    <row r="51" spans="1:13" x14ac:dyDescent="0.35">
      <c r="A51" t="s">
        <v>62</v>
      </c>
      <c r="B51">
        <v>90003</v>
      </c>
      <c r="C51" t="s">
        <v>13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1">
        <v>0</v>
      </c>
      <c r="M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033C-3DDA-47AF-9A3F-F38D081F5A99}">
  <dimension ref="A1:M62"/>
  <sheetViews>
    <sheetView workbookViewId="0">
      <selection sqref="A1:M62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5</v>
      </c>
      <c r="B2">
        <v>10027</v>
      </c>
      <c r="C2" t="s">
        <v>6</v>
      </c>
      <c r="D2">
        <v>2</v>
      </c>
      <c r="E2">
        <v>400</v>
      </c>
      <c r="F2">
        <v>0</v>
      </c>
      <c r="G2">
        <v>0</v>
      </c>
      <c r="H2">
        <v>0</v>
      </c>
      <c r="I2">
        <v>400</v>
      </c>
      <c r="J2">
        <v>0</v>
      </c>
      <c r="K2">
        <v>400</v>
      </c>
      <c r="L2" s="1">
        <v>1</v>
      </c>
      <c r="M2">
        <v>0</v>
      </c>
    </row>
    <row r="3" spans="1:13" x14ac:dyDescent="0.35">
      <c r="A3" t="s">
        <v>160</v>
      </c>
      <c r="B3">
        <v>10057</v>
      </c>
      <c r="C3" t="s">
        <v>13</v>
      </c>
      <c r="D3">
        <v>28</v>
      </c>
      <c r="E3">
        <v>84</v>
      </c>
      <c r="F3">
        <v>0</v>
      </c>
      <c r="G3">
        <v>0</v>
      </c>
      <c r="H3">
        <v>37.47</v>
      </c>
      <c r="I3">
        <v>46.53</v>
      </c>
      <c r="J3">
        <v>0</v>
      </c>
      <c r="K3">
        <v>46.53</v>
      </c>
      <c r="L3" s="1">
        <v>1</v>
      </c>
      <c r="M3">
        <v>0</v>
      </c>
    </row>
    <row r="4" spans="1:13" x14ac:dyDescent="0.35">
      <c r="A4" t="s">
        <v>161</v>
      </c>
      <c r="B4">
        <v>10056</v>
      </c>
      <c r="C4" t="s">
        <v>13</v>
      </c>
      <c r="D4">
        <v>28</v>
      </c>
      <c r="E4">
        <v>168</v>
      </c>
      <c r="F4">
        <v>0</v>
      </c>
      <c r="G4">
        <v>0</v>
      </c>
      <c r="H4">
        <v>74.95</v>
      </c>
      <c r="I4">
        <v>93.05</v>
      </c>
      <c r="J4">
        <v>0</v>
      </c>
      <c r="K4">
        <v>93.05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91</v>
      </c>
      <c r="E5">
        <v>618.79999999999995</v>
      </c>
      <c r="F5">
        <v>0</v>
      </c>
      <c r="G5">
        <v>0</v>
      </c>
      <c r="H5">
        <v>55.14</v>
      </c>
      <c r="I5">
        <v>563.66</v>
      </c>
      <c r="J5">
        <v>0</v>
      </c>
      <c r="K5">
        <v>563.66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45</v>
      </c>
      <c r="E6">
        <v>261</v>
      </c>
      <c r="F6">
        <v>0</v>
      </c>
      <c r="G6">
        <v>0</v>
      </c>
      <c r="H6">
        <v>25.23</v>
      </c>
      <c r="I6">
        <v>235.77</v>
      </c>
      <c r="J6">
        <v>0</v>
      </c>
      <c r="K6">
        <v>235.77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177</v>
      </c>
      <c r="E7">
        <v>743.4</v>
      </c>
      <c r="F7">
        <v>0</v>
      </c>
      <c r="G7">
        <v>0</v>
      </c>
      <c r="H7">
        <v>53.86</v>
      </c>
      <c r="I7">
        <v>689.54</v>
      </c>
      <c r="J7">
        <v>0</v>
      </c>
      <c r="K7">
        <v>689.54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89</v>
      </c>
      <c r="E8">
        <v>311.5</v>
      </c>
      <c r="F8">
        <v>0</v>
      </c>
      <c r="G8">
        <v>0</v>
      </c>
      <c r="H8">
        <v>14.81</v>
      </c>
      <c r="I8">
        <v>296.69</v>
      </c>
      <c r="J8">
        <v>0</v>
      </c>
      <c r="K8">
        <v>296.69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30</v>
      </c>
      <c r="E9">
        <v>129</v>
      </c>
      <c r="F9">
        <v>0</v>
      </c>
      <c r="G9">
        <v>0</v>
      </c>
      <c r="H9">
        <v>1.72</v>
      </c>
      <c r="I9">
        <v>127.28</v>
      </c>
      <c r="J9">
        <v>0</v>
      </c>
      <c r="K9">
        <v>127.28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16</v>
      </c>
      <c r="E10">
        <v>78.8</v>
      </c>
      <c r="F10">
        <v>0</v>
      </c>
      <c r="G10">
        <v>0</v>
      </c>
      <c r="H10">
        <v>9.76</v>
      </c>
      <c r="I10">
        <v>69.040000000000006</v>
      </c>
      <c r="J10">
        <v>0</v>
      </c>
      <c r="K10">
        <v>69.040000000000006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47</v>
      </c>
      <c r="E11">
        <v>225.6</v>
      </c>
      <c r="F11">
        <v>0</v>
      </c>
      <c r="G11">
        <v>0</v>
      </c>
      <c r="H11">
        <v>16.079999999999998</v>
      </c>
      <c r="I11">
        <v>209.52</v>
      </c>
      <c r="J11">
        <v>0</v>
      </c>
      <c r="K11">
        <v>209.52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78</v>
      </c>
      <c r="E12">
        <v>438</v>
      </c>
      <c r="F12">
        <v>0</v>
      </c>
      <c r="G12">
        <v>0</v>
      </c>
      <c r="H12">
        <v>13.5</v>
      </c>
      <c r="I12">
        <v>424.5</v>
      </c>
      <c r="J12">
        <v>0</v>
      </c>
      <c r="K12">
        <v>424.5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24</v>
      </c>
      <c r="E13">
        <v>103.2</v>
      </c>
      <c r="F13">
        <v>0</v>
      </c>
      <c r="G13">
        <v>0</v>
      </c>
      <c r="H13">
        <v>2.6</v>
      </c>
      <c r="I13">
        <v>100.6</v>
      </c>
      <c r="J13">
        <v>0</v>
      </c>
      <c r="K13">
        <v>100.6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35</v>
      </c>
      <c r="E14">
        <v>168</v>
      </c>
      <c r="F14">
        <v>0</v>
      </c>
      <c r="G14">
        <v>0</v>
      </c>
      <c r="H14">
        <v>0.72</v>
      </c>
      <c r="I14">
        <v>167.28</v>
      </c>
      <c r="J14">
        <v>0</v>
      </c>
      <c r="K14">
        <v>167.28</v>
      </c>
      <c r="L14" s="1">
        <v>1</v>
      </c>
      <c r="M14">
        <v>0</v>
      </c>
    </row>
    <row r="15" spans="1:13" x14ac:dyDescent="0.35">
      <c r="A15" t="s">
        <v>19</v>
      </c>
      <c r="B15">
        <v>10029</v>
      </c>
      <c r="C15" t="s">
        <v>8</v>
      </c>
      <c r="D15">
        <v>3</v>
      </c>
      <c r="E15">
        <v>26.4</v>
      </c>
      <c r="F15">
        <v>0</v>
      </c>
      <c r="G15">
        <v>0</v>
      </c>
      <c r="H15">
        <v>0</v>
      </c>
      <c r="I15">
        <v>26.4</v>
      </c>
      <c r="J15">
        <v>0</v>
      </c>
      <c r="K15">
        <v>26.4</v>
      </c>
      <c r="L15" s="1">
        <v>1</v>
      </c>
      <c r="M15">
        <v>0</v>
      </c>
    </row>
    <row r="16" spans="1:13" x14ac:dyDescent="0.35">
      <c r="A16" t="s">
        <v>20</v>
      </c>
      <c r="B16">
        <v>10040</v>
      </c>
      <c r="C16" t="s">
        <v>13</v>
      </c>
      <c r="D16">
        <v>56</v>
      </c>
      <c r="E16">
        <v>199</v>
      </c>
      <c r="F16">
        <v>0</v>
      </c>
      <c r="G16">
        <v>0</v>
      </c>
      <c r="H16">
        <v>12.62</v>
      </c>
      <c r="I16">
        <v>186.38</v>
      </c>
      <c r="J16">
        <v>0</v>
      </c>
      <c r="K16">
        <v>186.38</v>
      </c>
      <c r="L16" s="1">
        <v>1</v>
      </c>
      <c r="M16">
        <v>0</v>
      </c>
    </row>
    <row r="17" spans="1:13" x14ac:dyDescent="0.35">
      <c r="A17" t="s">
        <v>162</v>
      </c>
      <c r="B17">
        <v>10046</v>
      </c>
      <c r="C17" t="s">
        <v>13</v>
      </c>
      <c r="D17">
        <v>3</v>
      </c>
      <c r="E17">
        <v>8.4</v>
      </c>
      <c r="F17">
        <v>0</v>
      </c>
      <c r="G17">
        <v>0</v>
      </c>
      <c r="H17">
        <v>0</v>
      </c>
      <c r="I17">
        <v>8.4</v>
      </c>
      <c r="J17">
        <v>0</v>
      </c>
      <c r="K17">
        <v>8.4</v>
      </c>
      <c r="L17" s="1">
        <v>1</v>
      </c>
      <c r="M17">
        <v>0</v>
      </c>
    </row>
    <row r="18" spans="1:13" x14ac:dyDescent="0.35">
      <c r="A18" t="s">
        <v>163</v>
      </c>
      <c r="B18">
        <v>10047</v>
      </c>
      <c r="C18" t="s">
        <v>13</v>
      </c>
      <c r="D18">
        <v>7</v>
      </c>
      <c r="E18">
        <v>26.6</v>
      </c>
      <c r="F18">
        <v>0</v>
      </c>
      <c r="G18">
        <v>0</v>
      </c>
      <c r="H18">
        <v>1.1399999999999999</v>
      </c>
      <c r="I18">
        <v>25.46</v>
      </c>
      <c r="J18">
        <v>0</v>
      </c>
      <c r="K18">
        <v>25.46</v>
      </c>
      <c r="L18" s="1">
        <v>1</v>
      </c>
      <c r="M18">
        <v>0</v>
      </c>
    </row>
    <row r="19" spans="1:13" x14ac:dyDescent="0.35">
      <c r="A19" t="s">
        <v>21</v>
      </c>
      <c r="B19">
        <v>10039</v>
      </c>
      <c r="C19" t="s">
        <v>13</v>
      </c>
      <c r="D19">
        <v>4</v>
      </c>
      <c r="E19">
        <v>8.8000000000000007</v>
      </c>
      <c r="F19">
        <v>0</v>
      </c>
      <c r="G19">
        <v>0</v>
      </c>
      <c r="H19">
        <v>0</v>
      </c>
      <c r="I19">
        <v>8.8000000000000007</v>
      </c>
      <c r="J19">
        <v>0</v>
      </c>
      <c r="K19">
        <v>8.8000000000000007</v>
      </c>
      <c r="L19" s="1">
        <v>1</v>
      </c>
      <c r="M19">
        <v>0</v>
      </c>
    </row>
    <row r="20" spans="1:13" x14ac:dyDescent="0.35">
      <c r="A20" t="s">
        <v>22</v>
      </c>
      <c r="B20">
        <v>10041</v>
      </c>
      <c r="C20" t="s">
        <v>13</v>
      </c>
      <c r="D20">
        <v>125</v>
      </c>
      <c r="E20">
        <v>325</v>
      </c>
      <c r="F20">
        <v>0</v>
      </c>
      <c r="G20">
        <v>0</v>
      </c>
      <c r="H20">
        <v>17.420000000000002</v>
      </c>
      <c r="I20">
        <v>307.58</v>
      </c>
      <c r="J20">
        <v>0</v>
      </c>
      <c r="K20">
        <v>307.58</v>
      </c>
      <c r="L20" s="1">
        <v>1</v>
      </c>
      <c r="M20">
        <v>0</v>
      </c>
    </row>
    <row r="21" spans="1:13" x14ac:dyDescent="0.35">
      <c r="A21" t="s">
        <v>23</v>
      </c>
      <c r="B21">
        <v>10005</v>
      </c>
      <c r="C21" t="s">
        <v>13</v>
      </c>
      <c r="D21">
        <v>87</v>
      </c>
      <c r="E21">
        <v>463.6</v>
      </c>
      <c r="F21">
        <v>0</v>
      </c>
      <c r="G21">
        <v>0</v>
      </c>
      <c r="H21">
        <v>27.24</v>
      </c>
      <c r="I21">
        <v>436.36</v>
      </c>
      <c r="J21">
        <v>0</v>
      </c>
      <c r="K21">
        <v>436.36</v>
      </c>
      <c r="L21" s="1">
        <v>1</v>
      </c>
      <c r="M21">
        <v>0</v>
      </c>
    </row>
    <row r="22" spans="1:13" x14ac:dyDescent="0.35">
      <c r="A22" t="s">
        <v>24</v>
      </c>
      <c r="B22">
        <v>10000</v>
      </c>
      <c r="C22" t="s">
        <v>13</v>
      </c>
      <c r="D22">
        <v>137</v>
      </c>
      <c r="E22">
        <v>799.6</v>
      </c>
      <c r="F22">
        <v>0</v>
      </c>
      <c r="G22">
        <v>0</v>
      </c>
      <c r="H22">
        <v>68.260000000000005</v>
      </c>
      <c r="I22">
        <v>731.34</v>
      </c>
      <c r="J22">
        <v>0</v>
      </c>
      <c r="K22">
        <v>731.34</v>
      </c>
      <c r="L22" s="1">
        <v>1</v>
      </c>
      <c r="M22">
        <v>0</v>
      </c>
    </row>
    <row r="23" spans="1:13" x14ac:dyDescent="0.35">
      <c r="A23" t="s">
        <v>25</v>
      </c>
      <c r="B23">
        <v>10018</v>
      </c>
      <c r="C23" t="s">
        <v>13</v>
      </c>
      <c r="D23">
        <v>150</v>
      </c>
      <c r="E23">
        <v>880</v>
      </c>
      <c r="F23">
        <v>0</v>
      </c>
      <c r="G23">
        <v>0</v>
      </c>
      <c r="H23">
        <v>102.53</v>
      </c>
      <c r="I23">
        <v>777.47</v>
      </c>
      <c r="J23">
        <v>0</v>
      </c>
      <c r="K23">
        <v>777.47</v>
      </c>
      <c r="L23" s="1">
        <v>1</v>
      </c>
      <c r="M23">
        <v>0</v>
      </c>
    </row>
    <row r="24" spans="1:13" x14ac:dyDescent="0.35">
      <c r="A24" t="s">
        <v>25</v>
      </c>
      <c r="B24">
        <v>5</v>
      </c>
      <c r="C24" t="s">
        <v>13</v>
      </c>
      <c r="D24">
        <v>0</v>
      </c>
      <c r="E24">
        <v>0</v>
      </c>
      <c r="F24">
        <v>2</v>
      </c>
      <c r="G24">
        <v>15.6</v>
      </c>
      <c r="H24">
        <v>0</v>
      </c>
      <c r="I24">
        <v>-15.6</v>
      </c>
      <c r="J24">
        <v>-6</v>
      </c>
      <c r="K24">
        <v>-9.6</v>
      </c>
      <c r="L24" s="1">
        <v>0.61539999999999995</v>
      </c>
      <c r="M24">
        <v>0</v>
      </c>
    </row>
    <row r="25" spans="1:13" x14ac:dyDescent="0.35">
      <c r="A25" t="s">
        <v>26</v>
      </c>
      <c r="B25">
        <v>10059</v>
      </c>
      <c r="C25" t="s">
        <v>27</v>
      </c>
      <c r="D25">
        <v>90</v>
      </c>
      <c r="E25">
        <v>628</v>
      </c>
      <c r="F25">
        <v>0</v>
      </c>
      <c r="G25">
        <v>0</v>
      </c>
      <c r="H25">
        <v>23.8</v>
      </c>
      <c r="I25">
        <v>604.20000000000005</v>
      </c>
      <c r="J25">
        <v>0</v>
      </c>
      <c r="K25">
        <v>604.20000000000005</v>
      </c>
      <c r="L25" s="1">
        <v>1</v>
      </c>
      <c r="M25">
        <v>0</v>
      </c>
    </row>
    <row r="26" spans="1:13" x14ac:dyDescent="0.35">
      <c r="A26" t="s">
        <v>164</v>
      </c>
      <c r="B26">
        <v>10054</v>
      </c>
      <c r="C26" t="s">
        <v>13</v>
      </c>
      <c r="D26">
        <v>1</v>
      </c>
      <c r="E26">
        <v>200</v>
      </c>
      <c r="F26">
        <v>0</v>
      </c>
      <c r="G26">
        <v>0</v>
      </c>
      <c r="H26">
        <v>0</v>
      </c>
      <c r="I26">
        <v>200</v>
      </c>
      <c r="J26">
        <v>0</v>
      </c>
      <c r="K26">
        <v>200</v>
      </c>
      <c r="L26" s="1">
        <v>1</v>
      </c>
      <c r="M26">
        <v>0</v>
      </c>
    </row>
    <row r="27" spans="1:13" x14ac:dyDescent="0.35">
      <c r="A27" t="s">
        <v>28</v>
      </c>
      <c r="B27">
        <v>10058</v>
      </c>
      <c r="C27" t="s">
        <v>13</v>
      </c>
      <c r="D27">
        <v>33</v>
      </c>
      <c r="E27">
        <v>49.5</v>
      </c>
      <c r="F27">
        <v>0</v>
      </c>
      <c r="G27">
        <v>0</v>
      </c>
      <c r="H27">
        <v>3.01</v>
      </c>
      <c r="I27">
        <v>46.49</v>
      </c>
      <c r="J27">
        <v>0</v>
      </c>
      <c r="K27">
        <v>46.49</v>
      </c>
      <c r="L27" s="1">
        <v>1</v>
      </c>
      <c r="M27">
        <v>0</v>
      </c>
    </row>
    <row r="28" spans="1:13" x14ac:dyDescent="0.35">
      <c r="A28" t="s">
        <v>29</v>
      </c>
      <c r="B28">
        <v>10055</v>
      </c>
      <c r="C28" t="s">
        <v>8</v>
      </c>
      <c r="D28">
        <v>6</v>
      </c>
      <c r="E28">
        <v>6</v>
      </c>
      <c r="F28">
        <v>0</v>
      </c>
      <c r="G28">
        <v>0</v>
      </c>
      <c r="H28">
        <v>0</v>
      </c>
      <c r="I28">
        <v>6</v>
      </c>
      <c r="J28">
        <v>0</v>
      </c>
      <c r="K28">
        <v>6</v>
      </c>
      <c r="L28" s="1">
        <v>1</v>
      </c>
      <c r="M28">
        <v>0</v>
      </c>
    </row>
    <row r="29" spans="1:13" x14ac:dyDescent="0.35">
      <c r="A29" t="s">
        <v>30</v>
      </c>
      <c r="B29">
        <v>802</v>
      </c>
      <c r="C29" t="s">
        <v>13</v>
      </c>
      <c r="D29">
        <v>69</v>
      </c>
      <c r="E29">
        <v>124.2</v>
      </c>
      <c r="F29">
        <v>0</v>
      </c>
      <c r="G29">
        <v>0</v>
      </c>
      <c r="H29">
        <v>0.36</v>
      </c>
      <c r="I29">
        <v>123.84</v>
      </c>
      <c r="J29">
        <v>0</v>
      </c>
      <c r="K29">
        <v>123.84</v>
      </c>
      <c r="L29" s="1">
        <v>1</v>
      </c>
      <c r="M29">
        <v>0</v>
      </c>
    </row>
    <row r="30" spans="1:13" x14ac:dyDescent="0.35">
      <c r="A30" t="s">
        <v>31</v>
      </c>
      <c r="B30">
        <v>10042</v>
      </c>
      <c r="C30" t="s">
        <v>13</v>
      </c>
      <c r="D30">
        <v>105</v>
      </c>
      <c r="E30">
        <v>189</v>
      </c>
      <c r="F30">
        <v>0</v>
      </c>
      <c r="G30">
        <v>0</v>
      </c>
      <c r="H30">
        <v>6.94</v>
      </c>
      <c r="I30">
        <v>182.06</v>
      </c>
      <c r="J30">
        <v>0</v>
      </c>
      <c r="K30">
        <v>182.06</v>
      </c>
      <c r="L30" s="1">
        <v>1</v>
      </c>
      <c r="M30">
        <v>0</v>
      </c>
    </row>
    <row r="31" spans="1:13" x14ac:dyDescent="0.35">
      <c r="A31" t="s">
        <v>32</v>
      </c>
      <c r="B31">
        <v>801</v>
      </c>
      <c r="C31" t="s">
        <v>13</v>
      </c>
      <c r="D31">
        <v>91</v>
      </c>
      <c r="E31">
        <v>163.80000000000001</v>
      </c>
      <c r="F31">
        <v>0</v>
      </c>
      <c r="G31">
        <v>0</v>
      </c>
      <c r="H31">
        <v>6.12</v>
      </c>
      <c r="I31">
        <v>157.68</v>
      </c>
      <c r="J31">
        <v>0</v>
      </c>
      <c r="K31">
        <v>157.68</v>
      </c>
      <c r="L31" s="1">
        <v>1</v>
      </c>
      <c r="M31">
        <v>0</v>
      </c>
    </row>
    <row r="32" spans="1:13" x14ac:dyDescent="0.35">
      <c r="A32" t="s">
        <v>33</v>
      </c>
      <c r="B32">
        <v>10025</v>
      </c>
      <c r="C32" t="s">
        <v>13</v>
      </c>
      <c r="D32">
        <v>78</v>
      </c>
      <c r="E32">
        <v>224.8</v>
      </c>
      <c r="F32">
        <v>0</v>
      </c>
      <c r="G32">
        <v>0</v>
      </c>
      <c r="H32">
        <v>11.97</v>
      </c>
      <c r="I32">
        <v>212.83</v>
      </c>
      <c r="J32">
        <v>0</v>
      </c>
      <c r="K32">
        <v>212.83</v>
      </c>
      <c r="L32" s="1">
        <v>1</v>
      </c>
      <c r="M32">
        <v>0</v>
      </c>
    </row>
    <row r="33" spans="1:13" x14ac:dyDescent="0.35">
      <c r="A33" t="s">
        <v>34</v>
      </c>
      <c r="B33">
        <v>10014</v>
      </c>
      <c r="C33" t="s">
        <v>13</v>
      </c>
      <c r="D33">
        <v>73</v>
      </c>
      <c r="E33">
        <v>429.4</v>
      </c>
      <c r="F33">
        <v>0</v>
      </c>
      <c r="G33">
        <v>0</v>
      </c>
      <c r="H33">
        <v>19.3</v>
      </c>
      <c r="I33">
        <v>410.1</v>
      </c>
      <c r="J33">
        <v>0</v>
      </c>
      <c r="K33">
        <v>410.1</v>
      </c>
      <c r="L33" s="1">
        <v>1</v>
      </c>
      <c r="M33">
        <v>0</v>
      </c>
    </row>
    <row r="34" spans="1:13" x14ac:dyDescent="0.35">
      <c r="A34" t="s">
        <v>34</v>
      </c>
      <c r="B34">
        <v>3</v>
      </c>
      <c r="C34" t="s">
        <v>13</v>
      </c>
      <c r="D34">
        <v>0</v>
      </c>
      <c r="E34">
        <v>0</v>
      </c>
      <c r="F34">
        <v>1</v>
      </c>
      <c r="G34">
        <v>7.8</v>
      </c>
      <c r="H34">
        <v>0</v>
      </c>
      <c r="I34">
        <v>-7.8</v>
      </c>
      <c r="J34">
        <v>-3</v>
      </c>
      <c r="K34">
        <v>-4.8</v>
      </c>
      <c r="L34" s="1">
        <v>0.61539999999999995</v>
      </c>
      <c r="M34">
        <v>0</v>
      </c>
    </row>
    <row r="35" spans="1:13" x14ac:dyDescent="0.35">
      <c r="A35" t="s">
        <v>35</v>
      </c>
      <c r="B35">
        <v>10048</v>
      </c>
      <c r="C35" t="s">
        <v>13</v>
      </c>
      <c r="D35">
        <v>25</v>
      </c>
      <c r="E35">
        <v>95</v>
      </c>
      <c r="F35">
        <v>0</v>
      </c>
      <c r="G35">
        <v>0</v>
      </c>
      <c r="H35">
        <v>15.83</v>
      </c>
      <c r="I35">
        <v>79.17</v>
      </c>
      <c r="J35">
        <v>0</v>
      </c>
      <c r="K35">
        <v>79.17</v>
      </c>
      <c r="L35" s="1">
        <v>1</v>
      </c>
      <c r="M35">
        <v>0</v>
      </c>
    </row>
    <row r="36" spans="1:13" x14ac:dyDescent="0.35">
      <c r="A36" t="s">
        <v>36</v>
      </c>
      <c r="B36">
        <v>10028</v>
      </c>
      <c r="C36" t="s">
        <v>13</v>
      </c>
      <c r="D36">
        <v>136</v>
      </c>
      <c r="E36">
        <v>788.8</v>
      </c>
      <c r="F36">
        <v>0</v>
      </c>
      <c r="G36">
        <v>0</v>
      </c>
      <c r="H36">
        <v>41.15</v>
      </c>
      <c r="I36">
        <v>747.65</v>
      </c>
      <c r="J36">
        <v>0</v>
      </c>
      <c r="K36">
        <v>747.65</v>
      </c>
      <c r="L36" s="1">
        <v>1</v>
      </c>
      <c r="M36">
        <v>0</v>
      </c>
    </row>
    <row r="37" spans="1:13" x14ac:dyDescent="0.35">
      <c r="A37" t="s">
        <v>165</v>
      </c>
      <c r="B37">
        <v>10013</v>
      </c>
      <c r="C37" t="s">
        <v>8</v>
      </c>
      <c r="D37">
        <v>1</v>
      </c>
      <c r="E37">
        <v>3</v>
      </c>
      <c r="F37">
        <v>0</v>
      </c>
      <c r="G37">
        <v>0</v>
      </c>
      <c r="H37">
        <v>0</v>
      </c>
      <c r="I37">
        <v>3</v>
      </c>
      <c r="J37">
        <v>0</v>
      </c>
      <c r="K37">
        <v>3</v>
      </c>
      <c r="L37" s="1">
        <v>1</v>
      </c>
      <c r="M37">
        <v>0</v>
      </c>
    </row>
    <row r="38" spans="1:13" x14ac:dyDescent="0.35">
      <c r="A38" t="s">
        <v>37</v>
      </c>
      <c r="B38">
        <v>10052</v>
      </c>
      <c r="C38" t="s">
        <v>8</v>
      </c>
      <c r="D38">
        <v>110</v>
      </c>
      <c r="E38">
        <v>638</v>
      </c>
      <c r="F38">
        <v>0</v>
      </c>
      <c r="G38">
        <v>0</v>
      </c>
      <c r="H38">
        <v>96.45</v>
      </c>
      <c r="I38">
        <v>541.54999999999995</v>
      </c>
      <c r="J38">
        <v>0</v>
      </c>
      <c r="K38">
        <v>541.54999999999995</v>
      </c>
      <c r="L38" s="1">
        <v>1</v>
      </c>
      <c r="M38">
        <v>0</v>
      </c>
    </row>
    <row r="39" spans="1:13" x14ac:dyDescent="0.35">
      <c r="A39" t="s">
        <v>38</v>
      </c>
      <c r="B39">
        <v>10053</v>
      </c>
      <c r="C39" t="s">
        <v>8</v>
      </c>
      <c r="D39">
        <v>51</v>
      </c>
      <c r="E39">
        <v>102</v>
      </c>
      <c r="F39">
        <v>0</v>
      </c>
      <c r="G39">
        <v>0</v>
      </c>
      <c r="H39">
        <v>10.4</v>
      </c>
      <c r="I39">
        <v>91.6</v>
      </c>
      <c r="J39">
        <v>0</v>
      </c>
      <c r="K39">
        <v>91.6</v>
      </c>
      <c r="L39" s="1">
        <v>1</v>
      </c>
      <c r="M39">
        <v>0</v>
      </c>
    </row>
    <row r="40" spans="1:13" x14ac:dyDescent="0.35">
      <c r="A40" t="s">
        <v>39</v>
      </c>
      <c r="B40">
        <v>1</v>
      </c>
      <c r="C40" t="s">
        <v>13</v>
      </c>
      <c r="D40">
        <v>341</v>
      </c>
      <c r="E40">
        <v>2336.8000000000002</v>
      </c>
      <c r="F40">
        <v>1</v>
      </c>
      <c r="G40">
        <v>6.8</v>
      </c>
      <c r="H40">
        <v>99.67</v>
      </c>
      <c r="I40">
        <v>2230.33</v>
      </c>
      <c r="J40">
        <v>0</v>
      </c>
      <c r="K40">
        <v>2230.33</v>
      </c>
      <c r="L40" s="1">
        <v>1</v>
      </c>
      <c r="M40">
        <v>0</v>
      </c>
    </row>
    <row r="41" spans="1:13" x14ac:dyDescent="0.35">
      <c r="A41" t="s">
        <v>39</v>
      </c>
      <c r="B41" t="s">
        <v>343</v>
      </c>
      <c r="C41" t="s">
        <v>13</v>
      </c>
      <c r="D41">
        <v>0</v>
      </c>
      <c r="E41">
        <v>0</v>
      </c>
      <c r="F41">
        <v>1</v>
      </c>
      <c r="G41">
        <v>7.8</v>
      </c>
      <c r="H41">
        <v>0</v>
      </c>
      <c r="I41">
        <v>-7.8</v>
      </c>
      <c r="J41">
        <v>-3</v>
      </c>
      <c r="K41">
        <v>-4.8</v>
      </c>
      <c r="L41" s="1">
        <v>0.61539999999999995</v>
      </c>
      <c r="M41">
        <v>0</v>
      </c>
    </row>
    <row r="42" spans="1:13" x14ac:dyDescent="0.35">
      <c r="A42" t="s">
        <v>40</v>
      </c>
      <c r="B42">
        <v>10017</v>
      </c>
      <c r="C42" t="s">
        <v>8</v>
      </c>
      <c r="D42">
        <v>48</v>
      </c>
      <c r="E42">
        <v>230.4</v>
      </c>
      <c r="F42">
        <v>0</v>
      </c>
      <c r="G42">
        <v>0</v>
      </c>
      <c r="H42">
        <v>27.83</v>
      </c>
      <c r="I42">
        <v>202.57</v>
      </c>
      <c r="J42">
        <v>0</v>
      </c>
      <c r="K42">
        <v>202.57</v>
      </c>
      <c r="L42" s="1">
        <v>1</v>
      </c>
      <c r="M42">
        <v>0</v>
      </c>
    </row>
    <row r="43" spans="1:13" x14ac:dyDescent="0.35">
      <c r="A43" t="s">
        <v>41</v>
      </c>
      <c r="B43">
        <v>10050</v>
      </c>
      <c r="C43" t="s">
        <v>13</v>
      </c>
      <c r="D43">
        <v>31</v>
      </c>
      <c r="E43">
        <v>80.599999999999994</v>
      </c>
      <c r="F43">
        <v>0</v>
      </c>
      <c r="G43">
        <v>0</v>
      </c>
      <c r="H43">
        <v>7.32</v>
      </c>
      <c r="I43">
        <v>73.28</v>
      </c>
      <c r="J43">
        <v>0</v>
      </c>
      <c r="K43">
        <v>73.28</v>
      </c>
      <c r="L43" s="1">
        <v>1</v>
      </c>
      <c r="M43">
        <v>0</v>
      </c>
    </row>
    <row r="44" spans="1:13" x14ac:dyDescent="0.35">
      <c r="A44" t="s">
        <v>42</v>
      </c>
      <c r="B44">
        <v>10019</v>
      </c>
      <c r="C44" t="s">
        <v>13</v>
      </c>
      <c r="D44">
        <v>71</v>
      </c>
      <c r="E44">
        <v>767.8</v>
      </c>
      <c r="F44">
        <v>0</v>
      </c>
      <c r="G44">
        <v>0</v>
      </c>
      <c r="H44">
        <v>34.1</v>
      </c>
      <c r="I44">
        <v>733.7</v>
      </c>
      <c r="J44">
        <v>0</v>
      </c>
      <c r="K44">
        <v>733.7</v>
      </c>
      <c r="L44" s="1">
        <v>1</v>
      </c>
      <c r="M44">
        <v>0</v>
      </c>
    </row>
    <row r="45" spans="1:13" x14ac:dyDescent="0.35">
      <c r="A45" t="s">
        <v>43</v>
      </c>
      <c r="B45">
        <v>3001</v>
      </c>
      <c r="C45" t="s">
        <v>13</v>
      </c>
      <c r="D45">
        <v>63</v>
      </c>
      <c r="E45">
        <v>176.4</v>
      </c>
      <c r="F45">
        <v>0</v>
      </c>
      <c r="G45">
        <v>0</v>
      </c>
      <c r="H45">
        <v>6.44</v>
      </c>
      <c r="I45">
        <v>169.96</v>
      </c>
      <c r="J45">
        <v>0</v>
      </c>
      <c r="K45">
        <v>169.96</v>
      </c>
      <c r="L45" s="1">
        <v>1</v>
      </c>
      <c r="M45">
        <v>0</v>
      </c>
    </row>
    <row r="46" spans="1:13" x14ac:dyDescent="0.35">
      <c r="A46" t="s">
        <v>44</v>
      </c>
      <c r="B46">
        <v>10007</v>
      </c>
      <c r="C46" t="s">
        <v>45</v>
      </c>
      <c r="D46">
        <v>137</v>
      </c>
      <c r="E46">
        <v>137</v>
      </c>
      <c r="F46">
        <v>0</v>
      </c>
      <c r="G46">
        <v>0</v>
      </c>
      <c r="H46">
        <v>3.75</v>
      </c>
      <c r="I46">
        <v>133.25</v>
      </c>
      <c r="J46">
        <v>0</v>
      </c>
      <c r="K46">
        <v>133.25</v>
      </c>
      <c r="L46" s="1">
        <v>1</v>
      </c>
      <c r="M46">
        <v>0</v>
      </c>
    </row>
    <row r="47" spans="1:13" x14ac:dyDescent="0.35">
      <c r="A47" t="s">
        <v>46</v>
      </c>
      <c r="B47">
        <v>10049</v>
      </c>
      <c r="C47" t="s">
        <v>27</v>
      </c>
      <c r="D47">
        <v>96</v>
      </c>
      <c r="E47">
        <v>576</v>
      </c>
      <c r="F47">
        <v>0</v>
      </c>
      <c r="G47">
        <v>0</v>
      </c>
      <c r="H47">
        <v>5.0999999999999996</v>
      </c>
      <c r="I47">
        <v>570.9</v>
      </c>
      <c r="J47">
        <v>0</v>
      </c>
      <c r="K47">
        <v>570.9</v>
      </c>
      <c r="L47" s="1">
        <v>1</v>
      </c>
      <c r="M47">
        <v>0</v>
      </c>
    </row>
    <row r="48" spans="1:13" x14ac:dyDescent="0.35">
      <c r="A48" t="s">
        <v>47</v>
      </c>
      <c r="B48">
        <v>10023</v>
      </c>
      <c r="C48" t="s">
        <v>13</v>
      </c>
      <c r="D48">
        <v>91</v>
      </c>
      <c r="E48">
        <v>364</v>
      </c>
      <c r="F48">
        <v>0</v>
      </c>
      <c r="G48">
        <v>0</v>
      </c>
      <c r="H48">
        <v>60.38</v>
      </c>
      <c r="I48">
        <v>303.62</v>
      </c>
      <c r="J48">
        <v>0</v>
      </c>
      <c r="K48">
        <v>303.62</v>
      </c>
      <c r="L48" s="1">
        <v>1</v>
      </c>
      <c r="M48">
        <v>0</v>
      </c>
    </row>
    <row r="49" spans="1:13" x14ac:dyDescent="0.35">
      <c r="A49" t="s">
        <v>166</v>
      </c>
      <c r="B49">
        <v>10012</v>
      </c>
      <c r="C49" t="s">
        <v>8</v>
      </c>
      <c r="D49">
        <v>2</v>
      </c>
      <c r="E49">
        <v>6</v>
      </c>
      <c r="F49">
        <v>0</v>
      </c>
      <c r="G49">
        <v>0</v>
      </c>
      <c r="H49">
        <v>0</v>
      </c>
      <c r="I49">
        <v>6</v>
      </c>
      <c r="J49">
        <v>0</v>
      </c>
      <c r="K49">
        <v>6</v>
      </c>
      <c r="L49" s="1">
        <v>1</v>
      </c>
      <c r="M49">
        <v>0</v>
      </c>
    </row>
    <row r="50" spans="1:13" x14ac:dyDescent="0.35">
      <c r="A50" t="s">
        <v>48</v>
      </c>
      <c r="B50">
        <v>10051</v>
      </c>
      <c r="C50" t="s">
        <v>8</v>
      </c>
      <c r="D50">
        <v>55</v>
      </c>
      <c r="E50">
        <v>264</v>
      </c>
      <c r="F50">
        <v>0</v>
      </c>
      <c r="G50">
        <v>0</v>
      </c>
      <c r="H50">
        <v>31.6</v>
      </c>
      <c r="I50">
        <v>232.4</v>
      </c>
      <c r="J50">
        <v>0</v>
      </c>
      <c r="K50">
        <v>232.4</v>
      </c>
      <c r="L50" s="1">
        <v>1</v>
      </c>
      <c r="M50">
        <v>0</v>
      </c>
    </row>
    <row r="51" spans="1:13" x14ac:dyDescent="0.35">
      <c r="A51" t="s">
        <v>49</v>
      </c>
      <c r="B51">
        <v>10010</v>
      </c>
      <c r="C51" t="s">
        <v>8</v>
      </c>
      <c r="D51">
        <v>12</v>
      </c>
      <c r="E51">
        <v>36</v>
      </c>
      <c r="F51">
        <v>0</v>
      </c>
      <c r="G51">
        <v>0</v>
      </c>
      <c r="H51">
        <v>2.1</v>
      </c>
      <c r="I51">
        <v>33.9</v>
      </c>
      <c r="J51">
        <v>0</v>
      </c>
      <c r="K51">
        <v>33.9</v>
      </c>
      <c r="L51" s="1">
        <v>1</v>
      </c>
      <c r="M51">
        <v>0</v>
      </c>
    </row>
    <row r="52" spans="1:13" x14ac:dyDescent="0.35">
      <c r="A52" t="s">
        <v>50</v>
      </c>
      <c r="B52">
        <v>10011</v>
      </c>
      <c r="C52" t="s">
        <v>8</v>
      </c>
      <c r="D52">
        <v>5</v>
      </c>
      <c r="E52">
        <v>15</v>
      </c>
      <c r="F52">
        <v>0</v>
      </c>
      <c r="G52">
        <v>0</v>
      </c>
      <c r="H52">
        <v>0.9</v>
      </c>
      <c r="I52">
        <v>14.1</v>
      </c>
      <c r="J52">
        <v>0</v>
      </c>
      <c r="K52">
        <v>14.1</v>
      </c>
      <c r="L52" s="1">
        <v>1</v>
      </c>
      <c r="M52">
        <v>0</v>
      </c>
    </row>
    <row r="53" spans="1:13" x14ac:dyDescent="0.35">
      <c r="A53" t="s">
        <v>156</v>
      </c>
      <c r="B53">
        <v>10038</v>
      </c>
      <c r="C53" t="s">
        <v>27</v>
      </c>
      <c r="D53">
        <v>2</v>
      </c>
      <c r="E53">
        <v>20</v>
      </c>
      <c r="F53">
        <v>0</v>
      </c>
      <c r="G53">
        <v>0</v>
      </c>
      <c r="H53">
        <v>0</v>
      </c>
      <c r="I53">
        <v>20</v>
      </c>
      <c r="J53">
        <v>0</v>
      </c>
      <c r="K53">
        <v>20</v>
      </c>
      <c r="L53" s="1">
        <v>1</v>
      </c>
      <c r="M53">
        <v>0</v>
      </c>
    </row>
    <row r="54" spans="1:13" x14ac:dyDescent="0.35">
      <c r="A54" t="s">
        <v>54</v>
      </c>
      <c r="B54">
        <v>10035</v>
      </c>
      <c r="C54" t="s">
        <v>13</v>
      </c>
      <c r="D54">
        <v>102</v>
      </c>
      <c r="E54">
        <v>353</v>
      </c>
      <c r="F54">
        <v>0</v>
      </c>
      <c r="G54">
        <v>0</v>
      </c>
      <c r="H54">
        <v>9.0500000000000007</v>
      </c>
      <c r="I54">
        <v>343.95</v>
      </c>
      <c r="J54">
        <v>0</v>
      </c>
      <c r="K54">
        <v>343.95</v>
      </c>
      <c r="L54" s="1">
        <v>1</v>
      </c>
      <c r="M54">
        <v>0</v>
      </c>
    </row>
    <row r="55" spans="1:13" x14ac:dyDescent="0.35">
      <c r="A55" t="s">
        <v>55</v>
      </c>
      <c r="B55">
        <v>103</v>
      </c>
      <c r="C55" t="s">
        <v>13</v>
      </c>
      <c r="D55">
        <v>83</v>
      </c>
      <c r="E55">
        <v>230.8</v>
      </c>
      <c r="F55">
        <v>0</v>
      </c>
      <c r="G55">
        <v>0</v>
      </c>
      <c r="H55">
        <v>14.9</v>
      </c>
      <c r="I55">
        <v>215.9</v>
      </c>
      <c r="J55">
        <v>0</v>
      </c>
      <c r="K55">
        <v>215.9</v>
      </c>
      <c r="L55" s="1">
        <v>1</v>
      </c>
      <c r="M55">
        <v>0</v>
      </c>
    </row>
    <row r="56" spans="1:13" x14ac:dyDescent="0.35">
      <c r="A56" t="s">
        <v>56</v>
      </c>
      <c r="B56">
        <v>101</v>
      </c>
      <c r="C56" t="s">
        <v>13</v>
      </c>
      <c r="D56">
        <v>490</v>
      </c>
      <c r="E56">
        <v>1496</v>
      </c>
      <c r="F56">
        <v>6</v>
      </c>
      <c r="G56">
        <v>15.6</v>
      </c>
      <c r="H56">
        <v>112.55</v>
      </c>
      <c r="I56">
        <v>1367.85</v>
      </c>
      <c r="J56">
        <v>0</v>
      </c>
      <c r="K56">
        <v>1367.85</v>
      </c>
      <c r="L56" s="1">
        <v>1</v>
      </c>
      <c r="M56">
        <v>0</v>
      </c>
    </row>
    <row r="57" spans="1:13" x14ac:dyDescent="0.35">
      <c r="A57" t="s">
        <v>57</v>
      </c>
      <c r="B57">
        <v>102</v>
      </c>
      <c r="C57" t="s">
        <v>13</v>
      </c>
      <c r="D57">
        <v>44</v>
      </c>
      <c r="E57">
        <v>116.4</v>
      </c>
      <c r="F57">
        <v>0</v>
      </c>
      <c r="G57">
        <v>0</v>
      </c>
      <c r="H57">
        <v>2.34</v>
      </c>
      <c r="I57">
        <v>114.06</v>
      </c>
      <c r="J57">
        <v>0</v>
      </c>
      <c r="K57">
        <v>114.06</v>
      </c>
      <c r="L57" s="1">
        <v>1</v>
      </c>
      <c r="M57">
        <v>0</v>
      </c>
    </row>
    <row r="58" spans="1:13" x14ac:dyDescent="0.35">
      <c r="A58" t="s">
        <v>58</v>
      </c>
      <c r="B58">
        <v>3</v>
      </c>
      <c r="C58" t="s">
        <v>13</v>
      </c>
      <c r="D58">
        <v>121</v>
      </c>
      <c r="E58">
        <v>647.79999999999995</v>
      </c>
      <c r="F58">
        <v>0</v>
      </c>
      <c r="G58">
        <v>0</v>
      </c>
      <c r="H58">
        <v>28.71</v>
      </c>
      <c r="I58">
        <v>619.09</v>
      </c>
      <c r="J58">
        <v>0</v>
      </c>
      <c r="K58">
        <v>619.09</v>
      </c>
      <c r="L58" s="1">
        <v>1</v>
      </c>
      <c r="M58">
        <v>0</v>
      </c>
    </row>
    <row r="59" spans="1:13" x14ac:dyDescent="0.35">
      <c r="A59" t="s">
        <v>59</v>
      </c>
      <c r="B59">
        <v>10016</v>
      </c>
      <c r="C59" t="s">
        <v>13</v>
      </c>
      <c r="D59">
        <v>126</v>
      </c>
      <c r="E59">
        <v>827</v>
      </c>
      <c r="F59">
        <v>0</v>
      </c>
      <c r="G59">
        <v>0</v>
      </c>
      <c r="H59">
        <v>50.45</v>
      </c>
      <c r="I59">
        <v>776.55</v>
      </c>
      <c r="J59">
        <v>0</v>
      </c>
      <c r="K59">
        <v>776.55</v>
      </c>
      <c r="L59" s="1">
        <v>1</v>
      </c>
      <c r="M59">
        <v>0</v>
      </c>
    </row>
    <row r="60" spans="1:13" x14ac:dyDescent="0.35">
      <c r="A60" t="s">
        <v>60</v>
      </c>
      <c r="B60">
        <v>2</v>
      </c>
      <c r="C60" t="s">
        <v>13</v>
      </c>
      <c r="D60">
        <v>119</v>
      </c>
      <c r="E60">
        <v>705.7</v>
      </c>
      <c r="F60">
        <v>0</v>
      </c>
      <c r="G60">
        <v>0</v>
      </c>
      <c r="H60">
        <v>31.08</v>
      </c>
      <c r="I60">
        <v>674.62</v>
      </c>
      <c r="J60">
        <v>0</v>
      </c>
      <c r="K60">
        <v>674.62</v>
      </c>
      <c r="L60" s="1">
        <v>1</v>
      </c>
      <c r="M60">
        <v>0</v>
      </c>
    </row>
    <row r="61" spans="1:13" x14ac:dyDescent="0.35">
      <c r="A61" t="s">
        <v>61</v>
      </c>
      <c r="B61">
        <v>90001</v>
      </c>
      <c r="C61" t="s">
        <v>13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1">
        <v>0</v>
      </c>
      <c r="M61">
        <v>0</v>
      </c>
    </row>
    <row r="62" spans="1:13" x14ac:dyDescent="0.35">
      <c r="A62" t="s">
        <v>62</v>
      </c>
      <c r="B62">
        <v>90003</v>
      </c>
      <c r="C62" t="s">
        <v>13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1">
        <v>0</v>
      </c>
      <c r="M6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C392-1D02-48AF-BCAA-D55DA16AC44A}">
  <dimension ref="A1:M57"/>
  <sheetViews>
    <sheetView workbookViewId="0">
      <selection sqref="A1:M57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5</v>
      </c>
      <c r="E2">
        <v>5</v>
      </c>
      <c r="F2">
        <v>0</v>
      </c>
      <c r="G2">
        <v>0</v>
      </c>
      <c r="H2">
        <v>0</v>
      </c>
      <c r="I2">
        <v>5</v>
      </c>
      <c r="J2">
        <v>0</v>
      </c>
      <c r="K2">
        <v>5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8</v>
      </c>
      <c r="E3">
        <v>16</v>
      </c>
      <c r="F3">
        <v>0</v>
      </c>
      <c r="G3">
        <v>0</v>
      </c>
      <c r="H3">
        <v>0.7</v>
      </c>
      <c r="I3">
        <v>15.3</v>
      </c>
      <c r="J3">
        <v>0</v>
      </c>
      <c r="K3">
        <v>15.3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4</v>
      </c>
      <c r="E4">
        <v>800</v>
      </c>
      <c r="F4">
        <v>0</v>
      </c>
      <c r="G4">
        <v>0</v>
      </c>
      <c r="H4">
        <v>0</v>
      </c>
      <c r="I4">
        <v>800</v>
      </c>
      <c r="J4">
        <v>0</v>
      </c>
      <c r="K4">
        <v>800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98</v>
      </c>
      <c r="E5">
        <v>666.4</v>
      </c>
      <c r="F5">
        <v>1</v>
      </c>
      <c r="G5">
        <v>6.8</v>
      </c>
      <c r="H5">
        <v>55.42</v>
      </c>
      <c r="I5">
        <v>604.17999999999995</v>
      </c>
      <c r="J5">
        <v>0</v>
      </c>
      <c r="K5">
        <v>604.17999999999995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46</v>
      </c>
      <c r="E6">
        <v>266.8</v>
      </c>
      <c r="F6">
        <v>0</v>
      </c>
      <c r="G6">
        <v>0</v>
      </c>
      <c r="H6">
        <v>4.3499999999999996</v>
      </c>
      <c r="I6">
        <v>262.45</v>
      </c>
      <c r="J6">
        <v>0</v>
      </c>
      <c r="K6">
        <v>262.45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194</v>
      </c>
      <c r="E7">
        <v>814.8</v>
      </c>
      <c r="F7">
        <v>0</v>
      </c>
      <c r="G7">
        <v>0</v>
      </c>
      <c r="H7">
        <v>49.35</v>
      </c>
      <c r="I7">
        <v>765.45</v>
      </c>
      <c r="J7">
        <v>0</v>
      </c>
      <c r="K7">
        <v>765.45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99</v>
      </c>
      <c r="E8">
        <v>346.5</v>
      </c>
      <c r="F8">
        <v>0</v>
      </c>
      <c r="G8">
        <v>0</v>
      </c>
      <c r="H8">
        <v>10.67</v>
      </c>
      <c r="I8">
        <v>335.83</v>
      </c>
      <c r="J8">
        <v>0</v>
      </c>
      <c r="K8">
        <v>335.83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24</v>
      </c>
      <c r="E9">
        <v>103.7</v>
      </c>
      <c r="F9">
        <v>0</v>
      </c>
      <c r="G9">
        <v>0</v>
      </c>
      <c r="H9">
        <v>4.3</v>
      </c>
      <c r="I9">
        <v>99.4</v>
      </c>
      <c r="J9">
        <v>0</v>
      </c>
      <c r="K9">
        <v>99.4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29</v>
      </c>
      <c r="E10">
        <v>139.19999999999999</v>
      </c>
      <c r="F10">
        <v>0</v>
      </c>
      <c r="G10">
        <v>0</v>
      </c>
      <c r="H10">
        <v>8.16</v>
      </c>
      <c r="I10">
        <v>131.04</v>
      </c>
      <c r="J10">
        <v>0</v>
      </c>
      <c r="K10">
        <v>131.04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43</v>
      </c>
      <c r="E11">
        <v>206.4</v>
      </c>
      <c r="F11">
        <v>0</v>
      </c>
      <c r="G11">
        <v>0</v>
      </c>
      <c r="H11">
        <v>11.52</v>
      </c>
      <c r="I11">
        <v>194.88</v>
      </c>
      <c r="J11">
        <v>0</v>
      </c>
      <c r="K11">
        <v>194.88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91</v>
      </c>
      <c r="E12">
        <v>504.5</v>
      </c>
      <c r="F12">
        <v>0</v>
      </c>
      <c r="G12">
        <v>0</v>
      </c>
      <c r="H12">
        <v>23.03</v>
      </c>
      <c r="I12">
        <v>481.47</v>
      </c>
      <c r="J12">
        <v>0</v>
      </c>
      <c r="K12">
        <v>481.47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36</v>
      </c>
      <c r="E13">
        <v>156.30000000000001</v>
      </c>
      <c r="F13">
        <v>0</v>
      </c>
      <c r="G13">
        <v>0</v>
      </c>
      <c r="H13">
        <v>7.54</v>
      </c>
      <c r="I13">
        <v>148.76</v>
      </c>
      <c r="J13">
        <v>0</v>
      </c>
      <c r="K13">
        <v>148.76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33</v>
      </c>
      <c r="E14">
        <v>158.4</v>
      </c>
      <c r="F14">
        <v>0</v>
      </c>
      <c r="G14">
        <v>0</v>
      </c>
      <c r="H14">
        <v>12.48</v>
      </c>
      <c r="I14">
        <v>145.91999999999999</v>
      </c>
      <c r="J14">
        <v>0</v>
      </c>
      <c r="K14">
        <v>145.91999999999999</v>
      </c>
      <c r="L14" s="1">
        <v>1</v>
      </c>
      <c r="M14">
        <v>0</v>
      </c>
    </row>
    <row r="15" spans="1:13" x14ac:dyDescent="0.35">
      <c r="A15" t="s">
        <v>20</v>
      </c>
      <c r="B15">
        <v>10040</v>
      </c>
      <c r="C15" t="s">
        <v>13</v>
      </c>
      <c r="D15">
        <v>63</v>
      </c>
      <c r="E15">
        <v>226.5</v>
      </c>
      <c r="F15">
        <v>1</v>
      </c>
      <c r="G15">
        <v>4.5</v>
      </c>
      <c r="H15">
        <v>16.28</v>
      </c>
      <c r="I15">
        <v>205.72</v>
      </c>
      <c r="J15">
        <v>0</v>
      </c>
      <c r="K15">
        <v>205.72</v>
      </c>
      <c r="L15" s="1">
        <v>1</v>
      </c>
      <c r="M15">
        <v>0</v>
      </c>
    </row>
    <row r="16" spans="1:13" x14ac:dyDescent="0.35">
      <c r="A16" t="s">
        <v>21</v>
      </c>
      <c r="B16">
        <v>10039</v>
      </c>
      <c r="C16" t="s">
        <v>13</v>
      </c>
      <c r="D16">
        <v>10</v>
      </c>
      <c r="E16">
        <v>22</v>
      </c>
      <c r="F16">
        <v>0</v>
      </c>
      <c r="G16">
        <v>0</v>
      </c>
      <c r="H16">
        <v>2.86</v>
      </c>
      <c r="I16">
        <v>19.14</v>
      </c>
      <c r="J16">
        <v>0</v>
      </c>
      <c r="K16">
        <v>19.14</v>
      </c>
      <c r="L16" s="1">
        <v>1</v>
      </c>
      <c r="M16">
        <v>0</v>
      </c>
    </row>
    <row r="17" spans="1:13" x14ac:dyDescent="0.35">
      <c r="A17" t="s">
        <v>22</v>
      </c>
      <c r="B17">
        <v>10041</v>
      </c>
      <c r="C17" t="s">
        <v>13</v>
      </c>
      <c r="D17">
        <v>160</v>
      </c>
      <c r="E17">
        <v>418</v>
      </c>
      <c r="F17">
        <v>0</v>
      </c>
      <c r="G17">
        <v>0</v>
      </c>
      <c r="H17">
        <v>17.68</v>
      </c>
      <c r="I17">
        <v>400.32</v>
      </c>
      <c r="J17">
        <v>0</v>
      </c>
      <c r="K17">
        <v>400.32</v>
      </c>
      <c r="L17" s="1">
        <v>1</v>
      </c>
      <c r="M17">
        <v>0</v>
      </c>
    </row>
    <row r="18" spans="1:13" x14ac:dyDescent="0.35">
      <c r="A18" t="s">
        <v>23</v>
      </c>
      <c r="B18">
        <v>10005</v>
      </c>
      <c r="C18" t="s">
        <v>13</v>
      </c>
      <c r="D18">
        <v>94</v>
      </c>
      <c r="E18">
        <v>501.2</v>
      </c>
      <c r="F18">
        <v>0</v>
      </c>
      <c r="G18">
        <v>0</v>
      </c>
      <c r="H18">
        <v>30.21</v>
      </c>
      <c r="I18">
        <v>470.99</v>
      </c>
      <c r="J18">
        <v>0</v>
      </c>
      <c r="K18">
        <v>470.99</v>
      </c>
      <c r="L18" s="1">
        <v>1</v>
      </c>
      <c r="M18">
        <v>0</v>
      </c>
    </row>
    <row r="19" spans="1:13" x14ac:dyDescent="0.35">
      <c r="A19" t="s">
        <v>24</v>
      </c>
      <c r="B19">
        <v>10000</v>
      </c>
      <c r="C19" t="s">
        <v>13</v>
      </c>
      <c r="D19">
        <v>171</v>
      </c>
      <c r="E19">
        <v>1009.8</v>
      </c>
      <c r="F19">
        <v>2</v>
      </c>
      <c r="G19">
        <v>13.6</v>
      </c>
      <c r="H19">
        <v>78.86</v>
      </c>
      <c r="I19">
        <v>917.34</v>
      </c>
      <c r="J19">
        <v>0</v>
      </c>
      <c r="K19">
        <v>917.34</v>
      </c>
      <c r="L19" s="1">
        <v>1</v>
      </c>
      <c r="M19">
        <v>0</v>
      </c>
    </row>
    <row r="20" spans="1:13" x14ac:dyDescent="0.35">
      <c r="A20" t="s">
        <v>25</v>
      </c>
      <c r="B20">
        <v>10018</v>
      </c>
      <c r="C20" t="s">
        <v>13</v>
      </c>
      <c r="D20">
        <v>270</v>
      </c>
      <c r="E20">
        <v>1599</v>
      </c>
      <c r="F20">
        <v>1</v>
      </c>
      <c r="G20">
        <v>5.8</v>
      </c>
      <c r="H20">
        <v>91.82</v>
      </c>
      <c r="I20">
        <v>1501.38</v>
      </c>
      <c r="J20">
        <v>0</v>
      </c>
      <c r="K20">
        <v>1501.38</v>
      </c>
      <c r="L20" s="1">
        <v>1</v>
      </c>
      <c r="M20">
        <v>0</v>
      </c>
    </row>
    <row r="21" spans="1:13" x14ac:dyDescent="0.35">
      <c r="A21" t="s">
        <v>26</v>
      </c>
      <c r="B21">
        <v>10059</v>
      </c>
      <c r="C21" t="s">
        <v>27</v>
      </c>
      <c r="D21">
        <v>199</v>
      </c>
      <c r="E21">
        <v>1393</v>
      </c>
      <c r="F21">
        <v>0</v>
      </c>
      <c r="G21">
        <v>0</v>
      </c>
      <c r="H21">
        <v>79.45</v>
      </c>
      <c r="I21">
        <v>1313.55</v>
      </c>
      <c r="J21">
        <v>0</v>
      </c>
      <c r="K21">
        <v>1313.55</v>
      </c>
      <c r="L21" s="1">
        <v>1</v>
      </c>
      <c r="M21">
        <v>0</v>
      </c>
    </row>
    <row r="22" spans="1:13" x14ac:dyDescent="0.35">
      <c r="A22" t="s">
        <v>28</v>
      </c>
      <c r="B22">
        <v>10058</v>
      </c>
      <c r="C22" t="s">
        <v>13</v>
      </c>
      <c r="D22">
        <v>234</v>
      </c>
      <c r="E22">
        <v>351</v>
      </c>
      <c r="F22">
        <v>1</v>
      </c>
      <c r="G22">
        <v>1.5</v>
      </c>
      <c r="H22">
        <v>12.38</v>
      </c>
      <c r="I22">
        <v>337.12</v>
      </c>
      <c r="J22">
        <v>0</v>
      </c>
      <c r="K22">
        <v>337.12</v>
      </c>
      <c r="L22" s="1">
        <v>1</v>
      </c>
      <c r="M22">
        <v>0</v>
      </c>
    </row>
    <row r="23" spans="1:13" x14ac:dyDescent="0.35">
      <c r="A23" t="s">
        <v>29</v>
      </c>
      <c r="B23">
        <v>10055</v>
      </c>
      <c r="C23" t="s">
        <v>8</v>
      </c>
      <c r="D23">
        <v>6</v>
      </c>
      <c r="E23">
        <v>6</v>
      </c>
      <c r="F23">
        <v>0</v>
      </c>
      <c r="G23">
        <v>0</v>
      </c>
      <c r="H23">
        <v>0</v>
      </c>
      <c r="I23">
        <v>6</v>
      </c>
      <c r="J23">
        <v>0</v>
      </c>
      <c r="K23">
        <v>6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53</v>
      </c>
      <c r="E24">
        <v>95.4</v>
      </c>
      <c r="F24">
        <v>0</v>
      </c>
      <c r="G24">
        <v>0</v>
      </c>
      <c r="H24">
        <v>2.79</v>
      </c>
      <c r="I24">
        <v>92.61</v>
      </c>
      <c r="J24">
        <v>0</v>
      </c>
      <c r="K24">
        <v>92.61</v>
      </c>
      <c r="L24" s="1">
        <v>1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98</v>
      </c>
      <c r="E25">
        <v>176.4</v>
      </c>
      <c r="F25">
        <v>0</v>
      </c>
      <c r="G25">
        <v>0</v>
      </c>
      <c r="H25">
        <v>7.83</v>
      </c>
      <c r="I25">
        <v>168.57</v>
      </c>
      <c r="J25">
        <v>0</v>
      </c>
      <c r="K25">
        <v>168.57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93</v>
      </c>
      <c r="E26">
        <v>167.4</v>
      </c>
      <c r="F26">
        <v>0</v>
      </c>
      <c r="G26">
        <v>0</v>
      </c>
      <c r="H26">
        <v>7.29</v>
      </c>
      <c r="I26">
        <v>160.11000000000001</v>
      </c>
      <c r="J26">
        <v>0</v>
      </c>
      <c r="K26">
        <v>160.11000000000001</v>
      </c>
      <c r="L26" s="1">
        <v>1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86</v>
      </c>
      <c r="E27">
        <v>238.6</v>
      </c>
      <c r="F27">
        <v>0</v>
      </c>
      <c r="G27">
        <v>0</v>
      </c>
      <c r="H27">
        <v>4.09</v>
      </c>
      <c r="I27">
        <v>234.51</v>
      </c>
      <c r="J27">
        <v>0</v>
      </c>
      <c r="K27">
        <v>234.51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130</v>
      </c>
      <c r="E28">
        <v>770</v>
      </c>
      <c r="F28">
        <v>0</v>
      </c>
      <c r="G28">
        <v>0</v>
      </c>
      <c r="H28">
        <v>24.87</v>
      </c>
      <c r="I28">
        <v>745.13</v>
      </c>
      <c r="J28">
        <v>0</v>
      </c>
      <c r="K28">
        <v>745.13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30</v>
      </c>
      <c r="E29">
        <v>114</v>
      </c>
      <c r="F29">
        <v>0</v>
      </c>
      <c r="G29">
        <v>0</v>
      </c>
      <c r="H29">
        <v>5.7</v>
      </c>
      <c r="I29">
        <v>108.3</v>
      </c>
      <c r="J29">
        <v>0</v>
      </c>
      <c r="K29">
        <v>108.3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122</v>
      </c>
      <c r="E30">
        <v>707.6</v>
      </c>
      <c r="F30">
        <v>0</v>
      </c>
      <c r="G30">
        <v>0</v>
      </c>
      <c r="H30">
        <v>22.62</v>
      </c>
      <c r="I30">
        <v>684.98</v>
      </c>
      <c r="J30">
        <v>0</v>
      </c>
      <c r="K30">
        <v>684.98</v>
      </c>
      <c r="L30" s="1">
        <v>1</v>
      </c>
      <c r="M30">
        <v>0</v>
      </c>
    </row>
    <row r="31" spans="1:13" x14ac:dyDescent="0.35">
      <c r="A31" t="s">
        <v>37</v>
      </c>
      <c r="B31">
        <v>10052</v>
      </c>
      <c r="C31" t="s">
        <v>8</v>
      </c>
      <c r="D31">
        <v>139</v>
      </c>
      <c r="E31">
        <v>806.2</v>
      </c>
      <c r="F31">
        <v>1</v>
      </c>
      <c r="G31">
        <v>5.8</v>
      </c>
      <c r="H31">
        <v>78.59</v>
      </c>
      <c r="I31">
        <v>721.81</v>
      </c>
      <c r="J31">
        <v>0</v>
      </c>
      <c r="K31">
        <v>721.81</v>
      </c>
      <c r="L31" s="1">
        <v>1</v>
      </c>
      <c r="M31">
        <v>0</v>
      </c>
    </row>
    <row r="32" spans="1:13" x14ac:dyDescent="0.35">
      <c r="A32" t="s">
        <v>38</v>
      </c>
      <c r="B32">
        <v>10053</v>
      </c>
      <c r="C32" t="s">
        <v>8</v>
      </c>
      <c r="D32">
        <v>69</v>
      </c>
      <c r="E32">
        <v>138</v>
      </c>
      <c r="F32">
        <v>0</v>
      </c>
      <c r="G32">
        <v>0</v>
      </c>
      <c r="H32">
        <v>10.4</v>
      </c>
      <c r="I32">
        <v>127.6</v>
      </c>
      <c r="J32">
        <v>0</v>
      </c>
      <c r="K32">
        <v>127.6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350</v>
      </c>
      <c r="E33">
        <v>2400</v>
      </c>
      <c r="F33">
        <v>0</v>
      </c>
      <c r="G33">
        <v>0</v>
      </c>
      <c r="H33">
        <v>70.790000000000006</v>
      </c>
      <c r="I33">
        <v>2329.21</v>
      </c>
      <c r="J33">
        <v>0</v>
      </c>
      <c r="K33">
        <v>2329.21</v>
      </c>
      <c r="L33" s="1">
        <v>1</v>
      </c>
      <c r="M33">
        <v>0</v>
      </c>
    </row>
    <row r="34" spans="1:13" x14ac:dyDescent="0.35">
      <c r="A34" t="s">
        <v>40</v>
      </c>
      <c r="B34">
        <v>10017</v>
      </c>
      <c r="C34" t="s">
        <v>8</v>
      </c>
      <c r="D34">
        <v>67</v>
      </c>
      <c r="E34">
        <v>321.60000000000002</v>
      </c>
      <c r="F34">
        <v>0</v>
      </c>
      <c r="G34">
        <v>0</v>
      </c>
      <c r="H34">
        <v>30.96</v>
      </c>
      <c r="I34">
        <v>290.64</v>
      </c>
      <c r="J34">
        <v>0</v>
      </c>
      <c r="K34">
        <v>290.64</v>
      </c>
      <c r="L34" s="1">
        <v>1</v>
      </c>
      <c r="M34">
        <v>0</v>
      </c>
    </row>
    <row r="35" spans="1:13" x14ac:dyDescent="0.35">
      <c r="A35" t="s">
        <v>41</v>
      </c>
      <c r="B35">
        <v>10050</v>
      </c>
      <c r="C35" t="s">
        <v>13</v>
      </c>
      <c r="D35">
        <v>36</v>
      </c>
      <c r="E35">
        <v>93.6</v>
      </c>
      <c r="F35">
        <v>0</v>
      </c>
      <c r="G35">
        <v>0</v>
      </c>
      <c r="H35">
        <v>4.42</v>
      </c>
      <c r="I35">
        <v>89.18</v>
      </c>
      <c r="J35">
        <v>0</v>
      </c>
      <c r="K35">
        <v>89.18</v>
      </c>
      <c r="L35" s="1">
        <v>1</v>
      </c>
      <c r="M35">
        <v>0</v>
      </c>
    </row>
    <row r="36" spans="1:13" x14ac:dyDescent="0.35">
      <c r="A36" t="s">
        <v>218</v>
      </c>
      <c r="B36">
        <v>10020</v>
      </c>
      <c r="C36" t="s">
        <v>8</v>
      </c>
      <c r="D36">
        <v>1</v>
      </c>
      <c r="E36">
        <v>3</v>
      </c>
      <c r="F36">
        <v>0</v>
      </c>
      <c r="G36">
        <v>0</v>
      </c>
      <c r="H36">
        <v>0</v>
      </c>
      <c r="I36">
        <v>3</v>
      </c>
      <c r="J36">
        <v>0</v>
      </c>
      <c r="K36">
        <v>3</v>
      </c>
      <c r="L36" s="1">
        <v>1</v>
      </c>
      <c r="M36">
        <v>0</v>
      </c>
    </row>
    <row r="37" spans="1:13" x14ac:dyDescent="0.35">
      <c r="A37" t="s">
        <v>42</v>
      </c>
      <c r="B37">
        <v>10019</v>
      </c>
      <c r="C37" t="s">
        <v>13</v>
      </c>
      <c r="D37">
        <v>94</v>
      </c>
      <c r="E37">
        <v>1016.2</v>
      </c>
      <c r="F37">
        <v>0</v>
      </c>
      <c r="G37">
        <v>0</v>
      </c>
      <c r="H37">
        <v>19.98</v>
      </c>
      <c r="I37">
        <v>996.22</v>
      </c>
      <c r="J37">
        <v>0</v>
      </c>
      <c r="K37">
        <v>996.22</v>
      </c>
      <c r="L37" s="1">
        <v>1</v>
      </c>
      <c r="M37">
        <v>0</v>
      </c>
    </row>
    <row r="38" spans="1:13" x14ac:dyDescent="0.35">
      <c r="A38" t="s">
        <v>43</v>
      </c>
      <c r="B38">
        <v>3001</v>
      </c>
      <c r="C38" t="s">
        <v>13</v>
      </c>
      <c r="D38">
        <v>53</v>
      </c>
      <c r="E38">
        <v>148.4</v>
      </c>
      <c r="F38">
        <v>0</v>
      </c>
      <c r="G38">
        <v>0</v>
      </c>
      <c r="H38">
        <v>2.1</v>
      </c>
      <c r="I38">
        <v>146.30000000000001</v>
      </c>
      <c r="J38">
        <v>0</v>
      </c>
      <c r="K38">
        <v>146.30000000000001</v>
      </c>
      <c r="L38" s="1">
        <v>1</v>
      </c>
      <c r="M38">
        <v>0</v>
      </c>
    </row>
    <row r="39" spans="1:13" x14ac:dyDescent="0.35">
      <c r="A39" t="s">
        <v>44</v>
      </c>
      <c r="B39">
        <v>10007</v>
      </c>
      <c r="C39" t="s">
        <v>45</v>
      </c>
      <c r="D39">
        <v>204</v>
      </c>
      <c r="E39">
        <v>204</v>
      </c>
      <c r="F39">
        <v>0</v>
      </c>
      <c r="G39">
        <v>0</v>
      </c>
      <c r="H39">
        <v>4.6500000000000004</v>
      </c>
      <c r="I39">
        <v>199.35</v>
      </c>
      <c r="J39">
        <v>0</v>
      </c>
      <c r="K39">
        <v>199.35</v>
      </c>
      <c r="L39" s="1">
        <v>1</v>
      </c>
      <c r="M39">
        <v>0</v>
      </c>
    </row>
    <row r="40" spans="1:13" x14ac:dyDescent="0.35">
      <c r="A40" t="s">
        <v>46</v>
      </c>
      <c r="B40">
        <v>10049</v>
      </c>
      <c r="C40" t="s">
        <v>27</v>
      </c>
      <c r="D40">
        <v>184</v>
      </c>
      <c r="E40">
        <v>1104</v>
      </c>
      <c r="F40">
        <v>1</v>
      </c>
      <c r="G40">
        <v>6</v>
      </c>
      <c r="H40">
        <v>64.5</v>
      </c>
      <c r="I40">
        <v>1033.5</v>
      </c>
      <c r="J40">
        <v>0</v>
      </c>
      <c r="K40">
        <v>1033.5</v>
      </c>
      <c r="L40" s="1">
        <v>1</v>
      </c>
      <c r="M40">
        <v>0</v>
      </c>
    </row>
    <row r="41" spans="1:13" x14ac:dyDescent="0.35">
      <c r="A41" t="s">
        <v>47</v>
      </c>
      <c r="B41">
        <v>10023</v>
      </c>
      <c r="C41" t="s">
        <v>13</v>
      </c>
      <c r="D41">
        <v>65</v>
      </c>
      <c r="E41">
        <v>260</v>
      </c>
      <c r="F41">
        <v>0</v>
      </c>
      <c r="G41">
        <v>0</v>
      </c>
      <c r="H41">
        <v>30.8</v>
      </c>
      <c r="I41">
        <v>229.2</v>
      </c>
      <c r="J41">
        <v>0</v>
      </c>
      <c r="K41">
        <v>229.2</v>
      </c>
      <c r="L41" s="1">
        <v>1</v>
      </c>
      <c r="M41">
        <v>0</v>
      </c>
    </row>
    <row r="42" spans="1:13" x14ac:dyDescent="0.35">
      <c r="A42" t="s">
        <v>166</v>
      </c>
      <c r="B42">
        <v>10012</v>
      </c>
      <c r="C42" t="s">
        <v>8</v>
      </c>
      <c r="D42">
        <v>1</v>
      </c>
      <c r="E42">
        <v>3</v>
      </c>
      <c r="F42">
        <v>0</v>
      </c>
      <c r="G42">
        <v>0</v>
      </c>
      <c r="H42">
        <v>0</v>
      </c>
      <c r="I42">
        <v>3</v>
      </c>
      <c r="J42">
        <v>0</v>
      </c>
      <c r="K42">
        <v>3</v>
      </c>
      <c r="L42" s="1">
        <v>1</v>
      </c>
      <c r="M42">
        <v>0</v>
      </c>
    </row>
    <row r="43" spans="1:13" x14ac:dyDescent="0.35">
      <c r="A43" t="s">
        <v>48</v>
      </c>
      <c r="B43">
        <v>10051</v>
      </c>
      <c r="C43" t="s">
        <v>8</v>
      </c>
      <c r="D43">
        <v>55</v>
      </c>
      <c r="E43">
        <v>264</v>
      </c>
      <c r="F43">
        <v>0</v>
      </c>
      <c r="G43">
        <v>0</v>
      </c>
      <c r="H43">
        <v>12.48</v>
      </c>
      <c r="I43">
        <v>251.52</v>
      </c>
      <c r="J43">
        <v>0</v>
      </c>
      <c r="K43">
        <v>251.52</v>
      </c>
      <c r="L43" s="1">
        <v>1</v>
      </c>
      <c r="M43">
        <v>0</v>
      </c>
    </row>
    <row r="44" spans="1:13" x14ac:dyDescent="0.35">
      <c r="A44" t="s">
        <v>49</v>
      </c>
      <c r="B44">
        <v>10010</v>
      </c>
      <c r="C44" t="s">
        <v>8</v>
      </c>
      <c r="D44">
        <v>7</v>
      </c>
      <c r="E44">
        <v>21</v>
      </c>
      <c r="F44">
        <v>0</v>
      </c>
      <c r="G44">
        <v>0</v>
      </c>
      <c r="H44">
        <v>0.9</v>
      </c>
      <c r="I44">
        <v>20.100000000000001</v>
      </c>
      <c r="J44">
        <v>0</v>
      </c>
      <c r="K44">
        <v>20.100000000000001</v>
      </c>
      <c r="L44" s="1">
        <v>1</v>
      </c>
      <c r="M44">
        <v>0</v>
      </c>
    </row>
    <row r="45" spans="1:13" x14ac:dyDescent="0.35">
      <c r="A45" t="s">
        <v>50</v>
      </c>
      <c r="B45">
        <v>10011</v>
      </c>
      <c r="C45" t="s">
        <v>8</v>
      </c>
      <c r="D45">
        <v>4</v>
      </c>
      <c r="E45">
        <v>12</v>
      </c>
      <c r="F45">
        <v>0</v>
      </c>
      <c r="G45">
        <v>0</v>
      </c>
      <c r="H45">
        <v>0.6</v>
      </c>
      <c r="I45">
        <v>11.4</v>
      </c>
      <c r="J45">
        <v>0</v>
      </c>
      <c r="K45">
        <v>11.4</v>
      </c>
      <c r="L45" s="1">
        <v>1</v>
      </c>
      <c r="M45">
        <v>0</v>
      </c>
    </row>
    <row r="46" spans="1:13" x14ac:dyDescent="0.35">
      <c r="A46" t="s">
        <v>51</v>
      </c>
      <c r="B46">
        <v>10037</v>
      </c>
      <c r="C46" t="s">
        <v>27</v>
      </c>
      <c r="D46">
        <v>1</v>
      </c>
      <c r="E46">
        <v>4</v>
      </c>
      <c r="F46">
        <v>0</v>
      </c>
      <c r="G46">
        <v>0</v>
      </c>
      <c r="H46">
        <v>0</v>
      </c>
      <c r="I46">
        <v>4</v>
      </c>
      <c r="J46">
        <v>0</v>
      </c>
      <c r="K46">
        <v>4</v>
      </c>
      <c r="L46" s="1">
        <v>1</v>
      </c>
      <c r="M46">
        <v>0</v>
      </c>
    </row>
    <row r="47" spans="1:13" x14ac:dyDescent="0.35">
      <c r="A47" t="s">
        <v>156</v>
      </c>
      <c r="B47">
        <v>10038</v>
      </c>
      <c r="C47" t="s">
        <v>27</v>
      </c>
      <c r="D47">
        <v>2</v>
      </c>
      <c r="E47">
        <v>20</v>
      </c>
      <c r="F47">
        <v>0</v>
      </c>
      <c r="G47">
        <v>0</v>
      </c>
      <c r="H47">
        <v>0</v>
      </c>
      <c r="I47">
        <v>20</v>
      </c>
      <c r="J47">
        <v>0</v>
      </c>
      <c r="K47">
        <v>20</v>
      </c>
      <c r="L47" s="1">
        <v>1</v>
      </c>
      <c r="M47">
        <v>0</v>
      </c>
    </row>
    <row r="48" spans="1:13" x14ac:dyDescent="0.35">
      <c r="A48" t="s">
        <v>54</v>
      </c>
      <c r="B48">
        <v>10035</v>
      </c>
      <c r="C48" t="s">
        <v>13</v>
      </c>
      <c r="D48">
        <v>117</v>
      </c>
      <c r="E48">
        <v>410</v>
      </c>
      <c r="F48">
        <v>0</v>
      </c>
      <c r="G48">
        <v>0</v>
      </c>
      <c r="H48">
        <v>11.4</v>
      </c>
      <c r="I48">
        <v>398.6</v>
      </c>
      <c r="J48">
        <v>0</v>
      </c>
      <c r="K48">
        <v>398.6</v>
      </c>
      <c r="L48" s="1">
        <v>1</v>
      </c>
      <c r="M48">
        <v>0</v>
      </c>
    </row>
    <row r="49" spans="1:13" x14ac:dyDescent="0.35">
      <c r="A49" t="s">
        <v>55</v>
      </c>
      <c r="B49">
        <v>103</v>
      </c>
      <c r="C49" t="s">
        <v>13</v>
      </c>
      <c r="D49">
        <v>97</v>
      </c>
      <c r="E49">
        <v>263.2</v>
      </c>
      <c r="F49">
        <v>0</v>
      </c>
      <c r="G49">
        <v>0</v>
      </c>
      <c r="H49">
        <v>15.78</v>
      </c>
      <c r="I49">
        <v>247.42</v>
      </c>
      <c r="J49">
        <v>0</v>
      </c>
      <c r="K49">
        <v>247.42</v>
      </c>
      <c r="L49" s="1">
        <v>1</v>
      </c>
      <c r="M49">
        <v>0</v>
      </c>
    </row>
    <row r="50" spans="1:13" x14ac:dyDescent="0.35">
      <c r="A50" t="s">
        <v>56</v>
      </c>
      <c r="B50">
        <v>101</v>
      </c>
      <c r="C50" t="s">
        <v>13</v>
      </c>
      <c r="D50">
        <v>658</v>
      </c>
      <c r="E50">
        <v>1990.8</v>
      </c>
      <c r="F50">
        <v>2</v>
      </c>
      <c r="G50">
        <v>5.2</v>
      </c>
      <c r="H50">
        <v>97.42</v>
      </c>
      <c r="I50">
        <v>1888.18</v>
      </c>
      <c r="J50">
        <v>0</v>
      </c>
      <c r="K50">
        <v>1888.18</v>
      </c>
      <c r="L50" s="1">
        <v>1</v>
      </c>
      <c r="M50">
        <v>0</v>
      </c>
    </row>
    <row r="51" spans="1:13" x14ac:dyDescent="0.35">
      <c r="A51" t="s">
        <v>57</v>
      </c>
      <c r="B51">
        <v>102</v>
      </c>
      <c r="C51" t="s">
        <v>13</v>
      </c>
      <c r="D51">
        <v>67</v>
      </c>
      <c r="E51">
        <v>176.2</v>
      </c>
      <c r="F51">
        <v>0</v>
      </c>
      <c r="G51">
        <v>0</v>
      </c>
      <c r="H51">
        <v>1.97</v>
      </c>
      <c r="I51">
        <v>174.23</v>
      </c>
      <c r="J51">
        <v>0</v>
      </c>
      <c r="K51">
        <v>174.23</v>
      </c>
      <c r="L51" s="1">
        <v>1</v>
      </c>
      <c r="M51">
        <v>0</v>
      </c>
    </row>
    <row r="52" spans="1:13" x14ac:dyDescent="0.35">
      <c r="A52" t="s">
        <v>58</v>
      </c>
      <c r="B52">
        <v>3</v>
      </c>
      <c r="C52" t="s">
        <v>13</v>
      </c>
      <c r="D52">
        <v>131</v>
      </c>
      <c r="E52">
        <v>700.3</v>
      </c>
      <c r="F52">
        <v>0</v>
      </c>
      <c r="G52">
        <v>0</v>
      </c>
      <c r="H52">
        <v>32.36</v>
      </c>
      <c r="I52">
        <v>667.94</v>
      </c>
      <c r="J52">
        <v>0</v>
      </c>
      <c r="K52">
        <v>667.94</v>
      </c>
      <c r="L52" s="1">
        <v>1</v>
      </c>
      <c r="M52">
        <v>0</v>
      </c>
    </row>
    <row r="53" spans="1:13" x14ac:dyDescent="0.35">
      <c r="A53" t="s">
        <v>59</v>
      </c>
      <c r="B53">
        <v>10016</v>
      </c>
      <c r="C53" t="s">
        <v>13</v>
      </c>
      <c r="D53">
        <v>184</v>
      </c>
      <c r="E53">
        <v>1204.5</v>
      </c>
      <c r="F53">
        <v>0</v>
      </c>
      <c r="G53">
        <v>0</v>
      </c>
      <c r="H53">
        <v>52.36</v>
      </c>
      <c r="I53">
        <v>1152.1400000000001</v>
      </c>
      <c r="J53">
        <v>0</v>
      </c>
      <c r="K53">
        <v>1152.1400000000001</v>
      </c>
      <c r="L53" s="1">
        <v>1</v>
      </c>
      <c r="M53">
        <v>0</v>
      </c>
    </row>
    <row r="54" spans="1:13" x14ac:dyDescent="0.35">
      <c r="A54" t="s">
        <v>60</v>
      </c>
      <c r="B54">
        <v>2</v>
      </c>
      <c r="C54" t="s">
        <v>13</v>
      </c>
      <c r="D54">
        <v>166</v>
      </c>
      <c r="E54">
        <v>975.3</v>
      </c>
      <c r="F54">
        <v>0</v>
      </c>
      <c r="G54">
        <v>0</v>
      </c>
      <c r="H54">
        <v>34.25</v>
      </c>
      <c r="I54">
        <v>941.05</v>
      </c>
      <c r="J54">
        <v>0</v>
      </c>
      <c r="K54">
        <v>941.05</v>
      </c>
      <c r="L54" s="1">
        <v>1</v>
      </c>
      <c r="M54">
        <v>0</v>
      </c>
    </row>
    <row r="55" spans="1:13" x14ac:dyDescent="0.35">
      <c r="A55" t="s">
        <v>61</v>
      </c>
      <c r="B55">
        <v>90001</v>
      </c>
      <c r="C55" t="s">
        <v>13</v>
      </c>
      <c r="D55">
        <v>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  <row r="56" spans="1:13" x14ac:dyDescent="0.35">
      <c r="A56" t="s">
        <v>62</v>
      </c>
      <c r="B56">
        <v>90003</v>
      </c>
      <c r="C56" t="s">
        <v>13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0</v>
      </c>
      <c r="M56">
        <v>0</v>
      </c>
    </row>
    <row r="57" spans="1:13" x14ac:dyDescent="0.35">
      <c r="A57" t="s">
        <v>63</v>
      </c>
      <c r="B57">
        <v>90002</v>
      </c>
      <c r="C57" t="s">
        <v>13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0</v>
      </c>
      <c r="M5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46D8-6844-435F-AF01-CC28DA173BF9}">
  <dimension ref="A1:M55"/>
  <sheetViews>
    <sheetView topLeftCell="A21" workbookViewId="0">
      <selection activeCell="S26" sqref="S2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4</v>
      </c>
      <c r="B2" t="s">
        <v>252</v>
      </c>
      <c r="C2" t="s">
        <v>3</v>
      </c>
      <c r="D2">
        <v>2</v>
      </c>
      <c r="E2">
        <v>4</v>
      </c>
      <c r="F2">
        <v>0</v>
      </c>
      <c r="G2">
        <v>0</v>
      </c>
      <c r="H2">
        <v>0</v>
      </c>
      <c r="I2">
        <v>4</v>
      </c>
      <c r="J2">
        <v>0</v>
      </c>
      <c r="K2">
        <v>4</v>
      </c>
      <c r="L2" s="1">
        <v>1</v>
      </c>
      <c r="M2">
        <v>0</v>
      </c>
    </row>
    <row r="3" spans="1:13" x14ac:dyDescent="0.35">
      <c r="A3" t="s">
        <v>5</v>
      </c>
      <c r="B3">
        <v>10027</v>
      </c>
      <c r="C3" t="s">
        <v>6</v>
      </c>
      <c r="D3">
        <v>2</v>
      </c>
      <c r="E3">
        <v>400</v>
      </c>
      <c r="F3">
        <v>0</v>
      </c>
      <c r="G3">
        <v>0</v>
      </c>
      <c r="H3">
        <v>0</v>
      </c>
      <c r="I3">
        <v>400</v>
      </c>
      <c r="J3">
        <v>0</v>
      </c>
      <c r="K3">
        <v>400</v>
      </c>
      <c r="L3" s="1">
        <v>1</v>
      </c>
      <c r="M3">
        <v>0</v>
      </c>
    </row>
    <row r="4" spans="1:13" x14ac:dyDescent="0.35">
      <c r="A4" t="s">
        <v>7</v>
      </c>
      <c r="B4">
        <v>10021</v>
      </c>
      <c r="C4" t="s">
        <v>8</v>
      </c>
      <c r="D4">
        <v>100</v>
      </c>
      <c r="E4">
        <v>680</v>
      </c>
      <c r="F4">
        <v>0</v>
      </c>
      <c r="G4">
        <v>0</v>
      </c>
      <c r="H4">
        <v>46.24</v>
      </c>
      <c r="I4">
        <v>633.76</v>
      </c>
      <c r="J4">
        <v>0</v>
      </c>
      <c r="K4">
        <v>633.76</v>
      </c>
      <c r="L4" s="1">
        <v>1</v>
      </c>
      <c r="M4">
        <v>0</v>
      </c>
    </row>
    <row r="5" spans="1:13" x14ac:dyDescent="0.35">
      <c r="A5" t="s">
        <v>9</v>
      </c>
      <c r="B5">
        <v>10022</v>
      </c>
      <c r="C5" t="s">
        <v>8</v>
      </c>
      <c r="D5">
        <v>40</v>
      </c>
      <c r="E5">
        <v>232</v>
      </c>
      <c r="F5">
        <v>0</v>
      </c>
      <c r="G5">
        <v>0</v>
      </c>
      <c r="H5">
        <v>13.92</v>
      </c>
      <c r="I5">
        <v>218.08</v>
      </c>
      <c r="J5">
        <v>0</v>
      </c>
      <c r="K5">
        <v>218.08</v>
      </c>
      <c r="L5" s="1">
        <v>1</v>
      </c>
      <c r="M5">
        <v>0</v>
      </c>
    </row>
    <row r="6" spans="1:13" x14ac:dyDescent="0.35">
      <c r="A6" t="s">
        <v>10</v>
      </c>
      <c r="B6">
        <v>10004</v>
      </c>
      <c r="C6" t="s">
        <v>8</v>
      </c>
      <c r="D6">
        <v>206</v>
      </c>
      <c r="E6">
        <v>865.2</v>
      </c>
      <c r="F6">
        <v>0</v>
      </c>
      <c r="G6">
        <v>0</v>
      </c>
      <c r="H6">
        <v>42</v>
      </c>
      <c r="I6">
        <v>823.2</v>
      </c>
      <c r="J6">
        <v>0</v>
      </c>
      <c r="K6">
        <v>823.2</v>
      </c>
      <c r="L6" s="1">
        <v>1</v>
      </c>
      <c r="M6">
        <v>0</v>
      </c>
    </row>
    <row r="7" spans="1:13" x14ac:dyDescent="0.35">
      <c r="A7" t="s">
        <v>11</v>
      </c>
      <c r="B7">
        <v>10003</v>
      </c>
      <c r="C7" t="s">
        <v>8</v>
      </c>
      <c r="D7">
        <v>62</v>
      </c>
      <c r="E7">
        <v>217</v>
      </c>
      <c r="F7">
        <v>0</v>
      </c>
      <c r="G7">
        <v>0</v>
      </c>
      <c r="H7">
        <v>3.87</v>
      </c>
      <c r="I7">
        <v>213.13</v>
      </c>
      <c r="J7">
        <v>0</v>
      </c>
      <c r="K7">
        <v>213.13</v>
      </c>
      <c r="L7" s="1">
        <v>1</v>
      </c>
      <c r="M7">
        <v>0</v>
      </c>
    </row>
    <row r="8" spans="1:13" x14ac:dyDescent="0.35">
      <c r="A8" t="s">
        <v>12</v>
      </c>
      <c r="B8">
        <v>10006</v>
      </c>
      <c r="C8" t="s">
        <v>13</v>
      </c>
      <c r="D8">
        <v>26</v>
      </c>
      <c r="E8">
        <v>113.8</v>
      </c>
      <c r="F8">
        <v>0</v>
      </c>
      <c r="G8">
        <v>0</v>
      </c>
      <c r="H8">
        <v>9.89</v>
      </c>
      <c r="I8">
        <v>103.91</v>
      </c>
      <c r="J8">
        <v>0</v>
      </c>
      <c r="K8">
        <v>103.91</v>
      </c>
      <c r="L8" s="1">
        <v>1</v>
      </c>
      <c r="M8">
        <v>0</v>
      </c>
    </row>
    <row r="9" spans="1:13" x14ac:dyDescent="0.35">
      <c r="A9" t="s">
        <v>14</v>
      </c>
      <c r="B9">
        <v>10015</v>
      </c>
      <c r="C9" t="s">
        <v>13</v>
      </c>
      <c r="D9">
        <v>14</v>
      </c>
      <c r="E9">
        <v>67.2</v>
      </c>
      <c r="F9">
        <v>0</v>
      </c>
      <c r="G9">
        <v>0</v>
      </c>
      <c r="H9">
        <v>0.48</v>
      </c>
      <c r="I9">
        <v>66.72</v>
      </c>
      <c r="J9">
        <v>0</v>
      </c>
      <c r="K9">
        <v>66.72</v>
      </c>
      <c r="L9" s="1">
        <v>1</v>
      </c>
      <c r="M9">
        <v>0</v>
      </c>
    </row>
    <row r="10" spans="1:13" x14ac:dyDescent="0.35">
      <c r="A10" t="s">
        <v>15</v>
      </c>
      <c r="B10">
        <v>1</v>
      </c>
      <c r="C10" t="s">
        <v>13</v>
      </c>
      <c r="D10">
        <v>30</v>
      </c>
      <c r="E10">
        <v>144</v>
      </c>
      <c r="F10">
        <v>0</v>
      </c>
      <c r="G10">
        <v>0</v>
      </c>
      <c r="H10">
        <v>12.96</v>
      </c>
      <c r="I10">
        <v>131.04</v>
      </c>
      <c r="J10">
        <v>0</v>
      </c>
      <c r="K10">
        <v>131.04</v>
      </c>
      <c r="L10" s="1">
        <v>1</v>
      </c>
      <c r="M10">
        <v>0</v>
      </c>
    </row>
    <row r="11" spans="1:13" x14ac:dyDescent="0.35">
      <c r="A11" t="s">
        <v>16</v>
      </c>
      <c r="B11" t="s">
        <v>253</v>
      </c>
      <c r="C11" t="s">
        <v>13</v>
      </c>
      <c r="D11">
        <v>82</v>
      </c>
      <c r="E11">
        <v>451</v>
      </c>
      <c r="F11">
        <v>0</v>
      </c>
      <c r="G11">
        <v>0</v>
      </c>
      <c r="H11">
        <v>9.9</v>
      </c>
      <c r="I11">
        <v>441.1</v>
      </c>
      <c r="J11">
        <v>0</v>
      </c>
      <c r="K11">
        <v>441.1</v>
      </c>
      <c r="L11" s="1">
        <v>1</v>
      </c>
      <c r="M11">
        <v>0</v>
      </c>
    </row>
    <row r="12" spans="1:13" x14ac:dyDescent="0.35">
      <c r="A12" t="s">
        <v>17</v>
      </c>
      <c r="B12" t="s">
        <v>254</v>
      </c>
      <c r="C12" t="s">
        <v>13</v>
      </c>
      <c r="D12">
        <v>32</v>
      </c>
      <c r="E12">
        <v>137.6</v>
      </c>
      <c r="F12">
        <v>0</v>
      </c>
      <c r="G12">
        <v>0</v>
      </c>
      <c r="H12">
        <v>1.29</v>
      </c>
      <c r="I12">
        <v>136.31</v>
      </c>
      <c r="J12">
        <v>0</v>
      </c>
      <c r="K12">
        <v>136.31</v>
      </c>
      <c r="L12" s="1">
        <v>1</v>
      </c>
      <c r="M12">
        <v>0</v>
      </c>
    </row>
    <row r="13" spans="1:13" x14ac:dyDescent="0.35">
      <c r="A13" t="s">
        <v>18</v>
      </c>
      <c r="B13" t="s">
        <v>255</v>
      </c>
      <c r="C13" t="s">
        <v>13</v>
      </c>
      <c r="D13">
        <v>37</v>
      </c>
      <c r="E13">
        <v>177.6</v>
      </c>
      <c r="F13">
        <v>0</v>
      </c>
      <c r="G13">
        <v>0</v>
      </c>
      <c r="H13">
        <v>12.48</v>
      </c>
      <c r="I13">
        <v>165.12</v>
      </c>
      <c r="J13">
        <v>0</v>
      </c>
      <c r="K13">
        <v>165.12</v>
      </c>
      <c r="L13" s="1">
        <v>1</v>
      </c>
      <c r="M13">
        <v>0</v>
      </c>
    </row>
    <row r="14" spans="1:13" x14ac:dyDescent="0.35">
      <c r="A14" t="s">
        <v>20</v>
      </c>
      <c r="B14">
        <v>10040</v>
      </c>
      <c r="C14" t="s">
        <v>13</v>
      </c>
      <c r="D14">
        <v>95</v>
      </c>
      <c r="E14">
        <v>337.5</v>
      </c>
      <c r="F14">
        <v>0</v>
      </c>
      <c r="G14">
        <v>0</v>
      </c>
      <c r="H14">
        <v>7</v>
      </c>
      <c r="I14">
        <v>330.5</v>
      </c>
      <c r="J14">
        <v>0</v>
      </c>
      <c r="K14">
        <v>330.5</v>
      </c>
      <c r="L14" s="1">
        <v>1</v>
      </c>
      <c r="M14">
        <v>0</v>
      </c>
    </row>
    <row r="15" spans="1:13" x14ac:dyDescent="0.35">
      <c r="A15" t="s">
        <v>21</v>
      </c>
      <c r="B15">
        <v>10039</v>
      </c>
      <c r="C15" t="s">
        <v>13</v>
      </c>
      <c r="D15">
        <v>10</v>
      </c>
      <c r="E15">
        <v>22</v>
      </c>
      <c r="F15">
        <v>0</v>
      </c>
      <c r="G15">
        <v>0</v>
      </c>
      <c r="H15">
        <v>0.66</v>
      </c>
      <c r="I15">
        <v>21.34</v>
      </c>
      <c r="J15">
        <v>0</v>
      </c>
      <c r="K15">
        <v>21.34</v>
      </c>
      <c r="L15" s="1">
        <v>1</v>
      </c>
      <c r="M15">
        <v>0</v>
      </c>
    </row>
    <row r="16" spans="1:13" x14ac:dyDescent="0.35">
      <c r="A16" t="s">
        <v>22</v>
      </c>
      <c r="B16">
        <v>10041</v>
      </c>
      <c r="C16" t="s">
        <v>13</v>
      </c>
      <c r="D16">
        <v>185</v>
      </c>
      <c r="E16">
        <v>487</v>
      </c>
      <c r="F16">
        <v>0</v>
      </c>
      <c r="G16">
        <v>0</v>
      </c>
      <c r="H16">
        <v>25.26</v>
      </c>
      <c r="I16">
        <v>461.74</v>
      </c>
      <c r="J16">
        <v>0</v>
      </c>
      <c r="K16">
        <v>461.74</v>
      </c>
      <c r="L16" s="1">
        <v>1</v>
      </c>
      <c r="M16">
        <v>0</v>
      </c>
    </row>
    <row r="17" spans="1:13" x14ac:dyDescent="0.35">
      <c r="A17" t="s">
        <v>23</v>
      </c>
      <c r="B17">
        <v>10005</v>
      </c>
      <c r="C17" t="s">
        <v>13</v>
      </c>
      <c r="D17">
        <v>97</v>
      </c>
      <c r="E17">
        <v>519.1</v>
      </c>
      <c r="F17">
        <v>0</v>
      </c>
      <c r="G17">
        <v>0</v>
      </c>
      <c r="H17">
        <v>22.26</v>
      </c>
      <c r="I17">
        <v>496.84</v>
      </c>
      <c r="J17">
        <v>0</v>
      </c>
      <c r="K17">
        <v>496.84</v>
      </c>
      <c r="L17" s="1">
        <v>1</v>
      </c>
      <c r="M17">
        <v>0</v>
      </c>
    </row>
    <row r="18" spans="1:13" x14ac:dyDescent="0.35">
      <c r="A18" t="s">
        <v>24</v>
      </c>
      <c r="B18">
        <v>10000</v>
      </c>
      <c r="C18" t="s">
        <v>13</v>
      </c>
      <c r="D18">
        <v>160</v>
      </c>
      <c r="E18">
        <v>955</v>
      </c>
      <c r="F18">
        <v>0</v>
      </c>
      <c r="G18">
        <v>0</v>
      </c>
      <c r="H18">
        <v>57.7</v>
      </c>
      <c r="I18">
        <v>897.3</v>
      </c>
      <c r="J18">
        <v>0</v>
      </c>
      <c r="K18">
        <v>897.3</v>
      </c>
      <c r="L18" s="1">
        <v>1</v>
      </c>
      <c r="M18">
        <v>0</v>
      </c>
    </row>
    <row r="19" spans="1:13" x14ac:dyDescent="0.35">
      <c r="A19" t="s">
        <v>25</v>
      </c>
      <c r="B19">
        <v>10018</v>
      </c>
      <c r="C19" t="s">
        <v>13</v>
      </c>
      <c r="D19">
        <v>232</v>
      </c>
      <c r="E19">
        <v>1366.6</v>
      </c>
      <c r="F19">
        <v>0</v>
      </c>
      <c r="G19">
        <v>0</v>
      </c>
      <c r="H19">
        <v>43.96</v>
      </c>
      <c r="I19">
        <v>1322.64</v>
      </c>
      <c r="J19">
        <v>0</v>
      </c>
      <c r="K19">
        <v>1322.64</v>
      </c>
      <c r="L19" s="1">
        <v>1</v>
      </c>
      <c r="M19">
        <v>0</v>
      </c>
    </row>
    <row r="20" spans="1:13" x14ac:dyDescent="0.35">
      <c r="A20" t="s">
        <v>26</v>
      </c>
      <c r="B20">
        <v>10059</v>
      </c>
      <c r="C20" t="s">
        <v>27</v>
      </c>
      <c r="D20">
        <v>107</v>
      </c>
      <c r="E20">
        <v>749</v>
      </c>
      <c r="F20">
        <v>0</v>
      </c>
      <c r="G20">
        <v>0</v>
      </c>
      <c r="H20">
        <v>14.15</v>
      </c>
      <c r="I20">
        <v>734.85</v>
      </c>
      <c r="J20">
        <v>0</v>
      </c>
      <c r="K20">
        <v>734.85</v>
      </c>
      <c r="L20" s="1">
        <v>1</v>
      </c>
      <c r="M20">
        <v>0</v>
      </c>
    </row>
    <row r="21" spans="1:13" x14ac:dyDescent="0.35">
      <c r="A21" t="s">
        <v>28</v>
      </c>
      <c r="B21">
        <v>10058</v>
      </c>
      <c r="C21" t="s">
        <v>13</v>
      </c>
      <c r="D21">
        <v>158</v>
      </c>
      <c r="E21">
        <v>237</v>
      </c>
      <c r="F21">
        <v>0</v>
      </c>
      <c r="G21">
        <v>0</v>
      </c>
      <c r="H21">
        <v>11.85</v>
      </c>
      <c r="I21">
        <v>225.15</v>
      </c>
      <c r="J21">
        <v>0</v>
      </c>
      <c r="K21">
        <v>225.15</v>
      </c>
      <c r="L21" s="1">
        <v>1</v>
      </c>
      <c r="M21">
        <v>0</v>
      </c>
    </row>
    <row r="22" spans="1:13" x14ac:dyDescent="0.35">
      <c r="A22" t="s">
        <v>29</v>
      </c>
      <c r="B22">
        <v>10055</v>
      </c>
      <c r="C22" t="s">
        <v>8</v>
      </c>
      <c r="D22">
        <v>11</v>
      </c>
      <c r="E22">
        <v>11</v>
      </c>
      <c r="F22">
        <v>0</v>
      </c>
      <c r="G22">
        <v>0</v>
      </c>
      <c r="H22">
        <v>0.1</v>
      </c>
      <c r="I22">
        <v>10.9</v>
      </c>
      <c r="J22">
        <v>0</v>
      </c>
      <c r="K22">
        <v>10.9</v>
      </c>
      <c r="L22" s="1">
        <v>1</v>
      </c>
      <c r="M22">
        <v>0</v>
      </c>
    </row>
    <row r="23" spans="1:13" x14ac:dyDescent="0.35">
      <c r="A23" t="s">
        <v>30</v>
      </c>
      <c r="B23">
        <v>802</v>
      </c>
      <c r="C23" t="s">
        <v>13</v>
      </c>
      <c r="D23">
        <v>49</v>
      </c>
      <c r="E23">
        <v>88.2</v>
      </c>
      <c r="F23">
        <v>0</v>
      </c>
      <c r="G23">
        <v>0</v>
      </c>
      <c r="H23">
        <v>2.34</v>
      </c>
      <c r="I23">
        <v>85.86</v>
      </c>
      <c r="J23">
        <v>0</v>
      </c>
      <c r="K23">
        <v>85.86</v>
      </c>
      <c r="L23" s="1">
        <v>1</v>
      </c>
      <c r="M23">
        <v>0</v>
      </c>
    </row>
    <row r="24" spans="1:13" x14ac:dyDescent="0.35">
      <c r="A24" t="s">
        <v>31</v>
      </c>
      <c r="B24">
        <v>10042</v>
      </c>
      <c r="C24" t="s">
        <v>13</v>
      </c>
      <c r="D24">
        <v>108</v>
      </c>
      <c r="E24">
        <v>194.4</v>
      </c>
      <c r="F24">
        <v>0</v>
      </c>
      <c r="G24">
        <v>0</v>
      </c>
      <c r="H24">
        <v>5.76</v>
      </c>
      <c r="I24">
        <v>188.64</v>
      </c>
      <c r="J24">
        <v>0</v>
      </c>
      <c r="K24">
        <v>188.64</v>
      </c>
      <c r="L24" s="1">
        <v>1</v>
      </c>
      <c r="M24">
        <v>0</v>
      </c>
    </row>
    <row r="25" spans="1:13" x14ac:dyDescent="0.35">
      <c r="A25" t="s">
        <v>32</v>
      </c>
      <c r="B25">
        <v>801</v>
      </c>
      <c r="C25" t="s">
        <v>13</v>
      </c>
      <c r="D25">
        <v>69</v>
      </c>
      <c r="E25">
        <v>124.2</v>
      </c>
      <c r="F25">
        <v>0</v>
      </c>
      <c r="G25">
        <v>0</v>
      </c>
      <c r="H25">
        <v>6.3</v>
      </c>
      <c r="I25">
        <v>117.9</v>
      </c>
      <c r="J25">
        <v>0</v>
      </c>
      <c r="K25">
        <v>117.9</v>
      </c>
      <c r="L25" s="1">
        <v>1</v>
      </c>
      <c r="M25">
        <v>0</v>
      </c>
    </row>
    <row r="26" spans="1:13" x14ac:dyDescent="0.35">
      <c r="A26" t="s">
        <v>33</v>
      </c>
      <c r="B26">
        <v>10025</v>
      </c>
      <c r="C26" t="s">
        <v>13</v>
      </c>
      <c r="D26">
        <v>63</v>
      </c>
      <c r="E26">
        <v>172.8</v>
      </c>
      <c r="F26">
        <v>0</v>
      </c>
      <c r="G26">
        <v>0</v>
      </c>
      <c r="H26">
        <v>3.26</v>
      </c>
      <c r="I26">
        <v>169.54</v>
      </c>
      <c r="J26">
        <v>0</v>
      </c>
      <c r="K26">
        <v>169.54</v>
      </c>
      <c r="L26" s="1">
        <v>1</v>
      </c>
      <c r="M26">
        <v>0</v>
      </c>
    </row>
    <row r="27" spans="1:13" x14ac:dyDescent="0.35">
      <c r="A27" t="s">
        <v>34</v>
      </c>
      <c r="B27">
        <v>10014</v>
      </c>
      <c r="C27" t="s">
        <v>13</v>
      </c>
      <c r="D27">
        <v>113</v>
      </c>
      <c r="E27">
        <v>659.4</v>
      </c>
      <c r="F27">
        <v>0</v>
      </c>
      <c r="G27">
        <v>0</v>
      </c>
      <c r="H27">
        <v>26.58</v>
      </c>
      <c r="I27">
        <v>632.82000000000005</v>
      </c>
      <c r="J27">
        <v>0</v>
      </c>
      <c r="K27">
        <v>632.82000000000005</v>
      </c>
      <c r="L27" s="1">
        <v>1</v>
      </c>
      <c r="M27">
        <v>0</v>
      </c>
    </row>
    <row r="28" spans="1:13" x14ac:dyDescent="0.35">
      <c r="A28" t="s">
        <v>35</v>
      </c>
      <c r="B28">
        <v>10048</v>
      </c>
      <c r="C28" t="s">
        <v>13</v>
      </c>
      <c r="D28">
        <v>20</v>
      </c>
      <c r="E28">
        <v>76</v>
      </c>
      <c r="F28">
        <v>0</v>
      </c>
      <c r="G28">
        <v>0</v>
      </c>
      <c r="H28">
        <v>10.64</v>
      </c>
      <c r="I28">
        <v>65.36</v>
      </c>
      <c r="J28">
        <v>0</v>
      </c>
      <c r="K28">
        <v>65.36</v>
      </c>
      <c r="L28" s="1">
        <v>1</v>
      </c>
      <c r="M28">
        <v>0</v>
      </c>
    </row>
    <row r="29" spans="1:13" x14ac:dyDescent="0.35">
      <c r="A29" t="s">
        <v>36</v>
      </c>
      <c r="B29">
        <v>10028</v>
      </c>
      <c r="C29" t="s">
        <v>13</v>
      </c>
      <c r="D29">
        <v>93</v>
      </c>
      <c r="E29">
        <v>539.4</v>
      </c>
      <c r="F29">
        <v>0</v>
      </c>
      <c r="G29">
        <v>0</v>
      </c>
      <c r="H29">
        <v>16.82</v>
      </c>
      <c r="I29">
        <v>522.58000000000004</v>
      </c>
      <c r="J29">
        <v>0</v>
      </c>
      <c r="K29">
        <v>522.58000000000004</v>
      </c>
      <c r="L29" s="1">
        <v>1</v>
      </c>
      <c r="M29">
        <v>0</v>
      </c>
    </row>
    <row r="30" spans="1:13" x14ac:dyDescent="0.35">
      <c r="A30" t="s">
        <v>37</v>
      </c>
      <c r="B30">
        <v>10052</v>
      </c>
      <c r="C30" t="s">
        <v>8</v>
      </c>
      <c r="D30">
        <v>116</v>
      </c>
      <c r="E30">
        <v>672.8</v>
      </c>
      <c r="F30">
        <v>0</v>
      </c>
      <c r="G30">
        <v>0</v>
      </c>
      <c r="H30">
        <v>67.209999999999994</v>
      </c>
      <c r="I30">
        <v>605.59</v>
      </c>
      <c r="J30">
        <v>0</v>
      </c>
      <c r="K30">
        <v>605.59</v>
      </c>
      <c r="L30" s="1">
        <v>1</v>
      </c>
      <c r="M30">
        <v>0</v>
      </c>
    </row>
    <row r="31" spans="1:13" x14ac:dyDescent="0.35">
      <c r="A31" t="s">
        <v>38</v>
      </c>
      <c r="B31">
        <v>10053</v>
      </c>
      <c r="C31" t="s">
        <v>8</v>
      </c>
      <c r="D31">
        <v>68</v>
      </c>
      <c r="E31">
        <v>136</v>
      </c>
      <c r="F31">
        <v>0</v>
      </c>
      <c r="G31">
        <v>0</v>
      </c>
      <c r="H31">
        <v>12.8</v>
      </c>
      <c r="I31">
        <v>123.2</v>
      </c>
      <c r="J31">
        <v>0</v>
      </c>
      <c r="K31">
        <v>123.2</v>
      </c>
      <c r="L31" s="1">
        <v>1</v>
      </c>
      <c r="M31">
        <v>0</v>
      </c>
    </row>
    <row r="32" spans="1:13" x14ac:dyDescent="0.35">
      <c r="A32" t="s">
        <v>39</v>
      </c>
      <c r="B32">
        <v>1</v>
      </c>
      <c r="C32" t="s">
        <v>13</v>
      </c>
      <c r="D32">
        <v>380</v>
      </c>
      <c r="E32">
        <v>2589.5</v>
      </c>
      <c r="F32">
        <v>0</v>
      </c>
      <c r="G32">
        <v>0</v>
      </c>
      <c r="H32">
        <v>81.31</v>
      </c>
      <c r="I32">
        <v>2508.19</v>
      </c>
      <c r="J32">
        <v>0</v>
      </c>
      <c r="K32">
        <v>2508.19</v>
      </c>
      <c r="L32" s="1">
        <v>1</v>
      </c>
      <c r="M32">
        <v>0</v>
      </c>
    </row>
    <row r="33" spans="1:13" x14ac:dyDescent="0.35">
      <c r="A33" t="s">
        <v>40</v>
      </c>
      <c r="B33">
        <v>10017</v>
      </c>
      <c r="C33" t="s">
        <v>8</v>
      </c>
      <c r="D33">
        <v>62</v>
      </c>
      <c r="E33">
        <v>297.60000000000002</v>
      </c>
      <c r="F33">
        <v>0</v>
      </c>
      <c r="G33">
        <v>0</v>
      </c>
      <c r="H33">
        <v>11.76</v>
      </c>
      <c r="I33">
        <v>285.83999999999997</v>
      </c>
      <c r="J33">
        <v>0</v>
      </c>
      <c r="K33">
        <v>285.83999999999997</v>
      </c>
      <c r="L33" s="1">
        <v>1</v>
      </c>
      <c r="M33">
        <v>0</v>
      </c>
    </row>
    <row r="34" spans="1:13" x14ac:dyDescent="0.35">
      <c r="A34" t="s">
        <v>41</v>
      </c>
      <c r="B34">
        <v>10050</v>
      </c>
      <c r="C34" t="s">
        <v>13</v>
      </c>
      <c r="D34">
        <v>31</v>
      </c>
      <c r="E34">
        <v>80.599999999999994</v>
      </c>
      <c r="F34">
        <v>0</v>
      </c>
      <c r="G34">
        <v>0</v>
      </c>
      <c r="H34">
        <v>2.09</v>
      </c>
      <c r="I34">
        <v>78.510000000000005</v>
      </c>
      <c r="J34">
        <v>0</v>
      </c>
      <c r="K34">
        <v>78.510000000000005</v>
      </c>
      <c r="L34" s="1">
        <v>1</v>
      </c>
      <c r="M34">
        <v>0</v>
      </c>
    </row>
    <row r="35" spans="1:13" x14ac:dyDescent="0.35">
      <c r="A35" t="s">
        <v>42</v>
      </c>
      <c r="B35">
        <v>10019</v>
      </c>
      <c r="C35" t="s">
        <v>13</v>
      </c>
      <c r="D35">
        <v>109</v>
      </c>
      <c r="E35">
        <v>1179.2</v>
      </c>
      <c r="F35">
        <v>0</v>
      </c>
      <c r="G35">
        <v>0</v>
      </c>
      <c r="H35">
        <v>61.56</v>
      </c>
      <c r="I35">
        <v>1117.6400000000001</v>
      </c>
      <c r="J35">
        <v>0</v>
      </c>
      <c r="K35">
        <v>1117.6400000000001</v>
      </c>
      <c r="L35" s="1">
        <v>1</v>
      </c>
      <c r="M35">
        <v>0</v>
      </c>
    </row>
    <row r="36" spans="1:13" x14ac:dyDescent="0.35">
      <c r="A36" t="s">
        <v>43</v>
      </c>
      <c r="B36">
        <v>3001</v>
      </c>
      <c r="C36" t="s">
        <v>13</v>
      </c>
      <c r="D36">
        <v>69</v>
      </c>
      <c r="E36">
        <v>193.2</v>
      </c>
      <c r="F36">
        <v>0</v>
      </c>
      <c r="G36">
        <v>0</v>
      </c>
      <c r="H36">
        <v>4.2</v>
      </c>
      <c r="I36">
        <v>189</v>
      </c>
      <c r="J36">
        <v>0</v>
      </c>
      <c r="K36">
        <v>189</v>
      </c>
      <c r="L36" s="1">
        <v>1</v>
      </c>
      <c r="M36">
        <v>0</v>
      </c>
    </row>
    <row r="37" spans="1:13" x14ac:dyDescent="0.35">
      <c r="A37" t="s">
        <v>44</v>
      </c>
      <c r="B37">
        <v>10007</v>
      </c>
      <c r="C37" t="s">
        <v>45</v>
      </c>
      <c r="D37">
        <v>130</v>
      </c>
      <c r="E37">
        <v>130</v>
      </c>
      <c r="F37">
        <v>0</v>
      </c>
      <c r="G37">
        <v>0</v>
      </c>
      <c r="H37">
        <v>2.85</v>
      </c>
      <c r="I37">
        <v>127.15</v>
      </c>
      <c r="J37">
        <v>0</v>
      </c>
      <c r="K37">
        <v>127.15</v>
      </c>
      <c r="L37" s="1">
        <v>1</v>
      </c>
      <c r="M37">
        <v>0</v>
      </c>
    </row>
    <row r="38" spans="1:13" x14ac:dyDescent="0.35">
      <c r="A38" t="s">
        <v>46</v>
      </c>
      <c r="B38">
        <v>10049</v>
      </c>
      <c r="C38" t="s">
        <v>27</v>
      </c>
      <c r="D38">
        <v>77</v>
      </c>
      <c r="E38">
        <v>462</v>
      </c>
      <c r="F38">
        <v>0</v>
      </c>
      <c r="G38">
        <v>0</v>
      </c>
      <c r="H38">
        <v>6.9</v>
      </c>
      <c r="I38">
        <v>455.1</v>
      </c>
      <c r="J38">
        <v>0</v>
      </c>
      <c r="K38">
        <v>455.1</v>
      </c>
      <c r="L38" s="1">
        <v>1</v>
      </c>
      <c r="M38">
        <v>0</v>
      </c>
    </row>
    <row r="39" spans="1:13" x14ac:dyDescent="0.35">
      <c r="A39" t="s">
        <v>47</v>
      </c>
      <c r="B39">
        <v>10023</v>
      </c>
      <c r="C39" t="s">
        <v>13</v>
      </c>
      <c r="D39">
        <v>88</v>
      </c>
      <c r="E39">
        <v>352</v>
      </c>
      <c r="F39">
        <v>0</v>
      </c>
      <c r="G39">
        <v>0</v>
      </c>
      <c r="H39">
        <v>18.8</v>
      </c>
      <c r="I39">
        <v>333.2</v>
      </c>
      <c r="J39">
        <v>0</v>
      </c>
      <c r="K39">
        <v>333.2</v>
      </c>
      <c r="L39" s="1">
        <v>1</v>
      </c>
      <c r="M39">
        <v>0</v>
      </c>
    </row>
    <row r="40" spans="1:13" x14ac:dyDescent="0.35">
      <c r="A40" t="s">
        <v>166</v>
      </c>
      <c r="B40">
        <v>10012</v>
      </c>
      <c r="C40" t="s">
        <v>8</v>
      </c>
      <c r="D40">
        <v>1</v>
      </c>
      <c r="E40">
        <v>3</v>
      </c>
      <c r="F40">
        <v>0</v>
      </c>
      <c r="G40">
        <v>0</v>
      </c>
      <c r="H40">
        <v>0</v>
      </c>
      <c r="I40">
        <v>3</v>
      </c>
      <c r="J40">
        <v>0</v>
      </c>
      <c r="K40">
        <v>3</v>
      </c>
      <c r="L40" s="1">
        <v>1</v>
      </c>
      <c r="M40">
        <v>0</v>
      </c>
    </row>
    <row r="41" spans="1:13" x14ac:dyDescent="0.35">
      <c r="A41" t="s">
        <v>48</v>
      </c>
      <c r="B41">
        <v>10051</v>
      </c>
      <c r="C41" t="s">
        <v>8</v>
      </c>
      <c r="D41">
        <v>48</v>
      </c>
      <c r="E41">
        <v>230.4</v>
      </c>
      <c r="F41">
        <v>0</v>
      </c>
      <c r="G41">
        <v>0</v>
      </c>
      <c r="H41">
        <v>10.08</v>
      </c>
      <c r="I41">
        <v>220.32</v>
      </c>
      <c r="J41">
        <v>0</v>
      </c>
      <c r="K41">
        <v>220.32</v>
      </c>
      <c r="L41" s="1">
        <v>1</v>
      </c>
      <c r="M41">
        <v>0</v>
      </c>
    </row>
    <row r="42" spans="1:13" x14ac:dyDescent="0.35">
      <c r="A42" t="s">
        <v>49</v>
      </c>
      <c r="B42">
        <v>10010</v>
      </c>
      <c r="C42" t="s">
        <v>8</v>
      </c>
      <c r="D42">
        <v>4</v>
      </c>
      <c r="E42">
        <v>12</v>
      </c>
      <c r="F42">
        <v>0</v>
      </c>
      <c r="G42">
        <v>0</v>
      </c>
      <c r="H42">
        <v>0.9</v>
      </c>
      <c r="I42">
        <v>11.1</v>
      </c>
      <c r="J42">
        <v>0</v>
      </c>
      <c r="K42">
        <v>11.1</v>
      </c>
      <c r="L42" s="1">
        <v>1</v>
      </c>
      <c r="M42">
        <v>0</v>
      </c>
    </row>
    <row r="43" spans="1:13" x14ac:dyDescent="0.35">
      <c r="A43" t="s">
        <v>50</v>
      </c>
      <c r="B43">
        <v>10011</v>
      </c>
      <c r="C43" t="s">
        <v>8</v>
      </c>
      <c r="D43">
        <v>3</v>
      </c>
      <c r="E43">
        <v>9</v>
      </c>
      <c r="F43">
        <v>0</v>
      </c>
      <c r="G43">
        <v>0</v>
      </c>
      <c r="H43">
        <v>0.6</v>
      </c>
      <c r="I43">
        <v>8.4</v>
      </c>
      <c r="J43">
        <v>0</v>
      </c>
      <c r="K43">
        <v>8.4</v>
      </c>
      <c r="L43" s="1">
        <v>1</v>
      </c>
      <c r="M43">
        <v>0</v>
      </c>
    </row>
    <row r="44" spans="1:13" x14ac:dyDescent="0.35">
      <c r="A44" t="s">
        <v>52</v>
      </c>
      <c r="B44">
        <v>10062</v>
      </c>
      <c r="C44" t="s">
        <v>13</v>
      </c>
      <c r="D44">
        <v>5</v>
      </c>
      <c r="E44">
        <v>30</v>
      </c>
      <c r="F44">
        <v>0</v>
      </c>
      <c r="G44">
        <v>0</v>
      </c>
      <c r="H44">
        <v>0</v>
      </c>
      <c r="I44">
        <v>30</v>
      </c>
      <c r="J44">
        <v>0</v>
      </c>
      <c r="K44">
        <v>30</v>
      </c>
      <c r="L44" s="1">
        <v>1</v>
      </c>
      <c r="M44">
        <v>0</v>
      </c>
    </row>
    <row r="45" spans="1:13" x14ac:dyDescent="0.35">
      <c r="A45" t="s">
        <v>53</v>
      </c>
      <c r="B45">
        <v>10063</v>
      </c>
      <c r="C45" t="s">
        <v>13</v>
      </c>
      <c r="D45">
        <v>3</v>
      </c>
      <c r="E45">
        <v>14.4</v>
      </c>
      <c r="F45">
        <v>0</v>
      </c>
      <c r="G45">
        <v>0</v>
      </c>
      <c r="H45">
        <v>0.62</v>
      </c>
      <c r="I45">
        <v>13.78</v>
      </c>
      <c r="J45">
        <v>0</v>
      </c>
      <c r="K45">
        <v>13.78</v>
      </c>
      <c r="L45" s="1">
        <v>1</v>
      </c>
      <c r="M45">
        <v>0</v>
      </c>
    </row>
    <row r="46" spans="1:13" x14ac:dyDescent="0.35">
      <c r="A46" t="s">
        <v>54</v>
      </c>
      <c r="B46">
        <v>10035</v>
      </c>
      <c r="C46" t="s">
        <v>13</v>
      </c>
      <c r="D46">
        <v>99</v>
      </c>
      <c r="E46">
        <v>343</v>
      </c>
      <c r="F46">
        <v>0</v>
      </c>
      <c r="G46">
        <v>0</v>
      </c>
      <c r="H46">
        <v>6.9</v>
      </c>
      <c r="I46">
        <v>336.1</v>
      </c>
      <c r="J46">
        <v>0</v>
      </c>
      <c r="K46">
        <v>336.1</v>
      </c>
      <c r="L46" s="1">
        <v>1</v>
      </c>
      <c r="M46">
        <v>0</v>
      </c>
    </row>
    <row r="47" spans="1:13" x14ac:dyDescent="0.35">
      <c r="A47" t="s">
        <v>55</v>
      </c>
      <c r="B47">
        <v>103</v>
      </c>
      <c r="C47" t="s">
        <v>13</v>
      </c>
      <c r="D47">
        <v>104</v>
      </c>
      <c r="E47">
        <v>284.39999999999998</v>
      </c>
      <c r="F47">
        <v>0</v>
      </c>
      <c r="G47">
        <v>0</v>
      </c>
      <c r="H47">
        <v>11.82</v>
      </c>
      <c r="I47">
        <v>272.58</v>
      </c>
      <c r="J47">
        <v>0</v>
      </c>
      <c r="K47">
        <v>272.58</v>
      </c>
      <c r="L47" s="1">
        <v>1</v>
      </c>
      <c r="M47">
        <v>0</v>
      </c>
    </row>
    <row r="48" spans="1:13" x14ac:dyDescent="0.35">
      <c r="A48" t="s">
        <v>56</v>
      </c>
      <c r="B48">
        <v>101</v>
      </c>
      <c r="C48" t="s">
        <v>13</v>
      </c>
      <c r="D48">
        <v>475</v>
      </c>
      <c r="E48">
        <v>1426</v>
      </c>
      <c r="F48">
        <v>0</v>
      </c>
      <c r="G48">
        <v>0</v>
      </c>
      <c r="H48">
        <v>50.1</v>
      </c>
      <c r="I48">
        <v>1375.9</v>
      </c>
      <c r="J48">
        <v>0</v>
      </c>
      <c r="K48">
        <v>1375.9</v>
      </c>
      <c r="L48" s="1">
        <v>1</v>
      </c>
      <c r="M48">
        <v>0</v>
      </c>
    </row>
    <row r="49" spans="1:13" x14ac:dyDescent="0.35">
      <c r="A49" t="s">
        <v>57</v>
      </c>
      <c r="B49">
        <v>102</v>
      </c>
      <c r="C49" t="s">
        <v>13</v>
      </c>
      <c r="D49">
        <v>46</v>
      </c>
      <c r="E49">
        <v>122.6</v>
      </c>
      <c r="F49">
        <v>0</v>
      </c>
      <c r="G49">
        <v>0</v>
      </c>
      <c r="H49">
        <v>2.0499999999999998</v>
      </c>
      <c r="I49">
        <v>120.55</v>
      </c>
      <c r="J49">
        <v>0</v>
      </c>
      <c r="K49">
        <v>120.55</v>
      </c>
      <c r="L49" s="1">
        <v>1</v>
      </c>
      <c r="M49">
        <v>0</v>
      </c>
    </row>
    <row r="50" spans="1:13" x14ac:dyDescent="0.35">
      <c r="A50" t="s">
        <v>58</v>
      </c>
      <c r="B50">
        <v>3</v>
      </c>
      <c r="C50" t="s">
        <v>13</v>
      </c>
      <c r="D50">
        <v>116</v>
      </c>
      <c r="E50">
        <v>614.79999999999995</v>
      </c>
      <c r="F50">
        <v>0</v>
      </c>
      <c r="G50">
        <v>0</v>
      </c>
      <c r="H50">
        <v>12.72</v>
      </c>
      <c r="I50">
        <v>602.08000000000004</v>
      </c>
      <c r="J50">
        <v>0</v>
      </c>
      <c r="K50">
        <v>602.08000000000004</v>
      </c>
      <c r="L50" s="1">
        <v>1</v>
      </c>
      <c r="M50">
        <v>0</v>
      </c>
    </row>
    <row r="51" spans="1:13" x14ac:dyDescent="0.35">
      <c r="A51" t="s">
        <v>59</v>
      </c>
      <c r="B51">
        <v>10016</v>
      </c>
      <c r="C51" t="s">
        <v>13</v>
      </c>
      <c r="D51">
        <v>127</v>
      </c>
      <c r="E51">
        <v>830.5</v>
      </c>
      <c r="F51">
        <v>0</v>
      </c>
      <c r="G51">
        <v>0</v>
      </c>
      <c r="H51">
        <v>17.09</v>
      </c>
      <c r="I51">
        <v>813.41</v>
      </c>
      <c r="J51">
        <v>0</v>
      </c>
      <c r="K51">
        <v>813.41</v>
      </c>
      <c r="L51" s="1">
        <v>1</v>
      </c>
      <c r="M51">
        <v>0</v>
      </c>
    </row>
    <row r="52" spans="1:13" x14ac:dyDescent="0.35">
      <c r="A52" t="s">
        <v>60</v>
      </c>
      <c r="B52">
        <v>2</v>
      </c>
      <c r="C52" t="s">
        <v>13</v>
      </c>
      <c r="D52">
        <v>123</v>
      </c>
      <c r="E52">
        <v>722.4</v>
      </c>
      <c r="F52">
        <v>0</v>
      </c>
      <c r="G52">
        <v>0</v>
      </c>
      <c r="H52">
        <v>18.690000000000001</v>
      </c>
      <c r="I52">
        <v>703.71</v>
      </c>
      <c r="J52">
        <v>0</v>
      </c>
      <c r="K52">
        <v>703.71</v>
      </c>
      <c r="L52" s="1">
        <v>1</v>
      </c>
      <c r="M52">
        <v>0</v>
      </c>
    </row>
    <row r="53" spans="1:13" x14ac:dyDescent="0.35">
      <c r="A53" t="s">
        <v>61</v>
      </c>
      <c r="B53">
        <v>90001</v>
      </c>
      <c r="C53" t="s">
        <v>13</v>
      </c>
      <c r="D53">
        <v>23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0</v>
      </c>
      <c r="M53">
        <v>0</v>
      </c>
    </row>
    <row r="54" spans="1:13" x14ac:dyDescent="0.35">
      <c r="A54" t="s">
        <v>62</v>
      </c>
      <c r="B54">
        <v>90003</v>
      </c>
      <c r="C54" t="s">
        <v>13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1">
        <v>0</v>
      </c>
      <c r="M54">
        <v>0</v>
      </c>
    </row>
    <row r="55" spans="1:13" x14ac:dyDescent="0.35">
      <c r="A55" t="s">
        <v>63</v>
      </c>
      <c r="B55">
        <v>90002</v>
      </c>
      <c r="C55" t="s">
        <v>13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66B0-BBFD-42A7-A04C-98E47BA67B83}">
  <dimension ref="A1:M53"/>
  <sheetViews>
    <sheetView topLeftCell="A21" workbookViewId="0">
      <selection activeCell="S17" sqref="S17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2</v>
      </c>
      <c r="E2">
        <v>2</v>
      </c>
      <c r="F2">
        <v>0</v>
      </c>
      <c r="G2">
        <v>0</v>
      </c>
      <c r="H2">
        <v>0</v>
      </c>
      <c r="I2">
        <v>2</v>
      </c>
      <c r="J2">
        <v>0</v>
      </c>
      <c r="K2">
        <v>2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1</v>
      </c>
      <c r="E3">
        <v>2</v>
      </c>
      <c r="F3">
        <v>0</v>
      </c>
      <c r="G3">
        <v>0</v>
      </c>
      <c r="H3">
        <v>0</v>
      </c>
      <c r="I3">
        <v>2</v>
      </c>
      <c r="J3">
        <v>0</v>
      </c>
      <c r="K3">
        <v>2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135</v>
      </c>
      <c r="E5">
        <v>918</v>
      </c>
      <c r="F5">
        <v>0</v>
      </c>
      <c r="G5">
        <v>0</v>
      </c>
      <c r="H5">
        <v>101.59</v>
      </c>
      <c r="I5">
        <v>816.41</v>
      </c>
      <c r="J5">
        <v>0</v>
      </c>
      <c r="K5">
        <v>816.41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46</v>
      </c>
      <c r="E6">
        <v>266.8</v>
      </c>
      <c r="F6">
        <v>1</v>
      </c>
      <c r="G6">
        <v>5.8</v>
      </c>
      <c r="H6">
        <v>19.329999999999998</v>
      </c>
      <c r="I6">
        <v>241.67</v>
      </c>
      <c r="J6">
        <v>0</v>
      </c>
      <c r="K6">
        <v>241.67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239</v>
      </c>
      <c r="E7">
        <v>1003.8</v>
      </c>
      <c r="F7">
        <v>0</v>
      </c>
      <c r="G7">
        <v>0</v>
      </c>
      <c r="H7">
        <v>41.35</v>
      </c>
      <c r="I7">
        <v>962.45</v>
      </c>
      <c r="J7">
        <v>0</v>
      </c>
      <c r="K7">
        <v>962.45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81</v>
      </c>
      <c r="E8">
        <v>283.5</v>
      </c>
      <c r="F8">
        <v>0</v>
      </c>
      <c r="G8">
        <v>0</v>
      </c>
      <c r="H8">
        <v>7.03</v>
      </c>
      <c r="I8">
        <v>276.47000000000003</v>
      </c>
      <c r="J8">
        <v>0</v>
      </c>
      <c r="K8">
        <v>276.47000000000003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51</v>
      </c>
      <c r="E9">
        <v>219.3</v>
      </c>
      <c r="F9">
        <v>0</v>
      </c>
      <c r="G9">
        <v>0</v>
      </c>
      <c r="H9">
        <v>10.98</v>
      </c>
      <c r="I9">
        <v>208.32</v>
      </c>
      <c r="J9">
        <v>0</v>
      </c>
      <c r="K9">
        <v>208.32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23</v>
      </c>
      <c r="E10">
        <v>110.4</v>
      </c>
      <c r="F10">
        <v>0</v>
      </c>
      <c r="G10">
        <v>0</v>
      </c>
      <c r="H10">
        <v>5.37</v>
      </c>
      <c r="I10">
        <v>105.03</v>
      </c>
      <c r="J10">
        <v>0</v>
      </c>
      <c r="K10">
        <v>105.03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53</v>
      </c>
      <c r="E11">
        <v>256.39999999999998</v>
      </c>
      <c r="F11">
        <v>0</v>
      </c>
      <c r="G11">
        <v>0</v>
      </c>
      <c r="H11">
        <v>11.62</v>
      </c>
      <c r="I11">
        <v>244.78</v>
      </c>
      <c r="J11">
        <v>0</v>
      </c>
      <c r="K11">
        <v>244.78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140</v>
      </c>
      <c r="E12">
        <v>774.5</v>
      </c>
      <c r="F12">
        <v>0</v>
      </c>
      <c r="G12">
        <v>0</v>
      </c>
      <c r="H12">
        <v>13.85</v>
      </c>
      <c r="I12">
        <v>760.65</v>
      </c>
      <c r="J12">
        <v>0</v>
      </c>
      <c r="K12">
        <v>760.65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37</v>
      </c>
      <c r="E13">
        <v>161.1</v>
      </c>
      <c r="F13">
        <v>0</v>
      </c>
      <c r="G13">
        <v>0</v>
      </c>
      <c r="H13">
        <v>18.57</v>
      </c>
      <c r="I13">
        <v>142.53</v>
      </c>
      <c r="J13">
        <v>0</v>
      </c>
      <c r="K13">
        <v>142.53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46</v>
      </c>
      <c r="E14">
        <v>220.8</v>
      </c>
      <c r="F14">
        <v>0</v>
      </c>
      <c r="G14">
        <v>0</v>
      </c>
      <c r="H14">
        <v>9.48</v>
      </c>
      <c r="I14">
        <v>211.32</v>
      </c>
      <c r="J14">
        <v>0</v>
      </c>
      <c r="K14">
        <v>211.32</v>
      </c>
      <c r="L14" s="1">
        <v>1</v>
      </c>
      <c r="M14">
        <v>0</v>
      </c>
    </row>
    <row r="15" spans="1:13" x14ac:dyDescent="0.35">
      <c r="A15" t="s">
        <v>20</v>
      </c>
      <c r="B15">
        <v>10040</v>
      </c>
      <c r="C15" t="s">
        <v>13</v>
      </c>
      <c r="D15">
        <v>99</v>
      </c>
      <c r="E15">
        <v>357.5</v>
      </c>
      <c r="F15">
        <v>0</v>
      </c>
      <c r="G15">
        <v>0</v>
      </c>
      <c r="H15">
        <v>37.340000000000003</v>
      </c>
      <c r="I15">
        <v>320.16000000000003</v>
      </c>
      <c r="J15">
        <v>0</v>
      </c>
      <c r="K15">
        <v>320.16000000000003</v>
      </c>
      <c r="L15" s="1">
        <v>1</v>
      </c>
      <c r="M15">
        <v>0</v>
      </c>
    </row>
    <row r="16" spans="1:13" x14ac:dyDescent="0.35">
      <c r="A16" t="s">
        <v>21</v>
      </c>
      <c r="B16">
        <v>10039</v>
      </c>
      <c r="C16" t="s">
        <v>13</v>
      </c>
      <c r="D16">
        <v>16</v>
      </c>
      <c r="E16">
        <v>35.200000000000003</v>
      </c>
      <c r="F16">
        <v>0</v>
      </c>
      <c r="G16">
        <v>0</v>
      </c>
      <c r="H16">
        <v>0.9</v>
      </c>
      <c r="I16">
        <v>34.299999999999997</v>
      </c>
      <c r="J16">
        <v>0</v>
      </c>
      <c r="K16">
        <v>34.299999999999997</v>
      </c>
      <c r="L16" s="1">
        <v>1</v>
      </c>
      <c r="M16">
        <v>0</v>
      </c>
    </row>
    <row r="17" spans="1:13" x14ac:dyDescent="0.35">
      <c r="A17" t="s">
        <v>22</v>
      </c>
      <c r="B17">
        <v>10041</v>
      </c>
      <c r="C17" t="s">
        <v>13</v>
      </c>
      <c r="D17">
        <v>220</v>
      </c>
      <c r="E17">
        <v>576</v>
      </c>
      <c r="F17">
        <v>0</v>
      </c>
      <c r="G17">
        <v>0</v>
      </c>
      <c r="H17">
        <v>19.059999999999999</v>
      </c>
      <c r="I17">
        <v>556.94000000000005</v>
      </c>
      <c r="J17">
        <v>0</v>
      </c>
      <c r="K17">
        <v>556.94000000000005</v>
      </c>
      <c r="L17" s="1">
        <v>1</v>
      </c>
      <c r="M17">
        <v>0</v>
      </c>
    </row>
    <row r="18" spans="1:13" x14ac:dyDescent="0.35">
      <c r="A18" t="s">
        <v>23</v>
      </c>
      <c r="B18">
        <v>10005</v>
      </c>
      <c r="C18" t="s">
        <v>13</v>
      </c>
      <c r="D18">
        <v>85</v>
      </c>
      <c r="E18">
        <v>450.5</v>
      </c>
      <c r="F18">
        <v>0</v>
      </c>
      <c r="G18">
        <v>0</v>
      </c>
      <c r="H18">
        <v>4.34</v>
      </c>
      <c r="I18">
        <v>446.16</v>
      </c>
      <c r="J18">
        <v>0</v>
      </c>
      <c r="K18">
        <v>446.16</v>
      </c>
      <c r="L18" s="1">
        <v>1</v>
      </c>
      <c r="M18">
        <v>0</v>
      </c>
    </row>
    <row r="19" spans="1:13" x14ac:dyDescent="0.35">
      <c r="A19" t="s">
        <v>24</v>
      </c>
      <c r="B19">
        <v>10000</v>
      </c>
      <c r="C19" t="s">
        <v>13</v>
      </c>
      <c r="D19">
        <v>234</v>
      </c>
      <c r="E19">
        <v>1378.2</v>
      </c>
      <c r="F19">
        <v>3</v>
      </c>
      <c r="G19">
        <v>17.399999999999999</v>
      </c>
      <c r="H19">
        <v>93.8</v>
      </c>
      <c r="I19">
        <v>1267</v>
      </c>
      <c r="J19">
        <v>0</v>
      </c>
      <c r="K19">
        <v>1267</v>
      </c>
      <c r="L19" s="1">
        <v>1</v>
      </c>
      <c r="M19">
        <v>0</v>
      </c>
    </row>
    <row r="20" spans="1:13" x14ac:dyDescent="0.35">
      <c r="A20" t="s">
        <v>25</v>
      </c>
      <c r="B20">
        <v>10018</v>
      </c>
      <c r="C20" t="s">
        <v>13</v>
      </c>
      <c r="D20">
        <v>269</v>
      </c>
      <c r="E20">
        <v>1592.2</v>
      </c>
      <c r="F20">
        <v>2</v>
      </c>
      <c r="G20">
        <v>11.6</v>
      </c>
      <c r="H20">
        <v>51.42</v>
      </c>
      <c r="I20">
        <v>1529.18</v>
      </c>
      <c r="J20">
        <v>0</v>
      </c>
      <c r="K20">
        <v>1529.18</v>
      </c>
      <c r="L20" s="1">
        <v>1</v>
      </c>
      <c r="M20">
        <v>0</v>
      </c>
    </row>
    <row r="21" spans="1:13" x14ac:dyDescent="0.35">
      <c r="A21" t="s">
        <v>26</v>
      </c>
      <c r="B21">
        <v>10059</v>
      </c>
      <c r="C21" t="s">
        <v>27</v>
      </c>
      <c r="D21">
        <v>138</v>
      </c>
      <c r="E21">
        <v>966</v>
      </c>
      <c r="F21">
        <v>0</v>
      </c>
      <c r="G21">
        <v>0</v>
      </c>
      <c r="H21">
        <v>29.63</v>
      </c>
      <c r="I21">
        <v>936.37</v>
      </c>
      <c r="J21">
        <v>0</v>
      </c>
      <c r="K21">
        <v>936.37</v>
      </c>
      <c r="L21" s="1">
        <v>1</v>
      </c>
      <c r="M21">
        <v>0</v>
      </c>
    </row>
    <row r="22" spans="1:13" x14ac:dyDescent="0.35">
      <c r="A22" t="s">
        <v>28</v>
      </c>
      <c r="B22">
        <v>10058</v>
      </c>
      <c r="C22" t="s">
        <v>13</v>
      </c>
      <c r="D22">
        <v>90</v>
      </c>
      <c r="E22">
        <v>135</v>
      </c>
      <c r="F22">
        <v>4</v>
      </c>
      <c r="G22">
        <v>6</v>
      </c>
      <c r="H22">
        <v>16</v>
      </c>
      <c r="I22">
        <v>113</v>
      </c>
      <c r="J22">
        <v>0</v>
      </c>
      <c r="K22">
        <v>113</v>
      </c>
      <c r="L22" s="1">
        <v>1</v>
      </c>
      <c r="M22">
        <v>0</v>
      </c>
    </row>
    <row r="23" spans="1:13" x14ac:dyDescent="0.35">
      <c r="A23" t="s">
        <v>29</v>
      </c>
      <c r="B23">
        <v>10055</v>
      </c>
      <c r="C23" t="s">
        <v>8</v>
      </c>
      <c r="D23">
        <v>12</v>
      </c>
      <c r="E23">
        <v>7.5</v>
      </c>
      <c r="F23">
        <v>0</v>
      </c>
      <c r="G23">
        <v>0</v>
      </c>
      <c r="H23">
        <v>0</v>
      </c>
      <c r="I23">
        <v>7.5</v>
      </c>
      <c r="J23">
        <v>0</v>
      </c>
      <c r="K23">
        <v>7.5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53</v>
      </c>
      <c r="E24">
        <v>95.4</v>
      </c>
      <c r="F24">
        <v>0</v>
      </c>
      <c r="G24">
        <v>0</v>
      </c>
      <c r="H24">
        <v>3.11</v>
      </c>
      <c r="I24">
        <v>92.29</v>
      </c>
      <c r="J24">
        <v>0</v>
      </c>
      <c r="K24">
        <v>92.29</v>
      </c>
      <c r="L24" s="1">
        <v>1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94</v>
      </c>
      <c r="E25">
        <v>169.2</v>
      </c>
      <c r="F25">
        <v>0</v>
      </c>
      <c r="G25">
        <v>0</v>
      </c>
      <c r="H25">
        <v>10.08</v>
      </c>
      <c r="I25">
        <v>159.12</v>
      </c>
      <c r="J25">
        <v>0</v>
      </c>
      <c r="K25">
        <v>159.12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77</v>
      </c>
      <c r="E26">
        <v>138.6</v>
      </c>
      <c r="F26">
        <v>0</v>
      </c>
      <c r="G26">
        <v>0</v>
      </c>
      <c r="H26">
        <v>1.79</v>
      </c>
      <c r="I26">
        <v>136.81</v>
      </c>
      <c r="J26">
        <v>0</v>
      </c>
      <c r="K26">
        <v>136.81</v>
      </c>
      <c r="L26" s="1">
        <v>1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107</v>
      </c>
      <c r="E27">
        <v>293.2</v>
      </c>
      <c r="F27">
        <v>1</v>
      </c>
      <c r="G27">
        <v>2.6</v>
      </c>
      <c r="H27">
        <v>4.55</v>
      </c>
      <c r="I27">
        <v>286.05</v>
      </c>
      <c r="J27">
        <v>0</v>
      </c>
      <c r="K27">
        <v>286.05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98</v>
      </c>
      <c r="E28">
        <v>578.4</v>
      </c>
      <c r="F28">
        <v>0</v>
      </c>
      <c r="G28">
        <v>0</v>
      </c>
      <c r="H28">
        <v>11.5</v>
      </c>
      <c r="I28">
        <v>566.9</v>
      </c>
      <c r="J28">
        <v>0</v>
      </c>
      <c r="K28">
        <v>566.9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55</v>
      </c>
      <c r="E29">
        <v>209</v>
      </c>
      <c r="F29">
        <v>0</v>
      </c>
      <c r="G29">
        <v>0</v>
      </c>
      <c r="H29">
        <v>19.88</v>
      </c>
      <c r="I29">
        <v>189.12</v>
      </c>
      <c r="J29">
        <v>0</v>
      </c>
      <c r="K29">
        <v>189.12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152</v>
      </c>
      <c r="E30">
        <v>881.6</v>
      </c>
      <c r="F30">
        <v>0</v>
      </c>
      <c r="G30">
        <v>0</v>
      </c>
      <c r="H30">
        <v>39.67</v>
      </c>
      <c r="I30">
        <v>841.93</v>
      </c>
      <c r="J30">
        <v>0</v>
      </c>
      <c r="K30">
        <v>841.93</v>
      </c>
      <c r="L30" s="1">
        <v>1</v>
      </c>
      <c r="M30">
        <v>0</v>
      </c>
    </row>
    <row r="31" spans="1:13" x14ac:dyDescent="0.35">
      <c r="A31" t="s">
        <v>37</v>
      </c>
      <c r="B31">
        <v>10052</v>
      </c>
      <c r="C31" t="s">
        <v>8</v>
      </c>
      <c r="D31">
        <v>166</v>
      </c>
      <c r="E31">
        <v>962.8</v>
      </c>
      <c r="F31">
        <v>0</v>
      </c>
      <c r="G31">
        <v>0</v>
      </c>
      <c r="H31">
        <v>94.25</v>
      </c>
      <c r="I31">
        <v>868.55</v>
      </c>
      <c r="J31">
        <v>0</v>
      </c>
      <c r="K31">
        <v>868.55</v>
      </c>
      <c r="L31" s="1">
        <v>1</v>
      </c>
      <c r="M31">
        <v>0</v>
      </c>
    </row>
    <row r="32" spans="1:13" x14ac:dyDescent="0.35">
      <c r="A32" t="s">
        <v>38</v>
      </c>
      <c r="B32">
        <v>10053</v>
      </c>
      <c r="C32" t="s">
        <v>8</v>
      </c>
      <c r="D32">
        <v>75</v>
      </c>
      <c r="E32">
        <v>150</v>
      </c>
      <c r="F32">
        <v>1</v>
      </c>
      <c r="G32">
        <v>2</v>
      </c>
      <c r="H32">
        <v>3.17</v>
      </c>
      <c r="I32">
        <v>144.83000000000001</v>
      </c>
      <c r="J32">
        <v>0</v>
      </c>
      <c r="K32">
        <v>144.83000000000001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500</v>
      </c>
      <c r="E33">
        <v>3415</v>
      </c>
      <c r="F33">
        <v>0</v>
      </c>
      <c r="G33">
        <v>0</v>
      </c>
      <c r="H33">
        <v>126.51</v>
      </c>
      <c r="I33">
        <v>3288.49</v>
      </c>
      <c r="J33">
        <v>0</v>
      </c>
      <c r="K33">
        <v>3288.49</v>
      </c>
      <c r="L33" s="1">
        <v>1</v>
      </c>
      <c r="M33">
        <v>0</v>
      </c>
    </row>
    <row r="34" spans="1:13" x14ac:dyDescent="0.35">
      <c r="A34" t="s">
        <v>40</v>
      </c>
      <c r="B34">
        <v>10017</v>
      </c>
      <c r="C34" t="s">
        <v>8</v>
      </c>
      <c r="D34">
        <v>87</v>
      </c>
      <c r="E34">
        <v>417.6</v>
      </c>
      <c r="F34">
        <v>1</v>
      </c>
      <c r="G34">
        <v>4.8</v>
      </c>
      <c r="H34">
        <v>25.26</v>
      </c>
      <c r="I34">
        <v>387.54</v>
      </c>
      <c r="J34">
        <v>0</v>
      </c>
      <c r="K34">
        <v>387.54</v>
      </c>
      <c r="L34" s="1">
        <v>1</v>
      </c>
      <c r="M34">
        <v>0</v>
      </c>
    </row>
    <row r="35" spans="1:13" x14ac:dyDescent="0.35">
      <c r="A35" t="s">
        <v>41</v>
      </c>
      <c r="B35">
        <v>10050</v>
      </c>
      <c r="C35" t="s">
        <v>13</v>
      </c>
      <c r="D35">
        <v>38</v>
      </c>
      <c r="E35">
        <v>98.8</v>
      </c>
      <c r="F35">
        <v>0</v>
      </c>
      <c r="G35">
        <v>0</v>
      </c>
      <c r="H35">
        <v>0.96</v>
      </c>
      <c r="I35">
        <v>97.84</v>
      </c>
      <c r="J35">
        <v>0</v>
      </c>
      <c r="K35">
        <v>97.84</v>
      </c>
      <c r="L35" s="1">
        <v>1</v>
      </c>
      <c r="M35">
        <v>0</v>
      </c>
    </row>
    <row r="36" spans="1:13" x14ac:dyDescent="0.35">
      <c r="A36" t="s">
        <v>42</v>
      </c>
      <c r="B36">
        <v>10019</v>
      </c>
      <c r="C36" t="s">
        <v>13</v>
      </c>
      <c r="D36">
        <v>124</v>
      </c>
      <c r="E36">
        <v>1347.7</v>
      </c>
      <c r="F36">
        <v>0</v>
      </c>
      <c r="G36">
        <v>0</v>
      </c>
      <c r="H36">
        <v>73.14</v>
      </c>
      <c r="I36">
        <v>1274.56</v>
      </c>
      <c r="J36">
        <v>0</v>
      </c>
      <c r="K36">
        <v>1274.56</v>
      </c>
      <c r="L36" s="1">
        <v>1</v>
      </c>
      <c r="M36">
        <v>0</v>
      </c>
    </row>
    <row r="37" spans="1:13" x14ac:dyDescent="0.35">
      <c r="A37" t="s">
        <v>43</v>
      </c>
      <c r="B37">
        <v>3001</v>
      </c>
      <c r="C37" t="s">
        <v>13</v>
      </c>
      <c r="D37">
        <v>89</v>
      </c>
      <c r="E37">
        <v>249.2</v>
      </c>
      <c r="F37">
        <v>0</v>
      </c>
      <c r="G37">
        <v>0</v>
      </c>
      <c r="H37">
        <v>12.38</v>
      </c>
      <c r="I37">
        <v>236.82</v>
      </c>
      <c r="J37">
        <v>0</v>
      </c>
      <c r="K37">
        <v>236.82</v>
      </c>
      <c r="L37" s="1">
        <v>1</v>
      </c>
      <c r="M37">
        <v>0</v>
      </c>
    </row>
    <row r="38" spans="1:13" x14ac:dyDescent="0.35">
      <c r="A38" t="s">
        <v>44</v>
      </c>
      <c r="B38">
        <v>10007</v>
      </c>
      <c r="C38" t="s">
        <v>45</v>
      </c>
      <c r="D38">
        <v>199</v>
      </c>
      <c r="E38">
        <v>199</v>
      </c>
      <c r="F38">
        <v>2</v>
      </c>
      <c r="G38">
        <v>2</v>
      </c>
      <c r="H38">
        <v>1.2</v>
      </c>
      <c r="I38">
        <v>195.8</v>
      </c>
      <c r="J38">
        <v>0</v>
      </c>
      <c r="K38">
        <v>195.8</v>
      </c>
      <c r="L38" s="1">
        <v>1</v>
      </c>
      <c r="M38">
        <v>0</v>
      </c>
    </row>
    <row r="39" spans="1:13" x14ac:dyDescent="0.35">
      <c r="A39" t="s">
        <v>46</v>
      </c>
      <c r="B39">
        <v>10049</v>
      </c>
      <c r="C39" t="s">
        <v>27</v>
      </c>
      <c r="D39">
        <v>97</v>
      </c>
      <c r="E39">
        <v>582</v>
      </c>
      <c r="F39">
        <v>0</v>
      </c>
      <c r="G39">
        <v>0</v>
      </c>
      <c r="H39">
        <v>8.0299999999999994</v>
      </c>
      <c r="I39">
        <v>573.97</v>
      </c>
      <c r="J39">
        <v>0</v>
      </c>
      <c r="K39">
        <v>573.97</v>
      </c>
      <c r="L39" s="1">
        <v>1</v>
      </c>
      <c r="M39">
        <v>0</v>
      </c>
    </row>
    <row r="40" spans="1:13" x14ac:dyDescent="0.35">
      <c r="A40" t="s">
        <v>47</v>
      </c>
      <c r="B40">
        <v>10023</v>
      </c>
      <c r="C40" t="s">
        <v>13</v>
      </c>
      <c r="D40">
        <v>96</v>
      </c>
      <c r="E40">
        <v>384</v>
      </c>
      <c r="F40">
        <v>0</v>
      </c>
      <c r="G40">
        <v>0</v>
      </c>
      <c r="H40">
        <v>48.88</v>
      </c>
      <c r="I40">
        <v>335.12</v>
      </c>
      <c r="J40">
        <v>0</v>
      </c>
      <c r="K40">
        <v>335.12</v>
      </c>
      <c r="L40" s="1">
        <v>1</v>
      </c>
      <c r="M40">
        <v>0</v>
      </c>
    </row>
    <row r="41" spans="1:13" x14ac:dyDescent="0.35">
      <c r="A41" t="s">
        <v>48</v>
      </c>
      <c r="B41">
        <v>10051</v>
      </c>
      <c r="C41" t="s">
        <v>8</v>
      </c>
      <c r="D41">
        <v>77</v>
      </c>
      <c r="E41">
        <v>369.6</v>
      </c>
      <c r="F41">
        <v>0</v>
      </c>
      <c r="G41">
        <v>0</v>
      </c>
      <c r="H41">
        <v>21.58</v>
      </c>
      <c r="I41">
        <v>348.02</v>
      </c>
      <c r="J41">
        <v>0</v>
      </c>
      <c r="K41">
        <v>348.02</v>
      </c>
      <c r="L41" s="1">
        <v>1</v>
      </c>
      <c r="M41">
        <v>0</v>
      </c>
    </row>
    <row r="42" spans="1:13" x14ac:dyDescent="0.35">
      <c r="A42" t="s">
        <v>49</v>
      </c>
      <c r="B42">
        <v>10010</v>
      </c>
      <c r="C42" t="s">
        <v>8</v>
      </c>
      <c r="D42">
        <v>6</v>
      </c>
      <c r="E42">
        <v>18</v>
      </c>
      <c r="F42">
        <v>0</v>
      </c>
      <c r="G42">
        <v>0</v>
      </c>
      <c r="H42">
        <v>0.63</v>
      </c>
      <c r="I42">
        <v>17.37</v>
      </c>
      <c r="J42">
        <v>0</v>
      </c>
      <c r="K42">
        <v>17.37</v>
      </c>
      <c r="L42" s="1">
        <v>1</v>
      </c>
      <c r="M42">
        <v>0</v>
      </c>
    </row>
    <row r="43" spans="1:13" x14ac:dyDescent="0.35">
      <c r="A43" t="s">
        <v>52</v>
      </c>
      <c r="B43">
        <v>10062</v>
      </c>
      <c r="C43" t="s">
        <v>13</v>
      </c>
      <c r="D43">
        <v>20</v>
      </c>
      <c r="E43">
        <v>116</v>
      </c>
      <c r="F43">
        <v>0</v>
      </c>
      <c r="G43">
        <v>0</v>
      </c>
      <c r="H43">
        <v>49.5</v>
      </c>
      <c r="I43">
        <v>66.5</v>
      </c>
      <c r="J43">
        <v>0</v>
      </c>
      <c r="K43">
        <v>66.5</v>
      </c>
      <c r="L43" s="1">
        <v>1</v>
      </c>
      <c r="M43">
        <v>0</v>
      </c>
    </row>
    <row r="44" spans="1:13" x14ac:dyDescent="0.35">
      <c r="A44" t="s">
        <v>53</v>
      </c>
      <c r="B44">
        <v>10063</v>
      </c>
      <c r="C44" t="s">
        <v>13</v>
      </c>
      <c r="D44">
        <v>14</v>
      </c>
      <c r="E44">
        <v>67.2</v>
      </c>
      <c r="F44">
        <v>0</v>
      </c>
      <c r="G44">
        <v>0</v>
      </c>
      <c r="H44">
        <v>9.49</v>
      </c>
      <c r="I44">
        <v>57.71</v>
      </c>
      <c r="J44">
        <v>0</v>
      </c>
      <c r="K44">
        <v>57.71</v>
      </c>
      <c r="L44" s="1">
        <v>1</v>
      </c>
      <c r="M44">
        <v>0</v>
      </c>
    </row>
    <row r="45" spans="1:13" x14ac:dyDescent="0.35">
      <c r="A45" t="s">
        <v>54</v>
      </c>
      <c r="B45">
        <v>10035</v>
      </c>
      <c r="C45" t="s">
        <v>13</v>
      </c>
      <c r="D45">
        <v>104</v>
      </c>
      <c r="E45">
        <v>364</v>
      </c>
      <c r="F45">
        <v>0</v>
      </c>
      <c r="G45">
        <v>0</v>
      </c>
      <c r="H45">
        <v>4.92</v>
      </c>
      <c r="I45">
        <v>359.08</v>
      </c>
      <c r="J45">
        <v>0</v>
      </c>
      <c r="K45">
        <v>359.08</v>
      </c>
      <c r="L45" s="1">
        <v>1</v>
      </c>
      <c r="M45">
        <v>0</v>
      </c>
    </row>
    <row r="46" spans="1:13" x14ac:dyDescent="0.35">
      <c r="A46" t="s">
        <v>55</v>
      </c>
      <c r="B46">
        <v>103</v>
      </c>
      <c r="C46" t="s">
        <v>13</v>
      </c>
      <c r="D46">
        <v>108</v>
      </c>
      <c r="E46">
        <v>308.8</v>
      </c>
      <c r="F46">
        <v>0</v>
      </c>
      <c r="G46">
        <v>0</v>
      </c>
      <c r="H46">
        <v>18.87</v>
      </c>
      <c r="I46">
        <v>289.93</v>
      </c>
      <c r="J46">
        <v>0</v>
      </c>
      <c r="K46">
        <v>289.93</v>
      </c>
      <c r="L46" s="1">
        <v>1</v>
      </c>
      <c r="M46">
        <v>0</v>
      </c>
    </row>
    <row r="47" spans="1:13" x14ac:dyDescent="0.35">
      <c r="A47" t="s">
        <v>56</v>
      </c>
      <c r="B47">
        <v>101</v>
      </c>
      <c r="C47" t="s">
        <v>13</v>
      </c>
      <c r="D47">
        <v>576</v>
      </c>
      <c r="E47">
        <v>1735.6</v>
      </c>
      <c r="F47">
        <v>1</v>
      </c>
      <c r="G47">
        <v>3.6</v>
      </c>
      <c r="H47">
        <v>97.32</v>
      </c>
      <c r="I47">
        <v>1634.68</v>
      </c>
      <c r="J47">
        <v>0</v>
      </c>
      <c r="K47">
        <v>1634.68</v>
      </c>
      <c r="L47" s="1">
        <v>1</v>
      </c>
      <c r="M47">
        <v>0</v>
      </c>
    </row>
    <row r="48" spans="1:13" x14ac:dyDescent="0.35">
      <c r="A48" t="s">
        <v>57</v>
      </c>
      <c r="B48">
        <v>102</v>
      </c>
      <c r="C48" t="s">
        <v>13</v>
      </c>
      <c r="D48">
        <v>58</v>
      </c>
      <c r="E48">
        <v>155.80000000000001</v>
      </c>
      <c r="F48">
        <v>0</v>
      </c>
      <c r="G48">
        <v>0</v>
      </c>
      <c r="H48">
        <v>8.59</v>
      </c>
      <c r="I48">
        <v>147.21</v>
      </c>
      <c r="J48">
        <v>0</v>
      </c>
      <c r="K48">
        <v>147.21</v>
      </c>
      <c r="L48" s="1">
        <v>1</v>
      </c>
      <c r="M48">
        <v>0</v>
      </c>
    </row>
    <row r="49" spans="1:13" x14ac:dyDescent="0.35">
      <c r="A49" t="s">
        <v>58</v>
      </c>
      <c r="B49">
        <v>3</v>
      </c>
      <c r="C49" t="s">
        <v>13</v>
      </c>
      <c r="D49">
        <v>140</v>
      </c>
      <c r="E49">
        <v>751.5</v>
      </c>
      <c r="F49">
        <v>0</v>
      </c>
      <c r="G49">
        <v>0</v>
      </c>
      <c r="H49">
        <v>27.01</v>
      </c>
      <c r="I49">
        <v>724.49</v>
      </c>
      <c r="J49">
        <v>0</v>
      </c>
      <c r="K49">
        <v>724.49</v>
      </c>
      <c r="L49" s="1">
        <v>1</v>
      </c>
      <c r="M49">
        <v>0</v>
      </c>
    </row>
    <row r="50" spans="1:13" x14ac:dyDescent="0.35">
      <c r="A50" t="s">
        <v>59</v>
      </c>
      <c r="B50">
        <v>10016</v>
      </c>
      <c r="C50" t="s">
        <v>13</v>
      </c>
      <c r="D50">
        <v>173</v>
      </c>
      <c r="E50">
        <v>1134.5</v>
      </c>
      <c r="F50">
        <v>1</v>
      </c>
      <c r="G50">
        <v>6.5</v>
      </c>
      <c r="H50">
        <v>21.57</v>
      </c>
      <c r="I50">
        <v>1106.43</v>
      </c>
      <c r="J50">
        <v>0</v>
      </c>
      <c r="K50">
        <v>1106.43</v>
      </c>
      <c r="L50" s="1">
        <v>1</v>
      </c>
      <c r="M50">
        <v>0</v>
      </c>
    </row>
    <row r="51" spans="1:13" x14ac:dyDescent="0.35">
      <c r="A51" t="s">
        <v>60</v>
      </c>
      <c r="B51">
        <v>2</v>
      </c>
      <c r="C51" t="s">
        <v>13</v>
      </c>
      <c r="D51">
        <v>153</v>
      </c>
      <c r="E51">
        <v>907.9</v>
      </c>
      <c r="F51">
        <v>1</v>
      </c>
      <c r="G51">
        <v>5.8</v>
      </c>
      <c r="H51">
        <v>29.98</v>
      </c>
      <c r="I51">
        <v>872.12</v>
      </c>
      <c r="J51">
        <v>0</v>
      </c>
      <c r="K51">
        <v>872.12</v>
      </c>
      <c r="L51" s="1">
        <v>1</v>
      </c>
      <c r="M51">
        <v>0</v>
      </c>
    </row>
    <row r="52" spans="1:13" x14ac:dyDescent="0.35">
      <c r="A52" t="s">
        <v>61</v>
      </c>
      <c r="B52">
        <v>90001</v>
      </c>
      <c r="C52" t="s">
        <v>13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1">
        <v>0</v>
      </c>
      <c r="M52">
        <v>0</v>
      </c>
    </row>
    <row r="53" spans="1:13" x14ac:dyDescent="0.35">
      <c r="A53" t="s">
        <v>62</v>
      </c>
      <c r="B53">
        <v>90003</v>
      </c>
      <c r="C53" t="s">
        <v>13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0</v>
      </c>
      <c r="M5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17CE-BE39-437A-86B2-5538AD7E29D4}">
  <dimension ref="A1:M57"/>
  <sheetViews>
    <sheetView topLeftCell="A21" workbookViewId="0">
      <selection activeCell="Q20" sqref="Q20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25</v>
      </c>
      <c r="E2">
        <v>25</v>
      </c>
      <c r="F2">
        <v>0</v>
      </c>
      <c r="G2">
        <v>0</v>
      </c>
      <c r="H2">
        <v>0.2</v>
      </c>
      <c r="I2">
        <v>24.8</v>
      </c>
      <c r="J2">
        <v>0</v>
      </c>
      <c r="K2">
        <v>24.8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3</v>
      </c>
      <c r="E3">
        <v>6</v>
      </c>
      <c r="F3">
        <v>0</v>
      </c>
      <c r="G3">
        <v>0</v>
      </c>
      <c r="H3">
        <v>0.2</v>
      </c>
      <c r="I3">
        <v>5.8</v>
      </c>
      <c r="J3">
        <v>0</v>
      </c>
      <c r="K3">
        <v>5.8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102</v>
      </c>
      <c r="E5">
        <v>693.6</v>
      </c>
      <c r="F5">
        <v>0</v>
      </c>
      <c r="G5">
        <v>0</v>
      </c>
      <c r="H5">
        <v>41.32</v>
      </c>
      <c r="I5">
        <v>652.28</v>
      </c>
      <c r="J5">
        <v>0</v>
      </c>
      <c r="K5">
        <v>652.28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33</v>
      </c>
      <c r="E6">
        <v>191.4</v>
      </c>
      <c r="F6">
        <v>0</v>
      </c>
      <c r="G6">
        <v>0</v>
      </c>
      <c r="H6">
        <v>7.28</v>
      </c>
      <c r="I6">
        <v>184.12</v>
      </c>
      <c r="J6">
        <v>0</v>
      </c>
      <c r="K6">
        <v>184.12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190</v>
      </c>
      <c r="E7">
        <v>798</v>
      </c>
      <c r="F7">
        <v>0</v>
      </c>
      <c r="G7">
        <v>0</v>
      </c>
      <c r="H7">
        <v>18.690000000000001</v>
      </c>
      <c r="I7">
        <v>779.31</v>
      </c>
      <c r="J7">
        <v>0</v>
      </c>
      <c r="K7">
        <v>779.31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81</v>
      </c>
      <c r="E8">
        <v>283.5</v>
      </c>
      <c r="F8">
        <v>2</v>
      </c>
      <c r="G8">
        <v>7</v>
      </c>
      <c r="H8">
        <v>2.09</v>
      </c>
      <c r="I8">
        <v>274.41000000000003</v>
      </c>
      <c r="J8">
        <v>0</v>
      </c>
      <c r="K8">
        <v>274.41000000000003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26</v>
      </c>
      <c r="E9">
        <v>111.8</v>
      </c>
      <c r="F9">
        <v>0</v>
      </c>
      <c r="G9">
        <v>0</v>
      </c>
      <c r="H9">
        <v>0.92</v>
      </c>
      <c r="I9">
        <v>110.88</v>
      </c>
      <c r="J9">
        <v>0</v>
      </c>
      <c r="K9">
        <v>110.88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18</v>
      </c>
      <c r="E10">
        <v>86.4</v>
      </c>
      <c r="F10">
        <v>0</v>
      </c>
      <c r="G10">
        <v>0</v>
      </c>
      <c r="H10">
        <v>0.05</v>
      </c>
      <c r="I10">
        <v>86.35</v>
      </c>
      <c r="J10">
        <v>0</v>
      </c>
      <c r="K10">
        <v>86.35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35</v>
      </c>
      <c r="E11">
        <v>170</v>
      </c>
      <c r="F11">
        <v>0</v>
      </c>
      <c r="G11">
        <v>0</v>
      </c>
      <c r="H11">
        <v>0.48</v>
      </c>
      <c r="I11">
        <v>169.52</v>
      </c>
      <c r="J11">
        <v>0</v>
      </c>
      <c r="K11">
        <v>169.52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76</v>
      </c>
      <c r="E12">
        <v>418</v>
      </c>
      <c r="F12">
        <v>0</v>
      </c>
      <c r="G12">
        <v>0</v>
      </c>
      <c r="H12">
        <v>2.66</v>
      </c>
      <c r="I12">
        <v>415.34</v>
      </c>
      <c r="J12">
        <v>0</v>
      </c>
      <c r="K12">
        <v>415.34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43</v>
      </c>
      <c r="E13">
        <v>187.4</v>
      </c>
      <c r="F13">
        <v>0</v>
      </c>
      <c r="G13">
        <v>0</v>
      </c>
      <c r="H13">
        <v>5.16</v>
      </c>
      <c r="I13">
        <v>182.24</v>
      </c>
      <c r="J13">
        <v>0</v>
      </c>
      <c r="K13">
        <v>182.24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44</v>
      </c>
      <c r="E14">
        <v>213.2</v>
      </c>
      <c r="F14">
        <v>0</v>
      </c>
      <c r="G14">
        <v>0</v>
      </c>
      <c r="H14">
        <v>1.04</v>
      </c>
      <c r="I14">
        <v>212.16</v>
      </c>
      <c r="J14">
        <v>0</v>
      </c>
      <c r="K14">
        <v>212.16</v>
      </c>
      <c r="L14" s="1">
        <v>1</v>
      </c>
      <c r="M14">
        <v>0</v>
      </c>
    </row>
    <row r="15" spans="1:13" x14ac:dyDescent="0.35">
      <c r="A15" t="s">
        <v>19</v>
      </c>
      <c r="B15">
        <v>10029</v>
      </c>
      <c r="C15" t="s">
        <v>8</v>
      </c>
      <c r="D15">
        <v>1</v>
      </c>
      <c r="E15">
        <v>8.8000000000000007</v>
      </c>
      <c r="F15">
        <v>0</v>
      </c>
      <c r="G15">
        <v>0</v>
      </c>
      <c r="H15">
        <v>0</v>
      </c>
      <c r="I15">
        <v>8.8000000000000007</v>
      </c>
      <c r="J15">
        <v>0</v>
      </c>
      <c r="K15">
        <v>8.8000000000000007</v>
      </c>
      <c r="L15" s="1">
        <v>1</v>
      </c>
      <c r="M15">
        <v>0</v>
      </c>
    </row>
    <row r="16" spans="1:13" x14ac:dyDescent="0.35">
      <c r="A16" t="s">
        <v>20</v>
      </c>
      <c r="B16">
        <v>10040</v>
      </c>
      <c r="C16" t="s">
        <v>13</v>
      </c>
      <c r="D16">
        <v>67</v>
      </c>
      <c r="E16">
        <v>237.5</v>
      </c>
      <c r="F16">
        <v>1</v>
      </c>
      <c r="G16">
        <v>3.5</v>
      </c>
      <c r="H16">
        <v>5.25</v>
      </c>
      <c r="I16">
        <v>228.75</v>
      </c>
      <c r="J16">
        <v>0</v>
      </c>
      <c r="K16">
        <v>228.75</v>
      </c>
      <c r="L16" s="1">
        <v>1</v>
      </c>
      <c r="M16">
        <v>0</v>
      </c>
    </row>
    <row r="17" spans="1:13" x14ac:dyDescent="0.35">
      <c r="A17" t="s">
        <v>21</v>
      </c>
      <c r="B17">
        <v>10039</v>
      </c>
      <c r="C17" t="s">
        <v>13</v>
      </c>
      <c r="D17">
        <v>14</v>
      </c>
      <c r="E17">
        <v>30.8</v>
      </c>
      <c r="F17">
        <v>0</v>
      </c>
      <c r="G17">
        <v>0</v>
      </c>
      <c r="H17">
        <v>0.22</v>
      </c>
      <c r="I17">
        <v>30.58</v>
      </c>
      <c r="J17">
        <v>0</v>
      </c>
      <c r="K17">
        <v>30.58</v>
      </c>
      <c r="L17" s="1">
        <v>1</v>
      </c>
      <c r="M17">
        <v>0</v>
      </c>
    </row>
    <row r="18" spans="1:13" x14ac:dyDescent="0.35">
      <c r="A18" t="s">
        <v>22</v>
      </c>
      <c r="B18">
        <v>10041</v>
      </c>
      <c r="C18" t="s">
        <v>13</v>
      </c>
      <c r="D18">
        <v>130</v>
      </c>
      <c r="E18">
        <v>339</v>
      </c>
      <c r="F18">
        <v>0</v>
      </c>
      <c r="G18">
        <v>0</v>
      </c>
      <c r="H18">
        <v>5.52</v>
      </c>
      <c r="I18">
        <v>333.48</v>
      </c>
      <c r="J18">
        <v>0</v>
      </c>
      <c r="K18">
        <v>333.48</v>
      </c>
      <c r="L18" s="1">
        <v>1</v>
      </c>
      <c r="M18">
        <v>0</v>
      </c>
    </row>
    <row r="19" spans="1:13" x14ac:dyDescent="0.35">
      <c r="A19" t="s">
        <v>23</v>
      </c>
      <c r="B19">
        <v>10005</v>
      </c>
      <c r="C19" t="s">
        <v>13</v>
      </c>
      <c r="D19">
        <v>87</v>
      </c>
      <c r="E19">
        <v>464.1</v>
      </c>
      <c r="F19">
        <v>0</v>
      </c>
      <c r="G19">
        <v>0</v>
      </c>
      <c r="H19">
        <v>2.0099999999999998</v>
      </c>
      <c r="I19">
        <v>462.09</v>
      </c>
      <c r="J19">
        <v>0</v>
      </c>
      <c r="K19">
        <v>462.09</v>
      </c>
      <c r="L19" s="1">
        <v>1</v>
      </c>
      <c r="M19">
        <v>0</v>
      </c>
    </row>
    <row r="20" spans="1:13" x14ac:dyDescent="0.35">
      <c r="A20" t="s">
        <v>24</v>
      </c>
      <c r="B20">
        <v>10000</v>
      </c>
      <c r="C20" t="s">
        <v>13</v>
      </c>
      <c r="D20">
        <v>197</v>
      </c>
      <c r="E20">
        <v>1159.5999999999999</v>
      </c>
      <c r="F20">
        <v>0</v>
      </c>
      <c r="G20">
        <v>0</v>
      </c>
      <c r="H20">
        <v>47.88</v>
      </c>
      <c r="I20">
        <v>1111.72</v>
      </c>
      <c r="J20">
        <v>0</v>
      </c>
      <c r="K20">
        <v>1111.72</v>
      </c>
      <c r="L20" s="1">
        <v>1</v>
      </c>
      <c r="M20">
        <v>0</v>
      </c>
    </row>
    <row r="21" spans="1:13" x14ac:dyDescent="0.35">
      <c r="A21" t="s">
        <v>25</v>
      </c>
      <c r="B21">
        <v>10018</v>
      </c>
      <c r="C21" t="s">
        <v>13</v>
      </c>
      <c r="D21">
        <v>232</v>
      </c>
      <c r="E21">
        <v>1378.6</v>
      </c>
      <c r="F21">
        <v>0</v>
      </c>
      <c r="G21">
        <v>0</v>
      </c>
      <c r="H21">
        <v>76.14</v>
      </c>
      <c r="I21">
        <v>1302.46</v>
      </c>
      <c r="J21">
        <v>0</v>
      </c>
      <c r="K21">
        <v>1302.46</v>
      </c>
      <c r="L21" s="1">
        <v>1</v>
      </c>
      <c r="M21">
        <v>0</v>
      </c>
    </row>
    <row r="22" spans="1:13" x14ac:dyDescent="0.35">
      <c r="A22" t="s">
        <v>26</v>
      </c>
      <c r="B22">
        <v>10059</v>
      </c>
      <c r="C22" t="s">
        <v>27</v>
      </c>
      <c r="D22">
        <v>92</v>
      </c>
      <c r="E22">
        <v>644</v>
      </c>
      <c r="F22">
        <v>0</v>
      </c>
      <c r="G22">
        <v>0</v>
      </c>
      <c r="H22">
        <v>16.239999999999998</v>
      </c>
      <c r="I22">
        <v>627.76</v>
      </c>
      <c r="J22">
        <v>0</v>
      </c>
      <c r="K22">
        <v>627.76</v>
      </c>
      <c r="L22" s="1">
        <v>1</v>
      </c>
      <c r="M22">
        <v>0</v>
      </c>
    </row>
    <row r="23" spans="1:13" x14ac:dyDescent="0.35">
      <c r="A23" t="s">
        <v>28</v>
      </c>
      <c r="B23">
        <v>10058</v>
      </c>
      <c r="C23" t="s">
        <v>13</v>
      </c>
      <c r="D23">
        <v>87</v>
      </c>
      <c r="E23">
        <v>130.5</v>
      </c>
      <c r="F23">
        <v>0</v>
      </c>
      <c r="G23">
        <v>0</v>
      </c>
      <c r="H23">
        <v>15.75</v>
      </c>
      <c r="I23">
        <v>114.75</v>
      </c>
      <c r="J23">
        <v>0</v>
      </c>
      <c r="K23">
        <v>114.75</v>
      </c>
      <c r="L23" s="1">
        <v>1</v>
      </c>
      <c r="M23">
        <v>0</v>
      </c>
    </row>
    <row r="24" spans="1:13" x14ac:dyDescent="0.35">
      <c r="A24" t="s">
        <v>29</v>
      </c>
      <c r="B24">
        <v>10055</v>
      </c>
      <c r="C24" t="s">
        <v>8</v>
      </c>
      <c r="D24">
        <v>2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 s="1">
        <v>1</v>
      </c>
      <c r="M24">
        <v>0</v>
      </c>
    </row>
    <row r="25" spans="1:13" x14ac:dyDescent="0.35">
      <c r="A25" t="s">
        <v>30</v>
      </c>
      <c r="B25">
        <v>802</v>
      </c>
      <c r="C25" t="s">
        <v>13</v>
      </c>
      <c r="D25">
        <v>50</v>
      </c>
      <c r="E25">
        <v>90</v>
      </c>
      <c r="F25">
        <v>0</v>
      </c>
      <c r="G25">
        <v>0</v>
      </c>
      <c r="H25">
        <v>0.14000000000000001</v>
      </c>
      <c r="I25">
        <v>89.86</v>
      </c>
      <c r="J25">
        <v>0</v>
      </c>
      <c r="K25">
        <v>89.86</v>
      </c>
      <c r="L25" s="1">
        <v>1</v>
      </c>
      <c r="M25">
        <v>0</v>
      </c>
    </row>
    <row r="26" spans="1:13" x14ac:dyDescent="0.35">
      <c r="A26" t="s">
        <v>31</v>
      </c>
      <c r="B26">
        <v>10042</v>
      </c>
      <c r="C26" t="s">
        <v>13</v>
      </c>
      <c r="D26">
        <v>56</v>
      </c>
      <c r="E26">
        <v>100.8</v>
      </c>
      <c r="F26">
        <v>0</v>
      </c>
      <c r="G26">
        <v>0</v>
      </c>
      <c r="H26">
        <v>1.71</v>
      </c>
      <c r="I26">
        <v>99.09</v>
      </c>
      <c r="J26">
        <v>0</v>
      </c>
      <c r="K26">
        <v>99.09</v>
      </c>
      <c r="L26" s="1">
        <v>1</v>
      </c>
      <c r="M26">
        <v>0</v>
      </c>
    </row>
    <row r="27" spans="1:13" x14ac:dyDescent="0.35">
      <c r="A27" t="s">
        <v>32</v>
      </c>
      <c r="B27">
        <v>801</v>
      </c>
      <c r="C27" t="s">
        <v>13</v>
      </c>
      <c r="D27">
        <v>86</v>
      </c>
      <c r="E27">
        <v>154.80000000000001</v>
      </c>
      <c r="F27">
        <v>0</v>
      </c>
      <c r="G27">
        <v>0</v>
      </c>
      <c r="H27">
        <v>0.4</v>
      </c>
      <c r="I27">
        <v>154.4</v>
      </c>
      <c r="J27">
        <v>0</v>
      </c>
      <c r="K27">
        <v>154.4</v>
      </c>
      <c r="L27" s="1">
        <v>1</v>
      </c>
      <c r="M27">
        <v>0</v>
      </c>
    </row>
    <row r="28" spans="1:13" x14ac:dyDescent="0.35">
      <c r="A28" t="s">
        <v>33</v>
      </c>
      <c r="B28">
        <v>10025</v>
      </c>
      <c r="C28" t="s">
        <v>13</v>
      </c>
      <c r="D28">
        <v>101</v>
      </c>
      <c r="E28">
        <v>266.60000000000002</v>
      </c>
      <c r="F28">
        <v>0</v>
      </c>
      <c r="G28">
        <v>0</v>
      </c>
      <c r="H28">
        <v>1</v>
      </c>
      <c r="I28">
        <v>265.60000000000002</v>
      </c>
      <c r="J28">
        <v>0</v>
      </c>
      <c r="K28">
        <v>265.60000000000002</v>
      </c>
      <c r="L28" s="1">
        <v>1</v>
      </c>
      <c r="M28">
        <v>0</v>
      </c>
    </row>
    <row r="29" spans="1:13" x14ac:dyDescent="0.35">
      <c r="A29" t="s">
        <v>34</v>
      </c>
      <c r="B29">
        <v>10014</v>
      </c>
      <c r="C29" t="s">
        <v>13</v>
      </c>
      <c r="D29">
        <v>95</v>
      </c>
      <c r="E29">
        <v>560</v>
      </c>
      <c r="F29">
        <v>0</v>
      </c>
      <c r="G29">
        <v>0</v>
      </c>
      <c r="H29">
        <v>3.66</v>
      </c>
      <c r="I29">
        <v>556.34</v>
      </c>
      <c r="J29">
        <v>0</v>
      </c>
      <c r="K29">
        <v>556.34</v>
      </c>
      <c r="L29" s="1">
        <v>1</v>
      </c>
      <c r="M29">
        <v>0</v>
      </c>
    </row>
    <row r="30" spans="1:13" x14ac:dyDescent="0.35">
      <c r="A30" t="s">
        <v>35</v>
      </c>
      <c r="B30">
        <v>10048</v>
      </c>
      <c r="C30" t="s">
        <v>13</v>
      </c>
      <c r="D30">
        <v>33</v>
      </c>
      <c r="E30">
        <v>125.4</v>
      </c>
      <c r="F30">
        <v>0</v>
      </c>
      <c r="G30">
        <v>0</v>
      </c>
      <c r="H30">
        <v>2.57</v>
      </c>
      <c r="I30">
        <v>122.83</v>
      </c>
      <c r="J30">
        <v>0</v>
      </c>
      <c r="K30">
        <v>122.83</v>
      </c>
      <c r="L30" s="1">
        <v>1</v>
      </c>
      <c r="M30">
        <v>0</v>
      </c>
    </row>
    <row r="31" spans="1:13" x14ac:dyDescent="0.35">
      <c r="A31" t="s">
        <v>36</v>
      </c>
      <c r="B31">
        <v>10028</v>
      </c>
      <c r="C31" t="s">
        <v>13</v>
      </c>
      <c r="D31">
        <v>131</v>
      </c>
      <c r="E31">
        <v>759.8</v>
      </c>
      <c r="F31">
        <v>0</v>
      </c>
      <c r="G31">
        <v>0</v>
      </c>
      <c r="H31">
        <v>28.01</v>
      </c>
      <c r="I31">
        <v>731.79</v>
      </c>
      <c r="J31">
        <v>0</v>
      </c>
      <c r="K31">
        <v>731.79</v>
      </c>
      <c r="L31" s="1">
        <v>1</v>
      </c>
      <c r="M31">
        <v>0</v>
      </c>
    </row>
    <row r="32" spans="1:13" x14ac:dyDescent="0.35">
      <c r="A32" t="s">
        <v>37</v>
      </c>
      <c r="B32">
        <v>10052</v>
      </c>
      <c r="C32" t="s">
        <v>8</v>
      </c>
      <c r="D32">
        <v>116</v>
      </c>
      <c r="E32">
        <v>672.8</v>
      </c>
      <c r="F32">
        <v>0</v>
      </c>
      <c r="G32">
        <v>0</v>
      </c>
      <c r="H32">
        <v>26.34</v>
      </c>
      <c r="I32">
        <v>646.46</v>
      </c>
      <c r="J32">
        <v>0</v>
      </c>
      <c r="K32">
        <v>646.46</v>
      </c>
      <c r="L32" s="1">
        <v>1</v>
      </c>
      <c r="M32">
        <v>0</v>
      </c>
    </row>
    <row r="33" spans="1:13" x14ac:dyDescent="0.35">
      <c r="A33" t="s">
        <v>38</v>
      </c>
      <c r="B33">
        <v>10053</v>
      </c>
      <c r="C33" t="s">
        <v>8</v>
      </c>
      <c r="D33">
        <v>82</v>
      </c>
      <c r="E33">
        <v>164</v>
      </c>
      <c r="F33">
        <v>0</v>
      </c>
      <c r="G33">
        <v>0</v>
      </c>
      <c r="H33">
        <v>9.7200000000000006</v>
      </c>
      <c r="I33">
        <v>154.28</v>
      </c>
      <c r="J33">
        <v>0</v>
      </c>
      <c r="K33">
        <v>154.28</v>
      </c>
      <c r="L33" s="1">
        <v>1</v>
      </c>
      <c r="M33">
        <v>0</v>
      </c>
    </row>
    <row r="34" spans="1:13" x14ac:dyDescent="0.35">
      <c r="A34" t="s">
        <v>39</v>
      </c>
      <c r="B34">
        <v>1</v>
      </c>
      <c r="C34" t="s">
        <v>13</v>
      </c>
      <c r="D34">
        <v>388</v>
      </c>
      <c r="E34">
        <v>2644.4</v>
      </c>
      <c r="F34">
        <v>0</v>
      </c>
      <c r="G34">
        <v>0</v>
      </c>
      <c r="H34">
        <v>38.479999999999997</v>
      </c>
      <c r="I34">
        <v>2605.92</v>
      </c>
      <c r="J34">
        <v>0</v>
      </c>
      <c r="K34">
        <v>2605.92</v>
      </c>
      <c r="L34" s="1">
        <v>1</v>
      </c>
      <c r="M34">
        <v>0</v>
      </c>
    </row>
    <row r="35" spans="1:13" x14ac:dyDescent="0.35">
      <c r="A35" t="s">
        <v>40</v>
      </c>
      <c r="B35">
        <v>10017</v>
      </c>
      <c r="C35" t="s">
        <v>8</v>
      </c>
      <c r="D35">
        <v>64</v>
      </c>
      <c r="E35">
        <v>307.2</v>
      </c>
      <c r="F35">
        <v>0</v>
      </c>
      <c r="G35">
        <v>0</v>
      </c>
      <c r="H35">
        <v>1.22</v>
      </c>
      <c r="I35">
        <v>305.98</v>
      </c>
      <c r="J35">
        <v>0</v>
      </c>
      <c r="K35">
        <v>305.98</v>
      </c>
      <c r="L35" s="1">
        <v>1</v>
      </c>
      <c r="M35">
        <v>0</v>
      </c>
    </row>
    <row r="36" spans="1:13" x14ac:dyDescent="0.35">
      <c r="A36" t="s">
        <v>41</v>
      </c>
      <c r="B36">
        <v>10050</v>
      </c>
      <c r="C36" t="s">
        <v>13</v>
      </c>
      <c r="D36">
        <v>33</v>
      </c>
      <c r="E36">
        <v>85.8</v>
      </c>
      <c r="F36">
        <v>0</v>
      </c>
      <c r="G36">
        <v>0</v>
      </c>
      <c r="H36">
        <v>0.96</v>
      </c>
      <c r="I36">
        <v>84.84</v>
      </c>
      <c r="J36">
        <v>0</v>
      </c>
      <c r="K36">
        <v>84.84</v>
      </c>
      <c r="L36" s="1">
        <v>1</v>
      </c>
      <c r="M36">
        <v>0</v>
      </c>
    </row>
    <row r="37" spans="1:13" x14ac:dyDescent="0.35">
      <c r="A37" t="s">
        <v>42</v>
      </c>
      <c r="B37">
        <v>10019</v>
      </c>
      <c r="C37" t="s">
        <v>13</v>
      </c>
      <c r="D37">
        <v>87</v>
      </c>
      <c r="E37">
        <v>939.6</v>
      </c>
      <c r="F37">
        <v>0</v>
      </c>
      <c r="G37">
        <v>0</v>
      </c>
      <c r="H37">
        <v>36.76</v>
      </c>
      <c r="I37">
        <v>902.84</v>
      </c>
      <c r="J37">
        <v>0</v>
      </c>
      <c r="K37">
        <v>902.84</v>
      </c>
      <c r="L37" s="1">
        <v>1</v>
      </c>
      <c r="M37">
        <v>0</v>
      </c>
    </row>
    <row r="38" spans="1:13" x14ac:dyDescent="0.35">
      <c r="A38" t="s">
        <v>43</v>
      </c>
      <c r="B38">
        <v>3001</v>
      </c>
      <c r="C38" t="s">
        <v>13</v>
      </c>
      <c r="D38">
        <v>66</v>
      </c>
      <c r="E38">
        <v>184.8</v>
      </c>
      <c r="F38">
        <v>0</v>
      </c>
      <c r="G38">
        <v>0</v>
      </c>
      <c r="H38">
        <v>2.83</v>
      </c>
      <c r="I38">
        <v>181.97</v>
      </c>
      <c r="J38">
        <v>0</v>
      </c>
      <c r="K38">
        <v>181.97</v>
      </c>
      <c r="L38" s="1">
        <v>1</v>
      </c>
      <c r="M38">
        <v>0</v>
      </c>
    </row>
    <row r="39" spans="1:13" x14ac:dyDescent="0.35">
      <c r="A39" t="s">
        <v>44</v>
      </c>
      <c r="B39">
        <v>10007</v>
      </c>
      <c r="C39" t="s">
        <v>45</v>
      </c>
      <c r="D39">
        <v>162</v>
      </c>
      <c r="E39">
        <v>162</v>
      </c>
      <c r="F39">
        <v>2</v>
      </c>
      <c r="G39">
        <v>2</v>
      </c>
      <c r="H39">
        <v>0.88</v>
      </c>
      <c r="I39">
        <v>159.12</v>
      </c>
      <c r="J39">
        <v>0</v>
      </c>
      <c r="K39">
        <v>159.12</v>
      </c>
      <c r="L39" s="1">
        <v>1</v>
      </c>
      <c r="M39">
        <v>0</v>
      </c>
    </row>
    <row r="40" spans="1:13" x14ac:dyDescent="0.35">
      <c r="A40" t="s">
        <v>46</v>
      </c>
      <c r="B40">
        <v>10049</v>
      </c>
      <c r="C40" t="s">
        <v>27</v>
      </c>
      <c r="D40">
        <v>54</v>
      </c>
      <c r="E40">
        <v>324</v>
      </c>
      <c r="F40">
        <v>0</v>
      </c>
      <c r="G40">
        <v>0</v>
      </c>
      <c r="H40">
        <v>2.56</v>
      </c>
      <c r="I40">
        <v>321.44</v>
      </c>
      <c r="J40">
        <v>0</v>
      </c>
      <c r="K40">
        <v>321.44</v>
      </c>
      <c r="L40" s="1">
        <v>1</v>
      </c>
      <c r="M40">
        <v>0</v>
      </c>
    </row>
    <row r="41" spans="1:13" x14ac:dyDescent="0.35">
      <c r="A41" t="s">
        <v>47</v>
      </c>
      <c r="B41">
        <v>10023</v>
      </c>
      <c r="C41" t="s">
        <v>13</v>
      </c>
      <c r="D41">
        <v>64</v>
      </c>
      <c r="E41">
        <v>256</v>
      </c>
      <c r="F41">
        <v>0</v>
      </c>
      <c r="G41">
        <v>0</v>
      </c>
      <c r="H41">
        <v>9.0299999999999994</v>
      </c>
      <c r="I41">
        <v>246.97</v>
      </c>
      <c r="J41">
        <v>0</v>
      </c>
      <c r="K41">
        <v>246.97</v>
      </c>
      <c r="L41" s="1">
        <v>1</v>
      </c>
      <c r="M41">
        <v>0</v>
      </c>
    </row>
    <row r="42" spans="1:13" x14ac:dyDescent="0.35">
      <c r="A42" t="s">
        <v>48</v>
      </c>
      <c r="B42">
        <v>10051</v>
      </c>
      <c r="C42" t="s">
        <v>8</v>
      </c>
      <c r="D42">
        <v>42</v>
      </c>
      <c r="E42">
        <v>201.6</v>
      </c>
      <c r="F42">
        <v>0</v>
      </c>
      <c r="G42">
        <v>0</v>
      </c>
      <c r="H42">
        <v>1.56</v>
      </c>
      <c r="I42">
        <v>200.04</v>
      </c>
      <c r="J42">
        <v>0</v>
      </c>
      <c r="K42">
        <v>200.04</v>
      </c>
      <c r="L42" s="1">
        <v>1</v>
      </c>
      <c r="M42">
        <v>0</v>
      </c>
    </row>
    <row r="43" spans="1:13" x14ac:dyDescent="0.35">
      <c r="A43" t="s">
        <v>49</v>
      </c>
      <c r="B43">
        <v>10010</v>
      </c>
      <c r="C43" t="s">
        <v>8</v>
      </c>
      <c r="D43">
        <v>1</v>
      </c>
      <c r="E43">
        <v>3</v>
      </c>
      <c r="F43">
        <v>0</v>
      </c>
      <c r="G43">
        <v>0</v>
      </c>
      <c r="H43">
        <v>0.3</v>
      </c>
      <c r="I43">
        <v>2.7</v>
      </c>
      <c r="J43">
        <v>0</v>
      </c>
      <c r="K43">
        <v>2.7</v>
      </c>
      <c r="L43" s="1">
        <v>1</v>
      </c>
      <c r="M43">
        <v>0</v>
      </c>
    </row>
    <row r="44" spans="1:13" x14ac:dyDescent="0.35">
      <c r="A44" t="s">
        <v>50</v>
      </c>
      <c r="B44">
        <v>10011</v>
      </c>
      <c r="C44" t="s">
        <v>8</v>
      </c>
      <c r="D44">
        <v>5</v>
      </c>
      <c r="E44">
        <v>15</v>
      </c>
      <c r="F44">
        <v>0</v>
      </c>
      <c r="G44">
        <v>0</v>
      </c>
      <c r="H44">
        <v>0</v>
      </c>
      <c r="I44">
        <v>15</v>
      </c>
      <c r="J44">
        <v>0</v>
      </c>
      <c r="K44">
        <v>15</v>
      </c>
      <c r="L44" s="1">
        <v>1</v>
      </c>
      <c r="M44">
        <v>0</v>
      </c>
    </row>
    <row r="45" spans="1:13" x14ac:dyDescent="0.35">
      <c r="A45" t="s">
        <v>51</v>
      </c>
      <c r="B45">
        <v>10037</v>
      </c>
      <c r="C45" t="s">
        <v>27</v>
      </c>
      <c r="D45">
        <v>1</v>
      </c>
      <c r="E45">
        <v>4</v>
      </c>
      <c r="F45">
        <v>0</v>
      </c>
      <c r="G45">
        <v>0</v>
      </c>
      <c r="H45">
        <v>0</v>
      </c>
      <c r="I45">
        <v>4</v>
      </c>
      <c r="J45">
        <v>0</v>
      </c>
      <c r="K45">
        <v>4</v>
      </c>
      <c r="L45" s="1">
        <v>1</v>
      </c>
      <c r="M45">
        <v>0</v>
      </c>
    </row>
    <row r="46" spans="1:13" x14ac:dyDescent="0.35">
      <c r="A46" t="s">
        <v>52</v>
      </c>
      <c r="B46">
        <v>10062</v>
      </c>
      <c r="C46" t="s">
        <v>13</v>
      </c>
      <c r="D46">
        <v>16</v>
      </c>
      <c r="E46">
        <v>94.8</v>
      </c>
      <c r="F46">
        <v>0</v>
      </c>
      <c r="G46">
        <v>0</v>
      </c>
      <c r="H46">
        <v>6</v>
      </c>
      <c r="I46">
        <v>88.8</v>
      </c>
      <c r="J46">
        <v>0</v>
      </c>
      <c r="K46">
        <v>88.8</v>
      </c>
      <c r="L46" s="1">
        <v>1</v>
      </c>
      <c r="M46">
        <v>0</v>
      </c>
    </row>
    <row r="47" spans="1:13" x14ac:dyDescent="0.35">
      <c r="A47" t="s">
        <v>53</v>
      </c>
      <c r="B47">
        <v>10063</v>
      </c>
      <c r="C47" t="s">
        <v>13</v>
      </c>
      <c r="D47">
        <v>8</v>
      </c>
      <c r="E47">
        <v>38.4</v>
      </c>
      <c r="F47">
        <v>0</v>
      </c>
      <c r="G47">
        <v>0</v>
      </c>
      <c r="H47">
        <v>12</v>
      </c>
      <c r="I47">
        <v>26.4</v>
      </c>
      <c r="J47">
        <v>0</v>
      </c>
      <c r="K47">
        <v>26.4</v>
      </c>
      <c r="L47" s="1">
        <v>1</v>
      </c>
      <c r="M47">
        <v>0</v>
      </c>
    </row>
    <row r="48" spans="1:13" x14ac:dyDescent="0.35">
      <c r="A48" t="s">
        <v>54</v>
      </c>
      <c r="B48">
        <v>10035</v>
      </c>
      <c r="C48" t="s">
        <v>13</v>
      </c>
      <c r="D48">
        <v>92</v>
      </c>
      <c r="E48">
        <v>321</v>
      </c>
      <c r="F48">
        <v>0</v>
      </c>
      <c r="G48">
        <v>0</v>
      </c>
      <c r="H48">
        <v>2.79</v>
      </c>
      <c r="I48">
        <v>318.20999999999998</v>
      </c>
      <c r="J48">
        <v>0</v>
      </c>
      <c r="K48">
        <v>318.20999999999998</v>
      </c>
      <c r="L48" s="1">
        <v>1</v>
      </c>
      <c r="M48">
        <v>0</v>
      </c>
    </row>
    <row r="49" spans="1:13" x14ac:dyDescent="0.35">
      <c r="A49" t="s">
        <v>55</v>
      </c>
      <c r="B49">
        <v>103</v>
      </c>
      <c r="C49" t="s">
        <v>13</v>
      </c>
      <c r="D49">
        <v>95</v>
      </c>
      <c r="E49">
        <v>267</v>
      </c>
      <c r="F49">
        <v>0</v>
      </c>
      <c r="G49">
        <v>0</v>
      </c>
      <c r="H49">
        <v>14.65</v>
      </c>
      <c r="I49">
        <v>252.35</v>
      </c>
      <c r="J49">
        <v>0</v>
      </c>
      <c r="K49">
        <v>252.35</v>
      </c>
      <c r="L49" s="1">
        <v>1</v>
      </c>
      <c r="M49">
        <v>0</v>
      </c>
    </row>
    <row r="50" spans="1:13" x14ac:dyDescent="0.35">
      <c r="A50" t="s">
        <v>56</v>
      </c>
      <c r="B50">
        <v>101</v>
      </c>
      <c r="C50" t="s">
        <v>13</v>
      </c>
      <c r="D50">
        <v>495</v>
      </c>
      <c r="E50">
        <v>1486</v>
      </c>
      <c r="F50">
        <v>1</v>
      </c>
      <c r="G50">
        <v>2.6</v>
      </c>
      <c r="H50">
        <v>34.96</v>
      </c>
      <c r="I50">
        <v>1448.44</v>
      </c>
      <c r="J50">
        <v>0</v>
      </c>
      <c r="K50">
        <v>1448.44</v>
      </c>
      <c r="L50" s="1">
        <v>1</v>
      </c>
      <c r="M50">
        <v>0</v>
      </c>
    </row>
    <row r="51" spans="1:13" x14ac:dyDescent="0.35">
      <c r="A51" t="s">
        <v>57</v>
      </c>
      <c r="B51">
        <v>102</v>
      </c>
      <c r="C51" t="s">
        <v>13</v>
      </c>
      <c r="D51">
        <v>74</v>
      </c>
      <c r="E51">
        <v>195.4</v>
      </c>
      <c r="F51">
        <v>0</v>
      </c>
      <c r="G51">
        <v>0</v>
      </c>
      <c r="H51">
        <v>1.67</v>
      </c>
      <c r="I51">
        <v>193.73</v>
      </c>
      <c r="J51">
        <v>0</v>
      </c>
      <c r="K51">
        <v>193.73</v>
      </c>
      <c r="L51" s="1">
        <v>1</v>
      </c>
      <c r="M51">
        <v>0</v>
      </c>
    </row>
    <row r="52" spans="1:13" x14ac:dyDescent="0.35">
      <c r="A52" t="s">
        <v>58</v>
      </c>
      <c r="B52">
        <v>3</v>
      </c>
      <c r="C52" t="s">
        <v>13</v>
      </c>
      <c r="D52">
        <v>112</v>
      </c>
      <c r="E52">
        <v>593.6</v>
      </c>
      <c r="F52">
        <v>0</v>
      </c>
      <c r="G52">
        <v>0</v>
      </c>
      <c r="H52">
        <v>27.57</v>
      </c>
      <c r="I52">
        <v>566.03</v>
      </c>
      <c r="J52">
        <v>0</v>
      </c>
      <c r="K52">
        <v>566.03</v>
      </c>
      <c r="L52" s="1">
        <v>1</v>
      </c>
      <c r="M52">
        <v>0</v>
      </c>
    </row>
    <row r="53" spans="1:13" x14ac:dyDescent="0.35">
      <c r="A53" t="s">
        <v>59</v>
      </c>
      <c r="B53">
        <v>10016</v>
      </c>
      <c r="C53" t="s">
        <v>13</v>
      </c>
      <c r="D53">
        <v>117</v>
      </c>
      <c r="E53">
        <v>761.5</v>
      </c>
      <c r="F53">
        <v>0</v>
      </c>
      <c r="G53">
        <v>0</v>
      </c>
      <c r="H53">
        <v>7.8</v>
      </c>
      <c r="I53">
        <v>753.7</v>
      </c>
      <c r="J53">
        <v>0</v>
      </c>
      <c r="K53">
        <v>753.7</v>
      </c>
      <c r="L53" s="1">
        <v>1</v>
      </c>
      <c r="M53">
        <v>0</v>
      </c>
    </row>
    <row r="54" spans="1:13" x14ac:dyDescent="0.35">
      <c r="A54" t="s">
        <v>60</v>
      </c>
      <c r="B54">
        <v>2</v>
      </c>
      <c r="C54" t="s">
        <v>13</v>
      </c>
      <c r="D54">
        <v>147</v>
      </c>
      <c r="E54">
        <v>856.6</v>
      </c>
      <c r="F54">
        <v>0</v>
      </c>
      <c r="G54">
        <v>0</v>
      </c>
      <c r="H54">
        <v>26.05</v>
      </c>
      <c r="I54">
        <v>830.55</v>
      </c>
      <c r="J54">
        <v>0</v>
      </c>
      <c r="K54">
        <v>830.55</v>
      </c>
      <c r="L54" s="1">
        <v>1</v>
      </c>
      <c r="M54">
        <v>0</v>
      </c>
    </row>
    <row r="55" spans="1:13" x14ac:dyDescent="0.35">
      <c r="A55" t="s">
        <v>61</v>
      </c>
      <c r="B55">
        <v>90001</v>
      </c>
      <c r="C55" t="s">
        <v>13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  <row r="56" spans="1:13" x14ac:dyDescent="0.35">
      <c r="A56" t="s">
        <v>62</v>
      </c>
      <c r="B56">
        <v>90003</v>
      </c>
      <c r="C56" t="s">
        <v>13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0</v>
      </c>
      <c r="M56">
        <v>0</v>
      </c>
    </row>
    <row r="57" spans="1:13" x14ac:dyDescent="0.35">
      <c r="A57" t="s">
        <v>63</v>
      </c>
      <c r="B57">
        <v>90002</v>
      </c>
      <c r="C57" t="s">
        <v>13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0</v>
      </c>
      <c r="M5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7BB6-D642-41F5-BE86-456DA7AC182B}">
  <dimension ref="A1:M54"/>
  <sheetViews>
    <sheetView workbookViewId="0">
      <selection sqref="A1:M54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11</v>
      </c>
      <c r="E2">
        <v>11</v>
      </c>
      <c r="F2">
        <v>0</v>
      </c>
      <c r="G2">
        <v>0</v>
      </c>
      <c r="H2">
        <v>1.1000000000000001</v>
      </c>
      <c r="I2">
        <v>9.9</v>
      </c>
      <c r="J2">
        <v>0</v>
      </c>
      <c r="K2">
        <v>9.9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15</v>
      </c>
      <c r="E3">
        <v>30</v>
      </c>
      <c r="F3">
        <v>0</v>
      </c>
      <c r="G3">
        <v>0</v>
      </c>
      <c r="H3">
        <v>0.16</v>
      </c>
      <c r="I3">
        <v>29.84</v>
      </c>
      <c r="J3">
        <v>0</v>
      </c>
      <c r="K3">
        <v>29.84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1</v>
      </c>
      <c r="E4">
        <v>200</v>
      </c>
      <c r="F4">
        <v>0</v>
      </c>
      <c r="G4">
        <v>0</v>
      </c>
      <c r="H4">
        <v>0</v>
      </c>
      <c r="I4">
        <v>200</v>
      </c>
      <c r="J4">
        <v>0</v>
      </c>
      <c r="K4">
        <v>200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94</v>
      </c>
      <c r="E5">
        <v>639.20000000000005</v>
      </c>
      <c r="F5">
        <v>0</v>
      </c>
      <c r="G5">
        <v>0</v>
      </c>
      <c r="H5">
        <v>39.03</v>
      </c>
      <c r="I5">
        <v>600.16999999999996</v>
      </c>
      <c r="J5">
        <v>0</v>
      </c>
      <c r="K5">
        <v>600.16999999999996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27</v>
      </c>
      <c r="E6">
        <v>156.6</v>
      </c>
      <c r="F6">
        <v>0</v>
      </c>
      <c r="G6">
        <v>0</v>
      </c>
      <c r="H6">
        <v>6.38</v>
      </c>
      <c r="I6">
        <v>150.22</v>
      </c>
      <c r="J6">
        <v>0</v>
      </c>
      <c r="K6">
        <v>150.22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151</v>
      </c>
      <c r="E7">
        <v>634.20000000000005</v>
      </c>
      <c r="F7">
        <v>0</v>
      </c>
      <c r="G7">
        <v>0</v>
      </c>
      <c r="H7">
        <v>15.54</v>
      </c>
      <c r="I7">
        <v>618.66</v>
      </c>
      <c r="J7">
        <v>0</v>
      </c>
      <c r="K7">
        <v>618.66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66</v>
      </c>
      <c r="E8">
        <v>231</v>
      </c>
      <c r="F8">
        <v>0</v>
      </c>
      <c r="G8">
        <v>0</v>
      </c>
      <c r="H8">
        <v>4.2</v>
      </c>
      <c r="I8">
        <v>226.8</v>
      </c>
      <c r="J8">
        <v>0</v>
      </c>
      <c r="K8">
        <v>226.8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22</v>
      </c>
      <c r="E9">
        <v>94.6</v>
      </c>
      <c r="F9">
        <v>0</v>
      </c>
      <c r="G9">
        <v>0</v>
      </c>
      <c r="H9">
        <v>0.86</v>
      </c>
      <c r="I9">
        <v>93.74</v>
      </c>
      <c r="J9">
        <v>0</v>
      </c>
      <c r="K9">
        <v>93.74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17</v>
      </c>
      <c r="E10">
        <v>81.599999999999994</v>
      </c>
      <c r="F10">
        <v>0</v>
      </c>
      <c r="G10">
        <v>0</v>
      </c>
      <c r="H10">
        <v>0.49</v>
      </c>
      <c r="I10">
        <v>81.11</v>
      </c>
      <c r="J10">
        <v>0</v>
      </c>
      <c r="K10">
        <v>81.11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34</v>
      </c>
      <c r="E11">
        <v>163.19999999999999</v>
      </c>
      <c r="F11">
        <v>0</v>
      </c>
      <c r="G11">
        <v>0</v>
      </c>
      <c r="H11">
        <v>1.93</v>
      </c>
      <c r="I11">
        <v>161.27000000000001</v>
      </c>
      <c r="J11">
        <v>0</v>
      </c>
      <c r="K11">
        <v>161.27000000000001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86</v>
      </c>
      <c r="E12">
        <v>473</v>
      </c>
      <c r="F12">
        <v>0</v>
      </c>
      <c r="G12">
        <v>0</v>
      </c>
      <c r="H12">
        <v>3.87</v>
      </c>
      <c r="I12">
        <v>469.13</v>
      </c>
      <c r="J12">
        <v>0</v>
      </c>
      <c r="K12">
        <v>469.13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25</v>
      </c>
      <c r="E13">
        <v>107.5</v>
      </c>
      <c r="F13">
        <v>0</v>
      </c>
      <c r="G13">
        <v>0</v>
      </c>
      <c r="H13">
        <v>0</v>
      </c>
      <c r="I13">
        <v>107.5</v>
      </c>
      <c r="J13">
        <v>0</v>
      </c>
      <c r="K13">
        <v>107.5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30</v>
      </c>
      <c r="E14">
        <v>144</v>
      </c>
      <c r="F14">
        <v>0</v>
      </c>
      <c r="G14">
        <v>0</v>
      </c>
      <c r="H14">
        <v>10.1</v>
      </c>
      <c r="I14">
        <v>133.9</v>
      </c>
      <c r="J14">
        <v>0</v>
      </c>
      <c r="K14">
        <v>133.9</v>
      </c>
      <c r="L14" s="1">
        <v>1</v>
      </c>
      <c r="M14">
        <v>0</v>
      </c>
    </row>
    <row r="15" spans="1:13" x14ac:dyDescent="0.35">
      <c r="A15" t="s">
        <v>20</v>
      </c>
      <c r="B15">
        <v>10040</v>
      </c>
      <c r="C15" t="s">
        <v>13</v>
      </c>
      <c r="D15">
        <v>59</v>
      </c>
      <c r="E15">
        <v>211.5</v>
      </c>
      <c r="F15">
        <v>0</v>
      </c>
      <c r="G15">
        <v>0</v>
      </c>
      <c r="H15">
        <v>1.66</v>
      </c>
      <c r="I15">
        <v>209.84</v>
      </c>
      <c r="J15">
        <v>0</v>
      </c>
      <c r="K15">
        <v>209.84</v>
      </c>
      <c r="L15" s="1">
        <v>1</v>
      </c>
      <c r="M15">
        <v>0</v>
      </c>
    </row>
    <row r="16" spans="1:13" x14ac:dyDescent="0.35">
      <c r="A16" t="s">
        <v>21</v>
      </c>
      <c r="B16">
        <v>10039</v>
      </c>
      <c r="C16" t="s">
        <v>13</v>
      </c>
      <c r="D16">
        <v>9</v>
      </c>
      <c r="E16">
        <v>19.8</v>
      </c>
      <c r="F16">
        <v>0</v>
      </c>
      <c r="G16">
        <v>0</v>
      </c>
      <c r="H16">
        <v>0</v>
      </c>
      <c r="I16">
        <v>19.8</v>
      </c>
      <c r="J16">
        <v>0</v>
      </c>
      <c r="K16">
        <v>19.8</v>
      </c>
      <c r="L16" s="1">
        <v>1</v>
      </c>
      <c r="M16">
        <v>0</v>
      </c>
    </row>
    <row r="17" spans="1:13" x14ac:dyDescent="0.35">
      <c r="A17" t="s">
        <v>22</v>
      </c>
      <c r="B17">
        <v>10041</v>
      </c>
      <c r="C17" t="s">
        <v>13</v>
      </c>
      <c r="D17">
        <v>157</v>
      </c>
      <c r="E17">
        <v>408.2</v>
      </c>
      <c r="F17">
        <v>0</v>
      </c>
      <c r="G17">
        <v>0</v>
      </c>
      <c r="H17">
        <v>11.49</v>
      </c>
      <c r="I17">
        <v>396.71</v>
      </c>
      <c r="J17">
        <v>0</v>
      </c>
      <c r="K17">
        <v>396.71</v>
      </c>
      <c r="L17" s="1">
        <v>1</v>
      </c>
      <c r="M17">
        <v>0</v>
      </c>
    </row>
    <row r="18" spans="1:13" x14ac:dyDescent="0.35">
      <c r="A18" t="s">
        <v>23</v>
      </c>
      <c r="B18">
        <v>10005</v>
      </c>
      <c r="C18" t="s">
        <v>13</v>
      </c>
      <c r="D18">
        <v>79</v>
      </c>
      <c r="E18">
        <v>421.7</v>
      </c>
      <c r="F18">
        <v>0</v>
      </c>
      <c r="G18">
        <v>0</v>
      </c>
      <c r="H18">
        <v>6.75</v>
      </c>
      <c r="I18">
        <v>414.95</v>
      </c>
      <c r="J18">
        <v>0</v>
      </c>
      <c r="K18">
        <v>414.95</v>
      </c>
      <c r="L18" s="1">
        <v>1</v>
      </c>
      <c r="M18">
        <v>0</v>
      </c>
    </row>
    <row r="19" spans="1:13" x14ac:dyDescent="0.35">
      <c r="A19" t="s">
        <v>24</v>
      </c>
      <c r="B19">
        <v>10000</v>
      </c>
      <c r="C19" t="s">
        <v>13</v>
      </c>
      <c r="D19">
        <v>182</v>
      </c>
      <c r="E19">
        <v>1079.5999999999999</v>
      </c>
      <c r="F19">
        <v>0</v>
      </c>
      <c r="G19">
        <v>0</v>
      </c>
      <c r="H19">
        <v>32.590000000000003</v>
      </c>
      <c r="I19">
        <v>1047.01</v>
      </c>
      <c r="J19">
        <v>0</v>
      </c>
      <c r="K19">
        <v>1047.01</v>
      </c>
      <c r="L19" s="1">
        <v>1</v>
      </c>
      <c r="M19">
        <v>0</v>
      </c>
    </row>
    <row r="20" spans="1:13" x14ac:dyDescent="0.35">
      <c r="A20" t="s">
        <v>25</v>
      </c>
      <c r="B20">
        <v>10018</v>
      </c>
      <c r="C20" t="s">
        <v>13</v>
      </c>
      <c r="D20">
        <v>167</v>
      </c>
      <c r="E20">
        <v>986.6</v>
      </c>
      <c r="F20">
        <v>0</v>
      </c>
      <c r="G20">
        <v>0</v>
      </c>
      <c r="H20">
        <v>53.78</v>
      </c>
      <c r="I20">
        <v>932.82</v>
      </c>
      <c r="J20">
        <v>0</v>
      </c>
      <c r="K20">
        <v>932.82</v>
      </c>
      <c r="L20" s="1">
        <v>1</v>
      </c>
      <c r="M20">
        <v>0</v>
      </c>
    </row>
    <row r="21" spans="1:13" x14ac:dyDescent="0.35">
      <c r="A21" t="s">
        <v>26</v>
      </c>
      <c r="B21">
        <v>10059</v>
      </c>
      <c r="C21" t="s">
        <v>27</v>
      </c>
      <c r="D21">
        <v>51</v>
      </c>
      <c r="E21">
        <v>357</v>
      </c>
      <c r="F21">
        <v>0</v>
      </c>
      <c r="G21">
        <v>0</v>
      </c>
      <c r="H21">
        <v>0.59</v>
      </c>
      <c r="I21">
        <v>356.41</v>
      </c>
      <c r="J21">
        <v>0</v>
      </c>
      <c r="K21">
        <v>356.41</v>
      </c>
      <c r="L21" s="1">
        <v>1</v>
      </c>
      <c r="M21">
        <v>0</v>
      </c>
    </row>
    <row r="22" spans="1:13" x14ac:dyDescent="0.35">
      <c r="A22" t="s">
        <v>28</v>
      </c>
      <c r="B22">
        <v>10058</v>
      </c>
      <c r="C22" t="s">
        <v>13</v>
      </c>
      <c r="D22">
        <v>47</v>
      </c>
      <c r="E22">
        <v>70.5</v>
      </c>
      <c r="F22">
        <v>0</v>
      </c>
      <c r="G22">
        <v>0</v>
      </c>
      <c r="H22">
        <v>10.55</v>
      </c>
      <c r="I22">
        <v>59.95</v>
      </c>
      <c r="J22">
        <v>0</v>
      </c>
      <c r="K22">
        <v>59.95</v>
      </c>
      <c r="L22" s="1">
        <v>1</v>
      </c>
      <c r="M22">
        <v>0</v>
      </c>
    </row>
    <row r="23" spans="1:13" x14ac:dyDescent="0.35">
      <c r="A23" t="s">
        <v>29</v>
      </c>
      <c r="B23">
        <v>10055</v>
      </c>
      <c r="C23" t="s">
        <v>8</v>
      </c>
      <c r="D23">
        <v>23</v>
      </c>
      <c r="E23">
        <v>11.5</v>
      </c>
      <c r="F23">
        <v>0</v>
      </c>
      <c r="G23">
        <v>0</v>
      </c>
      <c r="H23">
        <v>0</v>
      </c>
      <c r="I23">
        <v>11.5</v>
      </c>
      <c r="J23">
        <v>0</v>
      </c>
      <c r="K23">
        <v>11.5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42</v>
      </c>
      <c r="E24">
        <v>75.599999999999994</v>
      </c>
      <c r="F24">
        <v>0</v>
      </c>
      <c r="G24">
        <v>0</v>
      </c>
      <c r="H24">
        <v>1.96</v>
      </c>
      <c r="I24">
        <v>73.64</v>
      </c>
      <c r="J24">
        <v>0</v>
      </c>
      <c r="K24">
        <v>73.64</v>
      </c>
      <c r="L24" s="1">
        <v>1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85</v>
      </c>
      <c r="E25">
        <v>153</v>
      </c>
      <c r="F25">
        <v>0</v>
      </c>
      <c r="G25">
        <v>0</v>
      </c>
      <c r="H25">
        <v>4.04</v>
      </c>
      <c r="I25">
        <v>148.96</v>
      </c>
      <c r="J25">
        <v>0</v>
      </c>
      <c r="K25">
        <v>148.96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93</v>
      </c>
      <c r="E26">
        <v>167.4</v>
      </c>
      <c r="F26">
        <v>0</v>
      </c>
      <c r="G26">
        <v>0</v>
      </c>
      <c r="H26">
        <v>6.3</v>
      </c>
      <c r="I26">
        <v>161.1</v>
      </c>
      <c r="J26">
        <v>0</v>
      </c>
      <c r="K26">
        <v>161.1</v>
      </c>
      <c r="L26" s="1">
        <v>1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71</v>
      </c>
      <c r="E27">
        <v>184.6</v>
      </c>
      <c r="F27">
        <v>0</v>
      </c>
      <c r="G27">
        <v>0</v>
      </c>
      <c r="H27">
        <v>1.56</v>
      </c>
      <c r="I27">
        <v>183.04</v>
      </c>
      <c r="J27">
        <v>0</v>
      </c>
      <c r="K27">
        <v>183.04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74</v>
      </c>
      <c r="E28">
        <v>437.2</v>
      </c>
      <c r="F28">
        <v>0</v>
      </c>
      <c r="G28">
        <v>0</v>
      </c>
      <c r="H28">
        <v>1.02</v>
      </c>
      <c r="I28">
        <v>436.18</v>
      </c>
      <c r="J28">
        <v>0</v>
      </c>
      <c r="K28">
        <v>436.18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31</v>
      </c>
      <c r="E29">
        <v>117.8</v>
      </c>
      <c r="F29">
        <v>0</v>
      </c>
      <c r="G29">
        <v>0</v>
      </c>
      <c r="H29">
        <v>5.7</v>
      </c>
      <c r="I29">
        <v>112.1</v>
      </c>
      <c r="J29">
        <v>0</v>
      </c>
      <c r="K29">
        <v>112.1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115</v>
      </c>
      <c r="E30">
        <v>667</v>
      </c>
      <c r="F30">
        <v>0</v>
      </c>
      <c r="G30">
        <v>0</v>
      </c>
      <c r="H30">
        <v>17.079999999999998</v>
      </c>
      <c r="I30">
        <v>649.91999999999996</v>
      </c>
      <c r="J30">
        <v>0</v>
      </c>
      <c r="K30">
        <v>649.91999999999996</v>
      </c>
      <c r="L30" s="1">
        <v>1</v>
      </c>
      <c r="M30">
        <v>0</v>
      </c>
    </row>
    <row r="31" spans="1:13" x14ac:dyDescent="0.35">
      <c r="A31" t="s">
        <v>37</v>
      </c>
      <c r="B31">
        <v>10052</v>
      </c>
      <c r="C31" t="s">
        <v>8</v>
      </c>
      <c r="D31">
        <v>105</v>
      </c>
      <c r="E31">
        <v>609</v>
      </c>
      <c r="F31">
        <v>0</v>
      </c>
      <c r="G31">
        <v>0</v>
      </c>
      <c r="H31">
        <v>35.869999999999997</v>
      </c>
      <c r="I31">
        <v>573.13</v>
      </c>
      <c r="J31">
        <v>0</v>
      </c>
      <c r="K31">
        <v>573.13</v>
      </c>
      <c r="L31" s="1">
        <v>1</v>
      </c>
      <c r="M31">
        <v>0</v>
      </c>
    </row>
    <row r="32" spans="1:13" x14ac:dyDescent="0.35">
      <c r="A32" t="s">
        <v>38</v>
      </c>
      <c r="B32">
        <v>10053</v>
      </c>
      <c r="C32" t="s">
        <v>8</v>
      </c>
      <c r="D32">
        <v>84</v>
      </c>
      <c r="E32">
        <v>168</v>
      </c>
      <c r="F32">
        <v>0</v>
      </c>
      <c r="G32">
        <v>0</v>
      </c>
      <c r="H32">
        <v>20.440000000000001</v>
      </c>
      <c r="I32">
        <v>147.56</v>
      </c>
      <c r="J32">
        <v>0</v>
      </c>
      <c r="K32">
        <v>147.56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369</v>
      </c>
      <c r="E33">
        <v>2525.1999999999998</v>
      </c>
      <c r="F33">
        <v>0</v>
      </c>
      <c r="G33">
        <v>0</v>
      </c>
      <c r="H33">
        <v>37.36</v>
      </c>
      <c r="I33">
        <v>2487.84</v>
      </c>
      <c r="J33">
        <v>0</v>
      </c>
      <c r="K33">
        <v>2487.84</v>
      </c>
      <c r="L33" s="1">
        <v>1</v>
      </c>
      <c r="M33">
        <v>0</v>
      </c>
    </row>
    <row r="34" spans="1:13" x14ac:dyDescent="0.35">
      <c r="A34" t="s">
        <v>40</v>
      </c>
      <c r="B34">
        <v>10017</v>
      </c>
      <c r="C34" t="s">
        <v>8</v>
      </c>
      <c r="D34">
        <v>53</v>
      </c>
      <c r="E34">
        <v>254.4</v>
      </c>
      <c r="F34">
        <v>0</v>
      </c>
      <c r="G34">
        <v>0</v>
      </c>
      <c r="H34">
        <v>5.76</v>
      </c>
      <c r="I34">
        <v>248.64</v>
      </c>
      <c r="J34">
        <v>0</v>
      </c>
      <c r="K34">
        <v>248.64</v>
      </c>
      <c r="L34" s="1">
        <v>1</v>
      </c>
      <c r="M34">
        <v>0</v>
      </c>
    </row>
    <row r="35" spans="1:13" x14ac:dyDescent="0.35">
      <c r="A35" t="s">
        <v>41</v>
      </c>
      <c r="B35">
        <v>10050</v>
      </c>
      <c r="C35" t="s">
        <v>13</v>
      </c>
      <c r="D35">
        <v>24</v>
      </c>
      <c r="E35">
        <v>62.4</v>
      </c>
      <c r="F35">
        <v>0</v>
      </c>
      <c r="G35">
        <v>0</v>
      </c>
      <c r="H35">
        <v>0</v>
      </c>
      <c r="I35">
        <v>62.4</v>
      </c>
      <c r="J35">
        <v>0</v>
      </c>
      <c r="K35">
        <v>62.4</v>
      </c>
      <c r="L35" s="1">
        <v>1</v>
      </c>
      <c r="M35">
        <v>0</v>
      </c>
    </row>
    <row r="36" spans="1:13" x14ac:dyDescent="0.35">
      <c r="A36" t="s">
        <v>42</v>
      </c>
      <c r="B36">
        <v>10019</v>
      </c>
      <c r="C36" t="s">
        <v>13</v>
      </c>
      <c r="D36">
        <v>82</v>
      </c>
      <c r="E36">
        <v>885.6</v>
      </c>
      <c r="F36">
        <v>0</v>
      </c>
      <c r="G36">
        <v>0</v>
      </c>
      <c r="H36">
        <v>13.97</v>
      </c>
      <c r="I36">
        <v>871.63</v>
      </c>
      <c r="J36">
        <v>0</v>
      </c>
      <c r="K36">
        <v>871.63</v>
      </c>
      <c r="L36" s="1">
        <v>1</v>
      </c>
      <c r="M36">
        <v>0</v>
      </c>
    </row>
    <row r="37" spans="1:13" x14ac:dyDescent="0.35">
      <c r="A37" t="s">
        <v>43</v>
      </c>
      <c r="B37">
        <v>3001</v>
      </c>
      <c r="C37" t="s">
        <v>13</v>
      </c>
      <c r="D37">
        <v>63</v>
      </c>
      <c r="E37">
        <v>176.4</v>
      </c>
      <c r="F37">
        <v>0</v>
      </c>
      <c r="G37">
        <v>0</v>
      </c>
      <c r="H37">
        <v>3.92</v>
      </c>
      <c r="I37">
        <v>172.48</v>
      </c>
      <c r="J37">
        <v>0</v>
      </c>
      <c r="K37">
        <v>172.48</v>
      </c>
      <c r="L37" s="1">
        <v>1</v>
      </c>
      <c r="M37">
        <v>0</v>
      </c>
    </row>
    <row r="38" spans="1:13" x14ac:dyDescent="0.35">
      <c r="A38" t="s">
        <v>44</v>
      </c>
      <c r="B38">
        <v>10007</v>
      </c>
      <c r="C38" t="s">
        <v>45</v>
      </c>
      <c r="D38">
        <v>132</v>
      </c>
      <c r="E38">
        <v>132</v>
      </c>
      <c r="F38">
        <v>0</v>
      </c>
      <c r="G38">
        <v>0</v>
      </c>
      <c r="H38">
        <v>1.34</v>
      </c>
      <c r="I38">
        <v>130.66</v>
      </c>
      <c r="J38">
        <v>0</v>
      </c>
      <c r="K38">
        <v>130.66</v>
      </c>
      <c r="L38" s="1">
        <v>1</v>
      </c>
      <c r="M38">
        <v>0</v>
      </c>
    </row>
    <row r="39" spans="1:13" x14ac:dyDescent="0.35">
      <c r="A39" t="s">
        <v>46</v>
      </c>
      <c r="B39">
        <v>10049</v>
      </c>
      <c r="C39" t="s">
        <v>27</v>
      </c>
      <c r="D39">
        <v>44</v>
      </c>
      <c r="E39">
        <v>264</v>
      </c>
      <c r="F39">
        <v>0</v>
      </c>
      <c r="G39">
        <v>0</v>
      </c>
      <c r="H39">
        <v>2.16</v>
      </c>
      <c r="I39">
        <v>261.83999999999997</v>
      </c>
      <c r="J39">
        <v>0</v>
      </c>
      <c r="K39">
        <v>261.83999999999997</v>
      </c>
      <c r="L39" s="1">
        <v>1</v>
      </c>
      <c r="M39">
        <v>0</v>
      </c>
    </row>
    <row r="40" spans="1:13" x14ac:dyDescent="0.35">
      <c r="A40" t="s">
        <v>47</v>
      </c>
      <c r="B40">
        <v>10023</v>
      </c>
      <c r="C40" t="s">
        <v>13</v>
      </c>
      <c r="D40">
        <v>29</v>
      </c>
      <c r="E40">
        <v>116</v>
      </c>
      <c r="F40">
        <v>0</v>
      </c>
      <c r="G40">
        <v>0</v>
      </c>
      <c r="H40">
        <v>1.53</v>
      </c>
      <c r="I40">
        <v>114.47</v>
      </c>
      <c r="J40">
        <v>0</v>
      </c>
      <c r="K40">
        <v>114.47</v>
      </c>
      <c r="L40" s="1">
        <v>1</v>
      </c>
      <c r="M40">
        <v>0</v>
      </c>
    </row>
    <row r="41" spans="1:13" x14ac:dyDescent="0.35">
      <c r="A41" t="s">
        <v>48</v>
      </c>
      <c r="B41">
        <v>10051</v>
      </c>
      <c r="C41" t="s">
        <v>8</v>
      </c>
      <c r="D41">
        <v>52</v>
      </c>
      <c r="E41">
        <v>249.6</v>
      </c>
      <c r="F41">
        <v>0</v>
      </c>
      <c r="G41">
        <v>0</v>
      </c>
      <c r="H41">
        <v>5.91</v>
      </c>
      <c r="I41">
        <v>243.69</v>
      </c>
      <c r="J41">
        <v>0</v>
      </c>
      <c r="K41">
        <v>243.69</v>
      </c>
      <c r="L41" s="1">
        <v>1</v>
      </c>
      <c r="M41">
        <v>0</v>
      </c>
    </row>
    <row r="42" spans="1:13" x14ac:dyDescent="0.35">
      <c r="A42" t="s">
        <v>49</v>
      </c>
      <c r="B42">
        <v>10010</v>
      </c>
      <c r="C42" t="s">
        <v>8</v>
      </c>
      <c r="D42">
        <v>4</v>
      </c>
      <c r="E42">
        <v>12</v>
      </c>
      <c r="F42">
        <v>0</v>
      </c>
      <c r="G42">
        <v>0</v>
      </c>
      <c r="H42">
        <v>0.3</v>
      </c>
      <c r="I42">
        <v>11.7</v>
      </c>
      <c r="J42">
        <v>0</v>
      </c>
      <c r="K42">
        <v>11.7</v>
      </c>
      <c r="L42" s="1">
        <v>1</v>
      </c>
      <c r="M42">
        <v>0</v>
      </c>
    </row>
    <row r="43" spans="1:13" x14ac:dyDescent="0.35">
      <c r="A43" t="s">
        <v>52</v>
      </c>
      <c r="B43">
        <v>10062</v>
      </c>
      <c r="C43" t="s">
        <v>13</v>
      </c>
      <c r="D43">
        <v>2</v>
      </c>
      <c r="E43">
        <v>11.6</v>
      </c>
      <c r="F43">
        <v>0</v>
      </c>
      <c r="G43">
        <v>0</v>
      </c>
      <c r="H43">
        <v>0.42</v>
      </c>
      <c r="I43">
        <v>11.18</v>
      </c>
      <c r="J43">
        <v>0</v>
      </c>
      <c r="K43">
        <v>11.18</v>
      </c>
      <c r="L43" s="1">
        <v>1</v>
      </c>
      <c r="M43">
        <v>0</v>
      </c>
    </row>
    <row r="44" spans="1:13" x14ac:dyDescent="0.35">
      <c r="A44" t="s">
        <v>53</v>
      </c>
      <c r="B44">
        <v>10063</v>
      </c>
      <c r="C44" t="s">
        <v>13</v>
      </c>
      <c r="D44">
        <v>2</v>
      </c>
      <c r="E44">
        <v>9.6</v>
      </c>
      <c r="F44">
        <v>0</v>
      </c>
      <c r="G44">
        <v>0</v>
      </c>
      <c r="H44">
        <v>1.42</v>
      </c>
      <c r="I44">
        <v>8.18</v>
      </c>
      <c r="J44">
        <v>0</v>
      </c>
      <c r="K44">
        <v>8.18</v>
      </c>
      <c r="L44" s="1">
        <v>1</v>
      </c>
      <c r="M44">
        <v>0</v>
      </c>
    </row>
    <row r="45" spans="1:13" x14ac:dyDescent="0.35">
      <c r="A45" t="s">
        <v>54</v>
      </c>
      <c r="B45">
        <v>10035</v>
      </c>
      <c r="C45" t="s">
        <v>13</v>
      </c>
      <c r="D45">
        <v>80</v>
      </c>
      <c r="E45">
        <v>279</v>
      </c>
      <c r="F45">
        <v>0</v>
      </c>
      <c r="G45">
        <v>0</v>
      </c>
      <c r="H45">
        <v>4.17</v>
      </c>
      <c r="I45">
        <v>274.83</v>
      </c>
      <c r="J45">
        <v>0</v>
      </c>
      <c r="K45">
        <v>274.83</v>
      </c>
      <c r="L45" s="1">
        <v>1</v>
      </c>
      <c r="M45">
        <v>0</v>
      </c>
    </row>
    <row r="46" spans="1:13" x14ac:dyDescent="0.35">
      <c r="A46" t="s">
        <v>55</v>
      </c>
      <c r="B46">
        <v>103</v>
      </c>
      <c r="C46" t="s">
        <v>13</v>
      </c>
      <c r="D46">
        <v>79</v>
      </c>
      <c r="E46">
        <v>217.4</v>
      </c>
      <c r="F46">
        <v>0</v>
      </c>
      <c r="G46">
        <v>0</v>
      </c>
      <c r="H46">
        <v>6.72</v>
      </c>
      <c r="I46">
        <v>210.68</v>
      </c>
      <c r="J46">
        <v>0</v>
      </c>
      <c r="K46">
        <v>210.68</v>
      </c>
      <c r="L46" s="1">
        <v>1</v>
      </c>
      <c r="M46">
        <v>0</v>
      </c>
    </row>
    <row r="47" spans="1:13" x14ac:dyDescent="0.35">
      <c r="A47" t="s">
        <v>56</v>
      </c>
      <c r="B47">
        <v>101</v>
      </c>
      <c r="C47" t="s">
        <v>13</v>
      </c>
      <c r="D47">
        <v>394</v>
      </c>
      <c r="E47">
        <v>1159.4000000000001</v>
      </c>
      <c r="F47">
        <v>0</v>
      </c>
      <c r="G47">
        <v>0</v>
      </c>
      <c r="H47">
        <v>17.98</v>
      </c>
      <c r="I47">
        <v>1141.42</v>
      </c>
      <c r="J47">
        <v>0</v>
      </c>
      <c r="K47">
        <v>1141.42</v>
      </c>
      <c r="L47" s="1">
        <v>1</v>
      </c>
      <c r="M47">
        <v>0</v>
      </c>
    </row>
    <row r="48" spans="1:13" x14ac:dyDescent="0.35">
      <c r="A48" t="s">
        <v>57</v>
      </c>
      <c r="B48">
        <v>102</v>
      </c>
      <c r="C48" t="s">
        <v>13</v>
      </c>
      <c r="D48">
        <v>54</v>
      </c>
      <c r="E48">
        <v>140.4</v>
      </c>
      <c r="F48">
        <v>0</v>
      </c>
      <c r="G48">
        <v>0</v>
      </c>
      <c r="H48">
        <v>6.95</v>
      </c>
      <c r="I48">
        <v>133.44999999999999</v>
      </c>
      <c r="J48">
        <v>0</v>
      </c>
      <c r="K48">
        <v>133.44999999999999</v>
      </c>
      <c r="L48" s="1">
        <v>1</v>
      </c>
      <c r="M48">
        <v>0</v>
      </c>
    </row>
    <row r="49" spans="1:13" x14ac:dyDescent="0.35">
      <c r="A49" t="s">
        <v>58</v>
      </c>
      <c r="B49">
        <v>3</v>
      </c>
      <c r="C49" t="s">
        <v>13</v>
      </c>
      <c r="D49">
        <v>98</v>
      </c>
      <c r="E49">
        <v>524.70000000000005</v>
      </c>
      <c r="F49">
        <v>0</v>
      </c>
      <c r="G49">
        <v>0</v>
      </c>
      <c r="H49">
        <v>14.47</v>
      </c>
      <c r="I49">
        <v>510.23</v>
      </c>
      <c r="J49">
        <v>0</v>
      </c>
      <c r="K49">
        <v>510.23</v>
      </c>
      <c r="L49" s="1">
        <v>1</v>
      </c>
      <c r="M49">
        <v>0</v>
      </c>
    </row>
    <row r="50" spans="1:13" x14ac:dyDescent="0.35">
      <c r="A50" t="s">
        <v>59</v>
      </c>
      <c r="B50">
        <v>10016</v>
      </c>
      <c r="C50" t="s">
        <v>13</v>
      </c>
      <c r="D50">
        <v>117</v>
      </c>
      <c r="E50">
        <v>767.5</v>
      </c>
      <c r="F50">
        <v>0</v>
      </c>
      <c r="G50">
        <v>0</v>
      </c>
      <c r="H50">
        <v>41.5</v>
      </c>
      <c r="I50">
        <v>726</v>
      </c>
      <c r="J50">
        <v>0</v>
      </c>
      <c r="K50">
        <v>726</v>
      </c>
      <c r="L50" s="1">
        <v>1</v>
      </c>
      <c r="M50">
        <v>0</v>
      </c>
    </row>
    <row r="51" spans="1:13" x14ac:dyDescent="0.35">
      <c r="A51" t="s">
        <v>60</v>
      </c>
      <c r="B51">
        <v>2</v>
      </c>
      <c r="C51" t="s">
        <v>13</v>
      </c>
      <c r="D51">
        <v>104</v>
      </c>
      <c r="E51">
        <v>607.70000000000005</v>
      </c>
      <c r="F51">
        <v>0</v>
      </c>
      <c r="G51">
        <v>0</v>
      </c>
      <c r="H51">
        <v>1.6</v>
      </c>
      <c r="I51">
        <v>606.1</v>
      </c>
      <c r="J51">
        <v>0</v>
      </c>
      <c r="K51">
        <v>606.1</v>
      </c>
      <c r="L51" s="1">
        <v>1</v>
      </c>
      <c r="M51">
        <v>0</v>
      </c>
    </row>
    <row r="52" spans="1:13" x14ac:dyDescent="0.35">
      <c r="A52" t="s">
        <v>61</v>
      </c>
      <c r="B52">
        <v>90001</v>
      </c>
      <c r="C52" t="s">
        <v>13</v>
      </c>
      <c r="D52">
        <v>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1">
        <v>0</v>
      </c>
      <c r="M52">
        <v>0</v>
      </c>
    </row>
    <row r="53" spans="1:13" x14ac:dyDescent="0.35">
      <c r="A53" t="s">
        <v>62</v>
      </c>
      <c r="B53">
        <v>90003</v>
      </c>
      <c r="C53" t="s">
        <v>13</v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0</v>
      </c>
      <c r="M53">
        <v>0</v>
      </c>
    </row>
    <row r="54" spans="1:13" x14ac:dyDescent="0.35">
      <c r="A54" t="s">
        <v>63</v>
      </c>
      <c r="B54">
        <v>90002</v>
      </c>
      <c r="C54" t="s">
        <v>13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1">
        <v>0</v>
      </c>
      <c r="M5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0F0F-35D7-46CB-AB4C-CB9CEC05654C}">
  <dimension ref="A1:M133"/>
  <sheetViews>
    <sheetView workbookViewId="0">
      <selection activeCell="Q22" sqref="Q22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7</v>
      </c>
      <c r="E2">
        <v>7</v>
      </c>
      <c r="F2">
        <v>0</v>
      </c>
      <c r="G2">
        <v>0</v>
      </c>
      <c r="H2">
        <v>1.1000000000000001</v>
      </c>
      <c r="I2">
        <v>5.9</v>
      </c>
      <c r="J2">
        <v>0</v>
      </c>
      <c r="K2">
        <v>5.9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5</v>
      </c>
      <c r="E3">
        <v>10</v>
      </c>
      <c r="F3">
        <v>0</v>
      </c>
      <c r="G3">
        <v>0</v>
      </c>
      <c r="H3">
        <v>0</v>
      </c>
      <c r="I3">
        <v>10</v>
      </c>
      <c r="J3">
        <v>0</v>
      </c>
      <c r="K3">
        <v>10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93</v>
      </c>
      <c r="E5">
        <v>632.4</v>
      </c>
      <c r="F5">
        <v>0</v>
      </c>
      <c r="G5">
        <v>0</v>
      </c>
      <c r="H5">
        <v>11.99</v>
      </c>
      <c r="I5">
        <v>620.41</v>
      </c>
      <c r="J5">
        <v>0</v>
      </c>
      <c r="K5">
        <v>620.41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26</v>
      </c>
      <c r="E6">
        <v>150.80000000000001</v>
      </c>
      <c r="F6">
        <v>0</v>
      </c>
      <c r="G6">
        <v>0</v>
      </c>
      <c r="H6">
        <v>0.57999999999999996</v>
      </c>
      <c r="I6">
        <v>150.22</v>
      </c>
      <c r="J6">
        <v>0</v>
      </c>
      <c r="K6">
        <v>150.22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109</v>
      </c>
      <c r="E7">
        <v>457.8</v>
      </c>
      <c r="F7">
        <v>1</v>
      </c>
      <c r="G7">
        <v>4.2</v>
      </c>
      <c r="H7">
        <v>19.32</v>
      </c>
      <c r="I7">
        <v>434.28</v>
      </c>
      <c r="J7">
        <v>0</v>
      </c>
      <c r="K7">
        <v>434.28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50</v>
      </c>
      <c r="E8">
        <v>175</v>
      </c>
      <c r="F8">
        <v>0</v>
      </c>
      <c r="G8">
        <v>0</v>
      </c>
      <c r="H8">
        <v>4.01</v>
      </c>
      <c r="I8">
        <v>170.99</v>
      </c>
      <c r="J8">
        <v>0</v>
      </c>
      <c r="K8">
        <v>170.99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13</v>
      </c>
      <c r="E9">
        <v>57.9</v>
      </c>
      <c r="F9">
        <v>0</v>
      </c>
      <c r="G9">
        <v>0</v>
      </c>
      <c r="H9">
        <v>4.7300000000000004</v>
      </c>
      <c r="I9">
        <v>53.17</v>
      </c>
      <c r="J9">
        <v>0</v>
      </c>
      <c r="K9">
        <v>53.17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19</v>
      </c>
      <c r="E10">
        <v>91.2</v>
      </c>
      <c r="F10">
        <v>0</v>
      </c>
      <c r="G10">
        <v>0</v>
      </c>
      <c r="H10">
        <v>0.9</v>
      </c>
      <c r="I10">
        <v>90.3</v>
      </c>
      <c r="J10">
        <v>0</v>
      </c>
      <c r="K10">
        <v>90.3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20</v>
      </c>
      <c r="E11">
        <v>100</v>
      </c>
      <c r="F11">
        <v>0</v>
      </c>
      <c r="G11">
        <v>0</v>
      </c>
      <c r="H11">
        <v>28.22</v>
      </c>
      <c r="I11">
        <v>71.78</v>
      </c>
      <c r="J11">
        <v>0</v>
      </c>
      <c r="K11">
        <v>71.78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53</v>
      </c>
      <c r="E12">
        <v>293.5</v>
      </c>
      <c r="F12">
        <v>0</v>
      </c>
      <c r="G12">
        <v>0</v>
      </c>
      <c r="H12">
        <v>1.1000000000000001</v>
      </c>
      <c r="I12">
        <v>292.39999999999998</v>
      </c>
      <c r="J12">
        <v>0</v>
      </c>
      <c r="K12">
        <v>292.39999999999998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20</v>
      </c>
      <c r="E13">
        <v>86</v>
      </c>
      <c r="F13">
        <v>0</v>
      </c>
      <c r="G13">
        <v>0</v>
      </c>
      <c r="H13">
        <v>4.7300000000000004</v>
      </c>
      <c r="I13">
        <v>81.27</v>
      </c>
      <c r="J13">
        <v>0</v>
      </c>
      <c r="K13">
        <v>81.27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13</v>
      </c>
      <c r="E14">
        <v>62.4</v>
      </c>
      <c r="F14">
        <v>0</v>
      </c>
      <c r="G14">
        <v>0</v>
      </c>
      <c r="H14">
        <v>0</v>
      </c>
      <c r="I14">
        <v>62.4</v>
      </c>
      <c r="J14">
        <v>0</v>
      </c>
      <c r="K14">
        <v>62.4</v>
      </c>
      <c r="L14" s="1">
        <v>1</v>
      </c>
      <c r="M14">
        <v>0</v>
      </c>
    </row>
    <row r="15" spans="1:13" x14ac:dyDescent="0.35">
      <c r="A15" t="s">
        <v>64</v>
      </c>
      <c r="B15" t="s">
        <v>256</v>
      </c>
      <c r="C15" t="s">
        <v>65</v>
      </c>
      <c r="D15">
        <v>16</v>
      </c>
      <c r="E15">
        <v>188.8</v>
      </c>
      <c r="F15">
        <v>0</v>
      </c>
      <c r="G15">
        <v>0</v>
      </c>
      <c r="H15">
        <v>1.71</v>
      </c>
      <c r="I15">
        <v>187.09</v>
      </c>
      <c r="J15">
        <v>0</v>
      </c>
      <c r="K15">
        <v>187.09</v>
      </c>
      <c r="L15" s="1">
        <v>1</v>
      </c>
      <c r="M15">
        <v>0</v>
      </c>
    </row>
    <row r="16" spans="1:13" x14ac:dyDescent="0.35">
      <c r="A16" t="s">
        <v>66</v>
      </c>
      <c r="B16" t="s">
        <v>257</v>
      </c>
      <c r="C16" t="s">
        <v>67</v>
      </c>
      <c r="D16">
        <v>1</v>
      </c>
      <c r="E16">
        <v>8</v>
      </c>
      <c r="F16">
        <v>0</v>
      </c>
      <c r="G16">
        <v>0</v>
      </c>
      <c r="H16">
        <v>0</v>
      </c>
      <c r="I16">
        <v>8</v>
      </c>
      <c r="J16">
        <v>0</v>
      </c>
      <c r="K16">
        <v>8</v>
      </c>
      <c r="L16" s="1">
        <v>1</v>
      </c>
      <c r="M16">
        <v>0</v>
      </c>
    </row>
    <row r="17" spans="1:13" x14ac:dyDescent="0.35">
      <c r="A17" t="s">
        <v>68</v>
      </c>
      <c r="B17" t="s">
        <v>258</v>
      </c>
      <c r="C17" t="s">
        <v>67</v>
      </c>
      <c r="D17">
        <v>17</v>
      </c>
      <c r="E17">
        <v>102</v>
      </c>
      <c r="F17">
        <v>0</v>
      </c>
      <c r="G17">
        <v>0</v>
      </c>
      <c r="H17">
        <v>0.6</v>
      </c>
      <c r="I17">
        <v>101.4</v>
      </c>
      <c r="J17">
        <v>0</v>
      </c>
      <c r="K17">
        <v>101.4</v>
      </c>
      <c r="L17" s="1">
        <v>1</v>
      </c>
      <c r="M17">
        <v>0</v>
      </c>
    </row>
    <row r="18" spans="1:13" x14ac:dyDescent="0.35">
      <c r="A18" t="s">
        <v>70</v>
      </c>
      <c r="B18" t="s">
        <v>260</v>
      </c>
      <c r="C18" t="s">
        <v>67</v>
      </c>
      <c r="D18">
        <v>1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 s="1">
        <v>0</v>
      </c>
      <c r="M18">
        <v>0</v>
      </c>
    </row>
    <row r="19" spans="1:13" x14ac:dyDescent="0.35">
      <c r="A19" t="s">
        <v>71</v>
      </c>
      <c r="B19" t="s">
        <v>261</v>
      </c>
      <c r="C19" t="s">
        <v>67</v>
      </c>
      <c r="D19">
        <v>7</v>
      </c>
      <c r="E19">
        <v>42</v>
      </c>
      <c r="F19">
        <v>0</v>
      </c>
      <c r="G19">
        <v>0</v>
      </c>
      <c r="H19">
        <v>6</v>
      </c>
      <c r="I19">
        <v>36</v>
      </c>
      <c r="J19">
        <v>0</v>
      </c>
      <c r="K19">
        <v>36</v>
      </c>
      <c r="L19" s="1">
        <v>1</v>
      </c>
      <c r="M19">
        <v>0</v>
      </c>
    </row>
    <row r="20" spans="1:13" x14ac:dyDescent="0.35">
      <c r="A20" t="s">
        <v>72</v>
      </c>
      <c r="B20" t="s">
        <v>262</v>
      </c>
      <c r="C20" t="s">
        <v>67</v>
      </c>
      <c r="D20">
        <v>1</v>
      </c>
      <c r="E20">
        <v>8</v>
      </c>
      <c r="F20">
        <v>0</v>
      </c>
      <c r="G20">
        <v>0</v>
      </c>
      <c r="H20">
        <v>0</v>
      </c>
      <c r="I20">
        <v>8</v>
      </c>
      <c r="J20">
        <v>0</v>
      </c>
      <c r="K20">
        <v>8</v>
      </c>
      <c r="L20" s="1">
        <v>1</v>
      </c>
      <c r="M20">
        <v>0</v>
      </c>
    </row>
    <row r="21" spans="1:13" x14ac:dyDescent="0.35">
      <c r="A21" t="s">
        <v>73</v>
      </c>
      <c r="B21" t="s">
        <v>263</v>
      </c>
      <c r="C21" t="s">
        <v>65</v>
      </c>
      <c r="D21">
        <v>4</v>
      </c>
      <c r="E21">
        <v>12</v>
      </c>
      <c r="F21">
        <v>0</v>
      </c>
      <c r="G21">
        <v>0</v>
      </c>
      <c r="H21">
        <v>0.3</v>
      </c>
      <c r="I21">
        <v>11.7</v>
      </c>
      <c r="J21">
        <v>0</v>
      </c>
      <c r="K21">
        <v>11.7</v>
      </c>
      <c r="L21" s="1">
        <v>1</v>
      </c>
      <c r="M21">
        <v>0</v>
      </c>
    </row>
    <row r="22" spans="1:13" x14ac:dyDescent="0.35">
      <c r="A22" t="s">
        <v>74</v>
      </c>
      <c r="B22" t="s">
        <v>264</v>
      </c>
      <c r="C22" t="s">
        <v>65</v>
      </c>
      <c r="D22">
        <v>30</v>
      </c>
      <c r="E22">
        <v>182</v>
      </c>
      <c r="F22">
        <v>0</v>
      </c>
      <c r="G22">
        <v>0</v>
      </c>
      <c r="H22">
        <v>0</v>
      </c>
      <c r="I22">
        <v>182</v>
      </c>
      <c r="J22">
        <v>0</v>
      </c>
      <c r="K22">
        <v>182</v>
      </c>
      <c r="L22" s="1">
        <v>1</v>
      </c>
      <c r="M22">
        <v>0</v>
      </c>
    </row>
    <row r="23" spans="1:13" x14ac:dyDescent="0.35">
      <c r="A23" t="s">
        <v>75</v>
      </c>
      <c r="B23" t="s">
        <v>265</v>
      </c>
      <c r="C23" t="s">
        <v>65</v>
      </c>
      <c r="D23">
        <v>1</v>
      </c>
      <c r="E23">
        <v>8</v>
      </c>
      <c r="F23">
        <v>0</v>
      </c>
      <c r="G23">
        <v>0</v>
      </c>
      <c r="H23">
        <v>0</v>
      </c>
      <c r="I23">
        <v>8</v>
      </c>
      <c r="J23">
        <v>0</v>
      </c>
      <c r="K23">
        <v>8</v>
      </c>
      <c r="L23" s="1">
        <v>1</v>
      </c>
      <c r="M23">
        <v>0</v>
      </c>
    </row>
    <row r="24" spans="1:13" x14ac:dyDescent="0.35">
      <c r="A24" t="s">
        <v>76</v>
      </c>
      <c r="B24" t="s">
        <v>266</v>
      </c>
      <c r="C24" t="s">
        <v>65</v>
      </c>
      <c r="D24">
        <v>1</v>
      </c>
      <c r="E24">
        <v>10</v>
      </c>
      <c r="F24">
        <v>0</v>
      </c>
      <c r="G24">
        <v>0</v>
      </c>
      <c r="H24">
        <v>0</v>
      </c>
      <c r="I24">
        <v>10</v>
      </c>
      <c r="J24">
        <v>0</v>
      </c>
      <c r="K24">
        <v>10</v>
      </c>
      <c r="L24" s="1">
        <v>1</v>
      </c>
      <c r="M24">
        <v>0</v>
      </c>
    </row>
    <row r="25" spans="1:13" x14ac:dyDescent="0.35">
      <c r="A25" t="s">
        <v>77</v>
      </c>
      <c r="B25" t="s">
        <v>267</v>
      </c>
      <c r="C25" t="s">
        <v>65</v>
      </c>
      <c r="D25">
        <v>2</v>
      </c>
      <c r="E25">
        <v>8</v>
      </c>
      <c r="F25">
        <v>0</v>
      </c>
      <c r="G25">
        <v>0</v>
      </c>
      <c r="H25">
        <v>0</v>
      </c>
      <c r="I25">
        <v>8</v>
      </c>
      <c r="J25">
        <v>0</v>
      </c>
      <c r="K25">
        <v>8</v>
      </c>
      <c r="L25" s="1">
        <v>1</v>
      </c>
      <c r="M25">
        <v>0</v>
      </c>
    </row>
    <row r="26" spans="1:13" x14ac:dyDescent="0.35">
      <c r="A26" t="s">
        <v>77</v>
      </c>
      <c r="B26" t="s">
        <v>267</v>
      </c>
      <c r="C26" t="s">
        <v>65</v>
      </c>
      <c r="D26">
        <v>8</v>
      </c>
      <c r="E26">
        <v>32</v>
      </c>
      <c r="F26">
        <v>0</v>
      </c>
      <c r="G26">
        <v>0</v>
      </c>
      <c r="H26">
        <v>0</v>
      </c>
      <c r="I26">
        <v>32</v>
      </c>
      <c r="J26">
        <v>0</v>
      </c>
      <c r="K26">
        <v>32</v>
      </c>
      <c r="L26" s="1">
        <v>1</v>
      </c>
      <c r="M26">
        <v>0</v>
      </c>
    </row>
    <row r="27" spans="1:13" x14ac:dyDescent="0.35">
      <c r="A27" t="s">
        <v>78</v>
      </c>
      <c r="B27" t="s">
        <v>268</v>
      </c>
      <c r="C27" t="s">
        <v>65</v>
      </c>
      <c r="D27">
        <v>59</v>
      </c>
      <c r="E27">
        <v>413</v>
      </c>
      <c r="F27">
        <v>0</v>
      </c>
      <c r="G27">
        <v>0</v>
      </c>
      <c r="H27">
        <v>0.7</v>
      </c>
      <c r="I27">
        <v>412.3</v>
      </c>
      <c r="J27">
        <v>0</v>
      </c>
      <c r="K27">
        <v>412.3</v>
      </c>
      <c r="L27" s="1">
        <v>1</v>
      </c>
      <c r="M27">
        <v>0</v>
      </c>
    </row>
    <row r="28" spans="1:13" x14ac:dyDescent="0.35">
      <c r="A28" t="s">
        <v>79</v>
      </c>
      <c r="B28" t="s">
        <v>269</v>
      </c>
      <c r="C28" t="s">
        <v>65</v>
      </c>
      <c r="D28">
        <v>2</v>
      </c>
      <c r="E28">
        <v>6</v>
      </c>
      <c r="F28">
        <v>0</v>
      </c>
      <c r="G28">
        <v>0</v>
      </c>
      <c r="H28">
        <v>0</v>
      </c>
      <c r="I28">
        <v>6</v>
      </c>
      <c r="J28">
        <v>0</v>
      </c>
      <c r="K28">
        <v>6</v>
      </c>
      <c r="L28" s="1">
        <v>1</v>
      </c>
      <c r="M28">
        <v>0</v>
      </c>
    </row>
    <row r="29" spans="1:13" x14ac:dyDescent="0.35">
      <c r="A29" t="s">
        <v>80</v>
      </c>
      <c r="B29" t="s">
        <v>270</v>
      </c>
      <c r="C29" t="s">
        <v>65</v>
      </c>
      <c r="D29">
        <v>1</v>
      </c>
      <c r="E29">
        <v>8</v>
      </c>
      <c r="F29">
        <v>0</v>
      </c>
      <c r="G29">
        <v>0</v>
      </c>
      <c r="H29">
        <v>0</v>
      </c>
      <c r="I29">
        <v>8</v>
      </c>
      <c r="J29">
        <v>0</v>
      </c>
      <c r="K29">
        <v>8</v>
      </c>
      <c r="L29" s="1">
        <v>1</v>
      </c>
      <c r="M29">
        <v>0</v>
      </c>
    </row>
    <row r="30" spans="1:13" x14ac:dyDescent="0.35">
      <c r="A30" t="s">
        <v>81</v>
      </c>
      <c r="B30" t="s">
        <v>271</v>
      </c>
      <c r="C30" t="s">
        <v>65</v>
      </c>
      <c r="D30">
        <v>15</v>
      </c>
      <c r="E30">
        <v>90</v>
      </c>
      <c r="F30">
        <v>0</v>
      </c>
      <c r="G30">
        <v>0</v>
      </c>
      <c r="H30">
        <v>0</v>
      </c>
      <c r="I30">
        <v>90</v>
      </c>
      <c r="J30">
        <v>0</v>
      </c>
      <c r="K30">
        <v>90</v>
      </c>
      <c r="L30" s="1">
        <v>1</v>
      </c>
      <c r="M30">
        <v>0</v>
      </c>
    </row>
    <row r="31" spans="1:13" x14ac:dyDescent="0.35">
      <c r="A31" t="s">
        <v>82</v>
      </c>
      <c r="B31" t="s">
        <v>272</v>
      </c>
      <c r="C31" t="s">
        <v>65</v>
      </c>
      <c r="D31">
        <v>3</v>
      </c>
      <c r="E31">
        <v>9</v>
      </c>
      <c r="F31">
        <v>0</v>
      </c>
      <c r="G31">
        <v>0</v>
      </c>
      <c r="H31">
        <v>0</v>
      </c>
      <c r="I31">
        <v>9</v>
      </c>
      <c r="J31">
        <v>0</v>
      </c>
      <c r="K31">
        <v>9</v>
      </c>
      <c r="L31" s="1">
        <v>1</v>
      </c>
      <c r="M31">
        <v>0</v>
      </c>
    </row>
    <row r="32" spans="1:13" x14ac:dyDescent="0.35">
      <c r="A32" t="s">
        <v>83</v>
      </c>
      <c r="B32" t="s">
        <v>273</v>
      </c>
      <c r="C32" t="s">
        <v>65</v>
      </c>
      <c r="D32">
        <v>2</v>
      </c>
      <c r="E32">
        <v>16</v>
      </c>
      <c r="F32">
        <v>0</v>
      </c>
      <c r="G32">
        <v>0</v>
      </c>
      <c r="H32">
        <v>0</v>
      </c>
      <c r="I32">
        <v>16</v>
      </c>
      <c r="J32">
        <v>0</v>
      </c>
      <c r="K32">
        <v>16</v>
      </c>
      <c r="L32" s="1">
        <v>1</v>
      </c>
      <c r="M32">
        <v>0</v>
      </c>
    </row>
    <row r="33" spans="1:13" x14ac:dyDescent="0.35">
      <c r="A33" t="s">
        <v>84</v>
      </c>
      <c r="B33" t="s">
        <v>274</v>
      </c>
      <c r="C33" t="s">
        <v>65</v>
      </c>
      <c r="D33">
        <v>15</v>
      </c>
      <c r="E33">
        <v>90</v>
      </c>
      <c r="F33">
        <v>0</v>
      </c>
      <c r="G33">
        <v>0</v>
      </c>
      <c r="H33">
        <v>0.6</v>
      </c>
      <c r="I33">
        <v>89.4</v>
      </c>
      <c r="J33">
        <v>0</v>
      </c>
      <c r="K33">
        <v>89.4</v>
      </c>
      <c r="L33" s="1">
        <v>1</v>
      </c>
      <c r="M33">
        <v>0</v>
      </c>
    </row>
    <row r="34" spans="1:13" x14ac:dyDescent="0.35">
      <c r="A34" t="s">
        <v>86</v>
      </c>
      <c r="B34" t="s">
        <v>276</v>
      </c>
      <c r="C34" t="s">
        <v>65</v>
      </c>
      <c r="D34">
        <v>9</v>
      </c>
      <c r="E34">
        <v>63</v>
      </c>
      <c r="F34">
        <v>0</v>
      </c>
      <c r="G34">
        <v>0</v>
      </c>
      <c r="H34">
        <v>0</v>
      </c>
      <c r="I34">
        <v>63</v>
      </c>
      <c r="J34">
        <v>0</v>
      </c>
      <c r="K34">
        <v>63</v>
      </c>
      <c r="L34" s="1">
        <v>1</v>
      </c>
      <c r="M34">
        <v>0</v>
      </c>
    </row>
    <row r="35" spans="1:13" x14ac:dyDescent="0.35">
      <c r="A35" t="s">
        <v>87</v>
      </c>
      <c r="B35" t="s">
        <v>277</v>
      </c>
      <c r="C35" t="s">
        <v>65</v>
      </c>
      <c r="D35">
        <v>1</v>
      </c>
      <c r="E35">
        <v>3</v>
      </c>
      <c r="F35">
        <v>0</v>
      </c>
      <c r="G35">
        <v>0</v>
      </c>
      <c r="H35">
        <v>0.3</v>
      </c>
      <c r="I35">
        <v>2.7</v>
      </c>
      <c r="J35">
        <v>0</v>
      </c>
      <c r="K35">
        <v>2.7</v>
      </c>
      <c r="L35" s="1">
        <v>1</v>
      </c>
      <c r="M35">
        <v>0</v>
      </c>
    </row>
    <row r="36" spans="1:13" x14ac:dyDescent="0.35">
      <c r="A36" t="s">
        <v>87</v>
      </c>
      <c r="B36" t="s">
        <v>277</v>
      </c>
      <c r="C36" t="s">
        <v>65</v>
      </c>
      <c r="D36">
        <v>2</v>
      </c>
      <c r="E36">
        <v>6</v>
      </c>
      <c r="F36">
        <v>0</v>
      </c>
      <c r="G36">
        <v>0</v>
      </c>
      <c r="H36">
        <v>0</v>
      </c>
      <c r="I36">
        <v>6</v>
      </c>
      <c r="J36">
        <v>0</v>
      </c>
      <c r="K36">
        <v>6</v>
      </c>
      <c r="L36" s="1">
        <v>1</v>
      </c>
      <c r="M36">
        <v>0</v>
      </c>
    </row>
    <row r="37" spans="1:13" x14ac:dyDescent="0.35">
      <c r="A37" t="s">
        <v>89</v>
      </c>
      <c r="B37" t="s">
        <v>279</v>
      </c>
      <c r="C37" t="s">
        <v>65</v>
      </c>
      <c r="D37">
        <v>13</v>
      </c>
      <c r="E37">
        <v>78</v>
      </c>
      <c r="F37">
        <v>0</v>
      </c>
      <c r="G37">
        <v>0</v>
      </c>
      <c r="H37">
        <v>0</v>
      </c>
      <c r="I37">
        <v>78</v>
      </c>
      <c r="J37">
        <v>0</v>
      </c>
      <c r="K37">
        <v>78</v>
      </c>
      <c r="L37" s="1">
        <v>1</v>
      </c>
      <c r="M37">
        <v>0</v>
      </c>
    </row>
    <row r="38" spans="1:13" x14ac:dyDescent="0.35">
      <c r="A38" t="s">
        <v>91</v>
      </c>
      <c r="B38" t="s">
        <v>281</v>
      </c>
      <c r="C38" t="s">
        <v>67</v>
      </c>
      <c r="D38">
        <v>2</v>
      </c>
      <c r="E38">
        <v>6</v>
      </c>
      <c r="F38">
        <v>0</v>
      </c>
      <c r="G38">
        <v>0</v>
      </c>
      <c r="H38">
        <v>0</v>
      </c>
      <c r="I38">
        <v>6</v>
      </c>
      <c r="J38">
        <v>0</v>
      </c>
      <c r="K38">
        <v>6</v>
      </c>
      <c r="L38" s="1">
        <v>1</v>
      </c>
      <c r="M38">
        <v>0</v>
      </c>
    </row>
    <row r="39" spans="1:13" x14ac:dyDescent="0.35">
      <c r="A39" t="s">
        <v>92</v>
      </c>
      <c r="B39" t="s">
        <v>282</v>
      </c>
      <c r="C39" t="s">
        <v>67</v>
      </c>
      <c r="D39">
        <v>15</v>
      </c>
      <c r="E39">
        <v>90</v>
      </c>
      <c r="F39">
        <v>0</v>
      </c>
      <c r="G39">
        <v>0</v>
      </c>
      <c r="H39">
        <v>0</v>
      </c>
      <c r="I39">
        <v>90</v>
      </c>
      <c r="J39">
        <v>0</v>
      </c>
      <c r="K39">
        <v>90</v>
      </c>
      <c r="L39" s="1">
        <v>1</v>
      </c>
      <c r="M39">
        <v>0</v>
      </c>
    </row>
    <row r="40" spans="1:13" x14ac:dyDescent="0.35">
      <c r="A40" t="s">
        <v>93</v>
      </c>
      <c r="B40" t="s">
        <v>283</v>
      </c>
      <c r="C40" t="s">
        <v>67</v>
      </c>
      <c r="D40">
        <v>3</v>
      </c>
      <c r="E40">
        <v>9</v>
      </c>
      <c r="F40">
        <v>0</v>
      </c>
      <c r="G40">
        <v>0</v>
      </c>
      <c r="H40">
        <v>0</v>
      </c>
      <c r="I40">
        <v>9</v>
      </c>
      <c r="J40">
        <v>0</v>
      </c>
      <c r="K40">
        <v>9</v>
      </c>
      <c r="L40" s="1">
        <v>1</v>
      </c>
      <c r="M40">
        <v>0</v>
      </c>
    </row>
    <row r="41" spans="1:13" x14ac:dyDescent="0.35">
      <c r="A41" t="s">
        <v>93</v>
      </c>
      <c r="B41" t="s">
        <v>283</v>
      </c>
      <c r="C41" t="s">
        <v>67</v>
      </c>
      <c r="D41">
        <v>3</v>
      </c>
      <c r="E41">
        <v>9</v>
      </c>
      <c r="F41">
        <v>0</v>
      </c>
      <c r="G41">
        <v>0</v>
      </c>
      <c r="H41">
        <v>0</v>
      </c>
      <c r="I41">
        <v>9</v>
      </c>
      <c r="J41">
        <v>0</v>
      </c>
      <c r="K41">
        <v>9</v>
      </c>
      <c r="L41" s="1">
        <v>1</v>
      </c>
      <c r="M41">
        <v>0</v>
      </c>
    </row>
    <row r="42" spans="1:13" x14ac:dyDescent="0.35">
      <c r="A42" t="s">
        <v>94</v>
      </c>
      <c r="B42" t="s">
        <v>284</v>
      </c>
      <c r="C42" t="s">
        <v>67</v>
      </c>
      <c r="D42">
        <v>9</v>
      </c>
      <c r="E42">
        <v>54</v>
      </c>
      <c r="F42">
        <v>0</v>
      </c>
      <c r="G42">
        <v>0</v>
      </c>
      <c r="H42">
        <v>0.6</v>
      </c>
      <c r="I42">
        <v>53.4</v>
      </c>
      <c r="J42">
        <v>0</v>
      </c>
      <c r="K42">
        <v>53.4</v>
      </c>
      <c r="L42" s="1">
        <v>1</v>
      </c>
      <c r="M42">
        <v>0</v>
      </c>
    </row>
    <row r="43" spans="1:13" x14ac:dyDescent="0.35">
      <c r="A43" t="s">
        <v>20</v>
      </c>
      <c r="B43">
        <v>10040</v>
      </c>
      <c r="C43" t="s">
        <v>13</v>
      </c>
      <c r="D43">
        <v>43</v>
      </c>
      <c r="E43">
        <v>150.5</v>
      </c>
      <c r="F43">
        <v>0</v>
      </c>
      <c r="G43">
        <v>0</v>
      </c>
      <c r="H43">
        <v>7.86</v>
      </c>
      <c r="I43">
        <v>142.63999999999999</v>
      </c>
      <c r="J43">
        <v>0</v>
      </c>
      <c r="K43">
        <v>142.63999999999999</v>
      </c>
      <c r="L43" s="1">
        <v>1</v>
      </c>
      <c r="M43">
        <v>0</v>
      </c>
    </row>
    <row r="44" spans="1:13" x14ac:dyDescent="0.35">
      <c r="A44" t="s">
        <v>96</v>
      </c>
      <c r="B44" t="s">
        <v>286</v>
      </c>
      <c r="C44" t="s">
        <v>8</v>
      </c>
      <c r="D44">
        <v>2</v>
      </c>
      <c r="E44">
        <v>34</v>
      </c>
      <c r="F44">
        <v>0</v>
      </c>
      <c r="G44">
        <v>0</v>
      </c>
      <c r="H44">
        <v>0</v>
      </c>
      <c r="I44">
        <v>34</v>
      </c>
      <c r="J44">
        <v>0</v>
      </c>
      <c r="K44">
        <v>34</v>
      </c>
      <c r="L44" s="1">
        <v>1</v>
      </c>
      <c r="M44">
        <v>0</v>
      </c>
    </row>
    <row r="45" spans="1:13" x14ac:dyDescent="0.35">
      <c r="A45" t="s">
        <v>97</v>
      </c>
      <c r="B45" t="s">
        <v>287</v>
      </c>
      <c r="C45" t="s">
        <v>8</v>
      </c>
      <c r="D45">
        <v>7</v>
      </c>
      <c r="E45">
        <v>49</v>
      </c>
      <c r="F45">
        <v>0</v>
      </c>
      <c r="G45">
        <v>0</v>
      </c>
      <c r="H45">
        <v>0</v>
      </c>
      <c r="I45">
        <v>49</v>
      </c>
      <c r="J45">
        <v>0</v>
      </c>
      <c r="K45">
        <v>49</v>
      </c>
      <c r="L45" s="1">
        <v>1</v>
      </c>
      <c r="M45">
        <v>0</v>
      </c>
    </row>
    <row r="46" spans="1:13" x14ac:dyDescent="0.35">
      <c r="A46" t="s">
        <v>98</v>
      </c>
      <c r="B46" t="s">
        <v>288</v>
      </c>
      <c r="C46" t="s">
        <v>8</v>
      </c>
      <c r="D46">
        <v>11</v>
      </c>
      <c r="E46">
        <v>132</v>
      </c>
      <c r="F46">
        <v>0</v>
      </c>
      <c r="G46">
        <v>0</v>
      </c>
      <c r="H46">
        <v>1.73</v>
      </c>
      <c r="I46">
        <v>130.27000000000001</v>
      </c>
      <c r="J46">
        <v>0</v>
      </c>
      <c r="K46">
        <v>130.27000000000001</v>
      </c>
      <c r="L46" s="1">
        <v>1</v>
      </c>
      <c r="M46">
        <v>0</v>
      </c>
    </row>
    <row r="47" spans="1:13" x14ac:dyDescent="0.35">
      <c r="A47" t="s">
        <v>99</v>
      </c>
      <c r="B47" t="s">
        <v>289</v>
      </c>
      <c r="C47" t="s">
        <v>45</v>
      </c>
      <c r="D47">
        <v>31</v>
      </c>
      <c r="E47">
        <v>179.8</v>
      </c>
      <c r="F47">
        <v>0</v>
      </c>
      <c r="G47">
        <v>0</v>
      </c>
      <c r="H47">
        <v>6.38</v>
      </c>
      <c r="I47">
        <v>173.42</v>
      </c>
      <c r="J47">
        <v>0</v>
      </c>
      <c r="K47">
        <v>173.42</v>
      </c>
      <c r="L47" s="1">
        <v>1</v>
      </c>
      <c r="M47">
        <v>0</v>
      </c>
    </row>
    <row r="48" spans="1:13" x14ac:dyDescent="0.35">
      <c r="A48" t="s">
        <v>100</v>
      </c>
      <c r="B48" t="s">
        <v>290</v>
      </c>
      <c r="C48" t="s">
        <v>8</v>
      </c>
      <c r="D48">
        <v>5</v>
      </c>
      <c r="E48">
        <v>19</v>
      </c>
      <c r="F48">
        <v>0</v>
      </c>
      <c r="G48">
        <v>0</v>
      </c>
      <c r="H48">
        <v>0.17</v>
      </c>
      <c r="I48">
        <v>18.829999999999998</v>
      </c>
      <c r="J48">
        <v>0</v>
      </c>
      <c r="K48">
        <v>18.829999999999998</v>
      </c>
      <c r="L48" s="1">
        <v>1</v>
      </c>
      <c r="M48">
        <v>0</v>
      </c>
    </row>
    <row r="49" spans="1:13" x14ac:dyDescent="0.35">
      <c r="A49" t="s">
        <v>101</v>
      </c>
      <c r="B49" t="s">
        <v>291</v>
      </c>
      <c r="C49" t="s">
        <v>8</v>
      </c>
      <c r="D49">
        <v>17</v>
      </c>
      <c r="E49">
        <v>98.6</v>
      </c>
      <c r="F49">
        <v>0</v>
      </c>
      <c r="G49">
        <v>0</v>
      </c>
      <c r="H49">
        <v>4.6399999999999997</v>
      </c>
      <c r="I49">
        <v>93.96</v>
      </c>
      <c r="J49">
        <v>0</v>
      </c>
      <c r="K49">
        <v>93.96</v>
      </c>
      <c r="L49" s="1">
        <v>1</v>
      </c>
      <c r="M49">
        <v>0</v>
      </c>
    </row>
    <row r="50" spans="1:13" x14ac:dyDescent="0.35">
      <c r="A50" t="s">
        <v>102</v>
      </c>
      <c r="B50" t="s">
        <v>292</v>
      </c>
      <c r="C50" t="s">
        <v>8</v>
      </c>
      <c r="D50">
        <v>12</v>
      </c>
      <c r="E50">
        <v>24</v>
      </c>
      <c r="F50">
        <v>0</v>
      </c>
      <c r="G50">
        <v>0</v>
      </c>
      <c r="H50">
        <v>0</v>
      </c>
      <c r="I50">
        <v>24</v>
      </c>
      <c r="J50">
        <v>0</v>
      </c>
      <c r="K50">
        <v>24</v>
      </c>
      <c r="L50" s="1">
        <v>1</v>
      </c>
      <c r="M50">
        <v>0</v>
      </c>
    </row>
    <row r="51" spans="1:13" x14ac:dyDescent="0.35">
      <c r="A51" t="s">
        <v>103</v>
      </c>
      <c r="B51" t="s">
        <v>293</v>
      </c>
      <c r="C51" t="s">
        <v>8</v>
      </c>
      <c r="D51">
        <v>19</v>
      </c>
      <c r="E51">
        <v>85.5</v>
      </c>
      <c r="F51">
        <v>0</v>
      </c>
      <c r="G51">
        <v>0</v>
      </c>
      <c r="H51">
        <v>0</v>
      </c>
      <c r="I51">
        <v>85.5</v>
      </c>
      <c r="J51">
        <v>0</v>
      </c>
      <c r="K51">
        <v>85.5</v>
      </c>
      <c r="L51" s="1">
        <v>1</v>
      </c>
      <c r="M51">
        <v>0</v>
      </c>
    </row>
    <row r="52" spans="1:13" x14ac:dyDescent="0.35">
      <c r="A52" t="s">
        <v>104</v>
      </c>
      <c r="B52" t="s">
        <v>294</v>
      </c>
      <c r="C52" t="s">
        <v>8</v>
      </c>
      <c r="D52">
        <v>14</v>
      </c>
      <c r="E52">
        <v>105</v>
      </c>
      <c r="F52">
        <v>0</v>
      </c>
      <c r="G52">
        <v>0</v>
      </c>
      <c r="H52">
        <v>9</v>
      </c>
      <c r="I52">
        <v>96</v>
      </c>
      <c r="J52">
        <v>0</v>
      </c>
      <c r="K52">
        <v>96</v>
      </c>
      <c r="L52" s="1">
        <v>1</v>
      </c>
      <c r="M52">
        <v>0</v>
      </c>
    </row>
    <row r="53" spans="1:13" x14ac:dyDescent="0.35">
      <c r="A53" t="s">
        <v>105</v>
      </c>
      <c r="B53" t="s">
        <v>295</v>
      </c>
      <c r="C53" t="s">
        <v>8</v>
      </c>
      <c r="D53">
        <v>6</v>
      </c>
      <c r="E53">
        <v>24</v>
      </c>
      <c r="F53">
        <v>0</v>
      </c>
      <c r="G53">
        <v>0</v>
      </c>
      <c r="H53">
        <v>0</v>
      </c>
      <c r="I53">
        <v>24</v>
      </c>
      <c r="J53">
        <v>0</v>
      </c>
      <c r="K53">
        <v>24</v>
      </c>
      <c r="L53" s="1">
        <v>1</v>
      </c>
      <c r="M53">
        <v>0</v>
      </c>
    </row>
    <row r="54" spans="1:13" x14ac:dyDescent="0.35">
      <c r="A54" t="s">
        <v>106</v>
      </c>
      <c r="B54" t="s">
        <v>296</v>
      </c>
      <c r="C54" t="s">
        <v>8</v>
      </c>
      <c r="D54">
        <v>8</v>
      </c>
      <c r="E54">
        <v>48</v>
      </c>
      <c r="F54">
        <v>0</v>
      </c>
      <c r="G54">
        <v>0</v>
      </c>
      <c r="H54">
        <v>1.2</v>
      </c>
      <c r="I54">
        <v>46.8</v>
      </c>
      <c r="J54">
        <v>0</v>
      </c>
      <c r="K54">
        <v>46.8</v>
      </c>
      <c r="L54" s="1">
        <v>1</v>
      </c>
      <c r="M54">
        <v>0</v>
      </c>
    </row>
    <row r="55" spans="1:13" x14ac:dyDescent="0.35">
      <c r="A55" t="s">
        <v>107</v>
      </c>
      <c r="B55" t="s">
        <v>297</v>
      </c>
      <c r="C55" t="s">
        <v>45</v>
      </c>
      <c r="D55">
        <v>1</v>
      </c>
      <c r="E55">
        <v>5</v>
      </c>
      <c r="F55">
        <v>0</v>
      </c>
      <c r="G55">
        <v>0</v>
      </c>
      <c r="H55">
        <v>0</v>
      </c>
      <c r="I55">
        <v>5</v>
      </c>
      <c r="J55">
        <v>0</v>
      </c>
      <c r="K55">
        <v>5</v>
      </c>
      <c r="L55" s="1">
        <v>1</v>
      </c>
      <c r="M55">
        <v>0</v>
      </c>
    </row>
    <row r="56" spans="1:13" x14ac:dyDescent="0.35">
      <c r="A56" t="s">
        <v>108</v>
      </c>
      <c r="B56" t="s">
        <v>298</v>
      </c>
      <c r="C56" t="s">
        <v>45</v>
      </c>
      <c r="D56">
        <v>11</v>
      </c>
      <c r="E56">
        <v>55</v>
      </c>
      <c r="F56">
        <v>0</v>
      </c>
      <c r="G56">
        <v>0</v>
      </c>
      <c r="H56">
        <v>0</v>
      </c>
      <c r="I56">
        <v>55</v>
      </c>
      <c r="J56">
        <v>0</v>
      </c>
      <c r="K56">
        <v>55</v>
      </c>
      <c r="L56" s="1">
        <v>1</v>
      </c>
      <c r="M56">
        <v>0</v>
      </c>
    </row>
    <row r="57" spans="1:13" x14ac:dyDescent="0.35">
      <c r="A57" t="s">
        <v>225</v>
      </c>
      <c r="B57">
        <v>10065</v>
      </c>
      <c r="C57" t="s">
        <v>8</v>
      </c>
      <c r="D57">
        <v>4</v>
      </c>
      <c r="E57">
        <v>23.2</v>
      </c>
      <c r="F57">
        <v>0</v>
      </c>
      <c r="G57">
        <v>0</v>
      </c>
      <c r="H57">
        <v>0</v>
      </c>
      <c r="I57">
        <v>23.2</v>
      </c>
      <c r="J57">
        <v>0</v>
      </c>
      <c r="K57">
        <v>23.2</v>
      </c>
      <c r="L57" s="1">
        <v>1</v>
      </c>
      <c r="M57">
        <v>0</v>
      </c>
    </row>
    <row r="58" spans="1:13" x14ac:dyDescent="0.35">
      <c r="A58" t="s">
        <v>110</v>
      </c>
      <c r="B58" t="s">
        <v>300</v>
      </c>
      <c r="C58" t="s">
        <v>111</v>
      </c>
      <c r="D58">
        <v>15</v>
      </c>
      <c r="E58">
        <v>57</v>
      </c>
      <c r="F58">
        <v>0</v>
      </c>
      <c r="G58">
        <v>0</v>
      </c>
      <c r="H58">
        <v>0</v>
      </c>
      <c r="I58">
        <v>57</v>
      </c>
      <c r="J58">
        <v>0</v>
      </c>
      <c r="K58">
        <v>57</v>
      </c>
      <c r="L58" s="1">
        <v>1</v>
      </c>
      <c r="M58">
        <v>0</v>
      </c>
    </row>
    <row r="59" spans="1:13" x14ac:dyDescent="0.35">
      <c r="A59" t="s">
        <v>112</v>
      </c>
      <c r="B59" t="s">
        <v>301</v>
      </c>
      <c r="C59" t="s">
        <v>111</v>
      </c>
      <c r="D59">
        <v>1</v>
      </c>
      <c r="E59">
        <v>2.8</v>
      </c>
      <c r="F59">
        <v>0</v>
      </c>
      <c r="G59">
        <v>0</v>
      </c>
      <c r="H59">
        <v>0</v>
      </c>
      <c r="I59">
        <v>2.8</v>
      </c>
      <c r="J59">
        <v>0</v>
      </c>
      <c r="K59">
        <v>2.8</v>
      </c>
      <c r="L59" s="1">
        <v>1</v>
      </c>
      <c r="M59">
        <v>0</v>
      </c>
    </row>
    <row r="60" spans="1:13" x14ac:dyDescent="0.35">
      <c r="A60" t="s">
        <v>113</v>
      </c>
      <c r="B60" t="s">
        <v>302</v>
      </c>
      <c r="C60" t="s">
        <v>111</v>
      </c>
      <c r="D60">
        <v>3</v>
      </c>
      <c r="E60">
        <v>9</v>
      </c>
      <c r="F60">
        <v>0</v>
      </c>
      <c r="G60">
        <v>0</v>
      </c>
      <c r="H60">
        <v>0</v>
      </c>
      <c r="I60">
        <v>9</v>
      </c>
      <c r="J60">
        <v>0</v>
      </c>
      <c r="K60">
        <v>9</v>
      </c>
      <c r="L60" s="1">
        <v>1</v>
      </c>
      <c r="M60">
        <v>0</v>
      </c>
    </row>
    <row r="61" spans="1:13" x14ac:dyDescent="0.35">
      <c r="A61" t="s">
        <v>115</v>
      </c>
      <c r="B61" t="s">
        <v>304</v>
      </c>
      <c r="C61" t="s">
        <v>111</v>
      </c>
      <c r="D61">
        <v>2</v>
      </c>
      <c r="E61">
        <v>6</v>
      </c>
      <c r="F61">
        <v>0</v>
      </c>
      <c r="G61">
        <v>0</v>
      </c>
      <c r="H61">
        <v>0</v>
      </c>
      <c r="I61">
        <v>6</v>
      </c>
      <c r="J61">
        <v>0</v>
      </c>
      <c r="K61">
        <v>6</v>
      </c>
      <c r="L61" s="1">
        <v>1</v>
      </c>
      <c r="M61">
        <v>0</v>
      </c>
    </row>
    <row r="62" spans="1:13" x14ac:dyDescent="0.35">
      <c r="A62" t="s">
        <v>116</v>
      </c>
      <c r="B62" t="s">
        <v>305</v>
      </c>
      <c r="C62" t="s">
        <v>111</v>
      </c>
      <c r="D62">
        <v>1</v>
      </c>
      <c r="E62">
        <v>2</v>
      </c>
      <c r="F62">
        <v>0</v>
      </c>
      <c r="G62">
        <v>0</v>
      </c>
      <c r="H62">
        <v>0</v>
      </c>
      <c r="I62">
        <v>2</v>
      </c>
      <c r="J62">
        <v>0</v>
      </c>
      <c r="K62">
        <v>2</v>
      </c>
      <c r="L62" s="1">
        <v>1</v>
      </c>
      <c r="M62">
        <v>0</v>
      </c>
    </row>
    <row r="63" spans="1:13" x14ac:dyDescent="0.35">
      <c r="A63" t="s">
        <v>118</v>
      </c>
      <c r="B63" t="s">
        <v>307</v>
      </c>
      <c r="C63" t="s">
        <v>119</v>
      </c>
      <c r="D63">
        <v>17</v>
      </c>
      <c r="E63">
        <v>30.6</v>
      </c>
      <c r="F63">
        <v>0</v>
      </c>
      <c r="G63">
        <v>0</v>
      </c>
      <c r="H63">
        <v>0.18</v>
      </c>
      <c r="I63">
        <v>30.42</v>
      </c>
      <c r="J63">
        <v>0</v>
      </c>
      <c r="K63">
        <v>30.42</v>
      </c>
      <c r="L63" s="1">
        <v>1</v>
      </c>
      <c r="M63">
        <v>0</v>
      </c>
    </row>
    <row r="64" spans="1:13" x14ac:dyDescent="0.35">
      <c r="A64" t="s">
        <v>120</v>
      </c>
      <c r="B64" t="s">
        <v>308</v>
      </c>
      <c r="C64" t="s">
        <v>119</v>
      </c>
      <c r="D64">
        <v>3</v>
      </c>
      <c r="E64">
        <v>5.4</v>
      </c>
      <c r="F64">
        <v>0</v>
      </c>
      <c r="G64">
        <v>0</v>
      </c>
      <c r="H64">
        <v>0</v>
      </c>
      <c r="I64">
        <v>5.4</v>
      </c>
      <c r="J64">
        <v>0</v>
      </c>
      <c r="K64">
        <v>5.4</v>
      </c>
      <c r="L64" s="1">
        <v>1</v>
      </c>
      <c r="M64">
        <v>0</v>
      </c>
    </row>
    <row r="65" spans="1:13" x14ac:dyDescent="0.35">
      <c r="A65" t="s">
        <v>121</v>
      </c>
      <c r="B65" t="s">
        <v>309</v>
      </c>
      <c r="C65" t="s">
        <v>119</v>
      </c>
      <c r="D65">
        <v>2</v>
      </c>
      <c r="E65">
        <v>3.6</v>
      </c>
      <c r="F65">
        <v>0</v>
      </c>
      <c r="G65">
        <v>0</v>
      </c>
      <c r="H65">
        <v>0</v>
      </c>
      <c r="I65">
        <v>3.6</v>
      </c>
      <c r="J65">
        <v>0</v>
      </c>
      <c r="K65">
        <v>3.6</v>
      </c>
      <c r="L65" s="1">
        <v>1</v>
      </c>
      <c r="M65">
        <v>0</v>
      </c>
    </row>
    <row r="66" spans="1:13" x14ac:dyDescent="0.35">
      <c r="A66" t="s">
        <v>122</v>
      </c>
      <c r="B66" t="s">
        <v>310</v>
      </c>
      <c r="C66" t="s">
        <v>119</v>
      </c>
      <c r="D66">
        <v>5</v>
      </c>
      <c r="E66">
        <v>9</v>
      </c>
      <c r="F66">
        <v>0</v>
      </c>
      <c r="G66">
        <v>0</v>
      </c>
      <c r="H66">
        <v>0</v>
      </c>
      <c r="I66">
        <v>9</v>
      </c>
      <c r="J66">
        <v>0</v>
      </c>
      <c r="K66">
        <v>9</v>
      </c>
      <c r="L66" s="1">
        <v>1</v>
      </c>
      <c r="M66">
        <v>0</v>
      </c>
    </row>
    <row r="67" spans="1:13" x14ac:dyDescent="0.35">
      <c r="A67" t="s">
        <v>124</v>
      </c>
      <c r="B67" t="s">
        <v>312</v>
      </c>
      <c r="C67" t="s">
        <v>119</v>
      </c>
      <c r="D67">
        <v>2</v>
      </c>
      <c r="E67">
        <v>3.6</v>
      </c>
      <c r="F67">
        <v>0</v>
      </c>
      <c r="G67">
        <v>0</v>
      </c>
      <c r="H67">
        <v>0</v>
      </c>
      <c r="I67">
        <v>3.6</v>
      </c>
      <c r="J67">
        <v>0</v>
      </c>
      <c r="K67">
        <v>3.6</v>
      </c>
      <c r="L67" s="1">
        <v>1</v>
      </c>
      <c r="M67">
        <v>0</v>
      </c>
    </row>
    <row r="68" spans="1:13" x14ac:dyDescent="0.35">
      <c r="A68" t="s">
        <v>125</v>
      </c>
      <c r="B68" t="s">
        <v>313</v>
      </c>
      <c r="C68" t="s">
        <v>111</v>
      </c>
      <c r="D68">
        <v>14</v>
      </c>
      <c r="E68">
        <v>60</v>
      </c>
      <c r="F68">
        <v>0</v>
      </c>
      <c r="G68">
        <v>0</v>
      </c>
      <c r="H68">
        <v>0.45</v>
      </c>
      <c r="I68">
        <v>59.55</v>
      </c>
      <c r="J68">
        <v>0</v>
      </c>
      <c r="K68">
        <v>59.55</v>
      </c>
      <c r="L68" s="1">
        <v>1</v>
      </c>
      <c r="M68">
        <v>0</v>
      </c>
    </row>
    <row r="69" spans="1:13" x14ac:dyDescent="0.35">
      <c r="A69" t="s">
        <v>126</v>
      </c>
      <c r="B69" t="s">
        <v>314</v>
      </c>
      <c r="C69" t="s">
        <v>111</v>
      </c>
      <c r="D69">
        <v>1</v>
      </c>
      <c r="E69">
        <v>2.5</v>
      </c>
      <c r="F69">
        <v>0</v>
      </c>
      <c r="G69">
        <v>0</v>
      </c>
      <c r="H69">
        <v>0</v>
      </c>
      <c r="I69">
        <v>2.5</v>
      </c>
      <c r="J69">
        <v>0</v>
      </c>
      <c r="K69">
        <v>2.5</v>
      </c>
      <c r="L69" s="1">
        <v>1</v>
      </c>
      <c r="M69">
        <v>0</v>
      </c>
    </row>
    <row r="70" spans="1:13" x14ac:dyDescent="0.35">
      <c r="A70" t="s">
        <v>128</v>
      </c>
      <c r="B70" t="s">
        <v>316</v>
      </c>
      <c r="C70" t="s">
        <v>119</v>
      </c>
      <c r="D70">
        <v>10</v>
      </c>
      <c r="E70">
        <v>18</v>
      </c>
      <c r="F70">
        <v>0</v>
      </c>
      <c r="G70">
        <v>0</v>
      </c>
      <c r="H70">
        <v>0.18</v>
      </c>
      <c r="I70">
        <v>17.82</v>
      </c>
      <c r="J70">
        <v>0</v>
      </c>
      <c r="K70">
        <v>17.82</v>
      </c>
      <c r="L70" s="1">
        <v>1</v>
      </c>
      <c r="M70">
        <v>0</v>
      </c>
    </row>
    <row r="71" spans="1:13" x14ac:dyDescent="0.35">
      <c r="A71" t="s">
        <v>129</v>
      </c>
      <c r="B71" t="s">
        <v>317</v>
      </c>
      <c r="C71" t="s">
        <v>111</v>
      </c>
      <c r="D71">
        <v>3</v>
      </c>
      <c r="E71">
        <v>6</v>
      </c>
      <c r="F71">
        <v>0</v>
      </c>
      <c r="G71">
        <v>0</v>
      </c>
      <c r="H71">
        <v>0</v>
      </c>
      <c r="I71">
        <v>6</v>
      </c>
      <c r="J71">
        <v>0</v>
      </c>
      <c r="K71">
        <v>6</v>
      </c>
      <c r="L71" s="1">
        <v>1</v>
      </c>
      <c r="M71">
        <v>0</v>
      </c>
    </row>
    <row r="72" spans="1:13" x14ac:dyDescent="0.35">
      <c r="A72" t="s">
        <v>130</v>
      </c>
      <c r="B72" t="s">
        <v>318</v>
      </c>
      <c r="C72" t="s">
        <v>111</v>
      </c>
      <c r="D72">
        <v>21</v>
      </c>
      <c r="E72">
        <v>63</v>
      </c>
      <c r="F72">
        <v>0</v>
      </c>
      <c r="G72">
        <v>0</v>
      </c>
      <c r="H72">
        <v>0.27</v>
      </c>
      <c r="I72">
        <v>62.73</v>
      </c>
      <c r="J72">
        <v>0</v>
      </c>
      <c r="K72">
        <v>62.73</v>
      </c>
      <c r="L72" s="1">
        <v>1</v>
      </c>
      <c r="M72">
        <v>0</v>
      </c>
    </row>
    <row r="73" spans="1:13" x14ac:dyDescent="0.35">
      <c r="A73" t="s">
        <v>131</v>
      </c>
      <c r="B73" t="s">
        <v>319</v>
      </c>
      <c r="C73" t="s">
        <v>111</v>
      </c>
      <c r="D73">
        <v>71</v>
      </c>
      <c r="E73">
        <v>239</v>
      </c>
      <c r="F73">
        <v>0</v>
      </c>
      <c r="G73">
        <v>0</v>
      </c>
      <c r="H73">
        <v>3</v>
      </c>
      <c r="I73">
        <v>236</v>
      </c>
      <c r="J73">
        <v>0</v>
      </c>
      <c r="K73">
        <v>236</v>
      </c>
      <c r="L73" s="1">
        <v>1</v>
      </c>
      <c r="M73">
        <v>0</v>
      </c>
    </row>
    <row r="74" spans="1:13" x14ac:dyDescent="0.35">
      <c r="A74" t="s">
        <v>132</v>
      </c>
      <c r="B74" t="s">
        <v>320</v>
      </c>
      <c r="C74" t="s">
        <v>111</v>
      </c>
      <c r="D74">
        <v>9</v>
      </c>
      <c r="E74">
        <v>20</v>
      </c>
      <c r="F74">
        <v>0</v>
      </c>
      <c r="G74">
        <v>0</v>
      </c>
      <c r="H74">
        <v>0.2</v>
      </c>
      <c r="I74">
        <v>19.8</v>
      </c>
      <c r="J74">
        <v>0</v>
      </c>
      <c r="K74">
        <v>19.8</v>
      </c>
      <c r="L74" s="1">
        <v>1</v>
      </c>
      <c r="M74">
        <v>0</v>
      </c>
    </row>
    <row r="75" spans="1:13" x14ac:dyDescent="0.35">
      <c r="A75" t="s">
        <v>133</v>
      </c>
      <c r="B75" t="s">
        <v>321</v>
      </c>
      <c r="C75" t="s">
        <v>111</v>
      </c>
      <c r="D75">
        <v>4</v>
      </c>
      <c r="E75">
        <v>12</v>
      </c>
      <c r="F75">
        <v>0</v>
      </c>
      <c r="G75">
        <v>0</v>
      </c>
      <c r="H75">
        <v>0</v>
      </c>
      <c r="I75">
        <v>12</v>
      </c>
      <c r="J75">
        <v>0</v>
      </c>
      <c r="K75">
        <v>12</v>
      </c>
      <c r="L75" s="1">
        <v>1</v>
      </c>
      <c r="M75">
        <v>0</v>
      </c>
    </row>
    <row r="76" spans="1:13" x14ac:dyDescent="0.35">
      <c r="A76" t="s">
        <v>134</v>
      </c>
      <c r="B76" t="s">
        <v>322</v>
      </c>
      <c r="C76" t="s">
        <v>111</v>
      </c>
      <c r="D76">
        <v>1</v>
      </c>
      <c r="E76">
        <v>2</v>
      </c>
      <c r="F76">
        <v>0</v>
      </c>
      <c r="G76">
        <v>0</v>
      </c>
      <c r="H76">
        <v>0</v>
      </c>
      <c r="I76">
        <v>2</v>
      </c>
      <c r="J76">
        <v>0</v>
      </c>
      <c r="K76">
        <v>2</v>
      </c>
      <c r="L76" s="1">
        <v>1</v>
      </c>
      <c r="M76">
        <v>0</v>
      </c>
    </row>
    <row r="77" spans="1:13" x14ac:dyDescent="0.35">
      <c r="A77" t="s">
        <v>135</v>
      </c>
      <c r="B77" t="s">
        <v>323</v>
      </c>
      <c r="C77" t="s">
        <v>111</v>
      </c>
      <c r="D77">
        <v>1</v>
      </c>
      <c r="E77">
        <v>3</v>
      </c>
      <c r="F77">
        <v>0</v>
      </c>
      <c r="G77">
        <v>0</v>
      </c>
      <c r="H77">
        <v>0</v>
      </c>
      <c r="I77">
        <v>3</v>
      </c>
      <c r="J77">
        <v>0</v>
      </c>
      <c r="K77">
        <v>3</v>
      </c>
      <c r="L77" s="1">
        <v>1</v>
      </c>
      <c r="M77">
        <v>0</v>
      </c>
    </row>
    <row r="78" spans="1:13" x14ac:dyDescent="0.35">
      <c r="A78" t="s">
        <v>137</v>
      </c>
      <c r="B78" t="s">
        <v>325</v>
      </c>
      <c r="C78" t="s">
        <v>111</v>
      </c>
      <c r="D78">
        <v>1</v>
      </c>
      <c r="E78">
        <v>3</v>
      </c>
      <c r="F78">
        <v>0</v>
      </c>
      <c r="G78">
        <v>0</v>
      </c>
      <c r="H78">
        <v>0</v>
      </c>
      <c r="I78">
        <v>3</v>
      </c>
      <c r="J78">
        <v>0</v>
      </c>
      <c r="K78">
        <v>3</v>
      </c>
      <c r="L78" s="1">
        <v>1</v>
      </c>
      <c r="M78">
        <v>0</v>
      </c>
    </row>
    <row r="79" spans="1:13" x14ac:dyDescent="0.35">
      <c r="A79" t="s">
        <v>138</v>
      </c>
      <c r="B79" t="s">
        <v>326</v>
      </c>
      <c r="C79" t="s">
        <v>111</v>
      </c>
      <c r="D79">
        <v>1</v>
      </c>
      <c r="E79">
        <v>2</v>
      </c>
      <c r="F79">
        <v>0</v>
      </c>
      <c r="G79">
        <v>0</v>
      </c>
      <c r="H79">
        <v>0</v>
      </c>
      <c r="I79">
        <v>2</v>
      </c>
      <c r="J79">
        <v>0</v>
      </c>
      <c r="K79">
        <v>2</v>
      </c>
      <c r="L79" s="1">
        <v>1</v>
      </c>
      <c r="M79">
        <v>0</v>
      </c>
    </row>
    <row r="80" spans="1:13" x14ac:dyDescent="0.35">
      <c r="A80" t="s">
        <v>139</v>
      </c>
      <c r="B80" t="s">
        <v>327</v>
      </c>
      <c r="C80" t="s">
        <v>111</v>
      </c>
      <c r="D80">
        <v>5</v>
      </c>
      <c r="E80">
        <v>15</v>
      </c>
      <c r="F80">
        <v>0</v>
      </c>
      <c r="G80">
        <v>0</v>
      </c>
      <c r="H80">
        <v>0</v>
      </c>
      <c r="I80">
        <v>15</v>
      </c>
      <c r="J80">
        <v>0</v>
      </c>
      <c r="K80">
        <v>15</v>
      </c>
      <c r="L80" s="1">
        <v>1</v>
      </c>
      <c r="M80">
        <v>0</v>
      </c>
    </row>
    <row r="81" spans="1:13" x14ac:dyDescent="0.35">
      <c r="A81" t="s">
        <v>141</v>
      </c>
      <c r="B81" t="s">
        <v>329</v>
      </c>
      <c r="C81" t="s">
        <v>111</v>
      </c>
      <c r="D81">
        <v>1</v>
      </c>
      <c r="E81">
        <v>3</v>
      </c>
      <c r="F81">
        <v>0</v>
      </c>
      <c r="G81">
        <v>0</v>
      </c>
      <c r="H81">
        <v>0</v>
      </c>
      <c r="I81">
        <v>3</v>
      </c>
      <c r="J81">
        <v>0</v>
      </c>
      <c r="K81">
        <v>3</v>
      </c>
      <c r="L81" s="1">
        <v>1</v>
      </c>
      <c r="M81">
        <v>0</v>
      </c>
    </row>
    <row r="82" spans="1:13" x14ac:dyDescent="0.35">
      <c r="A82" t="s">
        <v>21</v>
      </c>
      <c r="B82">
        <v>10039</v>
      </c>
      <c r="C82" t="s">
        <v>13</v>
      </c>
      <c r="D82">
        <v>7</v>
      </c>
      <c r="E82">
        <v>15.4</v>
      </c>
      <c r="F82">
        <v>0</v>
      </c>
      <c r="G82">
        <v>0</v>
      </c>
      <c r="H82">
        <v>0</v>
      </c>
      <c r="I82">
        <v>15.4</v>
      </c>
      <c r="J82">
        <v>0</v>
      </c>
      <c r="K82">
        <v>15.4</v>
      </c>
      <c r="L82" s="1">
        <v>1</v>
      </c>
      <c r="M82">
        <v>0</v>
      </c>
    </row>
    <row r="83" spans="1:13" x14ac:dyDescent="0.35">
      <c r="A83" t="s">
        <v>22</v>
      </c>
      <c r="B83">
        <v>10041</v>
      </c>
      <c r="C83" t="s">
        <v>13</v>
      </c>
      <c r="D83">
        <v>131</v>
      </c>
      <c r="E83">
        <v>342.6</v>
      </c>
      <c r="F83">
        <v>0</v>
      </c>
      <c r="G83">
        <v>0</v>
      </c>
      <c r="H83">
        <v>21.43</v>
      </c>
      <c r="I83">
        <v>321.17</v>
      </c>
      <c r="J83">
        <v>0</v>
      </c>
      <c r="K83">
        <v>321.17</v>
      </c>
      <c r="L83" s="1">
        <v>1</v>
      </c>
      <c r="M83">
        <v>0</v>
      </c>
    </row>
    <row r="84" spans="1:13" x14ac:dyDescent="0.35">
      <c r="A84" t="s">
        <v>23</v>
      </c>
      <c r="B84">
        <v>10005</v>
      </c>
      <c r="C84" t="s">
        <v>13</v>
      </c>
      <c r="D84">
        <v>53</v>
      </c>
      <c r="E84">
        <v>280.89999999999998</v>
      </c>
      <c r="F84">
        <v>0</v>
      </c>
      <c r="G84">
        <v>0</v>
      </c>
      <c r="H84">
        <v>5.3</v>
      </c>
      <c r="I84">
        <v>275.60000000000002</v>
      </c>
      <c r="J84">
        <v>0</v>
      </c>
      <c r="K84">
        <v>275.60000000000002</v>
      </c>
      <c r="L84" s="1">
        <v>1</v>
      </c>
      <c r="M84">
        <v>0</v>
      </c>
    </row>
    <row r="85" spans="1:13" x14ac:dyDescent="0.35">
      <c r="A85" t="s">
        <v>24</v>
      </c>
      <c r="B85">
        <v>10000</v>
      </c>
      <c r="C85" t="s">
        <v>13</v>
      </c>
      <c r="D85">
        <v>114</v>
      </c>
      <c r="E85">
        <v>679.2</v>
      </c>
      <c r="F85">
        <v>0</v>
      </c>
      <c r="G85">
        <v>0</v>
      </c>
      <c r="H85">
        <v>19.07</v>
      </c>
      <c r="I85">
        <v>660.13</v>
      </c>
      <c r="J85">
        <v>0</v>
      </c>
      <c r="K85">
        <v>660.13</v>
      </c>
      <c r="L85" s="1">
        <v>1</v>
      </c>
      <c r="M85">
        <v>0</v>
      </c>
    </row>
    <row r="86" spans="1:13" x14ac:dyDescent="0.35">
      <c r="A86" t="s">
        <v>25</v>
      </c>
      <c r="B86">
        <v>10018</v>
      </c>
      <c r="C86" t="s">
        <v>13</v>
      </c>
      <c r="D86">
        <v>107</v>
      </c>
      <c r="E86">
        <v>641.6</v>
      </c>
      <c r="F86">
        <v>0</v>
      </c>
      <c r="G86">
        <v>0</v>
      </c>
      <c r="H86">
        <v>1.41</v>
      </c>
      <c r="I86">
        <v>640.19000000000005</v>
      </c>
      <c r="J86">
        <v>0</v>
      </c>
      <c r="K86">
        <v>640.19000000000005</v>
      </c>
      <c r="L86" s="1">
        <v>1</v>
      </c>
      <c r="M86">
        <v>0</v>
      </c>
    </row>
    <row r="87" spans="1:13" x14ac:dyDescent="0.35">
      <c r="A87" t="s">
        <v>26</v>
      </c>
      <c r="B87">
        <v>10059</v>
      </c>
      <c r="C87" t="s">
        <v>27</v>
      </c>
      <c r="D87">
        <v>55</v>
      </c>
      <c r="E87">
        <v>385</v>
      </c>
      <c r="F87">
        <v>0</v>
      </c>
      <c r="G87">
        <v>0</v>
      </c>
      <c r="H87">
        <v>0</v>
      </c>
      <c r="I87">
        <v>385</v>
      </c>
      <c r="J87">
        <v>0</v>
      </c>
      <c r="K87">
        <v>385</v>
      </c>
      <c r="L87" s="1">
        <v>1</v>
      </c>
      <c r="M87">
        <v>0</v>
      </c>
    </row>
    <row r="88" spans="1:13" x14ac:dyDescent="0.35">
      <c r="A88" t="s">
        <v>143</v>
      </c>
      <c r="B88" t="s">
        <v>331</v>
      </c>
      <c r="C88" t="s">
        <v>144</v>
      </c>
      <c r="D88">
        <v>26</v>
      </c>
      <c r="E88">
        <v>150.80000000000001</v>
      </c>
      <c r="F88">
        <v>0</v>
      </c>
      <c r="G88">
        <v>0</v>
      </c>
      <c r="H88">
        <v>0.26</v>
      </c>
      <c r="I88">
        <v>150.54</v>
      </c>
      <c r="J88">
        <v>0</v>
      </c>
      <c r="K88">
        <v>150.54</v>
      </c>
      <c r="L88" s="1">
        <v>1</v>
      </c>
      <c r="M88">
        <v>0</v>
      </c>
    </row>
    <row r="89" spans="1:13" x14ac:dyDescent="0.35">
      <c r="A89" t="s">
        <v>145</v>
      </c>
      <c r="B89" t="s">
        <v>332</v>
      </c>
      <c r="C89" t="s">
        <v>144</v>
      </c>
      <c r="D89">
        <v>4</v>
      </c>
      <c r="E89">
        <v>8</v>
      </c>
      <c r="F89">
        <v>0</v>
      </c>
      <c r="G89">
        <v>0</v>
      </c>
      <c r="H89">
        <v>0</v>
      </c>
      <c r="I89">
        <v>8</v>
      </c>
      <c r="J89">
        <v>0</v>
      </c>
      <c r="K89">
        <v>8</v>
      </c>
      <c r="L89" s="1">
        <v>1</v>
      </c>
      <c r="M89">
        <v>0</v>
      </c>
    </row>
    <row r="90" spans="1:13" x14ac:dyDescent="0.35">
      <c r="A90" t="s">
        <v>146</v>
      </c>
      <c r="B90" t="s">
        <v>333</v>
      </c>
      <c r="C90" t="s">
        <v>144</v>
      </c>
      <c r="D90">
        <v>7</v>
      </c>
      <c r="E90">
        <v>10.5</v>
      </c>
      <c r="F90">
        <v>0</v>
      </c>
      <c r="G90">
        <v>0</v>
      </c>
      <c r="H90">
        <v>0.15</v>
      </c>
      <c r="I90">
        <v>10.35</v>
      </c>
      <c r="J90">
        <v>0</v>
      </c>
      <c r="K90">
        <v>10.35</v>
      </c>
      <c r="L90" s="1">
        <v>1</v>
      </c>
      <c r="M90">
        <v>0</v>
      </c>
    </row>
    <row r="91" spans="1:13" x14ac:dyDescent="0.35">
      <c r="A91" t="s">
        <v>147</v>
      </c>
      <c r="B91" t="s">
        <v>334</v>
      </c>
      <c r="C91" t="s">
        <v>144</v>
      </c>
      <c r="D91">
        <v>8</v>
      </c>
      <c r="E91">
        <v>22.4</v>
      </c>
      <c r="F91">
        <v>0</v>
      </c>
      <c r="G91">
        <v>0</v>
      </c>
      <c r="H91">
        <v>0</v>
      </c>
      <c r="I91">
        <v>22.4</v>
      </c>
      <c r="J91">
        <v>0</v>
      </c>
      <c r="K91">
        <v>22.4</v>
      </c>
      <c r="L91" s="1">
        <v>1</v>
      </c>
      <c r="M91">
        <v>0</v>
      </c>
    </row>
    <row r="92" spans="1:13" x14ac:dyDescent="0.35">
      <c r="A92" t="s">
        <v>148</v>
      </c>
      <c r="B92" t="s">
        <v>335</v>
      </c>
      <c r="C92" t="s">
        <v>144</v>
      </c>
      <c r="D92">
        <v>7</v>
      </c>
      <c r="E92">
        <v>28</v>
      </c>
      <c r="F92">
        <v>0</v>
      </c>
      <c r="G92">
        <v>0</v>
      </c>
      <c r="H92">
        <v>0</v>
      </c>
      <c r="I92">
        <v>28</v>
      </c>
      <c r="J92">
        <v>0</v>
      </c>
      <c r="K92">
        <v>28</v>
      </c>
      <c r="L92" s="1">
        <v>1</v>
      </c>
      <c r="M92">
        <v>0</v>
      </c>
    </row>
    <row r="93" spans="1:13" x14ac:dyDescent="0.35">
      <c r="A93" t="s">
        <v>149</v>
      </c>
      <c r="B93" t="s">
        <v>336</v>
      </c>
      <c r="C93" t="s">
        <v>144</v>
      </c>
      <c r="D93">
        <v>6</v>
      </c>
      <c r="E93">
        <v>10.8</v>
      </c>
      <c r="F93">
        <v>0</v>
      </c>
      <c r="G93">
        <v>0</v>
      </c>
      <c r="H93">
        <v>0</v>
      </c>
      <c r="I93">
        <v>10.8</v>
      </c>
      <c r="J93">
        <v>0</v>
      </c>
      <c r="K93">
        <v>10.8</v>
      </c>
      <c r="L93" s="1">
        <v>1</v>
      </c>
      <c r="M93">
        <v>0</v>
      </c>
    </row>
    <row r="94" spans="1:13" x14ac:dyDescent="0.35">
      <c r="A94" t="s">
        <v>150</v>
      </c>
      <c r="B94" t="s">
        <v>337</v>
      </c>
      <c r="C94" t="s">
        <v>144</v>
      </c>
      <c r="D94">
        <v>7</v>
      </c>
      <c r="E94">
        <v>26.6</v>
      </c>
      <c r="F94">
        <v>0</v>
      </c>
      <c r="G94">
        <v>0</v>
      </c>
      <c r="H94">
        <v>0</v>
      </c>
      <c r="I94">
        <v>26.6</v>
      </c>
      <c r="J94">
        <v>0</v>
      </c>
      <c r="K94">
        <v>26.6</v>
      </c>
      <c r="L94" s="1">
        <v>1</v>
      </c>
      <c r="M94">
        <v>0</v>
      </c>
    </row>
    <row r="95" spans="1:13" x14ac:dyDescent="0.35">
      <c r="A95" t="s">
        <v>151</v>
      </c>
      <c r="B95" t="s">
        <v>338</v>
      </c>
      <c r="C95" t="s">
        <v>144</v>
      </c>
      <c r="D95">
        <v>6</v>
      </c>
      <c r="E95">
        <v>10.8</v>
      </c>
      <c r="F95">
        <v>0</v>
      </c>
      <c r="G95">
        <v>0</v>
      </c>
      <c r="H95">
        <v>0</v>
      </c>
      <c r="I95">
        <v>10.8</v>
      </c>
      <c r="J95">
        <v>0</v>
      </c>
      <c r="K95">
        <v>10.8</v>
      </c>
      <c r="L95" s="1">
        <v>1</v>
      </c>
      <c r="M95">
        <v>0</v>
      </c>
    </row>
    <row r="96" spans="1:13" x14ac:dyDescent="0.35">
      <c r="A96" t="s">
        <v>28</v>
      </c>
      <c r="B96">
        <v>10058</v>
      </c>
      <c r="C96" t="s">
        <v>13</v>
      </c>
      <c r="D96">
        <v>22</v>
      </c>
      <c r="E96">
        <v>33</v>
      </c>
      <c r="F96">
        <v>0</v>
      </c>
      <c r="G96">
        <v>0</v>
      </c>
      <c r="H96">
        <v>0.45</v>
      </c>
      <c r="I96">
        <v>32.549999999999997</v>
      </c>
      <c r="J96">
        <v>0</v>
      </c>
      <c r="K96">
        <v>32.549999999999997</v>
      </c>
      <c r="L96" s="1">
        <v>1</v>
      </c>
      <c r="M96">
        <v>0</v>
      </c>
    </row>
    <row r="97" spans="1:13" x14ac:dyDescent="0.35">
      <c r="A97" t="s">
        <v>29</v>
      </c>
      <c r="B97">
        <v>10055</v>
      </c>
      <c r="C97" t="s">
        <v>8</v>
      </c>
      <c r="D97">
        <v>3</v>
      </c>
      <c r="E97">
        <v>1.5</v>
      </c>
      <c r="F97">
        <v>0</v>
      </c>
      <c r="G97">
        <v>0</v>
      </c>
      <c r="H97">
        <v>0.05</v>
      </c>
      <c r="I97">
        <v>1.45</v>
      </c>
      <c r="J97">
        <v>0</v>
      </c>
      <c r="K97">
        <v>1.45</v>
      </c>
      <c r="L97" s="1">
        <v>1</v>
      </c>
      <c r="M97">
        <v>0</v>
      </c>
    </row>
    <row r="98" spans="1:13" x14ac:dyDescent="0.35">
      <c r="A98" t="s">
        <v>30</v>
      </c>
      <c r="B98">
        <v>802</v>
      </c>
      <c r="C98" t="s">
        <v>13</v>
      </c>
      <c r="D98">
        <v>36</v>
      </c>
      <c r="E98">
        <v>64.8</v>
      </c>
      <c r="F98">
        <v>0</v>
      </c>
      <c r="G98">
        <v>0</v>
      </c>
      <c r="H98">
        <v>0.18</v>
      </c>
      <c r="I98">
        <v>64.62</v>
      </c>
      <c r="J98">
        <v>0</v>
      </c>
      <c r="K98">
        <v>64.62</v>
      </c>
      <c r="L98" s="1">
        <v>1</v>
      </c>
      <c r="M98">
        <v>0</v>
      </c>
    </row>
    <row r="99" spans="1:13" x14ac:dyDescent="0.35">
      <c r="A99" t="s">
        <v>31</v>
      </c>
      <c r="B99">
        <v>10042</v>
      </c>
      <c r="C99" t="s">
        <v>13</v>
      </c>
      <c r="D99">
        <v>79</v>
      </c>
      <c r="E99">
        <v>142.19999999999999</v>
      </c>
      <c r="F99">
        <v>0</v>
      </c>
      <c r="G99">
        <v>0</v>
      </c>
      <c r="H99">
        <v>4.1399999999999997</v>
      </c>
      <c r="I99">
        <v>138.06</v>
      </c>
      <c r="J99">
        <v>0</v>
      </c>
      <c r="K99">
        <v>138.06</v>
      </c>
      <c r="L99" s="1">
        <v>1</v>
      </c>
      <c r="M99">
        <v>0</v>
      </c>
    </row>
    <row r="100" spans="1:13" x14ac:dyDescent="0.35">
      <c r="A100" t="s">
        <v>32</v>
      </c>
      <c r="B100">
        <v>801</v>
      </c>
      <c r="C100" t="s">
        <v>13</v>
      </c>
      <c r="D100">
        <v>61</v>
      </c>
      <c r="E100">
        <v>109.8</v>
      </c>
      <c r="F100">
        <v>0</v>
      </c>
      <c r="G100">
        <v>0</v>
      </c>
      <c r="H100">
        <v>0</v>
      </c>
      <c r="I100">
        <v>109.8</v>
      </c>
      <c r="J100">
        <v>0</v>
      </c>
      <c r="K100">
        <v>109.8</v>
      </c>
      <c r="L100" s="1">
        <v>1</v>
      </c>
      <c r="M100">
        <v>0</v>
      </c>
    </row>
    <row r="101" spans="1:13" x14ac:dyDescent="0.35">
      <c r="A101" t="s">
        <v>33</v>
      </c>
      <c r="B101">
        <v>10025</v>
      </c>
      <c r="C101" t="s">
        <v>13</v>
      </c>
      <c r="D101">
        <v>52</v>
      </c>
      <c r="E101">
        <v>135.19999999999999</v>
      </c>
      <c r="F101">
        <v>0</v>
      </c>
      <c r="G101">
        <v>0</v>
      </c>
      <c r="H101">
        <v>0.52</v>
      </c>
      <c r="I101">
        <v>134.68</v>
      </c>
      <c r="J101">
        <v>0</v>
      </c>
      <c r="K101">
        <v>134.68</v>
      </c>
      <c r="L101" s="1">
        <v>1</v>
      </c>
      <c r="M101">
        <v>0</v>
      </c>
    </row>
    <row r="102" spans="1:13" x14ac:dyDescent="0.35">
      <c r="A102" t="s">
        <v>34</v>
      </c>
      <c r="B102">
        <v>10014</v>
      </c>
      <c r="C102" t="s">
        <v>13</v>
      </c>
      <c r="D102">
        <v>61</v>
      </c>
      <c r="E102">
        <v>360.8</v>
      </c>
      <c r="F102">
        <v>0</v>
      </c>
      <c r="G102">
        <v>0</v>
      </c>
      <c r="H102">
        <v>6.96</v>
      </c>
      <c r="I102">
        <v>353.84</v>
      </c>
      <c r="J102">
        <v>0</v>
      </c>
      <c r="K102">
        <v>353.84</v>
      </c>
      <c r="L102" s="1">
        <v>1</v>
      </c>
      <c r="M102">
        <v>0</v>
      </c>
    </row>
    <row r="103" spans="1:13" x14ac:dyDescent="0.35">
      <c r="A103" t="s">
        <v>35</v>
      </c>
      <c r="B103">
        <v>10048</v>
      </c>
      <c r="C103" t="s">
        <v>13</v>
      </c>
      <c r="D103">
        <v>30</v>
      </c>
      <c r="E103">
        <v>114</v>
      </c>
      <c r="F103">
        <v>0</v>
      </c>
      <c r="G103">
        <v>0</v>
      </c>
      <c r="H103">
        <v>4.9400000000000004</v>
      </c>
      <c r="I103">
        <v>109.06</v>
      </c>
      <c r="J103">
        <v>0</v>
      </c>
      <c r="K103">
        <v>109.06</v>
      </c>
      <c r="L103" s="1">
        <v>1</v>
      </c>
      <c r="M103">
        <v>0</v>
      </c>
    </row>
    <row r="104" spans="1:13" x14ac:dyDescent="0.35">
      <c r="A104" t="s">
        <v>36</v>
      </c>
      <c r="B104">
        <v>10028</v>
      </c>
      <c r="C104" t="s">
        <v>13</v>
      </c>
      <c r="D104">
        <v>65</v>
      </c>
      <c r="E104">
        <v>377</v>
      </c>
      <c r="F104">
        <v>0</v>
      </c>
      <c r="G104">
        <v>0</v>
      </c>
      <c r="H104">
        <v>24.94</v>
      </c>
      <c r="I104">
        <v>352.06</v>
      </c>
      <c r="J104">
        <v>0</v>
      </c>
      <c r="K104">
        <v>352.06</v>
      </c>
      <c r="L104" s="1">
        <v>1</v>
      </c>
      <c r="M104">
        <v>0</v>
      </c>
    </row>
    <row r="105" spans="1:13" x14ac:dyDescent="0.35">
      <c r="A105" t="s">
        <v>37</v>
      </c>
      <c r="B105">
        <v>10052</v>
      </c>
      <c r="C105" t="s">
        <v>8</v>
      </c>
      <c r="D105">
        <v>121</v>
      </c>
      <c r="E105">
        <v>701.8</v>
      </c>
      <c r="F105">
        <v>0</v>
      </c>
      <c r="G105">
        <v>0</v>
      </c>
      <c r="H105">
        <v>25.41</v>
      </c>
      <c r="I105">
        <v>676.39</v>
      </c>
      <c r="J105">
        <v>0</v>
      </c>
      <c r="K105">
        <v>676.39</v>
      </c>
      <c r="L105" s="1">
        <v>1</v>
      </c>
      <c r="M105">
        <v>0</v>
      </c>
    </row>
    <row r="106" spans="1:13" x14ac:dyDescent="0.35">
      <c r="A106" t="s">
        <v>38</v>
      </c>
      <c r="B106">
        <v>10053</v>
      </c>
      <c r="C106" t="s">
        <v>8</v>
      </c>
      <c r="D106">
        <v>43</v>
      </c>
      <c r="E106">
        <v>86</v>
      </c>
      <c r="F106">
        <v>0</v>
      </c>
      <c r="G106">
        <v>0</v>
      </c>
      <c r="H106">
        <v>2.88</v>
      </c>
      <c r="I106">
        <v>83.12</v>
      </c>
      <c r="J106">
        <v>0</v>
      </c>
      <c r="K106">
        <v>83.12</v>
      </c>
      <c r="L106" s="1">
        <v>1</v>
      </c>
      <c r="M106">
        <v>0</v>
      </c>
    </row>
    <row r="107" spans="1:13" x14ac:dyDescent="0.35">
      <c r="A107" t="s">
        <v>39</v>
      </c>
      <c r="B107">
        <v>1</v>
      </c>
      <c r="C107" t="s">
        <v>13</v>
      </c>
      <c r="D107">
        <v>326</v>
      </c>
      <c r="E107">
        <v>2230.5</v>
      </c>
      <c r="F107">
        <v>0</v>
      </c>
      <c r="G107">
        <v>0</v>
      </c>
      <c r="H107">
        <v>46.13</v>
      </c>
      <c r="I107">
        <v>2184.37</v>
      </c>
      <c r="J107">
        <v>0</v>
      </c>
      <c r="K107">
        <v>2184.37</v>
      </c>
      <c r="L107" s="1">
        <v>1</v>
      </c>
      <c r="M107">
        <v>0</v>
      </c>
    </row>
    <row r="108" spans="1:13" x14ac:dyDescent="0.35">
      <c r="A108" t="s">
        <v>40</v>
      </c>
      <c r="B108">
        <v>10017</v>
      </c>
      <c r="C108" t="s">
        <v>8</v>
      </c>
      <c r="D108">
        <v>59</v>
      </c>
      <c r="E108">
        <v>283.2</v>
      </c>
      <c r="F108">
        <v>0</v>
      </c>
      <c r="G108">
        <v>0</v>
      </c>
      <c r="H108">
        <v>11.25</v>
      </c>
      <c r="I108">
        <v>271.95</v>
      </c>
      <c r="J108">
        <v>0</v>
      </c>
      <c r="K108">
        <v>271.95</v>
      </c>
      <c r="L108" s="1">
        <v>1</v>
      </c>
      <c r="M108">
        <v>0</v>
      </c>
    </row>
    <row r="109" spans="1:13" x14ac:dyDescent="0.35">
      <c r="A109" t="s">
        <v>41</v>
      </c>
      <c r="B109">
        <v>10050</v>
      </c>
      <c r="C109" t="s">
        <v>13</v>
      </c>
      <c r="D109">
        <v>23</v>
      </c>
      <c r="E109">
        <v>59.8</v>
      </c>
      <c r="F109">
        <v>0</v>
      </c>
      <c r="G109">
        <v>0</v>
      </c>
      <c r="H109">
        <v>0</v>
      </c>
      <c r="I109">
        <v>59.8</v>
      </c>
      <c r="J109">
        <v>0</v>
      </c>
      <c r="K109">
        <v>59.8</v>
      </c>
      <c r="L109" s="1">
        <v>1</v>
      </c>
      <c r="M109">
        <v>0</v>
      </c>
    </row>
    <row r="110" spans="1:13" x14ac:dyDescent="0.35">
      <c r="A110" t="s">
        <v>42</v>
      </c>
      <c r="B110">
        <v>10019</v>
      </c>
      <c r="C110" t="s">
        <v>13</v>
      </c>
      <c r="D110">
        <v>80</v>
      </c>
      <c r="E110">
        <v>866</v>
      </c>
      <c r="F110">
        <v>1</v>
      </c>
      <c r="G110">
        <v>10.8</v>
      </c>
      <c r="H110">
        <v>60.48</v>
      </c>
      <c r="I110">
        <v>794.72</v>
      </c>
      <c r="J110">
        <v>0</v>
      </c>
      <c r="K110">
        <v>794.72</v>
      </c>
      <c r="L110" s="1">
        <v>1</v>
      </c>
      <c r="M110">
        <v>0</v>
      </c>
    </row>
    <row r="111" spans="1:13" x14ac:dyDescent="0.35">
      <c r="A111" t="s">
        <v>43</v>
      </c>
      <c r="B111">
        <v>3001</v>
      </c>
      <c r="C111" t="s">
        <v>13</v>
      </c>
      <c r="D111">
        <v>50</v>
      </c>
      <c r="E111">
        <v>140</v>
      </c>
      <c r="F111">
        <v>0</v>
      </c>
      <c r="G111">
        <v>0</v>
      </c>
      <c r="H111">
        <v>0.84</v>
      </c>
      <c r="I111">
        <v>139.16</v>
      </c>
      <c r="J111">
        <v>0</v>
      </c>
      <c r="K111">
        <v>139.16</v>
      </c>
      <c r="L111" s="1">
        <v>1</v>
      </c>
      <c r="M111">
        <v>0</v>
      </c>
    </row>
    <row r="112" spans="1:13" x14ac:dyDescent="0.35">
      <c r="A112" t="s">
        <v>44</v>
      </c>
      <c r="B112">
        <v>10007</v>
      </c>
      <c r="C112" t="s">
        <v>45</v>
      </c>
      <c r="D112">
        <v>100</v>
      </c>
      <c r="E112">
        <v>100</v>
      </c>
      <c r="F112">
        <v>0</v>
      </c>
      <c r="G112">
        <v>0</v>
      </c>
      <c r="H112">
        <v>0.7</v>
      </c>
      <c r="I112">
        <v>99.3</v>
      </c>
      <c r="J112">
        <v>0</v>
      </c>
      <c r="K112">
        <v>99.3</v>
      </c>
      <c r="L112" s="1">
        <v>1</v>
      </c>
      <c r="M112">
        <v>0</v>
      </c>
    </row>
    <row r="113" spans="1:13" x14ac:dyDescent="0.35">
      <c r="A113" t="s">
        <v>46</v>
      </c>
      <c r="B113">
        <v>10049</v>
      </c>
      <c r="C113" t="s">
        <v>27</v>
      </c>
      <c r="D113">
        <v>54</v>
      </c>
      <c r="E113">
        <v>324</v>
      </c>
      <c r="F113">
        <v>0</v>
      </c>
      <c r="G113">
        <v>0</v>
      </c>
      <c r="H113">
        <v>0</v>
      </c>
      <c r="I113">
        <v>324</v>
      </c>
      <c r="J113">
        <v>0</v>
      </c>
      <c r="K113">
        <v>324</v>
      </c>
      <c r="L113" s="1">
        <v>1</v>
      </c>
      <c r="M113">
        <v>0</v>
      </c>
    </row>
    <row r="114" spans="1:13" x14ac:dyDescent="0.35">
      <c r="A114" t="s">
        <v>47</v>
      </c>
      <c r="B114">
        <v>10023</v>
      </c>
      <c r="C114" t="s">
        <v>13</v>
      </c>
      <c r="D114">
        <v>39</v>
      </c>
      <c r="E114">
        <v>156</v>
      </c>
      <c r="F114">
        <v>0</v>
      </c>
      <c r="G114">
        <v>0</v>
      </c>
      <c r="H114">
        <v>17.2</v>
      </c>
      <c r="I114">
        <v>138.80000000000001</v>
      </c>
      <c r="J114">
        <v>0</v>
      </c>
      <c r="K114">
        <v>138.80000000000001</v>
      </c>
      <c r="L114" s="1">
        <v>1</v>
      </c>
      <c r="M114">
        <v>0</v>
      </c>
    </row>
    <row r="115" spans="1:13" x14ac:dyDescent="0.35">
      <c r="A115" t="s">
        <v>226</v>
      </c>
      <c r="B115">
        <v>10064</v>
      </c>
      <c r="C115" t="s">
        <v>8</v>
      </c>
      <c r="D115">
        <v>2</v>
      </c>
      <c r="E115">
        <v>11.6</v>
      </c>
      <c r="F115">
        <v>0</v>
      </c>
      <c r="G115">
        <v>0</v>
      </c>
      <c r="H115">
        <v>0</v>
      </c>
      <c r="I115">
        <v>11.6</v>
      </c>
      <c r="J115">
        <v>0</v>
      </c>
      <c r="K115">
        <v>11.6</v>
      </c>
      <c r="L115" s="1">
        <v>1</v>
      </c>
      <c r="M115">
        <v>0</v>
      </c>
    </row>
    <row r="116" spans="1:13" x14ac:dyDescent="0.35">
      <c r="A116" t="s">
        <v>48</v>
      </c>
      <c r="B116">
        <v>10051</v>
      </c>
      <c r="C116" t="s">
        <v>8</v>
      </c>
      <c r="D116">
        <v>42</v>
      </c>
      <c r="E116">
        <v>201.6</v>
      </c>
      <c r="F116">
        <v>0</v>
      </c>
      <c r="G116">
        <v>0</v>
      </c>
      <c r="H116">
        <v>6.72</v>
      </c>
      <c r="I116">
        <v>194.88</v>
      </c>
      <c r="J116">
        <v>0</v>
      </c>
      <c r="K116">
        <v>194.88</v>
      </c>
      <c r="L116" s="1">
        <v>1</v>
      </c>
      <c r="M116">
        <v>0</v>
      </c>
    </row>
    <row r="117" spans="1:13" x14ac:dyDescent="0.35">
      <c r="A117" t="s">
        <v>49</v>
      </c>
      <c r="B117">
        <v>10010</v>
      </c>
      <c r="C117" t="s">
        <v>8</v>
      </c>
      <c r="D117">
        <v>2</v>
      </c>
      <c r="E117">
        <v>6</v>
      </c>
      <c r="F117">
        <v>0</v>
      </c>
      <c r="G117">
        <v>0</v>
      </c>
      <c r="H117">
        <v>0</v>
      </c>
      <c r="I117">
        <v>6</v>
      </c>
      <c r="J117">
        <v>0</v>
      </c>
      <c r="K117">
        <v>6</v>
      </c>
      <c r="L117" s="1">
        <v>1</v>
      </c>
      <c r="M117">
        <v>0</v>
      </c>
    </row>
    <row r="118" spans="1:13" x14ac:dyDescent="0.35">
      <c r="A118" t="s">
        <v>50</v>
      </c>
      <c r="B118">
        <v>10011</v>
      </c>
      <c r="C118" t="s">
        <v>8</v>
      </c>
      <c r="D118">
        <v>1</v>
      </c>
      <c r="E118">
        <v>3</v>
      </c>
      <c r="F118">
        <v>0</v>
      </c>
      <c r="G118">
        <v>0</v>
      </c>
      <c r="H118">
        <v>0</v>
      </c>
      <c r="I118">
        <v>3</v>
      </c>
      <c r="J118">
        <v>0</v>
      </c>
      <c r="K118">
        <v>3</v>
      </c>
      <c r="L118" s="1">
        <v>1</v>
      </c>
      <c r="M118">
        <v>0</v>
      </c>
    </row>
    <row r="119" spans="1:13" x14ac:dyDescent="0.35">
      <c r="A119" t="s">
        <v>52</v>
      </c>
      <c r="B119">
        <v>10062</v>
      </c>
      <c r="C119" t="s">
        <v>13</v>
      </c>
      <c r="D119">
        <v>7</v>
      </c>
      <c r="E119">
        <v>40.6</v>
      </c>
      <c r="F119">
        <v>0</v>
      </c>
      <c r="G119">
        <v>0</v>
      </c>
      <c r="H119">
        <v>5.8</v>
      </c>
      <c r="I119">
        <v>34.799999999999997</v>
      </c>
      <c r="J119">
        <v>0</v>
      </c>
      <c r="K119">
        <v>34.799999999999997</v>
      </c>
      <c r="L119" s="1">
        <v>1</v>
      </c>
      <c r="M119">
        <v>0</v>
      </c>
    </row>
    <row r="120" spans="1:13" x14ac:dyDescent="0.35">
      <c r="A120" t="s">
        <v>53</v>
      </c>
      <c r="B120">
        <v>10063</v>
      </c>
      <c r="C120" t="s">
        <v>13</v>
      </c>
      <c r="D120">
        <v>3</v>
      </c>
      <c r="E120">
        <v>14.4</v>
      </c>
      <c r="F120">
        <v>0</v>
      </c>
      <c r="G120">
        <v>0</v>
      </c>
      <c r="H120">
        <v>4.8</v>
      </c>
      <c r="I120">
        <v>9.6</v>
      </c>
      <c r="J120">
        <v>0</v>
      </c>
      <c r="K120">
        <v>9.6</v>
      </c>
      <c r="L120" s="1">
        <v>1</v>
      </c>
      <c r="M120">
        <v>0</v>
      </c>
    </row>
    <row r="121" spans="1:13" x14ac:dyDescent="0.35">
      <c r="A121" t="s">
        <v>54</v>
      </c>
      <c r="B121">
        <v>10035</v>
      </c>
      <c r="C121" t="s">
        <v>13</v>
      </c>
      <c r="D121">
        <v>65</v>
      </c>
      <c r="E121">
        <v>221</v>
      </c>
      <c r="F121">
        <v>0</v>
      </c>
      <c r="G121">
        <v>0</v>
      </c>
      <c r="H121">
        <v>0.7</v>
      </c>
      <c r="I121">
        <v>220.3</v>
      </c>
      <c r="J121">
        <v>0</v>
      </c>
      <c r="K121">
        <v>220.3</v>
      </c>
      <c r="L121" s="1">
        <v>1</v>
      </c>
      <c r="M121">
        <v>0</v>
      </c>
    </row>
    <row r="122" spans="1:13" x14ac:dyDescent="0.35">
      <c r="A122" t="s">
        <v>55</v>
      </c>
      <c r="B122">
        <v>103</v>
      </c>
      <c r="C122" t="s">
        <v>13</v>
      </c>
      <c r="D122">
        <v>67</v>
      </c>
      <c r="E122">
        <v>186.2</v>
      </c>
      <c r="F122">
        <v>0</v>
      </c>
      <c r="G122">
        <v>0</v>
      </c>
      <c r="H122">
        <v>3.45</v>
      </c>
      <c r="I122">
        <v>182.75</v>
      </c>
      <c r="J122">
        <v>0</v>
      </c>
      <c r="K122">
        <v>182.75</v>
      </c>
      <c r="L122" s="1">
        <v>1</v>
      </c>
      <c r="M122">
        <v>0</v>
      </c>
    </row>
    <row r="123" spans="1:13" x14ac:dyDescent="0.35">
      <c r="A123" t="s">
        <v>56</v>
      </c>
      <c r="B123">
        <v>101</v>
      </c>
      <c r="C123" t="s">
        <v>13</v>
      </c>
      <c r="D123">
        <v>332</v>
      </c>
      <c r="E123">
        <v>963.2</v>
      </c>
      <c r="F123">
        <v>2</v>
      </c>
      <c r="G123">
        <v>5.2</v>
      </c>
      <c r="H123">
        <v>26.01</v>
      </c>
      <c r="I123">
        <v>931.99</v>
      </c>
      <c r="J123">
        <v>0</v>
      </c>
      <c r="K123">
        <v>931.99</v>
      </c>
      <c r="L123" s="1">
        <v>1</v>
      </c>
      <c r="M123">
        <v>0</v>
      </c>
    </row>
    <row r="124" spans="1:13" x14ac:dyDescent="0.35">
      <c r="A124" t="s">
        <v>57</v>
      </c>
      <c r="B124">
        <v>102</v>
      </c>
      <c r="C124" t="s">
        <v>13</v>
      </c>
      <c r="D124">
        <v>47</v>
      </c>
      <c r="E124">
        <v>123.2</v>
      </c>
      <c r="F124">
        <v>0</v>
      </c>
      <c r="G124">
        <v>0</v>
      </c>
      <c r="H124">
        <v>5.84</v>
      </c>
      <c r="I124">
        <v>117.36</v>
      </c>
      <c r="J124">
        <v>0</v>
      </c>
      <c r="K124">
        <v>117.36</v>
      </c>
      <c r="L124" s="1">
        <v>1</v>
      </c>
      <c r="M124">
        <v>0</v>
      </c>
    </row>
    <row r="125" spans="1:13" x14ac:dyDescent="0.35">
      <c r="A125" t="s">
        <v>58</v>
      </c>
      <c r="B125">
        <v>3</v>
      </c>
      <c r="C125" t="s">
        <v>13</v>
      </c>
      <c r="D125">
        <v>71</v>
      </c>
      <c r="E125">
        <v>380.3</v>
      </c>
      <c r="F125">
        <v>1</v>
      </c>
      <c r="G125">
        <v>5.3</v>
      </c>
      <c r="H125">
        <v>6.36</v>
      </c>
      <c r="I125">
        <v>368.64</v>
      </c>
      <c r="J125">
        <v>0</v>
      </c>
      <c r="K125">
        <v>368.64</v>
      </c>
      <c r="L125" s="1">
        <v>1</v>
      </c>
      <c r="M125">
        <v>0</v>
      </c>
    </row>
    <row r="126" spans="1:13" x14ac:dyDescent="0.35">
      <c r="A126" t="s">
        <v>59</v>
      </c>
      <c r="B126">
        <v>10016</v>
      </c>
      <c r="C126" t="s">
        <v>13</v>
      </c>
      <c r="D126">
        <v>112</v>
      </c>
      <c r="E126">
        <v>737</v>
      </c>
      <c r="F126">
        <v>0</v>
      </c>
      <c r="G126">
        <v>0</v>
      </c>
      <c r="H126">
        <v>3.53</v>
      </c>
      <c r="I126">
        <v>733.47</v>
      </c>
      <c r="J126">
        <v>0</v>
      </c>
      <c r="K126">
        <v>733.47</v>
      </c>
      <c r="L126" s="1">
        <v>1</v>
      </c>
      <c r="M126">
        <v>0</v>
      </c>
    </row>
    <row r="127" spans="1:13" x14ac:dyDescent="0.35">
      <c r="A127" t="s">
        <v>60</v>
      </c>
      <c r="B127">
        <v>2</v>
      </c>
      <c r="C127" t="s">
        <v>13</v>
      </c>
      <c r="D127">
        <v>75</v>
      </c>
      <c r="E127">
        <v>443.5</v>
      </c>
      <c r="F127">
        <v>0</v>
      </c>
      <c r="G127">
        <v>0</v>
      </c>
      <c r="H127">
        <v>0.84</v>
      </c>
      <c r="I127">
        <v>442.66</v>
      </c>
      <c r="J127">
        <v>0</v>
      </c>
      <c r="K127">
        <v>442.66</v>
      </c>
      <c r="L127" s="1">
        <v>1</v>
      </c>
      <c r="M127">
        <v>0</v>
      </c>
    </row>
    <row r="128" spans="1:13" x14ac:dyDescent="0.35">
      <c r="A128" t="s">
        <v>61</v>
      </c>
      <c r="B128">
        <v>90001</v>
      </c>
      <c r="C128" t="s">
        <v>13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1">
        <v>0</v>
      </c>
      <c r="M128">
        <v>0</v>
      </c>
    </row>
    <row r="129" spans="1:13" x14ac:dyDescent="0.35">
      <c r="A129" t="s">
        <v>62</v>
      </c>
      <c r="B129">
        <v>90003</v>
      </c>
      <c r="C129" t="s">
        <v>13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1">
        <v>0</v>
      </c>
      <c r="M129">
        <v>0</v>
      </c>
    </row>
    <row r="130" spans="1:13" x14ac:dyDescent="0.35">
      <c r="A130" t="s">
        <v>223</v>
      </c>
      <c r="B130" t="s">
        <v>359</v>
      </c>
      <c r="C130" t="s">
        <v>3</v>
      </c>
      <c r="D130">
        <v>2</v>
      </c>
      <c r="E130">
        <v>1.4</v>
      </c>
      <c r="F130">
        <v>0</v>
      </c>
      <c r="G130">
        <v>0</v>
      </c>
      <c r="H130">
        <v>0</v>
      </c>
      <c r="I130">
        <v>1.4</v>
      </c>
      <c r="J130">
        <v>0</v>
      </c>
      <c r="K130">
        <v>1.4</v>
      </c>
      <c r="L130" s="1">
        <v>1</v>
      </c>
      <c r="M130">
        <v>0</v>
      </c>
    </row>
    <row r="131" spans="1:13" x14ac:dyDescent="0.35">
      <c r="A131" t="s">
        <v>224</v>
      </c>
      <c r="B131" t="s">
        <v>360</v>
      </c>
      <c r="C131" t="s">
        <v>3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 s="1">
        <v>1</v>
      </c>
      <c r="M131">
        <v>0</v>
      </c>
    </row>
    <row r="132" spans="1:13" x14ac:dyDescent="0.35">
      <c r="A132" t="s">
        <v>158</v>
      </c>
      <c r="B132" t="s">
        <v>341</v>
      </c>
      <c r="C132" t="s">
        <v>8</v>
      </c>
      <c r="D132">
        <v>47</v>
      </c>
      <c r="E132">
        <v>47</v>
      </c>
      <c r="F132">
        <v>0</v>
      </c>
      <c r="G132">
        <v>0</v>
      </c>
      <c r="H132">
        <v>0.14000000000000001</v>
      </c>
      <c r="I132">
        <v>46.86</v>
      </c>
      <c r="J132">
        <v>0</v>
      </c>
      <c r="K132">
        <v>46.86</v>
      </c>
      <c r="L132" s="1">
        <v>1</v>
      </c>
      <c r="M132">
        <v>0</v>
      </c>
    </row>
    <row r="133" spans="1:13" x14ac:dyDescent="0.35">
      <c r="A133" t="s">
        <v>159</v>
      </c>
      <c r="B133" t="s">
        <v>342</v>
      </c>
      <c r="C133" t="s">
        <v>3</v>
      </c>
      <c r="D133">
        <v>3</v>
      </c>
      <c r="E133">
        <v>7.5</v>
      </c>
      <c r="F133">
        <v>0</v>
      </c>
      <c r="G133">
        <v>0</v>
      </c>
      <c r="H133">
        <v>0</v>
      </c>
      <c r="I133">
        <v>7.5</v>
      </c>
      <c r="J133">
        <v>0</v>
      </c>
      <c r="K133">
        <v>7.5</v>
      </c>
      <c r="L133" s="1">
        <v>1</v>
      </c>
      <c r="M1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5142-B0EB-4ADB-BEAF-276468F3BD1F}">
  <dimension ref="A1:M96"/>
  <sheetViews>
    <sheetView workbookViewId="0">
      <selection sqref="A1:M9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25</v>
      </c>
      <c r="E2">
        <v>25</v>
      </c>
      <c r="F2">
        <v>0</v>
      </c>
      <c r="G2">
        <v>0</v>
      </c>
      <c r="H2">
        <v>0.26</v>
      </c>
      <c r="I2">
        <v>24.74</v>
      </c>
      <c r="J2">
        <v>0</v>
      </c>
      <c r="K2">
        <v>24.74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2</v>
      </c>
      <c r="E3">
        <v>4</v>
      </c>
      <c r="F3">
        <v>0</v>
      </c>
      <c r="G3">
        <v>0</v>
      </c>
      <c r="H3">
        <v>0</v>
      </c>
      <c r="I3">
        <v>4</v>
      </c>
      <c r="J3">
        <v>0</v>
      </c>
      <c r="K3">
        <v>4</v>
      </c>
      <c r="L3" s="1">
        <v>1</v>
      </c>
      <c r="M3">
        <v>0</v>
      </c>
    </row>
    <row r="4" spans="1:13" x14ac:dyDescent="0.35">
      <c r="A4" t="s">
        <v>219</v>
      </c>
      <c r="B4" t="s">
        <v>355</v>
      </c>
      <c r="C4" t="s">
        <v>3</v>
      </c>
      <c r="D4">
        <v>2</v>
      </c>
      <c r="E4">
        <v>6</v>
      </c>
      <c r="F4">
        <v>0</v>
      </c>
      <c r="G4">
        <v>0</v>
      </c>
      <c r="H4">
        <v>0</v>
      </c>
      <c r="I4">
        <v>6</v>
      </c>
      <c r="J4">
        <v>0</v>
      </c>
      <c r="K4">
        <v>6</v>
      </c>
      <c r="L4" s="1">
        <v>1</v>
      </c>
      <c r="M4">
        <v>0</v>
      </c>
    </row>
    <row r="5" spans="1:13" x14ac:dyDescent="0.35">
      <c r="A5" t="s">
        <v>64</v>
      </c>
      <c r="B5" t="s">
        <v>256</v>
      </c>
      <c r="C5" t="s">
        <v>65</v>
      </c>
      <c r="D5">
        <v>79</v>
      </c>
      <c r="E5">
        <v>934.9</v>
      </c>
      <c r="F5">
        <v>0</v>
      </c>
      <c r="G5">
        <v>0</v>
      </c>
      <c r="H5">
        <v>15.34</v>
      </c>
      <c r="I5">
        <v>919.56</v>
      </c>
      <c r="J5">
        <v>0</v>
      </c>
      <c r="K5">
        <v>919.56</v>
      </c>
      <c r="L5" s="1">
        <v>1</v>
      </c>
      <c r="M5">
        <v>0</v>
      </c>
    </row>
    <row r="6" spans="1:13" x14ac:dyDescent="0.35">
      <c r="A6" t="s">
        <v>66</v>
      </c>
      <c r="B6" t="s">
        <v>257</v>
      </c>
      <c r="C6" t="s">
        <v>67</v>
      </c>
      <c r="D6">
        <v>6</v>
      </c>
      <c r="E6">
        <v>48</v>
      </c>
      <c r="F6">
        <v>0</v>
      </c>
      <c r="G6">
        <v>0</v>
      </c>
      <c r="H6">
        <v>0</v>
      </c>
      <c r="I6">
        <v>48</v>
      </c>
      <c r="J6">
        <v>0</v>
      </c>
      <c r="K6">
        <v>48</v>
      </c>
      <c r="L6" s="1">
        <v>1</v>
      </c>
      <c r="M6">
        <v>0</v>
      </c>
    </row>
    <row r="7" spans="1:13" x14ac:dyDescent="0.35">
      <c r="A7" t="s">
        <v>68</v>
      </c>
      <c r="B7" t="s">
        <v>258</v>
      </c>
      <c r="C7" t="s">
        <v>67</v>
      </c>
      <c r="D7">
        <v>83</v>
      </c>
      <c r="E7">
        <v>500</v>
      </c>
      <c r="F7">
        <v>1</v>
      </c>
      <c r="G7">
        <v>6</v>
      </c>
      <c r="H7">
        <v>1.8</v>
      </c>
      <c r="I7">
        <v>492.2</v>
      </c>
      <c r="J7">
        <v>0</v>
      </c>
      <c r="K7">
        <v>492.2</v>
      </c>
      <c r="L7" s="1">
        <v>1</v>
      </c>
      <c r="M7">
        <v>0</v>
      </c>
    </row>
    <row r="8" spans="1:13" x14ac:dyDescent="0.35">
      <c r="A8" t="s">
        <v>69</v>
      </c>
      <c r="B8" t="s">
        <v>259</v>
      </c>
      <c r="C8" t="s">
        <v>67</v>
      </c>
      <c r="D8">
        <v>14</v>
      </c>
      <c r="E8">
        <v>42</v>
      </c>
      <c r="F8">
        <v>0</v>
      </c>
      <c r="G8">
        <v>0</v>
      </c>
      <c r="H8">
        <v>0</v>
      </c>
      <c r="I8">
        <v>42</v>
      </c>
      <c r="J8">
        <v>0</v>
      </c>
      <c r="K8">
        <v>42</v>
      </c>
      <c r="L8" s="1">
        <v>1</v>
      </c>
      <c r="M8">
        <v>0</v>
      </c>
    </row>
    <row r="9" spans="1:13" x14ac:dyDescent="0.35">
      <c r="A9" t="s">
        <v>71</v>
      </c>
      <c r="B9" t="s">
        <v>261</v>
      </c>
      <c r="C9" t="s">
        <v>67</v>
      </c>
      <c r="D9">
        <v>34</v>
      </c>
      <c r="E9">
        <v>210</v>
      </c>
      <c r="F9">
        <v>0</v>
      </c>
      <c r="G9">
        <v>0</v>
      </c>
      <c r="H9">
        <v>2.4</v>
      </c>
      <c r="I9">
        <v>207.6</v>
      </c>
      <c r="J9">
        <v>0</v>
      </c>
      <c r="K9">
        <v>207.6</v>
      </c>
      <c r="L9" s="1">
        <v>1</v>
      </c>
      <c r="M9">
        <v>0</v>
      </c>
    </row>
    <row r="10" spans="1:13" x14ac:dyDescent="0.35">
      <c r="A10" t="s">
        <v>72</v>
      </c>
      <c r="B10" t="s">
        <v>262</v>
      </c>
      <c r="C10" t="s">
        <v>67</v>
      </c>
      <c r="D10">
        <v>2</v>
      </c>
      <c r="E10">
        <v>16</v>
      </c>
      <c r="F10">
        <v>0</v>
      </c>
      <c r="G10">
        <v>0</v>
      </c>
      <c r="H10">
        <v>0</v>
      </c>
      <c r="I10">
        <v>16</v>
      </c>
      <c r="J10">
        <v>0</v>
      </c>
      <c r="K10">
        <v>16</v>
      </c>
      <c r="L10" s="1">
        <v>1</v>
      </c>
      <c r="M10">
        <v>0</v>
      </c>
    </row>
    <row r="11" spans="1:13" x14ac:dyDescent="0.35">
      <c r="A11" t="s">
        <v>73</v>
      </c>
      <c r="B11" t="s">
        <v>263</v>
      </c>
      <c r="C11" t="s">
        <v>65</v>
      </c>
      <c r="D11">
        <v>16</v>
      </c>
      <c r="E11">
        <v>48</v>
      </c>
      <c r="F11">
        <v>0</v>
      </c>
      <c r="G11">
        <v>0</v>
      </c>
      <c r="H11">
        <v>0</v>
      </c>
      <c r="I11">
        <v>48</v>
      </c>
      <c r="J11">
        <v>0</v>
      </c>
      <c r="K11">
        <v>48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141</v>
      </c>
      <c r="E12">
        <v>854</v>
      </c>
      <c r="F12">
        <v>0</v>
      </c>
      <c r="G12">
        <v>0</v>
      </c>
      <c r="H12">
        <v>4.2</v>
      </c>
      <c r="I12">
        <v>849.8</v>
      </c>
      <c r="J12">
        <v>0</v>
      </c>
      <c r="K12">
        <v>849.8</v>
      </c>
      <c r="L12" s="1">
        <v>1</v>
      </c>
      <c r="M12">
        <v>0</v>
      </c>
    </row>
    <row r="13" spans="1:13" x14ac:dyDescent="0.35">
      <c r="A13" t="s">
        <v>75</v>
      </c>
      <c r="B13" t="s">
        <v>265</v>
      </c>
      <c r="C13" t="s">
        <v>65</v>
      </c>
      <c r="D13">
        <v>10</v>
      </c>
      <c r="E13">
        <v>80</v>
      </c>
      <c r="F13">
        <v>0</v>
      </c>
      <c r="G13">
        <v>0</v>
      </c>
      <c r="H13">
        <v>0</v>
      </c>
      <c r="I13">
        <v>80</v>
      </c>
      <c r="J13">
        <v>0</v>
      </c>
      <c r="K13">
        <v>80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3</v>
      </c>
      <c r="E14">
        <v>30</v>
      </c>
      <c r="F14">
        <v>0</v>
      </c>
      <c r="G14">
        <v>0</v>
      </c>
      <c r="H14">
        <v>0</v>
      </c>
      <c r="I14">
        <v>30</v>
      </c>
      <c r="J14">
        <v>0</v>
      </c>
      <c r="K14">
        <v>30</v>
      </c>
      <c r="L14" s="1">
        <v>1</v>
      </c>
      <c r="M14">
        <v>0</v>
      </c>
    </row>
    <row r="15" spans="1:13" x14ac:dyDescent="0.35">
      <c r="A15" t="s">
        <v>77</v>
      </c>
      <c r="B15" t="s">
        <v>267</v>
      </c>
      <c r="C15" t="s">
        <v>65</v>
      </c>
      <c r="D15">
        <v>27</v>
      </c>
      <c r="E15">
        <v>108</v>
      </c>
      <c r="F15">
        <v>0</v>
      </c>
      <c r="G15">
        <v>0</v>
      </c>
      <c r="H15">
        <v>0</v>
      </c>
      <c r="I15">
        <v>108</v>
      </c>
      <c r="J15">
        <v>0</v>
      </c>
      <c r="K15">
        <v>108</v>
      </c>
      <c r="L15" s="1">
        <v>1</v>
      </c>
      <c r="M15">
        <v>0</v>
      </c>
    </row>
    <row r="16" spans="1:13" x14ac:dyDescent="0.35">
      <c r="A16" t="s">
        <v>78</v>
      </c>
      <c r="B16" t="s">
        <v>268</v>
      </c>
      <c r="C16" t="s">
        <v>65</v>
      </c>
      <c r="D16">
        <v>345</v>
      </c>
      <c r="E16">
        <v>2416.4</v>
      </c>
      <c r="F16">
        <v>1</v>
      </c>
      <c r="G16">
        <v>7</v>
      </c>
      <c r="H16">
        <v>32.97</v>
      </c>
      <c r="I16">
        <v>2376.4299999999998</v>
      </c>
      <c r="J16">
        <v>0</v>
      </c>
      <c r="K16">
        <v>2376.4299999999998</v>
      </c>
      <c r="L16" s="1">
        <v>1</v>
      </c>
      <c r="M16">
        <v>0</v>
      </c>
    </row>
    <row r="17" spans="1:13" x14ac:dyDescent="0.35">
      <c r="A17" t="s">
        <v>79</v>
      </c>
      <c r="B17" t="s">
        <v>269</v>
      </c>
      <c r="C17" t="s">
        <v>65</v>
      </c>
      <c r="D17">
        <v>6</v>
      </c>
      <c r="E17">
        <v>18</v>
      </c>
      <c r="F17">
        <v>0</v>
      </c>
      <c r="G17">
        <v>0</v>
      </c>
      <c r="H17">
        <v>0.3</v>
      </c>
      <c r="I17">
        <v>17.7</v>
      </c>
      <c r="J17">
        <v>0</v>
      </c>
      <c r="K17">
        <v>17.7</v>
      </c>
      <c r="L17" s="1">
        <v>1</v>
      </c>
      <c r="M17">
        <v>0</v>
      </c>
    </row>
    <row r="18" spans="1:13" x14ac:dyDescent="0.35">
      <c r="A18" t="s">
        <v>80</v>
      </c>
      <c r="B18" t="s">
        <v>270</v>
      </c>
      <c r="C18" t="s">
        <v>65</v>
      </c>
      <c r="D18">
        <v>3</v>
      </c>
      <c r="E18">
        <v>24</v>
      </c>
      <c r="F18">
        <v>0</v>
      </c>
      <c r="G18">
        <v>0</v>
      </c>
      <c r="H18">
        <v>0</v>
      </c>
      <c r="I18">
        <v>24</v>
      </c>
      <c r="J18">
        <v>0</v>
      </c>
      <c r="K18">
        <v>24</v>
      </c>
      <c r="L18" s="1">
        <v>1</v>
      </c>
      <c r="M18">
        <v>0</v>
      </c>
    </row>
    <row r="19" spans="1:13" x14ac:dyDescent="0.35">
      <c r="A19" t="s">
        <v>81</v>
      </c>
      <c r="B19" t="s">
        <v>271</v>
      </c>
      <c r="C19" t="s">
        <v>65</v>
      </c>
      <c r="D19">
        <v>65</v>
      </c>
      <c r="E19">
        <v>390</v>
      </c>
      <c r="F19">
        <v>0</v>
      </c>
      <c r="G19">
        <v>0</v>
      </c>
      <c r="H19">
        <v>1.2</v>
      </c>
      <c r="I19">
        <v>388.8</v>
      </c>
      <c r="J19">
        <v>0</v>
      </c>
      <c r="K19">
        <v>388.8</v>
      </c>
      <c r="L19" s="1">
        <v>1</v>
      </c>
      <c r="M19">
        <v>0</v>
      </c>
    </row>
    <row r="20" spans="1:13" x14ac:dyDescent="0.35">
      <c r="A20" t="s">
        <v>82</v>
      </c>
      <c r="B20" t="s">
        <v>272</v>
      </c>
      <c r="C20" t="s">
        <v>65</v>
      </c>
      <c r="D20">
        <v>3</v>
      </c>
      <c r="E20">
        <v>9</v>
      </c>
      <c r="F20">
        <v>0</v>
      </c>
      <c r="G20">
        <v>0</v>
      </c>
      <c r="H20">
        <v>0</v>
      </c>
      <c r="I20">
        <v>9</v>
      </c>
      <c r="J20">
        <v>0</v>
      </c>
      <c r="K20">
        <v>9</v>
      </c>
      <c r="L20" s="1">
        <v>1</v>
      </c>
      <c r="M20">
        <v>0</v>
      </c>
    </row>
    <row r="21" spans="1:13" x14ac:dyDescent="0.35">
      <c r="A21" t="s">
        <v>83</v>
      </c>
      <c r="B21" t="s">
        <v>273</v>
      </c>
      <c r="C21" t="s">
        <v>65</v>
      </c>
      <c r="D21">
        <v>5</v>
      </c>
      <c r="E21">
        <v>41</v>
      </c>
      <c r="F21">
        <v>0</v>
      </c>
      <c r="G21">
        <v>0</v>
      </c>
      <c r="H21">
        <v>0</v>
      </c>
      <c r="I21">
        <v>41</v>
      </c>
      <c r="J21">
        <v>0</v>
      </c>
      <c r="K21">
        <v>41</v>
      </c>
      <c r="L21" s="1">
        <v>1</v>
      </c>
      <c r="M21">
        <v>0</v>
      </c>
    </row>
    <row r="22" spans="1:13" x14ac:dyDescent="0.35">
      <c r="A22" t="s">
        <v>84</v>
      </c>
      <c r="B22" t="s">
        <v>274</v>
      </c>
      <c r="C22" t="s">
        <v>65</v>
      </c>
      <c r="D22">
        <v>122</v>
      </c>
      <c r="E22">
        <v>736</v>
      </c>
      <c r="F22">
        <v>0</v>
      </c>
      <c r="G22">
        <v>0</v>
      </c>
      <c r="H22">
        <v>6</v>
      </c>
      <c r="I22">
        <v>730</v>
      </c>
      <c r="J22">
        <v>0</v>
      </c>
      <c r="K22">
        <v>730</v>
      </c>
      <c r="L22" s="1">
        <v>1</v>
      </c>
      <c r="M22">
        <v>0</v>
      </c>
    </row>
    <row r="23" spans="1:13" x14ac:dyDescent="0.35">
      <c r="A23" t="s">
        <v>85</v>
      </c>
      <c r="B23" t="s">
        <v>275</v>
      </c>
      <c r="C23" t="s">
        <v>65</v>
      </c>
      <c r="D23">
        <v>3</v>
      </c>
      <c r="E23">
        <v>12</v>
      </c>
      <c r="F23">
        <v>0</v>
      </c>
      <c r="G23">
        <v>0</v>
      </c>
      <c r="H23">
        <v>0.4</v>
      </c>
      <c r="I23">
        <v>11.6</v>
      </c>
      <c r="J23">
        <v>0</v>
      </c>
      <c r="K23">
        <v>11.6</v>
      </c>
      <c r="L23" s="1">
        <v>1</v>
      </c>
      <c r="M23">
        <v>0</v>
      </c>
    </row>
    <row r="24" spans="1:13" x14ac:dyDescent="0.35">
      <c r="A24" t="s">
        <v>220</v>
      </c>
      <c r="B24" t="s">
        <v>356</v>
      </c>
      <c r="C24" t="s">
        <v>65</v>
      </c>
      <c r="D24">
        <v>3</v>
      </c>
      <c r="E24">
        <v>30</v>
      </c>
      <c r="F24">
        <v>0</v>
      </c>
      <c r="G24">
        <v>0</v>
      </c>
      <c r="H24">
        <v>0</v>
      </c>
      <c r="I24">
        <v>30</v>
      </c>
      <c r="J24">
        <v>0</v>
      </c>
      <c r="K24">
        <v>30</v>
      </c>
      <c r="L24" s="1">
        <v>1</v>
      </c>
      <c r="M24">
        <v>0</v>
      </c>
    </row>
    <row r="25" spans="1:13" x14ac:dyDescent="0.35">
      <c r="A25" t="s">
        <v>86</v>
      </c>
      <c r="B25" t="s">
        <v>276</v>
      </c>
      <c r="C25" t="s">
        <v>65</v>
      </c>
      <c r="D25">
        <v>54</v>
      </c>
      <c r="E25">
        <v>378</v>
      </c>
      <c r="F25">
        <v>0</v>
      </c>
      <c r="G25">
        <v>0</v>
      </c>
      <c r="H25">
        <v>0.7</v>
      </c>
      <c r="I25">
        <v>377.3</v>
      </c>
      <c r="J25">
        <v>0</v>
      </c>
      <c r="K25">
        <v>377.3</v>
      </c>
      <c r="L25" s="1">
        <v>1</v>
      </c>
      <c r="M25">
        <v>0</v>
      </c>
    </row>
    <row r="26" spans="1:13" x14ac:dyDescent="0.35">
      <c r="A26" t="s">
        <v>87</v>
      </c>
      <c r="B26" t="s">
        <v>277</v>
      </c>
      <c r="C26" t="s">
        <v>65</v>
      </c>
      <c r="D26">
        <v>3</v>
      </c>
      <c r="E26">
        <v>9</v>
      </c>
      <c r="F26">
        <v>0</v>
      </c>
      <c r="G26">
        <v>0</v>
      </c>
      <c r="H26">
        <v>0.3</v>
      </c>
      <c r="I26">
        <v>8.6999999999999993</v>
      </c>
      <c r="J26">
        <v>0</v>
      </c>
      <c r="K26">
        <v>8.6999999999999993</v>
      </c>
      <c r="L26" s="1">
        <v>1</v>
      </c>
      <c r="M26">
        <v>0</v>
      </c>
    </row>
    <row r="27" spans="1:13" x14ac:dyDescent="0.35">
      <c r="A27" t="s">
        <v>88</v>
      </c>
      <c r="B27" t="s">
        <v>278</v>
      </c>
      <c r="C27" t="s">
        <v>65</v>
      </c>
      <c r="D27">
        <v>5</v>
      </c>
      <c r="E27">
        <v>40</v>
      </c>
      <c r="F27">
        <v>0</v>
      </c>
      <c r="G27">
        <v>0</v>
      </c>
      <c r="H27">
        <v>0</v>
      </c>
      <c r="I27">
        <v>40</v>
      </c>
      <c r="J27">
        <v>0</v>
      </c>
      <c r="K27">
        <v>40</v>
      </c>
      <c r="L27" s="1">
        <v>1</v>
      </c>
      <c r="M27">
        <v>0</v>
      </c>
    </row>
    <row r="28" spans="1:13" x14ac:dyDescent="0.35">
      <c r="A28" t="s">
        <v>89</v>
      </c>
      <c r="B28" t="s">
        <v>279</v>
      </c>
      <c r="C28" t="s">
        <v>65</v>
      </c>
      <c r="D28">
        <v>78</v>
      </c>
      <c r="E28">
        <v>468</v>
      </c>
      <c r="F28">
        <v>0</v>
      </c>
      <c r="G28">
        <v>0</v>
      </c>
      <c r="H28">
        <v>3</v>
      </c>
      <c r="I28">
        <v>465</v>
      </c>
      <c r="J28">
        <v>0</v>
      </c>
      <c r="K28">
        <v>465</v>
      </c>
      <c r="L28" s="1">
        <v>1</v>
      </c>
      <c r="M28">
        <v>0</v>
      </c>
    </row>
    <row r="29" spans="1:13" x14ac:dyDescent="0.35">
      <c r="A29" t="s">
        <v>90</v>
      </c>
      <c r="B29" t="s">
        <v>280</v>
      </c>
      <c r="C29" t="s">
        <v>67</v>
      </c>
      <c r="D29">
        <v>2</v>
      </c>
      <c r="E29">
        <v>16</v>
      </c>
      <c r="F29">
        <v>0</v>
      </c>
      <c r="G29">
        <v>0</v>
      </c>
      <c r="H29">
        <v>0</v>
      </c>
      <c r="I29">
        <v>16</v>
      </c>
      <c r="J29">
        <v>0</v>
      </c>
      <c r="K29">
        <v>16</v>
      </c>
      <c r="L29" s="1">
        <v>1</v>
      </c>
      <c r="M29">
        <v>0</v>
      </c>
    </row>
    <row r="30" spans="1:13" x14ac:dyDescent="0.35">
      <c r="A30" t="s">
        <v>91</v>
      </c>
      <c r="B30" t="s">
        <v>281</v>
      </c>
      <c r="C30" t="s">
        <v>67</v>
      </c>
      <c r="D30">
        <v>16</v>
      </c>
      <c r="E30">
        <v>48</v>
      </c>
      <c r="F30">
        <v>0</v>
      </c>
      <c r="G30">
        <v>0</v>
      </c>
      <c r="H30">
        <v>0</v>
      </c>
      <c r="I30">
        <v>48</v>
      </c>
      <c r="J30">
        <v>0</v>
      </c>
      <c r="K30">
        <v>48</v>
      </c>
      <c r="L30" s="1">
        <v>1</v>
      </c>
      <c r="M30">
        <v>0</v>
      </c>
    </row>
    <row r="31" spans="1:13" x14ac:dyDescent="0.35">
      <c r="A31" t="s">
        <v>92</v>
      </c>
      <c r="B31" t="s">
        <v>282</v>
      </c>
      <c r="C31" t="s">
        <v>67</v>
      </c>
      <c r="D31">
        <v>83</v>
      </c>
      <c r="E31">
        <v>499.7</v>
      </c>
      <c r="F31">
        <v>0</v>
      </c>
      <c r="G31">
        <v>0</v>
      </c>
      <c r="H31">
        <v>6.4</v>
      </c>
      <c r="I31">
        <v>493.3</v>
      </c>
      <c r="J31">
        <v>0</v>
      </c>
      <c r="K31">
        <v>493.3</v>
      </c>
      <c r="L31" s="1">
        <v>1</v>
      </c>
      <c r="M31">
        <v>0</v>
      </c>
    </row>
    <row r="32" spans="1:13" x14ac:dyDescent="0.35">
      <c r="A32" t="s">
        <v>93</v>
      </c>
      <c r="B32" t="s">
        <v>283</v>
      </c>
      <c r="C32" t="s">
        <v>67</v>
      </c>
      <c r="D32">
        <v>10</v>
      </c>
      <c r="E32">
        <v>30</v>
      </c>
      <c r="F32">
        <v>0</v>
      </c>
      <c r="G32">
        <v>0</v>
      </c>
      <c r="H32">
        <v>0</v>
      </c>
      <c r="I32">
        <v>30</v>
      </c>
      <c r="J32">
        <v>0</v>
      </c>
      <c r="K32">
        <v>30</v>
      </c>
      <c r="L32" s="1">
        <v>1</v>
      </c>
      <c r="M32">
        <v>0</v>
      </c>
    </row>
    <row r="33" spans="1:13" x14ac:dyDescent="0.35">
      <c r="A33" t="s">
        <v>94</v>
      </c>
      <c r="B33" t="s">
        <v>284</v>
      </c>
      <c r="C33" t="s">
        <v>67</v>
      </c>
      <c r="D33">
        <v>47</v>
      </c>
      <c r="E33">
        <v>286</v>
      </c>
      <c r="F33">
        <v>0</v>
      </c>
      <c r="G33">
        <v>0</v>
      </c>
      <c r="H33">
        <v>1.2</v>
      </c>
      <c r="I33">
        <v>284.8</v>
      </c>
      <c r="J33">
        <v>0</v>
      </c>
      <c r="K33">
        <v>284.8</v>
      </c>
      <c r="L33" s="1">
        <v>1</v>
      </c>
      <c r="M33">
        <v>0</v>
      </c>
    </row>
    <row r="34" spans="1:13" x14ac:dyDescent="0.35">
      <c r="A34" t="s">
        <v>96</v>
      </c>
      <c r="B34" t="s">
        <v>286</v>
      </c>
      <c r="C34" t="s">
        <v>8</v>
      </c>
      <c r="D34">
        <v>15</v>
      </c>
      <c r="E34">
        <v>255</v>
      </c>
      <c r="F34">
        <v>0</v>
      </c>
      <c r="G34">
        <v>0</v>
      </c>
      <c r="H34">
        <v>18.32</v>
      </c>
      <c r="I34">
        <v>236.68</v>
      </c>
      <c r="J34">
        <v>0</v>
      </c>
      <c r="K34">
        <v>236.68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43</v>
      </c>
      <c r="E35">
        <v>301</v>
      </c>
      <c r="F35">
        <v>0</v>
      </c>
      <c r="G35">
        <v>0</v>
      </c>
      <c r="H35">
        <v>10.5</v>
      </c>
      <c r="I35">
        <v>290.5</v>
      </c>
      <c r="J35">
        <v>0</v>
      </c>
      <c r="K35">
        <v>290.5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53</v>
      </c>
      <c r="E36">
        <v>636</v>
      </c>
      <c r="F36">
        <v>0</v>
      </c>
      <c r="G36">
        <v>0</v>
      </c>
      <c r="H36">
        <v>3.6</v>
      </c>
      <c r="I36">
        <v>632.4</v>
      </c>
      <c r="J36">
        <v>0</v>
      </c>
      <c r="K36">
        <v>632.4</v>
      </c>
      <c r="L36" s="1">
        <v>1</v>
      </c>
      <c r="M36">
        <v>0</v>
      </c>
    </row>
    <row r="37" spans="1:13" x14ac:dyDescent="0.35">
      <c r="A37" t="s">
        <v>99</v>
      </c>
      <c r="B37" t="s">
        <v>289</v>
      </c>
      <c r="C37" t="s">
        <v>45</v>
      </c>
      <c r="D37">
        <v>121</v>
      </c>
      <c r="E37">
        <v>701.8</v>
      </c>
      <c r="F37">
        <v>0</v>
      </c>
      <c r="G37">
        <v>0</v>
      </c>
      <c r="H37">
        <v>2.3199999999999998</v>
      </c>
      <c r="I37">
        <v>699.48</v>
      </c>
      <c r="J37">
        <v>0</v>
      </c>
      <c r="K37">
        <v>699.48</v>
      </c>
      <c r="L37" s="1">
        <v>1</v>
      </c>
      <c r="M37">
        <v>0</v>
      </c>
    </row>
    <row r="38" spans="1:13" x14ac:dyDescent="0.35">
      <c r="A38" t="s">
        <v>100</v>
      </c>
      <c r="B38" t="s">
        <v>290</v>
      </c>
      <c r="C38" t="s">
        <v>8</v>
      </c>
      <c r="D38">
        <v>19</v>
      </c>
      <c r="E38">
        <v>72.2</v>
      </c>
      <c r="F38">
        <v>0</v>
      </c>
      <c r="G38">
        <v>0</v>
      </c>
      <c r="H38">
        <v>0.38</v>
      </c>
      <c r="I38">
        <v>71.819999999999993</v>
      </c>
      <c r="J38">
        <v>0</v>
      </c>
      <c r="K38">
        <v>71.819999999999993</v>
      </c>
      <c r="L38" s="1">
        <v>1</v>
      </c>
      <c r="M38">
        <v>0</v>
      </c>
    </row>
    <row r="39" spans="1:13" x14ac:dyDescent="0.35">
      <c r="A39" t="s">
        <v>101</v>
      </c>
      <c r="B39" t="s">
        <v>291</v>
      </c>
      <c r="C39" t="s">
        <v>8</v>
      </c>
      <c r="D39">
        <v>61</v>
      </c>
      <c r="E39">
        <v>353.8</v>
      </c>
      <c r="F39">
        <v>0</v>
      </c>
      <c r="G39">
        <v>0</v>
      </c>
      <c r="H39">
        <v>8.1199999999999992</v>
      </c>
      <c r="I39">
        <v>345.68</v>
      </c>
      <c r="J39">
        <v>0</v>
      </c>
      <c r="K39">
        <v>345.68</v>
      </c>
      <c r="L39" s="1">
        <v>1</v>
      </c>
      <c r="M39">
        <v>0</v>
      </c>
    </row>
    <row r="40" spans="1:13" x14ac:dyDescent="0.35">
      <c r="A40" t="s">
        <v>102</v>
      </c>
      <c r="B40" t="s">
        <v>292</v>
      </c>
      <c r="C40" t="s">
        <v>8</v>
      </c>
      <c r="D40">
        <v>29</v>
      </c>
      <c r="E40">
        <v>58</v>
      </c>
      <c r="F40">
        <v>0</v>
      </c>
      <c r="G40">
        <v>0</v>
      </c>
      <c r="H40">
        <v>0</v>
      </c>
      <c r="I40">
        <v>58</v>
      </c>
      <c r="J40">
        <v>0</v>
      </c>
      <c r="K40">
        <v>58</v>
      </c>
      <c r="L40" s="1">
        <v>1</v>
      </c>
      <c r="M40">
        <v>0</v>
      </c>
    </row>
    <row r="41" spans="1:13" x14ac:dyDescent="0.35">
      <c r="A41" t="s">
        <v>103</v>
      </c>
      <c r="B41" t="s">
        <v>293</v>
      </c>
      <c r="C41" t="s">
        <v>8</v>
      </c>
      <c r="D41">
        <v>106</v>
      </c>
      <c r="E41">
        <v>477</v>
      </c>
      <c r="F41">
        <v>0</v>
      </c>
      <c r="G41">
        <v>0</v>
      </c>
      <c r="H41">
        <v>1.8</v>
      </c>
      <c r="I41">
        <v>475.2</v>
      </c>
      <c r="J41">
        <v>0</v>
      </c>
      <c r="K41">
        <v>475.2</v>
      </c>
      <c r="L41" s="1">
        <v>1</v>
      </c>
      <c r="M41">
        <v>0</v>
      </c>
    </row>
    <row r="42" spans="1:13" x14ac:dyDescent="0.35">
      <c r="A42" t="s">
        <v>104</v>
      </c>
      <c r="B42" t="s">
        <v>294</v>
      </c>
      <c r="C42" t="s">
        <v>8</v>
      </c>
      <c r="D42">
        <v>46</v>
      </c>
      <c r="E42">
        <v>345</v>
      </c>
      <c r="F42">
        <v>0</v>
      </c>
      <c r="G42">
        <v>0</v>
      </c>
      <c r="H42">
        <v>1.5</v>
      </c>
      <c r="I42">
        <v>343.5</v>
      </c>
      <c r="J42">
        <v>0</v>
      </c>
      <c r="K42">
        <v>343.5</v>
      </c>
      <c r="L42" s="1">
        <v>1</v>
      </c>
      <c r="M42">
        <v>0</v>
      </c>
    </row>
    <row r="43" spans="1:13" x14ac:dyDescent="0.35">
      <c r="A43" t="s">
        <v>105</v>
      </c>
      <c r="B43" t="s">
        <v>295</v>
      </c>
      <c r="C43" t="s">
        <v>8</v>
      </c>
      <c r="D43">
        <v>40</v>
      </c>
      <c r="E43">
        <v>160</v>
      </c>
      <c r="F43">
        <v>0</v>
      </c>
      <c r="G43">
        <v>0</v>
      </c>
      <c r="H43">
        <v>0</v>
      </c>
      <c r="I43">
        <v>160</v>
      </c>
      <c r="J43">
        <v>0</v>
      </c>
      <c r="K43">
        <v>160</v>
      </c>
      <c r="L43" s="1">
        <v>1</v>
      </c>
      <c r="M43">
        <v>0</v>
      </c>
    </row>
    <row r="44" spans="1:13" x14ac:dyDescent="0.35">
      <c r="A44" t="s">
        <v>106</v>
      </c>
      <c r="B44" t="s">
        <v>296</v>
      </c>
      <c r="C44" t="s">
        <v>8</v>
      </c>
      <c r="D44">
        <v>34</v>
      </c>
      <c r="E44">
        <v>204</v>
      </c>
      <c r="F44">
        <v>0</v>
      </c>
      <c r="G44">
        <v>0</v>
      </c>
      <c r="H44">
        <v>0</v>
      </c>
      <c r="I44">
        <v>204</v>
      </c>
      <c r="J44">
        <v>0</v>
      </c>
      <c r="K44">
        <v>204</v>
      </c>
      <c r="L44" s="1">
        <v>1</v>
      </c>
      <c r="M44">
        <v>0</v>
      </c>
    </row>
    <row r="45" spans="1:13" x14ac:dyDescent="0.35">
      <c r="A45" t="s">
        <v>107</v>
      </c>
      <c r="B45" t="s">
        <v>297</v>
      </c>
      <c r="C45" t="s">
        <v>45</v>
      </c>
      <c r="D45">
        <v>1</v>
      </c>
      <c r="E45">
        <v>5</v>
      </c>
      <c r="F45">
        <v>0</v>
      </c>
      <c r="G45">
        <v>0</v>
      </c>
      <c r="H45">
        <v>0</v>
      </c>
      <c r="I45">
        <v>5</v>
      </c>
      <c r="J45">
        <v>0</v>
      </c>
      <c r="K45">
        <v>5</v>
      </c>
      <c r="L45" s="1">
        <v>1</v>
      </c>
      <c r="M45">
        <v>0</v>
      </c>
    </row>
    <row r="46" spans="1:13" x14ac:dyDescent="0.35">
      <c r="A46" t="s">
        <v>108</v>
      </c>
      <c r="B46" t="s">
        <v>298</v>
      </c>
      <c r="C46" t="s">
        <v>45</v>
      </c>
      <c r="D46">
        <v>53</v>
      </c>
      <c r="E46">
        <v>265</v>
      </c>
      <c r="F46">
        <v>0</v>
      </c>
      <c r="G46">
        <v>0</v>
      </c>
      <c r="H46">
        <v>5.5</v>
      </c>
      <c r="I46">
        <v>259.5</v>
      </c>
      <c r="J46">
        <v>0</v>
      </c>
      <c r="K46">
        <v>259.5</v>
      </c>
      <c r="L46" s="1">
        <v>1</v>
      </c>
      <c r="M46">
        <v>0</v>
      </c>
    </row>
    <row r="47" spans="1:13" x14ac:dyDescent="0.35">
      <c r="A47" t="s">
        <v>109</v>
      </c>
      <c r="B47" t="s">
        <v>299</v>
      </c>
      <c r="C47" t="s">
        <v>45</v>
      </c>
      <c r="D47">
        <v>11</v>
      </c>
      <c r="E47">
        <v>63.8</v>
      </c>
      <c r="F47">
        <v>0</v>
      </c>
      <c r="G47">
        <v>0</v>
      </c>
      <c r="H47">
        <v>0.57999999999999996</v>
      </c>
      <c r="I47">
        <v>63.22</v>
      </c>
      <c r="J47">
        <v>0</v>
      </c>
      <c r="K47">
        <v>63.22</v>
      </c>
      <c r="L47" s="1">
        <v>1</v>
      </c>
      <c r="M47">
        <v>0</v>
      </c>
    </row>
    <row r="48" spans="1:13" x14ac:dyDescent="0.35">
      <c r="A48" t="s">
        <v>221</v>
      </c>
      <c r="B48" t="s">
        <v>357</v>
      </c>
      <c r="C48" t="s">
        <v>45</v>
      </c>
      <c r="D48">
        <v>6</v>
      </c>
      <c r="E48">
        <v>34.799999999999997</v>
      </c>
      <c r="F48">
        <v>0</v>
      </c>
      <c r="G48">
        <v>0</v>
      </c>
      <c r="H48">
        <v>5.8</v>
      </c>
      <c r="I48">
        <v>29</v>
      </c>
      <c r="J48">
        <v>0</v>
      </c>
      <c r="K48">
        <v>29</v>
      </c>
      <c r="L48" s="1">
        <v>1</v>
      </c>
      <c r="M48">
        <v>0</v>
      </c>
    </row>
    <row r="49" spans="1:13" x14ac:dyDescent="0.35">
      <c r="A49" t="s">
        <v>110</v>
      </c>
      <c r="B49" t="s">
        <v>300</v>
      </c>
      <c r="C49" t="s">
        <v>111</v>
      </c>
      <c r="D49">
        <v>68</v>
      </c>
      <c r="E49">
        <v>258.39999999999998</v>
      </c>
      <c r="F49">
        <v>0</v>
      </c>
      <c r="G49">
        <v>0</v>
      </c>
      <c r="H49">
        <v>1.52</v>
      </c>
      <c r="I49">
        <v>256.88</v>
      </c>
      <c r="J49">
        <v>0</v>
      </c>
      <c r="K49">
        <v>256.88</v>
      </c>
      <c r="L49" s="1">
        <v>1</v>
      </c>
      <c r="M49">
        <v>0</v>
      </c>
    </row>
    <row r="50" spans="1:13" x14ac:dyDescent="0.35">
      <c r="A50" t="s">
        <v>112</v>
      </c>
      <c r="B50" t="s">
        <v>301</v>
      </c>
      <c r="C50" t="s">
        <v>111</v>
      </c>
      <c r="D50">
        <v>24</v>
      </c>
      <c r="E50">
        <v>67.2</v>
      </c>
      <c r="F50">
        <v>0</v>
      </c>
      <c r="G50">
        <v>0</v>
      </c>
      <c r="H50">
        <v>3.36</v>
      </c>
      <c r="I50">
        <v>63.84</v>
      </c>
      <c r="J50">
        <v>0</v>
      </c>
      <c r="K50">
        <v>63.84</v>
      </c>
      <c r="L50" s="1">
        <v>1</v>
      </c>
      <c r="M50">
        <v>0</v>
      </c>
    </row>
    <row r="51" spans="1:13" x14ac:dyDescent="0.35">
      <c r="A51" t="s">
        <v>113</v>
      </c>
      <c r="B51" t="s">
        <v>302</v>
      </c>
      <c r="C51" t="s">
        <v>111</v>
      </c>
      <c r="D51">
        <v>16</v>
      </c>
      <c r="E51">
        <v>48</v>
      </c>
      <c r="F51">
        <v>0</v>
      </c>
      <c r="G51">
        <v>0</v>
      </c>
      <c r="H51">
        <v>0</v>
      </c>
      <c r="I51">
        <v>48</v>
      </c>
      <c r="J51">
        <v>0</v>
      </c>
      <c r="K51">
        <v>48</v>
      </c>
      <c r="L51" s="1">
        <v>1</v>
      </c>
      <c r="M51">
        <v>0</v>
      </c>
    </row>
    <row r="52" spans="1:13" x14ac:dyDescent="0.35">
      <c r="A52" t="s">
        <v>114</v>
      </c>
      <c r="B52" t="s">
        <v>303</v>
      </c>
      <c r="C52" t="s">
        <v>111</v>
      </c>
      <c r="D52">
        <v>2</v>
      </c>
      <c r="E52">
        <v>4</v>
      </c>
      <c r="F52">
        <v>0</v>
      </c>
      <c r="G52">
        <v>0</v>
      </c>
      <c r="H52">
        <v>0</v>
      </c>
      <c r="I52">
        <v>4</v>
      </c>
      <c r="J52">
        <v>0</v>
      </c>
      <c r="K52">
        <v>4</v>
      </c>
      <c r="L52" s="1">
        <v>1</v>
      </c>
      <c r="M52">
        <v>0</v>
      </c>
    </row>
    <row r="53" spans="1:13" x14ac:dyDescent="0.35">
      <c r="A53" t="s">
        <v>115</v>
      </c>
      <c r="B53" t="s">
        <v>304</v>
      </c>
      <c r="C53" t="s">
        <v>111</v>
      </c>
      <c r="D53">
        <v>14</v>
      </c>
      <c r="E53">
        <v>42</v>
      </c>
      <c r="F53">
        <v>0</v>
      </c>
      <c r="G53">
        <v>0</v>
      </c>
      <c r="H53">
        <v>0.9</v>
      </c>
      <c r="I53">
        <v>41.1</v>
      </c>
      <c r="J53">
        <v>0</v>
      </c>
      <c r="K53">
        <v>41.1</v>
      </c>
      <c r="L53" s="1">
        <v>1</v>
      </c>
      <c r="M53">
        <v>0</v>
      </c>
    </row>
    <row r="54" spans="1:13" x14ac:dyDescent="0.35">
      <c r="A54" t="s">
        <v>116</v>
      </c>
      <c r="B54" t="s">
        <v>305</v>
      </c>
      <c r="C54" t="s">
        <v>111</v>
      </c>
      <c r="D54">
        <v>2</v>
      </c>
      <c r="E54">
        <v>4</v>
      </c>
      <c r="F54">
        <v>0</v>
      </c>
      <c r="G54">
        <v>0</v>
      </c>
      <c r="H54">
        <v>0</v>
      </c>
      <c r="I54">
        <v>4</v>
      </c>
      <c r="J54">
        <v>0</v>
      </c>
      <c r="K54">
        <v>4</v>
      </c>
      <c r="L54" s="1">
        <v>1</v>
      </c>
      <c r="M54">
        <v>0</v>
      </c>
    </row>
    <row r="55" spans="1:13" x14ac:dyDescent="0.35">
      <c r="A55" t="s">
        <v>117</v>
      </c>
      <c r="B55" t="s">
        <v>306</v>
      </c>
      <c r="C55" t="s">
        <v>111</v>
      </c>
      <c r="D55">
        <v>6</v>
      </c>
      <c r="E55">
        <v>18</v>
      </c>
      <c r="F55">
        <v>0</v>
      </c>
      <c r="G55">
        <v>0</v>
      </c>
      <c r="H55">
        <v>0.3</v>
      </c>
      <c r="I55">
        <v>17.7</v>
      </c>
      <c r="J55">
        <v>0</v>
      </c>
      <c r="K55">
        <v>17.7</v>
      </c>
      <c r="L55" s="1">
        <v>1</v>
      </c>
      <c r="M55">
        <v>0</v>
      </c>
    </row>
    <row r="56" spans="1:13" x14ac:dyDescent="0.35">
      <c r="A56" t="s">
        <v>222</v>
      </c>
      <c r="B56" t="s">
        <v>358</v>
      </c>
      <c r="C56" t="s">
        <v>111</v>
      </c>
      <c r="D56">
        <v>1</v>
      </c>
      <c r="E56">
        <v>2</v>
      </c>
      <c r="F56">
        <v>0</v>
      </c>
      <c r="G56">
        <v>0</v>
      </c>
      <c r="H56">
        <v>0</v>
      </c>
      <c r="I56">
        <v>2</v>
      </c>
      <c r="J56">
        <v>0</v>
      </c>
      <c r="K56">
        <v>2</v>
      </c>
      <c r="L56" s="1">
        <v>1</v>
      </c>
      <c r="M56">
        <v>0</v>
      </c>
    </row>
    <row r="57" spans="1:13" x14ac:dyDescent="0.35">
      <c r="A57" t="s">
        <v>118</v>
      </c>
      <c r="B57" t="s">
        <v>307</v>
      </c>
      <c r="C57" t="s">
        <v>119</v>
      </c>
      <c r="D57">
        <v>82</v>
      </c>
      <c r="E57">
        <v>147.6</v>
      </c>
      <c r="F57">
        <v>0</v>
      </c>
      <c r="G57">
        <v>0</v>
      </c>
      <c r="H57">
        <v>1.98</v>
      </c>
      <c r="I57">
        <v>145.62</v>
      </c>
      <c r="J57">
        <v>0</v>
      </c>
      <c r="K57">
        <v>145.62</v>
      </c>
      <c r="L57" s="1">
        <v>1</v>
      </c>
      <c r="M57">
        <v>0</v>
      </c>
    </row>
    <row r="58" spans="1:13" x14ac:dyDescent="0.35">
      <c r="A58" t="s">
        <v>120</v>
      </c>
      <c r="B58" t="s">
        <v>308</v>
      </c>
      <c r="C58" t="s">
        <v>119</v>
      </c>
      <c r="D58">
        <v>9</v>
      </c>
      <c r="E58">
        <v>16.2</v>
      </c>
      <c r="F58">
        <v>0</v>
      </c>
      <c r="G58">
        <v>0</v>
      </c>
      <c r="H58">
        <v>0</v>
      </c>
      <c r="I58">
        <v>16.2</v>
      </c>
      <c r="J58">
        <v>0</v>
      </c>
      <c r="K58">
        <v>16.2</v>
      </c>
      <c r="L58" s="1">
        <v>1</v>
      </c>
      <c r="M58">
        <v>0</v>
      </c>
    </row>
    <row r="59" spans="1:13" x14ac:dyDescent="0.35">
      <c r="A59" t="s">
        <v>121</v>
      </c>
      <c r="B59" t="s">
        <v>309</v>
      </c>
      <c r="C59" t="s">
        <v>119</v>
      </c>
      <c r="D59">
        <v>12</v>
      </c>
      <c r="E59">
        <v>21.6</v>
      </c>
      <c r="F59">
        <v>0</v>
      </c>
      <c r="G59">
        <v>0</v>
      </c>
      <c r="H59">
        <v>0</v>
      </c>
      <c r="I59">
        <v>21.6</v>
      </c>
      <c r="J59">
        <v>0</v>
      </c>
      <c r="K59">
        <v>21.6</v>
      </c>
      <c r="L59" s="1">
        <v>1</v>
      </c>
      <c r="M59">
        <v>0</v>
      </c>
    </row>
    <row r="60" spans="1:13" x14ac:dyDescent="0.35">
      <c r="A60" t="s">
        <v>122</v>
      </c>
      <c r="B60" t="s">
        <v>310</v>
      </c>
      <c r="C60" t="s">
        <v>119</v>
      </c>
      <c r="D60">
        <v>19</v>
      </c>
      <c r="E60">
        <v>34.200000000000003</v>
      </c>
      <c r="F60">
        <v>0</v>
      </c>
      <c r="G60">
        <v>0</v>
      </c>
      <c r="H60">
        <v>0</v>
      </c>
      <c r="I60">
        <v>34.200000000000003</v>
      </c>
      <c r="J60">
        <v>0</v>
      </c>
      <c r="K60">
        <v>34.200000000000003</v>
      </c>
      <c r="L60" s="1">
        <v>1</v>
      </c>
      <c r="M60">
        <v>0</v>
      </c>
    </row>
    <row r="61" spans="1:13" x14ac:dyDescent="0.35">
      <c r="A61" t="s">
        <v>123</v>
      </c>
      <c r="B61" t="s">
        <v>311</v>
      </c>
      <c r="C61" t="s">
        <v>119</v>
      </c>
      <c r="D61">
        <v>9</v>
      </c>
      <c r="E61">
        <v>16.2</v>
      </c>
      <c r="F61">
        <v>1</v>
      </c>
      <c r="G61">
        <v>1.8</v>
      </c>
      <c r="H61">
        <v>0.18</v>
      </c>
      <c r="I61">
        <v>14.22</v>
      </c>
      <c r="J61">
        <v>0</v>
      </c>
      <c r="K61">
        <v>14.22</v>
      </c>
      <c r="L61" s="1">
        <v>1</v>
      </c>
      <c r="M61">
        <v>0</v>
      </c>
    </row>
    <row r="62" spans="1:13" x14ac:dyDescent="0.35">
      <c r="A62" t="s">
        <v>124</v>
      </c>
      <c r="B62" t="s">
        <v>312</v>
      </c>
      <c r="C62" t="s">
        <v>119</v>
      </c>
      <c r="D62">
        <v>7</v>
      </c>
      <c r="E62">
        <v>12.6</v>
      </c>
      <c r="F62">
        <v>0</v>
      </c>
      <c r="G62">
        <v>0</v>
      </c>
      <c r="H62">
        <v>0</v>
      </c>
      <c r="I62">
        <v>12.6</v>
      </c>
      <c r="J62">
        <v>0</v>
      </c>
      <c r="K62">
        <v>12.6</v>
      </c>
      <c r="L62" s="1">
        <v>1</v>
      </c>
      <c r="M62">
        <v>0</v>
      </c>
    </row>
    <row r="63" spans="1:13" x14ac:dyDescent="0.35">
      <c r="A63" t="s">
        <v>125</v>
      </c>
      <c r="B63" t="s">
        <v>313</v>
      </c>
      <c r="C63" t="s">
        <v>111</v>
      </c>
      <c r="D63">
        <v>50</v>
      </c>
      <c r="E63">
        <v>205</v>
      </c>
      <c r="F63">
        <v>0</v>
      </c>
      <c r="G63">
        <v>0</v>
      </c>
      <c r="H63">
        <v>0.81</v>
      </c>
      <c r="I63">
        <v>204.19</v>
      </c>
      <c r="J63">
        <v>0</v>
      </c>
      <c r="K63">
        <v>204.19</v>
      </c>
      <c r="L63" s="1">
        <v>1</v>
      </c>
      <c r="M63">
        <v>0</v>
      </c>
    </row>
    <row r="64" spans="1:13" x14ac:dyDescent="0.35">
      <c r="A64" t="s">
        <v>126</v>
      </c>
      <c r="B64" t="s">
        <v>314</v>
      </c>
      <c r="C64" t="s">
        <v>111</v>
      </c>
      <c r="D64">
        <v>22</v>
      </c>
      <c r="E64">
        <v>61</v>
      </c>
      <c r="F64">
        <v>0</v>
      </c>
      <c r="G64">
        <v>0</v>
      </c>
      <c r="H64">
        <v>0</v>
      </c>
      <c r="I64">
        <v>61</v>
      </c>
      <c r="J64">
        <v>0</v>
      </c>
      <c r="K64">
        <v>61</v>
      </c>
      <c r="L64" s="1">
        <v>1</v>
      </c>
      <c r="M64">
        <v>0</v>
      </c>
    </row>
    <row r="65" spans="1:13" x14ac:dyDescent="0.35">
      <c r="A65" t="s">
        <v>127</v>
      </c>
      <c r="B65" t="s">
        <v>315</v>
      </c>
      <c r="C65" t="s">
        <v>119</v>
      </c>
      <c r="D65">
        <v>7</v>
      </c>
      <c r="E65">
        <v>12.6</v>
      </c>
      <c r="F65">
        <v>0</v>
      </c>
      <c r="G65">
        <v>0</v>
      </c>
      <c r="H65">
        <v>0</v>
      </c>
      <c r="I65">
        <v>12.6</v>
      </c>
      <c r="J65">
        <v>0</v>
      </c>
      <c r="K65">
        <v>12.6</v>
      </c>
      <c r="L65" s="1">
        <v>1</v>
      </c>
      <c r="M65">
        <v>0</v>
      </c>
    </row>
    <row r="66" spans="1:13" x14ac:dyDescent="0.35">
      <c r="A66" t="s">
        <v>128</v>
      </c>
      <c r="B66" t="s">
        <v>316</v>
      </c>
      <c r="C66" t="s">
        <v>119</v>
      </c>
      <c r="D66">
        <v>50</v>
      </c>
      <c r="E66">
        <v>90</v>
      </c>
      <c r="F66">
        <v>0</v>
      </c>
      <c r="G66">
        <v>0</v>
      </c>
      <c r="H66">
        <v>2.48</v>
      </c>
      <c r="I66">
        <v>87.52</v>
      </c>
      <c r="J66">
        <v>0</v>
      </c>
      <c r="K66">
        <v>87.52</v>
      </c>
      <c r="L66" s="1">
        <v>1</v>
      </c>
      <c r="M66">
        <v>0</v>
      </c>
    </row>
    <row r="67" spans="1:13" x14ac:dyDescent="0.35">
      <c r="A67" t="s">
        <v>129</v>
      </c>
      <c r="B67" t="s">
        <v>317</v>
      </c>
      <c r="C67" t="s">
        <v>111</v>
      </c>
      <c r="D67">
        <v>30</v>
      </c>
      <c r="E67">
        <v>60</v>
      </c>
      <c r="F67">
        <v>0</v>
      </c>
      <c r="G67">
        <v>0</v>
      </c>
      <c r="H67">
        <v>2</v>
      </c>
      <c r="I67">
        <v>58</v>
      </c>
      <c r="J67">
        <v>0</v>
      </c>
      <c r="K67">
        <v>58</v>
      </c>
      <c r="L67" s="1">
        <v>1</v>
      </c>
      <c r="M67">
        <v>0</v>
      </c>
    </row>
    <row r="68" spans="1:13" x14ac:dyDescent="0.35">
      <c r="A68" t="s">
        <v>130</v>
      </c>
      <c r="B68" t="s">
        <v>318</v>
      </c>
      <c r="C68" t="s">
        <v>111</v>
      </c>
      <c r="D68">
        <v>123</v>
      </c>
      <c r="E68">
        <v>369</v>
      </c>
      <c r="F68">
        <v>0</v>
      </c>
      <c r="G68">
        <v>0</v>
      </c>
      <c r="H68">
        <v>0.9</v>
      </c>
      <c r="I68">
        <v>368.1</v>
      </c>
      <c r="J68">
        <v>0</v>
      </c>
      <c r="K68">
        <v>368.1</v>
      </c>
      <c r="L68" s="1">
        <v>1</v>
      </c>
      <c r="M68">
        <v>0</v>
      </c>
    </row>
    <row r="69" spans="1:13" x14ac:dyDescent="0.35">
      <c r="A69" t="s">
        <v>131</v>
      </c>
      <c r="B69" t="s">
        <v>319</v>
      </c>
      <c r="C69" t="s">
        <v>111</v>
      </c>
      <c r="D69">
        <v>336</v>
      </c>
      <c r="E69">
        <v>1120</v>
      </c>
      <c r="F69">
        <v>0</v>
      </c>
      <c r="G69">
        <v>0</v>
      </c>
      <c r="H69">
        <v>5.34</v>
      </c>
      <c r="I69">
        <v>1114.6600000000001</v>
      </c>
      <c r="J69">
        <v>0</v>
      </c>
      <c r="K69">
        <v>1114.6600000000001</v>
      </c>
      <c r="L69" s="1">
        <v>1</v>
      </c>
      <c r="M69">
        <v>0</v>
      </c>
    </row>
    <row r="70" spans="1:13" x14ac:dyDescent="0.35">
      <c r="A70" t="s">
        <v>132</v>
      </c>
      <c r="B70" t="s">
        <v>320</v>
      </c>
      <c r="C70" t="s">
        <v>111</v>
      </c>
      <c r="D70">
        <v>40</v>
      </c>
      <c r="E70">
        <v>89</v>
      </c>
      <c r="F70">
        <v>0</v>
      </c>
      <c r="G70">
        <v>0</v>
      </c>
      <c r="H70">
        <v>2</v>
      </c>
      <c r="I70">
        <v>87</v>
      </c>
      <c r="J70">
        <v>0</v>
      </c>
      <c r="K70">
        <v>87</v>
      </c>
      <c r="L70" s="1">
        <v>1</v>
      </c>
      <c r="M70">
        <v>0</v>
      </c>
    </row>
    <row r="71" spans="1:13" x14ac:dyDescent="0.35">
      <c r="A71" t="s">
        <v>133</v>
      </c>
      <c r="B71" t="s">
        <v>321</v>
      </c>
      <c r="C71" t="s">
        <v>111</v>
      </c>
      <c r="D71">
        <v>22</v>
      </c>
      <c r="E71">
        <v>66</v>
      </c>
      <c r="F71">
        <v>0</v>
      </c>
      <c r="G71">
        <v>0</v>
      </c>
      <c r="H71">
        <v>0.3</v>
      </c>
      <c r="I71">
        <v>65.7</v>
      </c>
      <c r="J71">
        <v>0</v>
      </c>
      <c r="K71">
        <v>65.7</v>
      </c>
      <c r="L71" s="1">
        <v>1</v>
      </c>
      <c r="M71">
        <v>0</v>
      </c>
    </row>
    <row r="72" spans="1:13" x14ac:dyDescent="0.35">
      <c r="A72" t="s">
        <v>134</v>
      </c>
      <c r="B72" t="s">
        <v>322</v>
      </c>
      <c r="C72" t="s">
        <v>111</v>
      </c>
      <c r="D72">
        <v>5</v>
      </c>
      <c r="E72">
        <v>10</v>
      </c>
      <c r="F72">
        <v>0</v>
      </c>
      <c r="G72">
        <v>0</v>
      </c>
      <c r="H72">
        <v>0</v>
      </c>
      <c r="I72">
        <v>10</v>
      </c>
      <c r="J72">
        <v>0</v>
      </c>
      <c r="K72">
        <v>10</v>
      </c>
      <c r="L72" s="1">
        <v>1</v>
      </c>
      <c r="M72">
        <v>0</v>
      </c>
    </row>
    <row r="73" spans="1:13" x14ac:dyDescent="0.35">
      <c r="A73" t="s">
        <v>135</v>
      </c>
      <c r="B73" t="s">
        <v>323</v>
      </c>
      <c r="C73" t="s">
        <v>111</v>
      </c>
      <c r="D73">
        <v>7</v>
      </c>
      <c r="E73">
        <v>21</v>
      </c>
      <c r="F73">
        <v>0</v>
      </c>
      <c r="G73">
        <v>0</v>
      </c>
      <c r="H73">
        <v>0</v>
      </c>
      <c r="I73">
        <v>21</v>
      </c>
      <c r="J73">
        <v>0</v>
      </c>
      <c r="K73">
        <v>21</v>
      </c>
      <c r="L73" s="1">
        <v>1</v>
      </c>
      <c r="M73">
        <v>0</v>
      </c>
    </row>
    <row r="74" spans="1:13" x14ac:dyDescent="0.35">
      <c r="A74" t="s">
        <v>136</v>
      </c>
      <c r="B74" t="s">
        <v>324</v>
      </c>
      <c r="C74" t="s">
        <v>111</v>
      </c>
      <c r="D74">
        <v>2</v>
      </c>
      <c r="E74">
        <v>4</v>
      </c>
      <c r="F74">
        <v>0</v>
      </c>
      <c r="G74">
        <v>0</v>
      </c>
      <c r="H74">
        <v>0</v>
      </c>
      <c r="I74">
        <v>4</v>
      </c>
      <c r="J74">
        <v>0</v>
      </c>
      <c r="K74">
        <v>4</v>
      </c>
      <c r="L74" s="1">
        <v>1</v>
      </c>
      <c r="M74">
        <v>0</v>
      </c>
    </row>
    <row r="75" spans="1:13" x14ac:dyDescent="0.35">
      <c r="A75" t="s">
        <v>137</v>
      </c>
      <c r="B75" t="s">
        <v>325</v>
      </c>
      <c r="C75" t="s">
        <v>111</v>
      </c>
      <c r="D75">
        <v>4</v>
      </c>
      <c r="E75">
        <v>12</v>
      </c>
      <c r="F75">
        <v>0</v>
      </c>
      <c r="G75">
        <v>0</v>
      </c>
      <c r="H75">
        <v>0.23</v>
      </c>
      <c r="I75">
        <v>11.77</v>
      </c>
      <c r="J75">
        <v>0</v>
      </c>
      <c r="K75">
        <v>11.77</v>
      </c>
      <c r="L75" s="1">
        <v>1</v>
      </c>
      <c r="M75">
        <v>0</v>
      </c>
    </row>
    <row r="76" spans="1:13" x14ac:dyDescent="0.35">
      <c r="A76" t="s">
        <v>138</v>
      </c>
      <c r="B76" t="s">
        <v>326</v>
      </c>
      <c r="C76" t="s">
        <v>111</v>
      </c>
      <c r="D76">
        <v>2</v>
      </c>
      <c r="E76">
        <v>4</v>
      </c>
      <c r="F76">
        <v>0</v>
      </c>
      <c r="G76">
        <v>0</v>
      </c>
      <c r="H76">
        <v>0</v>
      </c>
      <c r="I76">
        <v>4</v>
      </c>
      <c r="J76">
        <v>0</v>
      </c>
      <c r="K76">
        <v>4</v>
      </c>
      <c r="L76" s="1">
        <v>1</v>
      </c>
      <c r="M76">
        <v>0</v>
      </c>
    </row>
    <row r="77" spans="1:13" x14ac:dyDescent="0.35">
      <c r="A77" t="s">
        <v>139</v>
      </c>
      <c r="B77" t="s">
        <v>327</v>
      </c>
      <c r="C77" t="s">
        <v>111</v>
      </c>
      <c r="D77">
        <v>21</v>
      </c>
      <c r="E77">
        <v>66</v>
      </c>
      <c r="F77">
        <v>0</v>
      </c>
      <c r="G77">
        <v>0</v>
      </c>
      <c r="H77">
        <v>0</v>
      </c>
      <c r="I77">
        <v>66</v>
      </c>
      <c r="J77">
        <v>0</v>
      </c>
      <c r="K77">
        <v>66</v>
      </c>
      <c r="L77" s="1">
        <v>1</v>
      </c>
      <c r="M77">
        <v>0</v>
      </c>
    </row>
    <row r="78" spans="1:13" x14ac:dyDescent="0.35">
      <c r="A78" t="s">
        <v>140</v>
      </c>
      <c r="B78" t="s">
        <v>328</v>
      </c>
      <c r="C78" t="s">
        <v>111</v>
      </c>
      <c r="D78">
        <v>5</v>
      </c>
      <c r="E78">
        <v>10</v>
      </c>
      <c r="F78">
        <v>0</v>
      </c>
      <c r="G78">
        <v>0</v>
      </c>
      <c r="H78">
        <v>0</v>
      </c>
      <c r="I78">
        <v>10</v>
      </c>
      <c r="J78">
        <v>0</v>
      </c>
      <c r="K78">
        <v>10</v>
      </c>
      <c r="L78" s="1">
        <v>1</v>
      </c>
      <c r="M78">
        <v>0</v>
      </c>
    </row>
    <row r="79" spans="1:13" x14ac:dyDescent="0.35">
      <c r="A79" t="s">
        <v>141</v>
      </c>
      <c r="B79" t="s">
        <v>329</v>
      </c>
      <c r="C79" t="s">
        <v>111</v>
      </c>
      <c r="D79">
        <v>4</v>
      </c>
      <c r="E79">
        <v>12</v>
      </c>
      <c r="F79">
        <v>0</v>
      </c>
      <c r="G79">
        <v>0</v>
      </c>
      <c r="H79">
        <v>0</v>
      </c>
      <c r="I79">
        <v>12</v>
      </c>
      <c r="J79">
        <v>0</v>
      </c>
      <c r="K79">
        <v>12</v>
      </c>
      <c r="L79" s="1">
        <v>1</v>
      </c>
      <c r="M79">
        <v>0</v>
      </c>
    </row>
    <row r="80" spans="1:13" x14ac:dyDescent="0.35">
      <c r="A80" t="s">
        <v>142</v>
      </c>
      <c r="B80" t="s">
        <v>330</v>
      </c>
      <c r="C80" t="s">
        <v>111</v>
      </c>
      <c r="D80">
        <v>4</v>
      </c>
      <c r="E80">
        <v>8</v>
      </c>
      <c r="F80">
        <v>1</v>
      </c>
      <c r="G80">
        <v>2</v>
      </c>
      <c r="H80">
        <v>0</v>
      </c>
      <c r="I80">
        <v>6</v>
      </c>
      <c r="J80">
        <v>0</v>
      </c>
      <c r="K80">
        <v>6</v>
      </c>
      <c r="L80" s="1">
        <v>1</v>
      </c>
      <c r="M80">
        <v>0</v>
      </c>
    </row>
    <row r="81" spans="1:13" x14ac:dyDescent="0.35">
      <c r="A81" t="s">
        <v>26</v>
      </c>
      <c r="B81">
        <v>10059</v>
      </c>
      <c r="C81" t="s">
        <v>27</v>
      </c>
      <c r="D81">
        <v>34</v>
      </c>
      <c r="E81">
        <v>238</v>
      </c>
      <c r="F81">
        <v>0</v>
      </c>
      <c r="G81">
        <v>0</v>
      </c>
      <c r="H81">
        <v>0.55000000000000004</v>
      </c>
      <c r="I81">
        <v>237.45</v>
      </c>
      <c r="J81">
        <v>0</v>
      </c>
      <c r="K81">
        <v>237.45</v>
      </c>
      <c r="L81" s="1">
        <v>1</v>
      </c>
      <c r="M81">
        <v>0</v>
      </c>
    </row>
    <row r="82" spans="1:13" x14ac:dyDescent="0.35">
      <c r="A82" t="s">
        <v>143</v>
      </c>
      <c r="B82" t="s">
        <v>331</v>
      </c>
      <c r="C82" t="s">
        <v>144</v>
      </c>
      <c r="D82">
        <v>42</v>
      </c>
      <c r="E82">
        <v>243.6</v>
      </c>
      <c r="F82">
        <v>0</v>
      </c>
      <c r="G82">
        <v>0</v>
      </c>
      <c r="H82">
        <v>1.1599999999999999</v>
      </c>
      <c r="I82">
        <v>242.44</v>
      </c>
      <c r="J82">
        <v>0</v>
      </c>
      <c r="K82">
        <v>242.44</v>
      </c>
      <c r="L82" s="1">
        <v>1</v>
      </c>
      <c r="M82">
        <v>0</v>
      </c>
    </row>
    <row r="83" spans="1:13" x14ac:dyDescent="0.35">
      <c r="A83" t="s">
        <v>145</v>
      </c>
      <c r="B83" t="s">
        <v>332</v>
      </c>
      <c r="C83" t="s">
        <v>144</v>
      </c>
      <c r="D83">
        <v>15</v>
      </c>
      <c r="E83">
        <v>30</v>
      </c>
      <c r="F83">
        <v>0</v>
      </c>
      <c r="G83">
        <v>0</v>
      </c>
      <c r="H83">
        <v>2</v>
      </c>
      <c r="I83">
        <v>28</v>
      </c>
      <c r="J83">
        <v>0</v>
      </c>
      <c r="K83">
        <v>28</v>
      </c>
      <c r="L83" s="1">
        <v>1</v>
      </c>
      <c r="M83">
        <v>0</v>
      </c>
    </row>
    <row r="84" spans="1:13" x14ac:dyDescent="0.35">
      <c r="A84" t="s">
        <v>146</v>
      </c>
      <c r="B84" t="s">
        <v>333</v>
      </c>
      <c r="C84" t="s">
        <v>144</v>
      </c>
      <c r="D84">
        <v>37</v>
      </c>
      <c r="E84">
        <v>55.5</v>
      </c>
      <c r="F84">
        <v>0</v>
      </c>
      <c r="G84">
        <v>0</v>
      </c>
      <c r="H84">
        <v>0.3</v>
      </c>
      <c r="I84">
        <v>55.2</v>
      </c>
      <c r="J84">
        <v>0</v>
      </c>
      <c r="K84">
        <v>55.2</v>
      </c>
      <c r="L84" s="1">
        <v>1</v>
      </c>
      <c r="M84">
        <v>0</v>
      </c>
    </row>
    <row r="85" spans="1:13" x14ac:dyDescent="0.35">
      <c r="A85" t="s">
        <v>147</v>
      </c>
      <c r="B85" t="s">
        <v>334</v>
      </c>
      <c r="C85" t="s">
        <v>144</v>
      </c>
      <c r="D85">
        <v>58</v>
      </c>
      <c r="E85">
        <v>162.4</v>
      </c>
      <c r="F85">
        <v>0</v>
      </c>
      <c r="G85">
        <v>0</v>
      </c>
      <c r="H85">
        <v>0.56000000000000005</v>
      </c>
      <c r="I85">
        <v>161.84</v>
      </c>
      <c r="J85">
        <v>0</v>
      </c>
      <c r="K85">
        <v>161.84</v>
      </c>
      <c r="L85" s="1">
        <v>1</v>
      </c>
      <c r="M85">
        <v>0</v>
      </c>
    </row>
    <row r="86" spans="1:13" x14ac:dyDescent="0.35">
      <c r="A86" t="s">
        <v>148</v>
      </c>
      <c r="B86" t="s">
        <v>335</v>
      </c>
      <c r="C86" t="s">
        <v>144</v>
      </c>
      <c r="D86">
        <v>28</v>
      </c>
      <c r="E86">
        <v>112</v>
      </c>
      <c r="F86">
        <v>0</v>
      </c>
      <c r="G86">
        <v>0</v>
      </c>
      <c r="H86">
        <v>0.8</v>
      </c>
      <c r="I86">
        <v>111.2</v>
      </c>
      <c r="J86">
        <v>0</v>
      </c>
      <c r="K86">
        <v>111.2</v>
      </c>
      <c r="L86" s="1">
        <v>1</v>
      </c>
      <c r="M86">
        <v>0</v>
      </c>
    </row>
    <row r="87" spans="1:13" x14ac:dyDescent="0.35">
      <c r="A87" t="s">
        <v>149</v>
      </c>
      <c r="B87" t="s">
        <v>336</v>
      </c>
      <c r="C87" t="s">
        <v>144</v>
      </c>
      <c r="D87">
        <v>37</v>
      </c>
      <c r="E87">
        <v>66.599999999999994</v>
      </c>
      <c r="F87">
        <v>0</v>
      </c>
      <c r="G87">
        <v>0</v>
      </c>
      <c r="H87">
        <v>1.98</v>
      </c>
      <c r="I87">
        <v>64.62</v>
      </c>
      <c r="J87">
        <v>0</v>
      </c>
      <c r="K87">
        <v>64.62</v>
      </c>
      <c r="L87" s="1">
        <v>1</v>
      </c>
      <c r="M87">
        <v>0</v>
      </c>
    </row>
    <row r="88" spans="1:13" x14ac:dyDescent="0.35">
      <c r="A88" t="s">
        <v>150</v>
      </c>
      <c r="B88" t="s">
        <v>337</v>
      </c>
      <c r="C88" t="s">
        <v>144</v>
      </c>
      <c r="D88">
        <v>11</v>
      </c>
      <c r="E88">
        <v>41.8</v>
      </c>
      <c r="F88">
        <v>0</v>
      </c>
      <c r="G88">
        <v>0</v>
      </c>
      <c r="H88">
        <v>0.38</v>
      </c>
      <c r="I88">
        <v>41.42</v>
      </c>
      <c r="J88">
        <v>0</v>
      </c>
      <c r="K88">
        <v>41.42</v>
      </c>
      <c r="L88" s="1">
        <v>1</v>
      </c>
      <c r="M88">
        <v>0</v>
      </c>
    </row>
    <row r="89" spans="1:13" x14ac:dyDescent="0.35">
      <c r="A89" t="s">
        <v>151</v>
      </c>
      <c r="B89" t="s">
        <v>338</v>
      </c>
      <c r="C89" t="s">
        <v>144</v>
      </c>
      <c r="D89">
        <v>14</v>
      </c>
      <c r="E89">
        <v>25.2</v>
      </c>
      <c r="F89">
        <v>0</v>
      </c>
      <c r="G89">
        <v>0</v>
      </c>
      <c r="H89">
        <v>1.8</v>
      </c>
      <c r="I89">
        <v>23.4</v>
      </c>
      <c r="J89">
        <v>0</v>
      </c>
      <c r="K89">
        <v>23.4</v>
      </c>
      <c r="L89" s="1">
        <v>1</v>
      </c>
      <c r="M89">
        <v>0</v>
      </c>
    </row>
    <row r="90" spans="1:13" x14ac:dyDescent="0.35">
      <c r="A90" t="s">
        <v>46</v>
      </c>
      <c r="B90">
        <v>10049</v>
      </c>
      <c r="C90" t="s">
        <v>27</v>
      </c>
      <c r="D90">
        <v>30</v>
      </c>
      <c r="E90">
        <v>180</v>
      </c>
      <c r="F90">
        <v>1</v>
      </c>
      <c r="G90">
        <v>6</v>
      </c>
      <c r="H90">
        <v>0</v>
      </c>
      <c r="I90">
        <v>174</v>
      </c>
      <c r="J90">
        <v>0</v>
      </c>
      <c r="K90">
        <v>174</v>
      </c>
      <c r="L90" s="1">
        <v>1</v>
      </c>
      <c r="M90">
        <v>0</v>
      </c>
    </row>
    <row r="91" spans="1:13" x14ac:dyDescent="0.35">
      <c r="A91" t="s">
        <v>155</v>
      </c>
      <c r="B91" t="s">
        <v>339</v>
      </c>
      <c r="C91" t="s">
        <v>111</v>
      </c>
      <c r="D91">
        <v>19</v>
      </c>
      <c r="E91">
        <v>28.5</v>
      </c>
      <c r="F91">
        <v>0</v>
      </c>
      <c r="G91">
        <v>0</v>
      </c>
      <c r="H91">
        <v>0.15</v>
      </c>
      <c r="I91">
        <v>28.35</v>
      </c>
      <c r="J91">
        <v>0</v>
      </c>
      <c r="K91">
        <v>28.35</v>
      </c>
      <c r="L91" s="1">
        <v>1</v>
      </c>
      <c r="M91">
        <v>0</v>
      </c>
    </row>
    <row r="92" spans="1:13" x14ac:dyDescent="0.35">
      <c r="A92" t="s">
        <v>157</v>
      </c>
      <c r="B92" t="s">
        <v>340</v>
      </c>
      <c r="C92" t="s">
        <v>111</v>
      </c>
      <c r="D92">
        <v>12</v>
      </c>
      <c r="E92">
        <v>18</v>
      </c>
      <c r="F92">
        <v>0</v>
      </c>
      <c r="G92">
        <v>0</v>
      </c>
      <c r="H92">
        <v>0</v>
      </c>
      <c r="I92">
        <v>18</v>
      </c>
      <c r="J92">
        <v>0</v>
      </c>
      <c r="K92">
        <v>18</v>
      </c>
      <c r="L92" s="1">
        <v>1</v>
      </c>
      <c r="M92">
        <v>0</v>
      </c>
    </row>
    <row r="93" spans="1:13" x14ac:dyDescent="0.35">
      <c r="A93" t="s">
        <v>223</v>
      </c>
      <c r="B93" t="s">
        <v>359</v>
      </c>
      <c r="C93" t="s">
        <v>3</v>
      </c>
      <c r="D93">
        <v>3</v>
      </c>
      <c r="E93">
        <v>2.1</v>
      </c>
      <c r="F93">
        <v>0</v>
      </c>
      <c r="G93">
        <v>0</v>
      </c>
      <c r="H93">
        <v>0</v>
      </c>
      <c r="I93">
        <v>2.1</v>
      </c>
      <c r="J93">
        <v>0</v>
      </c>
      <c r="K93">
        <v>2.1</v>
      </c>
      <c r="L93" s="1">
        <v>1</v>
      </c>
      <c r="M93">
        <v>0</v>
      </c>
    </row>
    <row r="94" spans="1:13" x14ac:dyDescent="0.35">
      <c r="A94" t="s">
        <v>224</v>
      </c>
      <c r="B94" t="s">
        <v>360</v>
      </c>
      <c r="C94" t="s">
        <v>3</v>
      </c>
      <c r="D94">
        <v>5</v>
      </c>
      <c r="E94">
        <v>5</v>
      </c>
      <c r="F94">
        <v>0</v>
      </c>
      <c r="G94">
        <v>0</v>
      </c>
      <c r="H94">
        <v>1</v>
      </c>
      <c r="I94">
        <v>4</v>
      </c>
      <c r="J94">
        <v>0</v>
      </c>
      <c r="K94">
        <v>4</v>
      </c>
      <c r="L94" s="1">
        <v>1</v>
      </c>
      <c r="M94">
        <v>0</v>
      </c>
    </row>
    <row r="95" spans="1:13" x14ac:dyDescent="0.35">
      <c r="A95" t="s">
        <v>158</v>
      </c>
      <c r="B95" t="s">
        <v>341</v>
      </c>
      <c r="C95" t="s">
        <v>8</v>
      </c>
      <c r="D95">
        <v>240</v>
      </c>
      <c r="E95">
        <v>240</v>
      </c>
      <c r="F95">
        <v>1</v>
      </c>
      <c r="G95">
        <v>1</v>
      </c>
      <c r="H95">
        <v>0.7</v>
      </c>
      <c r="I95">
        <v>238.3</v>
      </c>
      <c r="J95">
        <v>0</v>
      </c>
      <c r="K95">
        <v>238.3</v>
      </c>
      <c r="L95" s="1">
        <v>1</v>
      </c>
      <c r="M95">
        <v>0</v>
      </c>
    </row>
    <row r="96" spans="1:13" x14ac:dyDescent="0.35">
      <c r="A96" t="s">
        <v>159</v>
      </c>
      <c r="B96" t="s">
        <v>342</v>
      </c>
      <c r="C96" t="s">
        <v>3</v>
      </c>
      <c r="D96">
        <v>12</v>
      </c>
      <c r="E96">
        <v>30</v>
      </c>
      <c r="F96">
        <v>0</v>
      </c>
      <c r="G96">
        <v>0</v>
      </c>
      <c r="H96">
        <v>0</v>
      </c>
      <c r="I96">
        <v>30</v>
      </c>
      <c r="J96">
        <v>0</v>
      </c>
      <c r="K96">
        <v>30</v>
      </c>
      <c r="L96" s="1">
        <v>1</v>
      </c>
      <c r="M9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12DE-66E1-49F1-9085-D5CC66A8B32B}">
  <dimension ref="A1:M96"/>
  <sheetViews>
    <sheetView workbookViewId="0">
      <selection activeCell="P18" sqref="P18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54</v>
      </c>
      <c r="E2">
        <v>54</v>
      </c>
      <c r="F2">
        <v>0</v>
      </c>
      <c r="G2">
        <v>0</v>
      </c>
      <c r="H2">
        <v>0</v>
      </c>
      <c r="I2">
        <v>54</v>
      </c>
      <c r="J2">
        <v>0</v>
      </c>
      <c r="K2">
        <v>54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1</v>
      </c>
      <c r="E3">
        <v>2</v>
      </c>
      <c r="F3">
        <v>0</v>
      </c>
      <c r="G3">
        <v>0</v>
      </c>
      <c r="H3">
        <v>0</v>
      </c>
      <c r="I3">
        <v>2</v>
      </c>
      <c r="J3">
        <v>0</v>
      </c>
      <c r="K3">
        <v>2</v>
      </c>
      <c r="L3" s="1">
        <v>1</v>
      </c>
      <c r="M3">
        <v>0</v>
      </c>
    </row>
    <row r="4" spans="1:13" x14ac:dyDescent="0.35">
      <c r="A4" t="s">
        <v>64</v>
      </c>
      <c r="B4" t="s">
        <v>256</v>
      </c>
      <c r="C4" t="s">
        <v>65</v>
      </c>
      <c r="D4">
        <v>80</v>
      </c>
      <c r="E4">
        <v>946</v>
      </c>
      <c r="F4">
        <v>0</v>
      </c>
      <c r="G4">
        <v>0</v>
      </c>
      <c r="H4">
        <v>18.309999999999999</v>
      </c>
      <c r="I4">
        <v>927.69</v>
      </c>
      <c r="J4">
        <v>0</v>
      </c>
      <c r="K4">
        <v>927.69</v>
      </c>
      <c r="L4" s="1">
        <v>1</v>
      </c>
      <c r="M4">
        <v>0</v>
      </c>
    </row>
    <row r="5" spans="1:13" x14ac:dyDescent="0.35">
      <c r="A5" t="s">
        <v>66</v>
      </c>
      <c r="B5" t="s">
        <v>257</v>
      </c>
      <c r="C5" t="s">
        <v>67</v>
      </c>
      <c r="D5">
        <v>4</v>
      </c>
      <c r="E5">
        <v>32</v>
      </c>
      <c r="F5">
        <v>0</v>
      </c>
      <c r="G5">
        <v>0</v>
      </c>
      <c r="H5">
        <v>0</v>
      </c>
      <c r="I5">
        <v>32</v>
      </c>
      <c r="J5">
        <v>0</v>
      </c>
      <c r="K5">
        <v>32</v>
      </c>
      <c r="L5" s="1">
        <v>1</v>
      </c>
      <c r="M5">
        <v>0</v>
      </c>
    </row>
    <row r="6" spans="1:13" x14ac:dyDescent="0.35">
      <c r="A6" t="s">
        <v>68</v>
      </c>
      <c r="B6" t="s">
        <v>258</v>
      </c>
      <c r="C6" t="s">
        <v>67</v>
      </c>
      <c r="D6">
        <v>88</v>
      </c>
      <c r="E6">
        <v>532</v>
      </c>
      <c r="F6">
        <v>0</v>
      </c>
      <c r="G6">
        <v>0</v>
      </c>
      <c r="H6">
        <v>1.43</v>
      </c>
      <c r="I6">
        <v>530.57000000000005</v>
      </c>
      <c r="J6">
        <v>0</v>
      </c>
      <c r="K6">
        <v>530.57000000000005</v>
      </c>
      <c r="L6" s="1">
        <v>1</v>
      </c>
      <c r="M6">
        <v>0</v>
      </c>
    </row>
    <row r="7" spans="1:13" x14ac:dyDescent="0.35">
      <c r="A7" t="s">
        <v>69</v>
      </c>
      <c r="B7" t="s">
        <v>259</v>
      </c>
      <c r="C7" t="s">
        <v>67</v>
      </c>
      <c r="D7">
        <v>22</v>
      </c>
      <c r="E7">
        <v>66</v>
      </c>
      <c r="F7">
        <v>0</v>
      </c>
      <c r="G7">
        <v>0</v>
      </c>
      <c r="H7">
        <v>0.6</v>
      </c>
      <c r="I7">
        <v>65.400000000000006</v>
      </c>
      <c r="J7">
        <v>0</v>
      </c>
      <c r="K7">
        <v>65.400000000000006</v>
      </c>
      <c r="L7" s="1">
        <v>1</v>
      </c>
      <c r="M7">
        <v>0</v>
      </c>
    </row>
    <row r="8" spans="1:13" x14ac:dyDescent="0.35">
      <c r="A8" t="s">
        <v>70</v>
      </c>
      <c r="B8" t="s">
        <v>260</v>
      </c>
      <c r="C8" t="s">
        <v>67</v>
      </c>
      <c r="D8">
        <v>3</v>
      </c>
      <c r="E8">
        <v>9</v>
      </c>
      <c r="F8">
        <v>0</v>
      </c>
      <c r="G8">
        <v>0</v>
      </c>
      <c r="H8">
        <v>0</v>
      </c>
      <c r="I8">
        <v>9</v>
      </c>
      <c r="J8">
        <v>0</v>
      </c>
      <c r="K8">
        <v>9</v>
      </c>
      <c r="L8" s="1">
        <v>1</v>
      </c>
      <c r="M8">
        <v>0</v>
      </c>
    </row>
    <row r="9" spans="1:13" x14ac:dyDescent="0.35">
      <c r="A9" t="s">
        <v>71</v>
      </c>
      <c r="B9" t="s">
        <v>261</v>
      </c>
      <c r="C9" t="s">
        <v>67</v>
      </c>
      <c r="D9">
        <v>42</v>
      </c>
      <c r="E9">
        <v>260</v>
      </c>
      <c r="F9">
        <v>0</v>
      </c>
      <c r="G9">
        <v>0</v>
      </c>
      <c r="H9">
        <v>1.3</v>
      </c>
      <c r="I9">
        <v>258.7</v>
      </c>
      <c r="J9">
        <v>0</v>
      </c>
      <c r="K9">
        <v>258.7</v>
      </c>
      <c r="L9" s="1">
        <v>1</v>
      </c>
      <c r="M9">
        <v>0</v>
      </c>
    </row>
    <row r="10" spans="1:13" x14ac:dyDescent="0.35">
      <c r="A10" t="s">
        <v>72</v>
      </c>
      <c r="B10" t="s">
        <v>262</v>
      </c>
      <c r="C10" t="s">
        <v>67</v>
      </c>
      <c r="D10">
        <v>3</v>
      </c>
      <c r="E10">
        <v>24</v>
      </c>
      <c r="F10">
        <v>0</v>
      </c>
      <c r="G10">
        <v>0</v>
      </c>
      <c r="H10">
        <v>0</v>
      </c>
      <c r="I10">
        <v>24</v>
      </c>
      <c r="J10">
        <v>0</v>
      </c>
      <c r="K10">
        <v>24</v>
      </c>
      <c r="L10" s="1">
        <v>1</v>
      </c>
      <c r="M10">
        <v>0</v>
      </c>
    </row>
    <row r="11" spans="1:13" x14ac:dyDescent="0.35">
      <c r="A11" t="s">
        <v>73</v>
      </c>
      <c r="B11" t="s">
        <v>263</v>
      </c>
      <c r="C11" t="s">
        <v>65</v>
      </c>
      <c r="D11">
        <v>20</v>
      </c>
      <c r="E11">
        <v>60</v>
      </c>
      <c r="F11">
        <v>0</v>
      </c>
      <c r="G11">
        <v>0</v>
      </c>
      <c r="H11">
        <v>0.3</v>
      </c>
      <c r="I11">
        <v>59.7</v>
      </c>
      <c r="J11">
        <v>0</v>
      </c>
      <c r="K11">
        <v>59.7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221</v>
      </c>
      <c r="E12">
        <v>1336</v>
      </c>
      <c r="F12">
        <v>0</v>
      </c>
      <c r="G12">
        <v>0</v>
      </c>
      <c r="H12">
        <v>35.25</v>
      </c>
      <c r="I12">
        <v>1300.75</v>
      </c>
      <c r="J12">
        <v>0</v>
      </c>
      <c r="K12">
        <v>1300.75</v>
      </c>
      <c r="L12" s="1">
        <v>1</v>
      </c>
      <c r="M12">
        <v>0</v>
      </c>
    </row>
    <row r="13" spans="1:13" x14ac:dyDescent="0.35">
      <c r="A13" t="s">
        <v>75</v>
      </c>
      <c r="B13" t="s">
        <v>265</v>
      </c>
      <c r="C13" t="s">
        <v>65</v>
      </c>
      <c r="D13">
        <v>14</v>
      </c>
      <c r="E13">
        <v>112</v>
      </c>
      <c r="F13">
        <v>0</v>
      </c>
      <c r="G13">
        <v>0</v>
      </c>
      <c r="H13">
        <v>0.18</v>
      </c>
      <c r="I13">
        <v>111.82</v>
      </c>
      <c r="J13">
        <v>0</v>
      </c>
      <c r="K13">
        <v>111.82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13</v>
      </c>
      <c r="E14">
        <v>131</v>
      </c>
      <c r="F14">
        <v>0</v>
      </c>
      <c r="G14">
        <v>0</v>
      </c>
      <c r="H14">
        <v>0</v>
      </c>
      <c r="I14">
        <v>131</v>
      </c>
      <c r="J14">
        <v>0</v>
      </c>
      <c r="K14">
        <v>131</v>
      </c>
      <c r="L14" s="1">
        <v>1</v>
      </c>
      <c r="M14">
        <v>0</v>
      </c>
    </row>
    <row r="15" spans="1:13" x14ac:dyDescent="0.35">
      <c r="A15" t="s">
        <v>77</v>
      </c>
      <c r="B15" t="s">
        <v>267</v>
      </c>
      <c r="C15" t="s">
        <v>65</v>
      </c>
      <c r="D15">
        <v>34</v>
      </c>
      <c r="E15">
        <v>136</v>
      </c>
      <c r="F15">
        <v>0</v>
      </c>
      <c r="G15">
        <v>0</v>
      </c>
      <c r="H15">
        <v>0.4</v>
      </c>
      <c r="I15">
        <v>135.6</v>
      </c>
      <c r="J15">
        <v>0</v>
      </c>
      <c r="K15">
        <v>135.6</v>
      </c>
      <c r="L15" s="1">
        <v>1</v>
      </c>
      <c r="M15">
        <v>0</v>
      </c>
    </row>
    <row r="16" spans="1:13" x14ac:dyDescent="0.35">
      <c r="A16" t="s">
        <v>78</v>
      </c>
      <c r="B16" t="s">
        <v>268</v>
      </c>
      <c r="C16" t="s">
        <v>65</v>
      </c>
      <c r="D16">
        <v>321</v>
      </c>
      <c r="E16">
        <v>2252.1</v>
      </c>
      <c r="F16">
        <v>0</v>
      </c>
      <c r="G16">
        <v>0</v>
      </c>
      <c r="H16">
        <v>24.3</v>
      </c>
      <c r="I16">
        <v>2227.8000000000002</v>
      </c>
      <c r="J16">
        <v>0</v>
      </c>
      <c r="K16">
        <v>2227.8000000000002</v>
      </c>
      <c r="L16" s="1">
        <v>1</v>
      </c>
      <c r="M16">
        <v>0</v>
      </c>
    </row>
    <row r="17" spans="1:13" x14ac:dyDescent="0.35">
      <c r="A17" t="s">
        <v>79</v>
      </c>
      <c r="B17" t="s">
        <v>269</v>
      </c>
      <c r="C17" t="s">
        <v>65</v>
      </c>
      <c r="D17">
        <v>8</v>
      </c>
      <c r="E17">
        <v>24</v>
      </c>
      <c r="F17">
        <v>0</v>
      </c>
      <c r="G17">
        <v>0</v>
      </c>
      <c r="H17">
        <v>0.3</v>
      </c>
      <c r="I17">
        <v>23.7</v>
      </c>
      <c r="J17">
        <v>0</v>
      </c>
      <c r="K17">
        <v>23.7</v>
      </c>
      <c r="L17" s="1">
        <v>1</v>
      </c>
      <c r="M17">
        <v>0</v>
      </c>
    </row>
    <row r="18" spans="1:13" x14ac:dyDescent="0.35">
      <c r="A18" t="s">
        <v>80</v>
      </c>
      <c r="B18" t="s">
        <v>270</v>
      </c>
      <c r="C18" t="s">
        <v>65</v>
      </c>
      <c r="D18">
        <v>8</v>
      </c>
      <c r="E18">
        <v>64</v>
      </c>
      <c r="F18">
        <v>0</v>
      </c>
      <c r="G18">
        <v>0</v>
      </c>
      <c r="H18">
        <v>0.18</v>
      </c>
      <c r="I18">
        <v>63.82</v>
      </c>
      <c r="J18">
        <v>0</v>
      </c>
      <c r="K18">
        <v>63.82</v>
      </c>
      <c r="L18" s="1">
        <v>1</v>
      </c>
      <c r="M18">
        <v>0</v>
      </c>
    </row>
    <row r="19" spans="1:13" x14ac:dyDescent="0.35">
      <c r="A19" t="s">
        <v>81</v>
      </c>
      <c r="B19" t="s">
        <v>271</v>
      </c>
      <c r="C19" t="s">
        <v>65</v>
      </c>
      <c r="D19">
        <v>63</v>
      </c>
      <c r="E19">
        <v>380</v>
      </c>
      <c r="F19">
        <v>0</v>
      </c>
      <c r="G19">
        <v>0</v>
      </c>
      <c r="H19">
        <v>6.63</v>
      </c>
      <c r="I19">
        <v>373.37</v>
      </c>
      <c r="J19">
        <v>0</v>
      </c>
      <c r="K19">
        <v>373.37</v>
      </c>
      <c r="L19" s="1">
        <v>1</v>
      </c>
      <c r="M19">
        <v>0</v>
      </c>
    </row>
    <row r="20" spans="1:13" x14ac:dyDescent="0.35">
      <c r="A20" t="s">
        <v>82</v>
      </c>
      <c r="B20" t="s">
        <v>272</v>
      </c>
      <c r="C20" t="s">
        <v>65</v>
      </c>
      <c r="D20">
        <v>9</v>
      </c>
      <c r="E20">
        <v>27</v>
      </c>
      <c r="F20">
        <v>0</v>
      </c>
      <c r="G20">
        <v>0</v>
      </c>
      <c r="H20">
        <v>0</v>
      </c>
      <c r="I20">
        <v>27</v>
      </c>
      <c r="J20">
        <v>0</v>
      </c>
      <c r="K20">
        <v>27</v>
      </c>
      <c r="L20" s="1">
        <v>1</v>
      </c>
      <c r="M20">
        <v>0</v>
      </c>
    </row>
    <row r="21" spans="1:13" x14ac:dyDescent="0.35">
      <c r="A21" t="s">
        <v>83</v>
      </c>
      <c r="B21" t="s">
        <v>273</v>
      </c>
      <c r="C21" t="s">
        <v>65</v>
      </c>
      <c r="D21">
        <v>12</v>
      </c>
      <c r="E21">
        <v>96</v>
      </c>
      <c r="F21">
        <v>0</v>
      </c>
      <c r="G21">
        <v>0</v>
      </c>
      <c r="H21">
        <v>0</v>
      </c>
      <c r="I21">
        <v>96</v>
      </c>
      <c r="J21">
        <v>0</v>
      </c>
      <c r="K21">
        <v>96</v>
      </c>
      <c r="L21" s="1">
        <v>1</v>
      </c>
      <c r="M21">
        <v>0</v>
      </c>
    </row>
    <row r="22" spans="1:13" x14ac:dyDescent="0.35">
      <c r="A22" t="s">
        <v>84</v>
      </c>
      <c r="B22" t="s">
        <v>274</v>
      </c>
      <c r="C22" t="s">
        <v>65</v>
      </c>
      <c r="D22">
        <v>156</v>
      </c>
      <c r="E22">
        <v>941</v>
      </c>
      <c r="F22">
        <v>0</v>
      </c>
      <c r="G22">
        <v>0</v>
      </c>
      <c r="H22">
        <v>5.29</v>
      </c>
      <c r="I22">
        <v>935.71</v>
      </c>
      <c r="J22">
        <v>0</v>
      </c>
      <c r="K22">
        <v>935.71</v>
      </c>
      <c r="L22" s="1">
        <v>1</v>
      </c>
      <c r="M22">
        <v>0</v>
      </c>
    </row>
    <row r="23" spans="1:13" x14ac:dyDescent="0.35">
      <c r="A23" t="s">
        <v>85</v>
      </c>
      <c r="B23" t="s">
        <v>275</v>
      </c>
      <c r="C23" t="s">
        <v>65</v>
      </c>
      <c r="D23">
        <v>2</v>
      </c>
      <c r="E23">
        <v>8</v>
      </c>
      <c r="F23">
        <v>0</v>
      </c>
      <c r="G23">
        <v>0</v>
      </c>
      <c r="H23">
        <v>0</v>
      </c>
      <c r="I23">
        <v>8</v>
      </c>
      <c r="J23">
        <v>0</v>
      </c>
      <c r="K23">
        <v>8</v>
      </c>
      <c r="L23" s="1">
        <v>1</v>
      </c>
      <c r="M23">
        <v>0</v>
      </c>
    </row>
    <row r="24" spans="1:13" x14ac:dyDescent="0.35">
      <c r="A24" t="s">
        <v>86</v>
      </c>
      <c r="B24" t="s">
        <v>276</v>
      </c>
      <c r="C24" t="s">
        <v>65</v>
      </c>
      <c r="D24">
        <v>74</v>
      </c>
      <c r="E24">
        <v>520</v>
      </c>
      <c r="F24">
        <v>0</v>
      </c>
      <c r="G24">
        <v>0</v>
      </c>
      <c r="H24">
        <v>14</v>
      </c>
      <c r="I24">
        <v>506</v>
      </c>
      <c r="J24">
        <v>0</v>
      </c>
      <c r="K24">
        <v>506</v>
      </c>
      <c r="L24" s="1">
        <v>1</v>
      </c>
      <c r="M24">
        <v>0</v>
      </c>
    </row>
    <row r="25" spans="1:13" x14ac:dyDescent="0.35">
      <c r="A25" t="s">
        <v>87</v>
      </c>
      <c r="B25" t="s">
        <v>277</v>
      </c>
      <c r="C25" t="s">
        <v>65</v>
      </c>
      <c r="D25">
        <v>2</v>
      </c>
      <c r="E25">
        <v>6</v>
      </c>
      <c r="F25">
        <v>0</v>
      </c>
      <c r="G25">
        <v>0</v>
      </c>
      <c r="H25">
        <v>0</v>
      </c>
      <c r="I25">
        <v>6</v>
      </c>
      <c r="J25">
        <v>0</v>
      </c>
      <c r="K25">
        <v>6</v>
      </c>
      <c r="L25" s="1">
        <v>1</v>
      </c>
      <c r="M25">
        <v>0</v>
      </c>
    </row>
    <row r="26" spans="1:13" x14ac:dyDescent="0.35">
      <c r="A26" t="s">
        <v>88</v>
      </c>
      <c r="B26" t="s">
        <v>278</v>
      </c>
      <c r="C26" t="s">
        <v>65</v>
      </c>
      <c r="D26">
        <v>7</v>
      </c>
      <c r="E26">
        <v>56</v>
      </c>
      <c r="F26">
        <v>0</v>
      </c>
      <c r="G26">
        <v>0</v>
      </c>
      <c r="H26">
        <v>8</v>
      </c>
      <c r="I26">
        <v>48</v>
      </c>
      <c r="J26">
        <v>0</v>
      </c>
      <c r="K26">
        <v>48</v>
      </c>
      <c r="L26" s="1">
        <v>1</v>
      </c>
      <c r="M26">
        <v>0</v>
      </c>
    </row>
    <row r="27" spans="1:13" x14ac:dyDescent="0.35">
      <c r="A27" t="s">
        <v>89</v>
      </c>
      <c r="B27" t="s">
        <v>279</v>
      </c>
      <c r="C27" t="s">
        <v>65</v>
      </c>
      <c r="D27">
        <v>69</v>
      </c>
      <c r="E27">
        <v>424</v>
      </c>
      <c r="F27">
        <v>0</v>
      </c>
      <c r="G27">
        <v>0</v>
      </c>
      <c r="H27">
        <v>7.2</v>
      </c>
      <c r="I27">
        <v>416.8</v>
      </c>
      <c r="J27">
        <v>0</v>
      </c>
      <c r="K27">
        <v>416.8</v>
      </c>
      <c r="L27" s="1">
        <v>1</v>
      </c>
      <c r="M27">
        <v>0</v>
      </c>
    </row>
    <row r="28" spans="1:13" x14ac:dyDescent="0.35">
      <c r="A28" t="s">
        <v>90</v>
      </c>
      <c r="B28" t="s">
        <v>280</v>
      </c>
      <c r="C28" t="s">
        <v>67</v>
      </c>
      <c r="D28">
        <v>6</v>
      </c>
      <c r="E28">
        <v>50.7</v>
      </c>
      <c r="F28">
        <v>0</v>
      </c>
      <c r="G28">
        <v>0</v>
      </c>
      <c r="H28">
        <v>0.8</v>
      </c>
      <c r="I28">
        <v>49.9</v>
      </c>
      <c r="J28">
        <v>0</v>
      </c>
      <c r="K28">
        <v>49.9</v>
      </c>
      <c r="L28" s="1">
        <v>1</v>
      </c>
      <c r="M28">
        <v>0</v>
      </c>
    </row>
    <row r="29" spans="1:13" x14ac:dyDescent="0.35">
      <c r="A29" t="s">
        <v>91</v>
      </c>
      <c r="B29" t="s">
        <v>281</v>
      </c>
      <c r="C29" t="s">
        <v>67</v>
      </c>
      <c r="D29">
        <v>12</v>
      </c>
      <c r="E29">
        <v>38</v>
      </c>
      <c r="F29">
        <v>0</v>
      </c>
      <c r="G29">
        <v>0</v>
      </c>
      <c r="H29">
        <v>0</v>
      </c>
      <c r="I29">
        <v>38</v>
      </c>
      <c r="J29">
        <v>0</v>
      </c>
      <c r="K29">
        <v>38</v>
      </c>
      <c r="L29" s="1">
        <v>1</v>
      </c>
      <c r="M29">
        <v>0</v>
      </c>
    </row>
    <row r="30" spans="1:13" x14ac:dyDescent="0.35">
      <c r="A30" t="s">
        <v>92</v>
      </c>
      <c r="B30" t="s">
        <v>282</v>
      </c>
      <c r="C30" t="s">
        <v>67</v>
      </c>
      <c r="D30">
        <v>83</v>
      </c>
      <c r="E30">
        <v>499</v>
      </c>
      <c r="F30">
        <v>0</v>
      </c>
      <c r="G30">
        <v>0</v>
      </c>
      <c r="H30">
        <v>6</v>
      </c>
      <c r="I30">
        <v>493</v>
      </c>
      <c r="J30">
        <v>0</v>
      </c>
      <c r="K30">
        <v>493</v>
      </c>
      <c r="L30" s="1">
        <v>1</v>
      </c>
      <c r="M30">
        <v>0</v>
      </c>
    </row>
    <row r="31" spans="1:13" x14ac:dyDescent="0.35">
      <c r="A31" t="s">
        <v>93</v>
      </c>
      <c r="B31" t="s">
        <v>283</v>
      </c>
      <c r="C31" t="s">
        <v>67</v>
      </c>
      <c r="D31">
        <v>13</v>
      </c>
      <c r="E31">
        <v>39.700000000000003</v>
      </c>
      <c r="F31">
        <v>0</v>
      </c>
      <c r="G31">
        <v>0</v>
      </c>
      <c r="H31">
        <v>0</v>
      </c>
      <c r="I31">
        <v>39.700000000000003</v>
      </c>
      <c r="J31">
        <v>0</v>
      </c>
      <c r="K31">
        <v>39.700000000000003</v>
      </c>
      <c r="L31" s="1">
        <v>1</v>
      </c>
      <c r="M31">
        <v>0</v>
      </c>
    </row>
    <row r="32" spans="1:13" x14ac:dyDescent="0.35">
      <c r="A32" t="s">
        <v>94</v>
      </c>
      <c r="B32" t="s">
        <v>284</v>
      </c>
      <c r="C32" t="s">
        <v>67</v>
      </c>
      <c r="D32">
        <v>65</v>
      </c>
      <c r="E32">
        <v>392</v>
      </c>
      <c r="F32">
        <v>0</v>
      </c>
      <c r="G32">
        <v>0</v>
      </c>
      <c r="H32">
        <v>6.51</v>
      </c>
      <c r="I32">
        <v>385.49</v>
      </c>
      <c r="J32">
        <v>0</v>
      </c>
      <c r="K32">
        <v>385.49</v>
      </c>
      <c r="L32" s="1">
        <v>1</v>
      </c>
      <c r="M32">
        <v>0</v>
      </c>
    </row>
    <row r="33" spans="1:13" x14ac:dyDescent="0.35">
      <c r="A33" t="s">
        <v>95</v>
      </c>
      <c r="B33" t="s">
        <v>285</v>
      </c>
      <c r="C33" t="s">
        <v>67</v>
      </c>
      <c r="D33">
        <v>2</v>
      </c>
      <c r="E33">
        <v>16</v>
      </c>
      <c r="F33">
        <v>0</v>
      </c>
      <c r="G33">
        <v>0</v>
      </c>
      <c r="H33">
        <v>0</v>
      </c>
      <c r="I33">
        <v>16</v>
      </c>
      <c r="J33">
        <v>0</v>
      </c>
      <c r="K33">
        <v>16</v>
      </c>
      <c r="L33" s="1">
        <v>1</v>
      </c>
      <c r="M33">
        <v>0</v>
      </c>
    </row>
    <row r="34" spans="1:13" x14ac:dyDescent="0.35">
      <c r="A34" t="s">
        <v>96</v>
      </c>
      <c r="B34" t="s">
        <v>286</v>
      </c>
      <c r="C34" t="s">
        <v>8</v>
      </c>
      <c r="D34">
        <v>8</v>
      </c>
      <c r="E34">
        <v>136</v>
      </c>
      <c r="F34">
        <v>0</v>
      </c>
      <c r="G34">
        <v>0</v>
      </c>
      <c r="H34">
        <v>3.4</v>
      </c>
      <c r="I34">
        <v>132.6</v>
      </c>
      <c r="J34">
        <v>0</v>
      </c>
      <c r="K34">
        <v>132.6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43</v>
      </c>
      <c r="E35">
        <v>301</v>
      </c>
      <c r="F35">
        <v>0</v>
      </c>
      <c r="G35">
        <v>0</v>
      </c>
      <c r="H35">
        <v>0.7</v>
      </c>
      <c r="I35">
        <v>300.3</v>
      </c>
      <c r="J35">
        <v>0</v>
      </c>
      <c r="K35">
        <v>300.3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38</v>
      </c>
      <c r="E36">
        <v>456</v>
      </c>
      <c r="F36">
        <v>0</v>
      </c>
      <c r="G36">
        <v>0</v>
      </c>
      <c r="H36">
        <v>24</v>
      </c>
      <c r="I36">
        <v>432</v>
      </c>
      <c r="J36">
        <v>0</v>
      </c>
      <c r="K36">
        <v>432</v>
      </c>
      <c r="L36" s="1">
        <v>1</v>
      </c>
      <c r="M36">
        <v>0</v>
      </c>
    </row>
    <row r="37" spans="1:13" x14ac:dyDescent="0.35">
      <c r="A37" t="s">
        <v>99</v>
      </c>
      <c r="B37" t="s">
        <v>289</v>
      </c>
      <c r="C37" t="s">
        <v>45</v>
      </c>
      <c r="D37">
        <v>112</v>
      </c>
      <c r="E37">
        <v>649.6</v>
      </c>
      <c r="F37">
        <v>0</v>
      </c>
      <c r="G37">
        <v>0</v>
      </c>
      <c r="H37">
        <v>12.19</v>
      </c>
      <c r="I37">
        <v>637.41</v>
      </c>
      <c r="J37">
        <v>0</v>
      </c>
      <c r="K37">
        <v>637.41</v>
      </c>
      <c r="L37" s="1">
        <v>1</v>
      </c>
      <c r="M37">
        <v>0</v>
      </c>
    </row>
    <row r="38" spans="1:13" x14ac:dyDescent="0.35">
      <c r="A38" t="s">
        <v>100</v>
      </c>
      <c r="B38" t="s">
        <v>290</v>
      </c>
      <c r="C38" t="s">
        <v>8</v>
      </c>
      <c r="D38">
        <v>16</v>
      </c>
      <c r="E38">
        <v>60.8</v>
      </c>
      <c r="F38">
        <v>0</v>
      </c>
      <c r="G38">
        <v>0</v>
      </c>
      <c r="H38">
        <v>0</v>
      </c>
      <c r="I38">
        <v>60.8</v>
      </c>
      <c r="J38">
        <v>0</v>
      </c>
      <c r="K38">
        <v>60.8</v>
      </c>
      <c r="L38" s="1">
        <v>1</v>
      </c>
      <c r="M38">
        <v>0</v>
      </c>
    </row>
    <row r="39" spans="1:13" x14ac:dyDescent="0.35">
      <c r="A39" t="s">
        <v>101</v>
      </c>
      <c r="B39" t="s">
        <v>291</v>
      </c>
      <c r="C39" t="s">
        <v>8</v>
      </c>
      <c r="D39">
        <v>57</v>
      </c>
      <c r="E39">
        <v>330.6</v>
      </c>
      <c r="F39">
        <v>0</v>
      </c>
      <c r="G39">
        <v>0</v>
      </c>
      <c r="H39">
        <v>11.78</v>
      </c>
      <c r="I39">
        <v>318.82</v>
      </c>
      <c r="J39">
        <v>0</v>
      </c>
      <c r="K39">
        <v>318.82</v>
      </c>
      <c r="L39" s="1">
        <v>1</v>
      </c>
      <c r="M39">
        <v>0</v>
      </c>
    </row>
    <row r="40" spans="1:13" x14ac:dyDescent="0.35">
      <c r="A40" t="s">
        <v>102</v>
      </c>
      <c r="B40" t="s">
        <v>292</v>
      </c>
      <c r="C40" t="s">
        <v>8</v>
      </c>
      <c r="D40">
        <v>35</v>
      </c>
      <c r="E40">
        <v>70</v>
      </c>
      <c r="F40">
        <v>0</v>
      </c>
      <c r="G40">
        <v>0</v>
      </c>
      <c r="H40">
        <v>0.4</v>
      </c>
      <c r="I40">
        <v>69.599999999999994</v>
      </c>
      <c r="J40">
        <v>0</v>
      </c>
      <c r="K40">
        <v>69.599999999999994</v>
      </c>
      <c r="L40" s="1">
        <v>1</v>
      </c>
      <c r="M40">
        <v>0</v>
      </c>
    </row>
    <row r="41" spans="1:13" x14ac:dyDescent="0.35">
      <c r="A41" t="s">
        <v>103</v>
      </c>
      <c r="B41" t="s">
        <v>293</v>
      </c>
      <c r="C41" t="s">
        <v>8</v>
      </c>
      <c r="D41">
        <v>117</v>
      </c>
      <c r="E41">
        <v>526.5</v>
      </c>
      <c r="F41">
        <v>0</v>
      </c>
      <c r="G41">
        <v>0</v>
      </c>
      <c r="H41">
        <v>2.15</v>
      </c>
      <c r="I41">
        <v>524.35</v>
      </c>
      <c r="J41">
        <v>0</v>
      </c>
      <c r="K41">
        <v>524.35</v>
      </c>
      <c r="L41" s="1">
        <v>1</v>
      </c>
      <c r="M41">
        <v>0</v>
      </c>
    </row>
    <row r="42" spans="1:13" x14ac:dyDescent="0.35">
      <c r="A42" t="s">
        <v>104</v>
      </c>
      <c r="B42" t="s">
        <v>294</v>
      </c>
      <c r="C42" t="s">
        <v>8</v>
      </c>
      <c r="D42">
        <v>54</v>
      </c>
      <c r="E42">
        <v>405</v>
      </c>
      <c r="F42">
        <v>0</v>
      </c>
      <c r="G42">
        <v>0</v>
      </c>
      <c r="H42">
        <v>17.61</v>
      </c>
      <c r="I42">
        <v>387.39</v>
      </c>
      <c r="J42">
        <v>0</v>
      </c>
      <c r="K42">
        <v>387.39</v>
      </c>
      <c r="L42" s="1">
        <v>1</v>
      </c>
      <c r="M42">
        <v>0</v>
      </c>
    </row>
    <row r="43" spans="1:13" x14ac:dyDescent="0.35">
      <c r="A43" t="s">
        <v>105</v>
      </c>
      <c r="B43" t="s">
        <v>295</v>
      </c>
      <c r="C43" t="s">
        <v>8</v>
      </c>
      <c r="D43">
        <v>34</v>
      </c>
      <c r="E43">
        <v>136</v>
      </c>
      <c r="F43">
        <v>0</v>
      </c>
      <c r="G43">
        <v>0</v>
      </c>
      <c r="H43">
        <v>0</v>
      </c>
      <c r="I43">
        <v>136</v>
      </c>
      <c r="J43">
        <v>0</v>
      </c>
      <c r="K43">
        <v>136</v>
      </c>
      <c r="L43" s="1">
        <v>1</v>
      </c>
      <c r="M43">
        <v>0</v>
      </c>
    </row>
    <row r="44" spans="1:13" x14ac:dyDescent="0.35">
      <c r="A44" t="s">
        <v>106</v>
      </c>
      <c r="B44" t="s">
        <v>296</v>
      </c>
      <c r="C44" t="s">
        <v>8</v>
      </c>
      <c r="D44">
        <v>20</v>
      </c>
      <c r="E44">
        <v>120</v>
      </c>
      <c r="F44">
        <v>0</v>
      </c>
      <c r="G44">
        <v>0</v>
      </c>
      <c r="H44">
        <v>0.75</v>
      </c>
      <c r="I44">
        <v>119.25</v>
      </c>
      <c r="J44">
        <v>0</v>
      </c>
      <c r="K44">
        <v>119.25</v>
      </c>
      <c r="L44" s="1">
        <v>1</v>
      </c>
      <c r="M44">
        <v>0</v>
      </c>
    </row>
    <row r="45" spans="1:13" x14ac:dyDescent="0.35">
      <c r="A45" t="s">
        <v>107</v>
      </c>
      <c r="B45" t="s">
        <v>297</v>
      </c>
      <c r="C45" t="s">
        <v>45</v>
      </c>
      <c r="D45">
        <v>1</v>
      </c>
      <c r="E45">
        <v>5</v>
      </c>
      <c r="F45">
        <v>0</v>
      </c>
      <c r="G45">
        <v>0</v>
      </c>
      <c r="H45">
        <v>0</v>
      </c>
      <c r="I45">
        <v>5</v>
      </c>
      <c r="J45">
        <v>0</v>
      </c>
      <c r="K45">
        <v>5</v>
      </c>
      <c r="L45" s="1">
        <v>1</v>
      </c>
      <c r="M45">
        <v>0</v>
      </c>
    </row>
    <row r="46" spans="1:13" x14ac:dyDescent="0.35">
      <c r="A46" t="s">
        <v>108</v>
      </c>
      <c r="B46" t="s">
        <v>298</v>
      </c>
      <c r="C46" t="s">
        <v>45</v>
      </c>
      <c r="D46">
        <v>31</v>
      </c>
      <c r="E46">
        <v>155</v>
      </c>
      <c r="F46">
        <v>0</v>
      </c>
      <c r="G46">
        <v>0</v>
      </c>
      <c r="H46">
        <v>0.01</v>
      </c>
      <c r="I46">
        <v>154.99</v>
      </c>
      <c r="J46">
        <v>0</v>
      </c>
      <c r="K46">
        <v>154.99</v>
      </c>
      <c r="L46" s="1">
        <v>1</v>
      </c>
      <c r="M46">
        <v>0</v>
      </c>
    </row>
    <row r="47" spans="1:13" x14ac:dyDescent="0.35">
      <c r="A47" t="s">
        <v>109</v>
      </c>
      <c r="B47" t="s">
        <v>299</v>
      </c>
      <c r="C47" t="s">
        <v>45</v>
      </c>
      <c r="D47">
        <v>13</v>
      </c>
      <c r="E47">
        <v>75.400000000000006</v>
      </c>
      <c r="F47">
        <v>0</v>
      </c>
      <c r="G47">
        <v>0</v>
      </c>
      <c r="H47">
        <v>0.57999999999999996</v>
      </c>
      <c r="I47">
        <v>74.819999999999993</v>
      </c>
      <c r="J47">
        <v>0</v>
      </c>
      <c r="K47">
        <v>74.819999999999993</v>
      </c>
      <c r="L47" s="1">
        <v>1</v>
      </c>
      <c r="M47">
        <v>0</v>
      </c>
    </row>
    <row r="48" spans="1:13" x14ac:dyDescent="0.35">
      <c r="A48" t="s">
        <v>110</v>
      </c>
      <c r="B48" t="s">
        <v>300</v>
      </c>
      <c r="C48" t="s">
        <v>111</v>
      </c>
      <c r="D48">
        <v>66</v>
      </c>
      <c r="E48">
        <v>250.8</v>
      </c>
      <c r="F48">
        <v>0</v>
      </c>
      <c r="G48">
        <v>0</v>
      </c>
      <c r="H48">
        <v>1.4</v>
      </c>
      <c r="I48">
        <v>249.4</v>
      </c>
      <c r="J48">
        <v>0</v>
      </c>
      <c r="K48">
        <v>249.4</v>
      </c>
      <c r="L48" s="1">
        <v>1</v>
      </c>
      <c r="M48">
        <v>0</v>
      </c>
    </row>
    <row r="49" spans="1:13" x14ac:dyDescent="0.35">
      <c r="A49" t="s">
        <v>112</v>
      </c>
      <c r="B49" t="s">
        <v>301</v>
      </c>
      <c r="C49" t="s">
        <v>111</v>
      </c>
      <c r="D49">
        <v>19</v>
      </c>
      <c r="E49">
        <v>53.2</v>
      </c>
      <c r="F49">
        <v>0</v>
      </c>
      <c r="G49">
        <v>0</v>
      </c>
      <c r="H49">
        <v>0</v>
      </c>
      <c r="I49">
        <v>53.2</v>
      </c>
      <c r="J49">
        <v>0</v>
      </c>
      <c r="K49">
        <v>53.2</v>
      </c>
      <c r="L49" s="1">
        <v>1</v>
      </c>
      <c r="M49">
        <v>0</v>
      </c>
    </row>
    <row r="50" spans="1:13" x14ac:dyDescent="0.35">
      <c r="A50" t="s">
        <v>113</v>
      </c>
      <c r="B50" t="s">
        <v>302</v>
      </c>
      <c r="C50" t="s">
        <v>111</v>
      </c>
      <c r="D50">
        <v>17</v>
      </c>
      <c r="E50">
        <v>51</v>
      </c>
      <c r="F50">
        <v>0</v>
      </c>
      <c r="G50">
        <v>0</v>
      </c>
      <c r="H50">
        <v>0</v>
      </c>
      <c r="I50">
        <v>51</v>
      </c>
      <c r="J50">
        <v>0</v>
      </c>
      <c r="K50">
        <v>51</v>
      </c>
      <c r="L50" s="1">
        <v>1</v>
      </c>
      <c r="M50">
        <v>0</v>
      </c>
    </row>
    <row r="51" spans="1:13" x14ac:dyDescent="0.35">
      <c r="A51" t="s">
        <v>114</v>
      </c>
      <c r="B51" t="s">
        <v>303</v>
      </c>
      <c r="C51" t="s">
        <v>111</v>
      </c>
      <c r="D51">
        <v>5</v>
      </c>
      <c r="E51">
        <v>10</v>
      </c>
      <c r="F51">
        <v>0</v>
      </c>
      <c r="G51">
        <v>0</v>
      </c>
      <c r="H51">
        <v>0</v>
      </c>
      <c r="I51">
        <v>10</v>
      </c>
      <c r="J51">
        <v>0</v>
      </c>
      <c r="K51">
        <v>10</v>
      </c>
      <c r="L51" s="1">
        <v>1</v>
      </c>
      <c r="M51">
        <v>0</v>
      </c>
    </row>
    <row r="52" spans="1:13" x14ac:dyDescent="0.35">
      <c r="A52" t="s">
        <v>115</v>
      </c>
      <c r="B52" t="s">
        <v>304</v>
      </c>
      <c r="C52" t="s">
        <v>111</v>
      </c>
      <c r="D52">
        <v>15</v>
      </c>
      <c r="E52">
        <v>45</v>
      </c>
      <c r="F52">
        <v>0</v>
      </c>
      <c r="G52">
        <v>0</v>
      </c>
      <c r="H52">
        <v>0.42</v>
      </c>
      <c r="I52">
        <v>44.58</v>
      </c>
      <c r="J52">
        <v>0</v>
      </c>
      <c r="K52">
        <v>44.58</v>
      </c>
      <c r="L52" s="1">
        <v>1</v>
      </c>
      <c r="M52">
        <v>0</v>
      </c>
    </row>
    <row r="53" spans="1:13" x14ac:dyDescent="0.35">
      <c r="A53" t="s">
        <v>116</v>
      </c>
      <c r="B53" t="s">
        <v>305</v>
      </c>
      <c r="C53" t="s">
        <v>111</v>
      </c>
      <c r="D53">
        <v>6</v>
      </c>
      <c r="E53">
        <v>12</v>
      </c>
      <c r="F53">
        <v>0</v>
      </c>
      <c r="G53">
        <v>0</v>
      </c>
      <c r="H53">
        <v>0</v>
      </c>
      <c r="I53">
        <v>12</v>
      </c>
      <c r="J53">
        <v>0</v>
      </c>
      <c r="K53">
        <v>12</v>
      </c>
      <c r="L53" s="1">
        <v>1</v>
      </c>
      <c r="M53">
        <v>0</v>
      </c>
    </row>
    <row r="54" spans="1:13" x14ac:dyDescent="0.35">
      <c r="A54" t="s">
        <v>117</v>
      </c>
      <c r="B54" t="s">
        <v>306</v>
      </c>
      <c r="C54" t="s">
        <v>111</v>
      </c>
      <c r="D54">
        <v>6</v>
      </c>
      <c r="E54">
        <v>18</v>
      </c>
      <c r="F54">
        <v>0</v>
      </c>
      <c r="G54">
        <v>0</v>
      </c>
      <c r="H54">
        <v>0.12</v>
      </c>
      <c r="I54">
        <v>17.88</v>
      </c>
      <c r="J54">
        <v>0</v>
      </c>
      <c r="K54">
        <v>17.88</v>
      </c>
      <c r="L54" s="1">
        <v>1</v>
      </c>
      <c r="M54">
        <v>0</v>
      </c>
    </row>
    <row r="55" spans="1:13" x14ac:dyDescent="0.35">
      <c r="A55" t="s">
        <v>118</v>
      </c>
      <c r="B55" t="s">
        <v>307</v>
      </c>
      <c r="C55" t="s">
        <v>119</v>
      </c>
      <c r="D55">
        <v>43</v>
      </c>
      <c r="E55">
        <v>77.400000000000006</v>
      </c>
      <c r="F55">
        <v>0</v>
      </c>
      <c r="G55">
        <v>0</v>
      </c>
      <c r="H55">
        <v>0</v>
      </c>
      <c r="I55">
        <v>77.400000000000006</v>
      </c>
      <c r="J55">
        <v>0</v>
      </c>
      <c r="K55">
        <v>77.400000000000006</v>
      </c>
      <c r="L55" s="1">
        <v>1</v>
      </c>
      <c r="M55">
        <v>0</v>
      </c>
    </row>
    <row r="56" spans="1:13" x14ac:dyDescent="0.35">
      <c r="A56" t="s">
        <v>120</v>
      </c>
      <c r="B56" t="s">
        <v>308</v>
      </c>
      <c r="C56" t="s">
        <v>119</v>
      </c>
      <c r="D56">
        <v>10</v>
      </c>
      <c r="E56">
        <v>18</v>
      </c>
      <c r="F56">
        <v>0</v>
      </c>
      <c r="G56">
        <v>0</v>
      </c>
      <c r="H56">
        <v>0</v>
      </c>
      <c r="I56">
        <v>18</v>
      </c>
      <c r="J56">
        <v>0</v>
      </c>
      <c r="K56">
        <v>18</v>
      </c>
      <c r="L56" s="1">
        <v>1</v>
      </c>
      <c r="M56">
        <v>0</v>
      </c>
    </row>
    <row r="57" spans="1:13" x14ac:dyDescent="0.35">
      <c r="A57" t="s">
        <v>121</v>
      </c>
      <c r="B57" t="s">
        <v>309</v>
      </c>
      <c r="C57" t="s">
        <v>119</v>
      </c>
      <c r="D57">
        <v>12</v>
      </c>
      <c r="E57">
        <v>21.6</v>
      </c>
      <c r="F57">
        <v>0</v>
      </c>
      <c r="G57">
        <v>0</v>
      </c>
      <c r="H57">
        <v>0</v>
      </c>
      <c r="I57">
        <v>21.6</v>
      </c>
      <c r="J57">
        <v>0</v>
      </c>
      <c r="K57">
        <v>21.6</v>
      </c>
      <c r="L57" s="1">
        <v>1</v>
      </c>
      <c r="M57">
        <v>0</v>
      </c>
    </row>
    <row r="58" spans="1:13" x14ac:dyDescent="0.35">
      <c r="A58" t="s">
        <v>122</v>
      </c>
      <c r="B58" t="s">
        <v>310</v>
      </c>
      <c r="C58" t="s">
        <v>119</v>
      </c>
      <c r="D58">
        <v>27</v>
      </c>
      <c r="E58">
        <v>48.6</v>
      </c>
      <c r="F58">
        <v>0</v>
      </c>
      <c r="G58">
        <v>0</v>
      </c>
      <c r="H58">
        <v>1.8</v>
      </c>
      <c r="I58">
        <v>46.8</v>
      </c>
      <c r="J58">
        <v>0</v>
      </c>
      <c r="K58">
        <v>46.8</v>
      </c>
      <c r="L58" s="1">
        <v>1</v>
      </c>
      <c r="M58">
        <v>0</v>
      </c>
    </row>
    <row r="59" spans="1:13" x14ac:dyDescent="0.35">
      <c r="A59" t="s">
        <v>123</v>
      </c>
      <c r="B59" t="s">
        <v>311</v>
      </c>
      <c r="C59" t="s">
        <v>119</v>
      </c>
      <c r="D59">
        <v>5</v>
      </c>
      <c r="E59">
        <v>9</v>
      </c>
      <c r="F59">
        <v>0</v>
      </c>
      <c r="G59">
        <v>0</v>
      </c>
      <c r="H59">
        <v>0</v>
      </c>
      <c r="I59">
        <v>9</v>
      </c>
      <c r="J59">
        <v>0</v>
      </c>
      <c r="K59">
        <v>9</v>
      </c>
      <c r="L59" s="1">
        <v>1</v>
      </c>
      <c r="M59">
        <v>0</v>
      </c>
    </row>
    <row r="60" spans="1:13" x14ac:dyDescent="0.35">
      <c r="A60" t="s">
        <v>124</v>
      </c>
      <c r="B60" t="s">
        <v>312</v>
      </c>
      <c r="C60" t="s">
        <v>119</v>
      </c>
      <c r="D60">
        <v>5</v>
      </c>
      <c r="E60">
        <v>9</v>
      </c>
      <c r="F60">
        <v>0</v>
      </c>
      <c r="G60">
        <v>0</v>
      </c>
      <c r="H60">
        <v>0.18</v>
      </c>
      <c r="I60">
        <v>8.82</v>
      </c>
      <c r="J60">
        <v>0</v>
      </c>
      <c r="K60">
        <v>8.82</v>
      </c>
      <c r="L60" s="1">
        <v>1</v>
      </c>
      <c r="M60">
        <v>0</v>
      </c>
    </row>
    <row r="61" spans="1:13" x14ac:dyDescent="0.35">
      <c r="A61" t="s">
        <v>125</v>
      </c>
      <c r="B61" t="s">
        <v>313</v>
      </c>
      <c r="C61" t="s">
        <v>111</v>
      </c>
      <c r="D61">
        <v>99</v>
      </c>
      <c r="E61">
        <v>389.5</v>
      </c>
      <c r="F61">
        <v>0</v>
      </c>
      <c r="G61">
        <v>0</v>
      </c>
      <c r="H61">
        <v>3.03</v>
      </c>
      <c r="I61">
        <v>386.47</v>
      </c>
      <c r="J61">
        <v>0</v>
      </c>
      <c r="K61">
        <v>386.47</v>
      </c>
      <c r="L61" s="1">
        <v>1</v>
      </c>
      <c r="M61">
        <v>0</v>
      </c>
    </row>
    <row r="62" spans="1:13" x14ac:dyDescent="0.35">
      <c r="A62" t="s">
        <v>126</v>
      </c>
      <c r="B62" t="s">
        <v>314</v>
      </c>
      <c r="C62" t="s">
        <v>111</v>
      </c>
      <c r="D62">
        <v>13</v>
      </c>
      <c r="E62">
        <v>35</v>
      </c>
      <c r="F62">
        <v>0</v>
      </c>
      <c r="G62">
        <v>0</v>
      </c>
      <c r="H62">
        <v>0</v>
      </c>
      <c r="I62">
        <v>35</v>
      </c>
      <c r="J62">
        <v>0</v>
      </c>
      <c r="K62">
        <v>35</v>
      </c>
      <c r="L62" s="1">
        <v>1</v>
      </c>
      <c r="M62">
        <v>0</v>
      </c>
    </row>
    <row r="63" spans="1:13" x14ac:dyDescent="0.35">
      <c r="A63" t="s">
        <v>127</v>
      </c>
      <c r="B63" t="s">
        <v>315</v>
      </c>
      <c r="C63" t="s">
        <v>119</v>
      </c>
      <c r="D63">
        <v>2</v>
      </c>
      <c r="E63">
        <v>3.6</v>
      </c>
      <c r="F63">
        <v>0</v>
      </c>
      <c r="G63">
        <v>0</v>
      </c>
      <c r="H63">
        <v>0</v>
      </c>
      <c r="I63">
        <v>3.6</v>
      </c>
      <c r="J63">
        <v>0</v>
      </c>
      <c r="K63">
        <v>3.6</v>
      </c>
      <c r="L63" s="1">
        <v>1</v>
      </c>
      <c r="M63">
        <v>0</v>
      </c>
    </row>
    <row r="64" spans="1:13" x14ac:dyDescent="0.35">
      <c r="A64" t="s">
        <v>128</v>
      </c>
      <c r="B64" t="s">
        <v>316</v>
      </c>
      <c r="C64" t="s">
        <v>119</v>
      </c>
      <c r="D64">
        <v>28</v>
      </c>
      <c r="E64">
        <v>50.4</v>
      </c>
      <c r="F64">
        <v>0</v>
      </c>
      <c r="G64">
        <v>0</v>
      </c>
      <c r="H64">
        <v>0</v>
      </c>
      <c r="I64">
        <v>50.4</v>
      </c>
      <c r="J64">
        <v>0</v>
      </c>
      <c r="K64">
        <v>50.4</v>
      </c>
      <c r="L64" s="1">
        <v>1</v>
      </c>
      <c r="M64">
        <v>0</v>
      </c>
    </row>
    <row r="65" spans="1:13" x14ac:dyDescent="0.35">
      <c r="A65" t="s">
        <v>129</v>
      </c>
      <c r="B65" t="s">
        <v>317</v>
      </c>
      <c r="C65" t="s">
        <v>111</v>
      </c>
      <c r="D65">
        <v>35</v>
      </c>
      <c r="E65">
        <v>70</v>
      </c>
      <c r="F65">
        <v>0</v>
      </c>
      <c r="G65">
        <v>0</v>
      </c>
      <c r="H65">
        <v>0.2</v>
      </c>
      <c r="I65">
        <v>69.8</v>
      </c>
      <c r="J65">
        <v>0</v>
      </c>
      <c r="K65">
        <v>69.8</v>
      </c>
      <c r="L65" s="1">
        <v>1</v>
      </c>
      <c r="M65">
        <v>0</v>
      </c>
    </row>
    <row r="66" spans="1:13" x14ac:dyDescent="0.35">
      <c r="A66" t="s">
        <v>130</v>
      </c>
      <c r="B66" t="s">
        <v>318</v>
      </c>
      <c r="C66" t="s">
        <v>111</v>
      </c>
      <c r="D66">
        <v>136</v>
      </c>
      <c r="E66">
        <v>408</v>
      </c>
      <c r="F66">
        <v>0</v>
      </c>
      <c r="G66">
        <v>0</v>
      </c>
      <c r="H66">
        <v>1.07</v>
      </c>
      <c r="I66">
        <v>406.93</v>
      </c>
      <c r="J66">
        <v>0</v>
      </c>
      <c r="K66">
        <v>406.93</v>
      </c>
      <c r="L66" s="1">
        <v>1</v>
      </c>
      <c r="M66">
        <v>0</v>
      </c>
    </row>
    <row r="67" spans="1:13" x14ac:dyDescent="0.35">
      <c r="A67" t="s">
        <v>131</v>
      </c>
      <c r="B67" t="s">
        <v>319</v>
      </c>
      <c r="C67" t="s">
        <v>111</v>
      </c>
      <c r="D67">
        <v>415</v>
      </c>
      <c r="E67">
        <v>1383.5</v>
      </c>
      <c r="F67">
        <v>0</v>
      </c>
      <c r="G67">
        <v>0</v>
      </c>
      <c r="H67">
        <v>15.2</v>
      </c>
      <c r="I67">
        <v>1368.3</v>
      </c>
      <c r="J67">
        <v>0</v>
      </c>
      <c r="K67">
        <v>1368.3</v>
      </c>
      <c r="L67" s="1">
        <v>1</v>
      </c>
      <c r="M67">
        <v>0</v>
      </c>
    </row>
    <row r="68" spans="1:13" x14ac:dyDescent="0.35">
      <c r="A68" t="s">
        <v>132</v>
      </c>
      <c r="B68" t="s">
        <v>320</v>
      </c>
      <c r="C68" t="s">
        <v>111</v>
      </c>
      <c r="D68">
        <v>86</v>
      </c>
      <c r="E68">
        <v>184.5</v>
      </c>
      <c r="F68">
        <v>0</v>
      </c>
      <c r="G68">
        <v>0</v>
      </c>
      <c r="H68">
        <v>1.35</v>
      </c>
      <c r="I68">
        <v>183.15</v>
      </c>
      <c r="J68">
        <v>0</v>
      </c>
      <c r="K68">
        <v>183.15</v>
      </c>
      <c r="L68" s="1">
        <v>1</v>
      </c>
      <c r="M68">
        <v>0</v>
      </c>
    </row>
    <row r="69" spans="1:13" x14ac:dyDescent="0.35">
      <c r="A69" t="s">
        <v>133</v>
      </c>
      <c r="B69" t="s">
        <v>321</v>
      </c>
      <c r="C69" t="s">
        <v>111</v>
      </c>
      <c r="D69">
        <v>48</v>
      </c>
      <c r="E69">
        <v>144</v>
      </c>
      <c r="F69">
        <v>0</v>
      </c>
      <c r="G69">
        <v>0</v>
      </c>
      <c r="H69">
        <v>0</v>
      </c>
      <c r="I69">
        <v>144</v>
      </c>
      <c r="J69">
        <v>0</v>
      </c>
      <c r="K69">
        <v>144</v>
      </c>
      <c r="L69" s="1">
        <v>1</v>
      </c>
      <c r="M69">
        <v>0</v>
      </c>
    </row>
    <row r="70" spans="1:13" x14ac:dyDescent="0.35">
      <c r="A70" t="s">
        <v>134</v>
      </c>
      <c r="B70" t="s">
        <v>322</v>
      </c>
      <c r="C70" t="s">
        <v>111</v>
      </c>
      <c r="D70">
        <v>10</v>
      </c>
      <c r="E70">
        <v>20</v>
      </c>
      <c r="F70">
        <v>0</v>
      </c>
      <c r="G70">
        <v>0</v>
      </c>
      <c r="H70">
        <v>0.2</v>
      </c>
      <c r="I70">
        <v>19.8</v>
      </c>
      <c r="J70">
        <v>0</v>
      </c>
      <c r="K70">
        <v>19.8</v>
      </c>
      <c r="L70" s="1">
        <v>1</v>
      </c>
      <c r="M70">
        <v>0</v>
      </c>
    </row>
    <row r="71" spans="1:13" x14ac:dyDescent="0.35">
      <c r="A71" t="s">
        <v>135</v>
      </c>
      <c r="B71" t="s">
        <v>323</v>
      </c>
      <c r="C71" t="s">
        <v>111</v>
      </c>
      <c r="D71">
        <v>6</v>
      </c>
      <c r="E71">
        <v>18</v>
      </c>
      <c r="F71">
        <v>0</v>
      </c>
      <c r="G71">
        <v>0</v>
      </c>
      <c r="H71">
        <v>0.3</v>
      </c>
      <c r="I71">
        <v>17.7</v>
      </c>
      <c r="J71">
        <v>0</v>
      </c>
      <c r="K71">
        <v>17.7</v>
      </c>
      <c r="L71" s="1">
        <v>1</v>
      </c>
      <c r="M71">
        <v>0</v>
      </c>
    </row>
    <row r="72" spans="1:13" x14ac:dyDescent="0.35">
      <c r="A72" t="s">
        <v>136</v>
      </c>
      <c r="B72" t="s">
        <v>324</v>
      </c>
      <c r="C72" t="s">
        <v>111</v>
      </c>
      <c r="D72">
        <v>4</v>
      </c>
      <c r="E72">
        <v>8</v>
      </c>
      <c r="F72">
        <v>0</v>
      </c>
      <c r="G72">
        <v>0</v>
      </c>
      <c r="H72">
        <v>0</v>
      </c>
      <c r="I72">
        <v>8</v>
      </c>
      <c r="J72">
        <v>0</v>
      </c>
      <c r="K72">
        <v>8</v>
      </c>
      <c r="L72" s="1">
        <v>1</v>
      </c>
      <c r="M72">
        <v>0</v>
      </c>
    </row>
    <row r="73" spans="1:13" x14ac:dyDescent="0.35">
      <c r="A73" t="s">
        <v>137</v>
      </c>
      <c r="B73" t="s">
        <v>325</v>
      </c>
      <c r="C73" t="s">
        <v>111</v>
      </c>
      <c r="D73">
        <v>6</v>
      </c>
      <c r="E73">
        <v>18</v>
      </c>
      <c r="F73">
        <v>0</v>
      </c>
      <c r="G73">
        <v>0</v>
      </c>
      <c r="H73">
        <v>0</v>
      </c>
      <c r="I73">
        <v>18</v>
      </c>
      <c r="J73">
        <v>0</v>
      </c>
      <c r="K73">
        <v>18</v>
      </c>
      <c r="L73" s="1">
        <v>1</v>
      </c>
      <c r="M73">
        <v>0</v>
      </c>
    </row>
    <row r="74" spans="1:13" x14ac:dyDescent="0.35">
      <c r="A74" t="s">
        <v>138</v>
      </c>
      <c r="B74" t="s">
        <v>326</v>
      </c>
      <c r="C74" t="s">
        <v>111</v>
      </c>
      <c r="D74">
        <v>1</v>
      </c>
      <c r="E74">
        <v>2.5</v>
      </c>
      <c r="F74">
        <v>0</v>
      </c>
      <c r="G74">
        <v>0</v>
      </c>
      <c r="H74">
        <v>0</v>
      </c>
      <c r="I74">
        <v>2.5</v>
      </c>
      <c r="J74">
        <v>0</v>
      </c>
      <c r="K74">
        <v>2.5</v>
      </c>
      <c r="L74" s="1">
        <v>1</v>
      </c>
      <c r="M74">
        <v>0</v>
      </c>
    </row>
    <row r="75" spans="1:13" x14ac:dyDescent="0.35">
      <c r="A75" t="s">
        <v>139</v>
      </c>
      <c r="B75" t="s">
        <v>327</v>
      </c>
      <c r="C75" t="s">
        <v>111</v>
      </c>
      <c r="D75">
        <v>25</v>
      </c>
      <c r="E75">
        <v>83</v>
      </c>
      <c r="F75">
        <v>0</v>
      </c>
      <c r="G75">
        <v>0</v>
      </c>
      <c r="H75">
        <v>16.45</v>
      </c>
      <c r="I75">
        <v>66.55</v>
      </c>
      <c r="J75">
        <v>0</v>
      </c>
      <c r="K75">
        <v>66.55</v>
      </c>
      <c r="L75" s="1">
        <v>1</v>
      </c>
      <c r="M75">
        <v>0</v>
      </c>
    </row>
    <row r="76" spans="1:13" x14ac:dyDescent="0.35">
      <c r="A76" t="s">
        <v>140</v>
      </c>
      <c r="B76" t="s">
        <v>328</v>
      </c>
      <c r="C76" t="s">
        <v>111</v>
      </c>
      <c r="D76">
        <v>5</v>
      </c>
      <c r="E76">
        <v>10.5</v>
      </c>
      <c r="F76">
        <v>0</v>
      </c>
      <c r="G76">
        <v>0</v>
      </c>
      <c r="H76">
        <v>0</v>
      </c>
      <c r="I76">
        <v>10.5</v>
      </c>
      <c r="J76">
        <v>0</v>
      </c>
      <c r="K76">
        <v>10.5</v>
      </c>
      <c r="L76" s="1">
        <v>1</v>
      </c>
      <c r="M76">
        <v>0</v>
      </c>
    </row>
    <row r="77" spans="1:13" x14ac:dyDescent="0.35">
      <c r="A77" t="s">
        <v>141</v>
      </c>
      <c r="B77" t="s">
        <v>329</v>
      </c>
      <c r="C77" t="s">
        <v>111</v>
      </c>
      <c r="D77">
        <v>6</v>
      </c>
      <c r="E77">
        <v>18</v>
      </c>
      <c r="F77">
        <v>0</v>
      </c>
      <c r="G77">
        <v>0</v>
      </c>
      <c r="H77">
        <v>0</v>
      </c>
      <c r="I77">
        <v>18</v>
      </c>
      <c r="J77">
        <v>0</v>
      </c>
      <c r="K77">
        <v>18</v>
      </c>
      <c r="L77" s="1">
        <v>1</v>
      </c>
      <c r="M77">
        <v>0</v>
      </c>
    </row>
    <row r="78" spans="1:13" x14ac:dyDescent="0.35">
      <c r="A78" t="s">
        <v>142</v>
      </c>
      <c r="B78" t="s">
        <v>330</v>
      </c>
      <c r="C78" t="s">
        <v>111</v>
      </c>
      <c r="D78">
        <v>2</v>
      </c>
      <c r="E78">
        <v>4</v>
      </c>
      <c r="F78">
        <v>0</v>
      </c>
      <c r="G78">
        <v>0</v>
      </c>
      <c r="H78">
        <v>0</v>
      </c>
      <c r="I78">
        <v>4</v>
      </c>
      <c r="J78">
        <v>0</v>
      </c>
      <c r="K78">
        <v>4</v>
      </c>
      <c r="L78" s="1">
        <v>1</v>
      </c>
      <c r="M78">
        <v>0</v>
      </c>
    </row>
    <row r="79" spans="1:13" x14ac:dyDescent="0.35">
      <c r="A79" t="s">
        <v>26</v>
      </c>
      <c r="B79">
        <v>10059</v>
      </c>
      <c r="C79" t="s">
        <v>27</v>
      </c>
      <c r="D79">
        <v>43</v>
      </c>
      <c r="E79">
        <v>301</v>
      </c>
      <c r="F79">
        <v>0</v>
      </c>
      <c r="G79">
        <v>0</v>
      </c>
      <c r="H79">
        <v>0</v>
      </c>
      <c r="I79">
        <v>301</v>
      </c>
      <c r="J79">
        <v>0</v>
      </c>
      <c r="K79">
        <v>301</v>
      </c>
      <c r="L79" s="1">
        <v>1</v>
      </c>
      <c r="M79">
        <v>0</v>
      </c>
    </row>
    <row r="80" spans="1:13" x14ac:dyDescent="0.35">
      <c r="A80" t="s">
        <v>143</v>
      </c>
      <c r="B80" t="s">
        <v>331</v>
      </c>
      <c r="C80" t="s">
        <v>144</v>
      </c>
      <c r="D80">
        <v>29</v>
      </c>
      <c r="E80">
        <v>168.2</v>
      </c>
      <c r="F80">
        <v>0</v>
      </c>
      <c r="G80">
        <v>0</v>
      </c>
      <c r="H80">
        <v>0.02</v>
      </c>
      <c r="I80">
        <v>168.18</v>
      </c>
      <c r="J80">
        <v>0</v>
      </c>
      <c r="K80">
        <v>168.18</v>
      </c>
      <c r="L80" s="1">
        <v>1</v>
      </c>
      <c r="M80">
        <v>0</v>
      </c>
    </row>
    <row r="81" spans="1:13" x14ac:dyDescent="0.35">
      <c r="A81" t="s">
        <v>145</v>
      </c>
      <c r="B81" t="s">
        <v>332</v>
      </c>
      <c r="C81" t="s">
        <v>144</v>
      </c>
      <c r="D81">
        <v>11</v>
      </c>
      <c r="E81">
        <v>22</v>
      </c>
      <c r="F81">
        <v>0</v>
      </c>
      <c r="G81">
        <v>0</v>
      </c>
      <c r="H81">
        <v>0</v>
      </c>
      <c r="I81">
        <v>22</v>
      </c>
      <c r="J81">
        <v>0</v>
      </c>
      <c r="K81">
        <v>22</v>
      </c>
      <c r="L81" s="1">
        <v>1</v>
      </c>
      <c r="M81">
        <v>0</v>
      </c>
    </row>
    <row r="82" spans="1:13" x14ac:dyDescent="0.35">
      <c r="A82" t="s">
        <v>146</v>
      </c>
      <c r="B82" t="s">
        <v>333</v>
      </c>
      <c r="C82" t="s">
        <v>144</v>
      </c>
      <c r="D82">
        <v>36</v>
      </c>
      <c r="E82">
        <v>54</v>
      </c>
      <c r="F82">
        <v>0</v>
      </c>
      <c r="G82">
        <v>0</v>
      </c>
      <c r="H82">
        <v>0</v>
      </c>
      <c r="I82">
        <v>54</v>
      </c>
      <c r="J82">
        <v>0</v>
      </c>
      <c r="K82">
        <v>54</v>
      </c>
      <c r="L82" s="1">
        <v>1</v>
      </c>
      <c r="M82">
        <v>0</v>
      </c>
    </row>
    <row r="83" spans="1:13" x14ac:dyDescent="0.35">
      <c r="A83" t="s">
        <v>147</v>
      </c>
      <c r="B83" t="s">
        <v>334</v>
      </c>
      <c r="C83" t="s">
        <v>144</v>
      </c>
      <c r="D83">
        <v>53</v>
      </c>
      <c r="E83">
        <v>148.4</v>
      </c>
      <c r="F83">
        <v>0</v>
      </c>
      <c r="G83">
        <v>0</v>
      </c>
      <c r="H83">
        <v>0.89</v>
      </c>
      <c r="I83">
        <v>147.51</v>
      </c>
      <c r="J83">
        <v>0</v>
      </c>
      <c r="K83">
        <v>147.51</v>
      </c>
      <c r="L83" s="1">
        <v>1</v>
      </c>
      <c r="M83">
        <v>0</v>
      </c>
    </row>
    <row r="84" spans="1:13" x14ac:dyDescent="0.35">
      <c r="A84" t="s">
        <v>148</v>
      </c>
      <c r="B84" t="s">
        <v>335</v>
      </c>
      <c r="C84" t="s">
        <v>144</v>
      </c>
      <c r="D84">
        <v>35</v>
      </c>
      <c r="E84">
        <v>140</v>
      </c>
      <c r="F84">
        <v>0</v>
      </c>
      <c r="G84">
        <v>0</v>
      </c>
      <c r="H84">
        <v>1.77</v>
      </c>
      <c r="I84">
        <v>138.22999999999999</v>
      </c>
      <c r="J84">
        <v>0</v>
      </c>
      <c r="K84">
        <v>138.22999999999999</v>
      </c>
      <c r="L84" s="1">
        <v>1</v>
      </c>
      <c r="M84">
        <v>0</v>
      </c>
    </row>
    <row r="85" spans="1:13" x14ac:dyDescent="0.35">
      <c r="A85" t="s">
        <v>149</v>
      </c>
      <c r="B85" t="s">
        <v>336</v>
      </c>
      <c r="C85" t="s">
        <v>144</v>
      </c>
      <c r="D85">
        <v>24</v>
      </c>
      <c r="E85">
        <v>43.2</v>
      </c>
      <c r="F85">
        <v>0</v>
      </c>
      <c r="G85">
        <v>0</v>
      </c>
      <c r="H85">
        <v>0.25</v>
      </c>
      <c r="I85">
        <v>42.95</v>
      </c>
      <c r="J85">
        <v>0</v>
      </c>
      <c r="K85">
        <v>42.95</v>
      </c>
      <c r="L85" s="1">
        <v>1</v>
      </c>
      <c r="M85">
        <v>0</v>
      </c>
    </row>
    <row r="86" spans="1:13" x14ac:dyDescent="0.35">
      <c r="A86" t="s">
        <v>150</v>
      </c>
      <c r="B86" t="s">
        <v>337</v>
      </c>
      <c r="C86" t="s">
        <v>144</v>
      </c>
      <c r="D86">
        <v>4</v>
      </c>
      <c r="E86">
        <v>15.2</v>
      </c>
      <c r="F86">
        <v>0</v>
      </c>
      <c r="G86">
        <v>0</v>
      </c>
      <c r="H86">
        <v>0</v>
      </c>
      <c r="I86">
        <v>15.2</v>
      </c>
      <c r="J86">
        <v>0</v>
      </c>
      <c r="K86">
        <v>15.2</v>
      </c>
      <c r="L86" s="1">
        <v>1</v>
      </c>
      <c r="M86">
        <v>0</v>
      </c>
    </row>
    <row r="87" spans="1:13" x14ac:dyDescent="0.35">
      <c r="A87" t="s">
        <v>151</v>
      </c>
      <c r="B87" t="s">
        <v>338</v>
      </c>
      <c r="C87" t="s">
        <v>144</v>
      </c>
      <c r="D87">
        <v>5</v>
      </c>
      <c r="E87">
        <v>9</v>
      </c>
      <c r="F87">
        <v>0</v>
      </c>
      <c r="G87">
        <v>0</v>
      </c>
      <c r="H87">
        <v>0</v>
      </c>
      <c r="I87">
        <v>9</v>
      </c>
      <c r="J87">
        <v>0</v>
      </c>
      <c r="K87">
        <v>9</v>
      </c>
      <c r="L87" s="1">
        <v>1</v>
      </c>
      <c r="M87">
        <v>0</v>
      </c>
    </row>
    <row r="88" spans="1:13" x14ac:dyDescent="0.35">
      <c r="A88" t="s">
        <v>152</v>
      </c>
      <c r="B88">
        <v>10005</v>
      </c>
      <c r="C88" t="s">
        <v>13</v>
      </c>
      <c r="D88">
        <v>1</v>
      </c>
      <c r="E88">
        <v>400</v>
      </c>
      <c r="F88">
        <v>0</v>
      </c>
      <c r="G88">
        <v>0</v>
      </c>
      <c r="H88">
        <v>0</v>
      </c>
      <c r="I88">
        <v>400</v>
      </c>
      <c r="J88">
        <v>0</v>
      </c>
      <c r="K88">
        <v>400</v>
      </c>
      <c r="L88" s="1">
        <v>1</v>
      </c>
      <c r="M88">
        <v>0</v>
      </c>
    </row>
    <row r="89" spans="1:13" x14ac:dyDescent="0.35">
      <c r="A89" t="s">
        <v>153</v>
      </c>
      <c r="B89">
        <v>10000</v>
      </c>
      <c r="C89" t="s">
        <v>27</v>
      </c>
      <c r="D89">
        <v>2</v>
      </c>
      <c r="E89">
        <v>14</v>
      </c>
      <c r="F89">
        <v>0</v>
      </c>
      <c r="G89">
        <v>0</v>
      </c>
      <c r="H89">
        <v>0</v>
      </c>
      <c r="I89">
        <v>14</v>
      </c>
      <c r="J89">
        <v>0</v>
      </c>
      <c r="K89">
        <v>14</v>
      </c>
      <c r="L89" s="1">
        <v>1</v>
      </c>
      <c r="M89">
        <v>0</v>
      </c>
    </row>
    <row r="90" spans="1:13" x14ac:dyDescent="0.35">
      <c r="A90" t="s">
        <v>46</v>
      </c>
      <c r="B90">
        <v>10049</v>
      </c>
      <c r="C90" t="s">
        <v>27</v>
      </c>
      <c r="D90">
        <v>29</v>
      </c>
      <c r="E90">
        <v>174</v>
      </c>
      <c r="F90">
        <v>0</v>
      </c>
      <c r="G90">
        <v>0</v>
      </c>
      <c r="H90">
        <v>0</v>
      </c>
      <c r="I90">
        <v>174</v>
      </c>
      <c r="J90">
        <v>0</v>
      </c>
      <c r="K90">
        <v>174</v>
      </c>
      <c r="L90" s="1">
        <v>1</v>
      </c>
      <c r="M90">
        <v>0</v>
      </c>
    </row>
    <row r="91" spans="1:13" x14ac:dyDescent="0.35">
      <c r="A91" t="s">
        <v>154</v>
      </c>
      <c r="B91">
        <v>10003</v>
      </c>
      <c r="C91" t="s">
        <v>27</v>
      </c>
      <c r="D91">
        <v>2</v>
      </c>
      <c r="E91">
        <v>12</v>
      </c>
      <c r="F91">
        <v>0</v>
      </c>
      <c r="G91">
        <v>0</v>
      </c>
      <c r="H91">
        <v>0</v>
      </c>
      <c r="I91">
        <v>12</v>
      </c>
      <c r="J91">
        <v>0</v>
      </c>
      <c r="K91">
        <v>12</v>
      </c>
      <c r="L91" s="1">
        <v>1</v>
      </c>
      <c r="M91">
        <v>0</v>
      </c>
    </row>
    <row r="92" spans="1:13" x14ac:dyDescent="0.35">
      <c r="A92" t="s">
        <v>155</v>
      </c>
      <c r="B92" t="s">
        <v>339</v>
      </c>
      <c r="C92" t="s">
        <v>111</v>
      </c>
      <c r="D92">
        <v>15</v>
      </c>
      <c r="E92">
        <v>22.5</v>
      </c>
      <c r="F92">
        <v>0</v>
      </c>
      <c r="G92">
        <v>0</v>
      </c>
      <c r="H92">
        <v>0</v>
      </c>
      <c r="I92">
        <v>22.5</v>
      </c>
      <c r="J92">
        <v>0</v>
      </c>
      <c r="K92">
        <v>22.5</v>
      </c>
      <c r="L92" s="1">
        <v>1</v>
      </c>
      <c r="M92">
        <v>0</v>
      </c>
    </row>
    <row r="93" spans="1:13" x14ac:dyDescent="0.35">
      <c r="A93" t="s">
        <v>156</v>
      </c>
      <c r="B93">
        <v>10038</v>
      </c>
      <c r="C93" t="s">
        <v>27</v>
      </c>
      <c r="D93">
        <v>1</v>
      </c>
      <c r="E93">
        <v>10</v>
      </c>
      <c r="F93">
        <v>0</v>
      </c>
      <c r="G93">
        <v>0</v>
      </c>
      <c r="H93">
        <v>0</v>
      </c>
      <c r="I93">
        <v>10</v>
      </c>
      <c r="J93">
        <v>0</v>
      </c>
      <c r="K93">
        <v>10</v>
      </c>
      <c r="L93" s="1">
        <v>1</v>
      </c>
      <c r="M93">
        <v>0</v>
      </c>
    </row>
    <row r="94" spans="1:13" x14ac:dyDescent="0.35">
      <c r="A94" t="s">
        <v>157</v>
      </c>
      <c r="B94" t="s">
        <v>340</v>
      </c>
      <c r="C94" t="s">
        <v>111</v>
      </c>
      <c r="D94">
        <v>41</v>
      </c>
      <c r="E94">
        <v>61.5</v>
      </c>
      <c r="F94">
        <v>0</v>
      </c>
      <c r="G94">
        <v>0</v>
      </c>
      <c r="H94">
        <v>0.3</v>
      </c>
      <c r="I94">
        <v>61.2</v>
      </c>
      <c r="J94">
        <v>0</v>
      </c>
      <c r="K94">
        <v>61.2</v>
      </c>
      <c r="L94" s="1">
        <v>1</v>
      </c>
      <c r="M94">
        <v>0</v>
      </c>
    </row>
    <row r="95" spans="1:13" x14ac:dyDescent="0.35">
      <c r="A95" t="s">
        <v>158</v>
      </c>
      <c r="B95" t="s">
        <v>341</v>
      </c>
      <c r="C95" t="s">
        <v>8</v>
      </c>
      <c r="D95">
        <v>210</v>
      </c>
      <c r="E95">
        <v>210</v>
      </c>
      <c r="F95">
        <v>0</v>
      </c>
      <c r="G95">
        <v>0</v>
      </c>
      <c r="H95">
        <v>2.4500000000000002</v>
      </c>
      <c r="I95">
        <v>207.55</v>
      </c>
      <c r="J95">
        <v>0</v>
      </c>
      <c r="K95">
        <v>207.55</v>
      </c>
      <c r="L95" s="1">
        <v>1</v>
      </c>
      <c r="M95">
        <v>0</v>
      </c>
    </row>
    <row r="96" spans="1:13" x14ac:dyDescent="0.35">
      <c r="A96" t="s">
        <v>159</v>
      </c>
      <c r="B96" t="s">
        <v>342</v>
      </c>
      <c r="C96" t="s">
        <v>3</v>
      </c>
      <c r="D96">
        <v>9</v>
      </c>
      <c r="E96">
        <v>22.5</v>
      </c>
      <c r="F96">
        <v>0</v>
      </c>
      <c r="G96">
        <v>0</v>
      </c>
      <c r="H96">
        <v>0.01</v>
      </c>
      <c r="I96">
        <v>22.49</v>
      </c>
      <c r="J96">
        <v>0</v>
      </c>
      <c r="K96">
        <v>22.49</v>
      </c>
      <c r="L96" s="1">
        <v>1</v>
      </c>
      <c r="M9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A757-4308-4D0C-8A88-B7241AB66A92}">
  <dimension ref="A1:M98"/>
  <sheetViews>
    <sheetView topLeftCell="A63" workbookViewId="0">
      <selection sqref="A1:M98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62</v>
      </c>
      <c r="E2">
        <v>62</v>
      </c>
      <c r="F2">
        <v>0</v>
      </c>
      <c r="G2">
        <v>0</v>
      </c>
      <c r="H2">
        <v>1.0900000000000001</v>
      </c>
      <c r="I2">
        <v>60.91</v>
      </c>
      <c r="J2">
        <v>0</v>
      </c>
      <c r="K2">
        <v>60.91</v>
      </c>
      <c r="L2" s="1">
        <v>1</v>
      </c>
      <c r="M2">
        <v>0</v>
      </c>
    </row>
    <row r="3" spans="1:13" x14ac:dyDescent="0.35">
      <c r="A3" t="s">
        <v>64</v>
      </c>
      <c r="B3" t="s">
        <v>256</v>
      </c>
      <c r="C3" t="s">
        <v>65</v>
      </c>
      <c r="D3">
        <v>97</v>
      </c>
      <c r="E3">
        <v>1144.5999999999999</v>
      </c>
      <c r="F3">
        <v>0</v>
      </c>
      <c r="G3">
        <v>0</v>
      </c>
      <c r="H3">
        <v>40.57</v>
      </c>
      <c r="I3">
        <v>1104.03</v>
      </c>
      <c r="J3">
        <v>0</v>
      </c>
      <c r="K3">
        <v>1104.03</v>
      </c>
      <c r="L3" s="1">
        <v>1</v>
      </c>
      <c r="M3">
        <v>0</v>
      </c>
    </row>
    <row r="4" spans="1:13" x14ac:dyDescent="0.35">
      <c r="A4" t="s">
        <v>66</v>
      </c>
      <c r="B4" t="s">
        <v>257</v>
      </c>
      <c r="C4" t="s">
        <v>67</v>
      </c>
      <c r="D4">
        <v>5</v>
      </c>
      <c r="E4">
        <v>40.700000000000003</v>
      </c>
      <c r="F4">
        <v>0</v>
      </c>
      <c r="G4">
        <v>0</v>
      </c>
      <c r="H4">
        <v>1.88</v>
      </c>
      <c r="I4">
        <v>38.82</v>
      </c>
      <c r="J4">
        <v>0</v>
      </c>
      <c r="K4">
        <v>38.82</v>
      </c>
      <c r="L4" s="1">
        <v>1</v>
      </c>
      <c r="M4">
        <v>0</v>
      </c>
    </row>
    <row r="5" spans="1:13" x14ac:dyDescent="0.35">
      <c r="A5" t="s">
        <v>68</v>
      </c>
      <c r="B5" t="s">
        <v>258</v>
      </c>
      <c r="C5" t="s">
        <v>67</v>
      </c>
      <c r="D5">
        <v>91</v>
      </c>
      <c r="E5">
        <v>546.70000000000005</v>
      </c>
      <c r="F5">
        <v>2</v>
      </c>
      <c r="G5">
        <v>12</v>
      </c>
      <c r="H5">
        <v>12.85</v>
      </c>
      <c r="I5">
        <v>521.85</v>
      </c>
      <c r="J5">
        <v>0</v>
      </c>
      <c r="K5">
        <v>521.85</v>
      </c>
      <c r="L5" s="1">
        <v>1</v>
      </c>
      <c r="M5">
        <v>0</v>
      </c>
    </row>
    <row r="6" spans="1:13" x14ac:dyDescent="0.35">
      <c r="A6" t="s">
        <v>69</v>
      </c>
      <c r="B6" t="s">
        <v>259</v>
      </c>
      <c r="C6" t="s">
        <v>67</v>
      </c>
      <c r="D6">
        <v>10</v>
      </c>
      <c r="E6">
        <v>30</v>
      </c>
      <c r="F6">
        <v>0</v>
      </c>
      <c r="G6">
        <v>0</v>
      </c>
      <c r="H6">
        <v>0.57999999999999996</v>
      </c>
      <c r="I6">
        <v>29.42</v>
      </c>
      <c r="J6">
        <v>0</v>
      </c>
      <c r="K6">
        <v>29.42</v>
      </c>
      <c r="L6" s="1">
        <v>1</v>
      </c>
      <c r="M6">
        <v>0</v>
      </c>
    </row>
    <row r="7" spans="1:13" x14ac:dyDescent="0.35">
      <c r="A7" t="s">
        <v>70</v>
      </c>
      <c r="B7" t="s">
        <v>260</v>
      </c>
      <c r="C7" t="s">
        <v>67</v>
      </c>
      <c r="D7">
        <v>1</v>
      </c>
      <c r="E7">
        <v>3</v>
      </c>
      <c r="F7">
        <v>0</v>
      </c>
      <c r="G7">
        <v>0</v>
      </c>
      <c r="H7">
        <v>0</v>
      </c>
      <c r="I7">
        <v>3</v>
      </c>
      <c r="J7">
        <v>0</v>
      </c>
      <c r="K7">
        <v>3</v>
      </c>
      <c r="L7" s="1">
        <v>1</v>
      </c>
      <c r="M7">
        <v>0</v>
      </c>
    </row>
    <row r="8" spans="1:13" x14ac:dyDescent="0.35">
      <c r="A8" t="s">
        <v>71</v>
      </c>
      <c r="B8" t="s">
        <v>261</v>
      </c>
      <c r="C8" t="s">
        <v>67</v>
      </c>
      <c r="D8">
        <v>29</v>
      </c>
      <c r="E8">
        <v>180</v>
      </c>
      <c r="F8">
        <v>0</v>
      </c>
      <c r="G8">
        <v>0</v>
      </c>
      <c r="H8">
        <v>5.24</v>
      </c>
      <c r="I8">
        <v>174.76</v>
      </c>
      <c r="J8">
        <v>0</v>
      </c>
      <c r="K8">
        <v>174.76</v>
      </c>
      <c r="L8" s="1">
        <v>1</v>
      </c>
      <c r="M8">
        <v>0</v>
      </c>
    </row>
    <row r="9" spans="1:13" x14ac:dyDescent="0.35">
      <c r="A9" t="s">
        <v>72</v>
      </c>
      <c r="B9" t="s">
        <v>262</v>
      </c>
      <c r="C9" t="s">
        <v>67</v>
      </c>
      <c r="D9">
        <v>6</v>
      </c>
      <c r="E9">
        <v>48</v>
      </c>
      <c r="F9">
        <v>2</v>
      </c>
      <c r="G9">
        <v>16</v>
      </c>
      <c r="H9">
        <v>0.84</v>
      </c>
      <c r="I9">
        <v>31.16</v>
      </c>
      <c r="J9">
        <v>0</v>
      </c>
      <c r="K9">
        <v>31.16</v>
      </c>
      <c r="L9" s="1">
        <v>1</v>
      </c>
      <c r="M9">
        <v>0</v>
      </c>
    </row>
    <row r="10" spans="1:13" x14ac:dyDescent="0.35">
      <c r="A10" t="s">
        <v>173</v>
      </c>
      <c r="B10" t="s">
        <v>346</v>
      </c>
      <c r="C10" t="s">
        <v>171</v>
      </c>
      <c r="D10">
        <v>1</v>
      </c>
      <c r="E10">
        <v>5.5</v>
      </c>
      <c r="F10">
        <v>0</v>
      </c>
      <c r="G10">
        <v>0</v>
      </c>
      <c r="H10">
        <v>0</v>
      </c>
      <c r="I10">
        <v>5.5</v>
      </c>
      <c r="J10">
        <v>0</v>
      </c>
      <c r="K10">
        <v>5.5</v>
      </c>
      <c r="L10" s="1">
        <v>1</v>
      </c>
      <c r="M10">
        <v>0</v>
      </c>
    </row>
    <row r="11" spans="1:13" x14ac:dyDescent="0.35">
      <c r="A11" t="s">
        <v>73</v>
      </c>
      <c r="B11" t="s">
        <v>263</v>
      </c>
      <c r="C11" t="s">
        <v>65</v>
      </c>
      <c r="D11">
        <v>28</v>
      </c>
      <c r="E11">
        <v>84</v>
      </c>
      <c r="F11">
        <v>0</v>
      </c>
      <c r="G11">
        <v>0</v>
      </c>
      <c r="H11">
        <v>2.29</v>
      </c>
      <c r="I11">
        <v>81.709999999999994</v>
      </c>
      <c r="J11">
        <v>0</v>
      </c>
      <c r="K11">
        <v>81.709999999999994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259</v>
      </c>
      <c r="E12">
        <v>1566</v>
      </c>
      <c r="F12">
        <v>2</v>
      </c>
      <c r="G12">
        <v>12</v>
      </c>
      <c r="H12">
        <v>59.06</v>
      </c>
      <c r="I12">
        <v>1494.94</v>
      </c>
      <c r="J12">
        <v>0</v>
      </c>
      <c r="K12">
        <v>1494.94</v>
      </c>
      <c r="L12" s="1">
        <v>1</v>
      </c>
      <c r="M12">
        <v>0</v>
      </c>
    </row>
    <row r="13" spans="1:13" x14ac:dyDescent="0.35">
      <c r="A13" t="s">
        <v>75</v>
      </c>
      <c r="B13" t="s">
        <v>265</v>
      </c>
      <c r="C13" t="s">
        <v>65</v>
      </c>
      <c r="D13">
        <v>10</v>
      </c>
      <c r="E13">
        <v>80</v>
      </c>
      <c r="F13">
        <v>0</v>
      </c>
      <c r="G13">
        <v>0</v>
      </c>
      <c r="H13">
        <v>1.91</v>
      </c>
      <c r="I13">
        <v>78.09</v>
      </c>
      <c r="J13">
        <v>0</v>
      </c>
      <c r="K13">
        <v>78.09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9</v>
      </c>
      <c r="E14">
        <v>90</v>
      </c>
      <c r="F14">
        <v>0</v>
      </c>
      <c r="G14">
        <v>0</v>
      </c>
      <c r="H14">
        <v>1</v>
      </c>
      <c r="I14">
        <v>89</v>
      </c>
      <c r="J14">
        <v>0</v>
      </c>
      <c r="K14">
        <v>89</v>
      </c>
      <c r="L14" s="1">
        <v>1</v>
      </c>
      <c r="M14">
        <v>0</v>
      </c>
    </row>
    <row r="15" spans="1:13" x14ac:dyDescent="0.35">
      <c r="A15" t="s">
        <v>77</v>
      </c>
      <c r="B15" t="s">
        <v>267</v>
      </c>
      <c r="C15" t="s">
        <v>65</v>
      </c>
      <c r="D15">
        <v>34</v>
      </c>
      <c r="E15">
        <v>136</v>
      </c>
      <c r="F15">
        <v>0</v>
      </c>
      <c r="G15">
        <v>0</v>
      </c>
      <c r="H15">
        <v>2.19</v>
      </c>
      <c r="I15">
        <v>133.81</v>
      </c>
      <c r="J15">
        <v>0</v>
      </c>
      <c r="K15">
        <v>133.81</v>
      </c>
      <c r="L15" s="1">
        <v>1</v>
      </c>
      <c r="M15">
        <v>0</v>
      </c>
    </row>
    <row r="16" spans="1:13" x14ac:dyDescent="0.35">
      <c r="A16" t="s">
        <v>78</v>
      </c>
      <c r="B16" t="s">
        <v>268</v>
      </c>
      <c r="C16" t="s">
        <v>65</v>
      </c>
      <c r="D16">
        <v>377</v>
      </c>
      <c r="E16">
        <v>2646</v>
      </c>
      <c r="F16">
        <v>2</v>
      </c>
      <c r="G16">
        <v>14</v>
      </c>
      <c r="H16">
        <v>80.34</v>
      </c>
      <c r="I16">
        <v>2551.66</v>
      </c>
      <c r="J16">
        <v>0</v>
      </c>
      <c r="K16">
        <v>2551.66</v>
      </c>
      <c r="L16" s="1">
        <v>1</v>
      </c>
      <c r="M16">
        <v>0</v>
      </c>
    </row>
    <row r="17" spans="1:13" x14ac:dyDescent="0.35">
      <c r="A17" t="s">
        <v>79</v>
      </c>
      <c r="B17" t="s">
        <v>269</v>
      </c>
      <c r="C17" t="s">
        <v>65</v>
      </c>
      <c r="D17">
        <v>7</v>
      </c>
      <c r="E17">
        <v>21</v>
      </c>
      <c r="F17">
        <v>0</v>
      </c>
      <c r="G17">
        <v>0</v>
      </c>
      <c r="H17">
        <v>0.54</v>
      </c>
      <c r="I17">
        <v>20.46</v>
      </c>
      <c r="J17">
        <v>0</v>
      </c>
      <c r="K17">
        <v>20.46</v>
      </c>
      <c r="L17" s="1">
        <v>1</v>
      </c>
      <c r="M17">
        <v>0</v>
      </c>
    </row>
    <row r="18" spans="1:13" x14ac:dyDescent="0.35">
      <c r="A18" t="s">
        <v>80</v>
      </c>
      <c r="B18" t="s">
        <v>270</v>
      </c>
      <c r="C18" t="s">
        <v>65</v>
      </c>
      <c r="D18">
        <v>2</v>
      </c>
      <c r="E18">
        <v>16</v>
      </c>
      <c r="F18">
        <v>0</v>
      </c>
      <c r="G18">
        <v>0</v>
      </c>
      <c r="H18">
        <v>0</v>
      </c>
      <c r="I18">
        <v>16</v>
      </c>
      <c r="J18">
        <v>0</v>
      </c>
      <c r="K18">
        <v>16</v>
      </c>
      <c r="L18" s="1">
        <v>1</v>
      </c>
      <c r="M18">
        <v>0</v>
      </c>
    </row>
    <row r="19" spans="1:13" x14ac:dyDescent="0.35">
      <c r="A19" t="s">
        <v>81</v>
      </c>
      <c r="B19" t="s">
        <v>271</v>
      </c>
      <c r="C19" t="s">
        <v>65</v>
      </c>
      <c r="D19">
        <v>69</v>
      </c>
      <c r="E19">
        <v>420</v>
      </c>
      <c r="F19">
        <v>0</v>
      </c>
      <c r="G19">
        <v>0</v>
      </c>
      <c r="H19">
        <v>9.6</v>
      </c>
      <c r="I19">
        <v>410.4</v>
      </c>
      <c r="J19">
        <v>0</v>
      </c>
      <c r="K19">
        <v>410.4</v>
      </c>
      <c r="L19" s="1">
        <v>1</v>
      </c>
      <c r="M19">
        <v>0</v>
      </c>
    </row>
    <row r="20" spans="1:13" x14ac:dyDescent="0.35">
      <c r="A20" t="s">
        <v>82</v>
      </c>
      <c r="B20" t="s">
        <v>272</v>
      </c>
      <c r="C20" t="s">
        <v>65</v>
      </c>
      <c r="D20">
        <v>9</v>
      </c>
      <c r="E20">
        <v>27</v>
      </c>
      <c r="F20">
        <v>0</v>
      </c>
      <c r="G20">
        <v>0</v>
      </c>
      <c r="H20">
        <v>0.28000000000000003</v>
      </c>
      <c r="I20">
        <v>26.72</v>
      </c>
      <c r="J20">
        <v>0</v>
      </c>
      <c r="K20">
        <v>26.72</v>
      </c>
      <c r="L20" s="1">
        <v>1</v>
      </c>
      <c r="M20">
        <v>0</v>
      </c>
    </row>
    <row r="21" spans="1:13" x14ac:dyDescent="0.35">
      <c r="A21" t="s">
        <v>83</v>
      </c>
      <c r="B21" t="s">
        <v>273</v>
      </c>
      <c r="C21" t="s">
        <v>65</v>
      </c>
      <c r="D21">
        <v>14</v>
      </c>
      <c r="E21">
        <v>112</v>
      </c>
      <c r="F21">
        <v>0</v>
      </c>
      <c r="G21">
        <v>0</v>
      </c>
      <c r="H21">
        <v>3.14</v>
      </c>
      <c r="I21">
        <v>108.86</v>
      </c>
      <c r="J21">
        <v>0</v>
      </c>
      <c r="K21">
        <v>108.86</v>
      </c>
      <c r="L21" s="1">
        <v>1</v>
      </c>
      <c r="M21">
        <v>0</v>
      </c>
    </row>
    <row r="22" spans="1:13" x14ac:dyDescent="0.35">
      <c r="A22" t="s">
        <v>84</v>
      </c>
      <c r="B22" t="s">
        <v>274</v>
      </c>
      <c r="C22" t="s">
        <v>65</v>
      </c>
      <c r="D22">
        <v>172</v>
      </c>
      <c r="E22">
        <v>1034.7</v>
      </c>
      <c r="F22">
        <v>3</v>
      </c>
      <c r="G22">
        <v>18</v>
      </c>
      <c r="H22">
        <v>31.33</v>
      </c>
      <c r="I22">
        <v>985.37</v>
      </c>
      <c r="J22">
        <v>0</v>
      </c>
      <c r="K22">
        <v>985.37</v>
      </c>
      <c r="L22" s="1">
        <v>1</v>
      </c>
      <c r="M22">
        <v>0</v>
      </c>
    </row>
    <row r="23" spans="1:13" x14ac:dyDescent="0.35">
      <c r="A23" t="s">
        <v>85</v>
      </c>
      <c r="B23" t="s">
        <v>275</v>
      </c>
      <c r="C23" t="s">
        <v>65</v>
      </c>
      <c r="D23">
        <v>2</v>
      </c>
      <c r="E23">
        <v>8</v>
      </c>
      <c r="F23">
        <v>0</v>
      </c>
      <c r="G23">
        <v>0</v>
      </c>
      <c r="H23">
        <v>0.41</v>
      </c>
      <c r="I23">
        <v>7.59</v>
      </c>
      <c r="J23">
        <v>0</v>
      </c>
      <c r="K23">
        <v>7.59</v>
      </c>
      <c r="L23" s="1">
        <v>1</v>
      </c>
      <c r="M23">
        <v>0</v>
      </c>
    </row>
    <row r="24" spans="1:13" x14ac:dyDescent="0.35">
      <c r="A24" t="s">
        <v>86</v>
      </c>
      <c r="B24" t="s">
        <v>276</v>
      </c>
      <c r="C24" t="s">
        <v>65</v>
      </c>
      <c r="D24">
        <v>72</v>
      </c>
      <c r="E24">
        <v>508</v>
      </c>
      <c r="F24">
        <v>0</v>
      </c>
      <c r="G24">
        <v>0</v>
      </c>
      <c r="H24">
        <v>17.09</v>
      </c>
      <c r="I24">
        <v>490.91</v>
      </c>
      <c r="J24">
        <v>0</v>
      </c>
      <c r="K24">
        <v>490.91</v>
      </c>
      <c r="L24" s="1">
        <v>1</v>
      </c>
      <c r="M24">
        <v>0</v>
      </c>
    </row>
    <row r="25" spans="1:13" x14ac:dyDescent="0.35">
      <c r="A25" t="s">
        <v>87</v>
      </c>
      <c r="B25" t="s">
        <v>277</v>
      </c>
      <c r="C25" t="s">
        <v>65</v>
      </c>
      <c r="D25">
        <v>7</v>
      </c>
      <c r="E25">
        <v>21</v>
      </c>
      <c r="F25">
        <v>0</v>
      </c>
      <c r="G25">
        <v>0</v>
      </c>
      <c r="H25">
        <v>1.07</v>
      </c>
      <c r="I25">
        <v>19.93</v>
      </c>
      <c r="J25">
        <v>0</v>
      </c>
      <c r="K25">
        <v>19.93</v>
      </c>
      <c r="L25" s="1">
        <v>1</v>
      </c>
      <c r="M25">
        <v>0</v>
      </c>
    </row>
    <row r="26" spans="1:13" x14ac:dyDescent="0.35">
      <c r="A26" t="s">
        <v>88</v>
      </c>
      <c r="B26" t="s">
        <v>278</v>
      </c>
      <c r="C26" t="s">
        <v>65</v>
      </c>
      <c r="D26">
        <v>9</v>
      </c>
      <c r="E26">
        <v>72</v>
      </c>
      <c r="F26">
        <v>0</v>
      </c>
      <c r="G26">
        <v>0</v>
      </c>
      <c r="H26">
        <v>1.79</v>
      </c>
      <c r="I26">
        <v>70.209999999999994</v>
      </c>
      <c r="J26">
        <v>0</v>
      </c>
      <c r="K26">
        <v>70.209999999999994</v>
      </c>
      <c r="L26" s="1">
        <v>1</v>
      </c>
      <c r="M26">
        <v>0</v>
      </c>
    </row>
    <row r="27" spans="1:13" x14ac:dyDescent="0.35">
      <c r="A27" t="s">
        <v>89</v>
      </c>
      <c r="B27" t="s">
        <v>279</v>
      </c>
      <c r="C27" t="s">
        <v>65</v>
      </c>
      <c r="D27">
        <v>97</v>
      </c>
      <c r="E27">
        <v>584</v>
      </c>
      <c r="F27">
        <v>0</v>
      </c>
      <c r="G27">
        <v>0</v>
      </c>
      <c r="H27">
        <v>13.56</v>
      </c>
      <c r="I27">
        <v>570.44000000000005</v>
      </c>
      <c r="J27">
        <v>0</v>
      </c>
      <c r="K27">
        <v>570.44000000000005</v>
      </c>
      <c r="L27" s="1">
        <v>1</v>
      </c>
      <c r="M27">
        <v>0</v>
      </c>
    </row>
    <row r="28" spans="1:13" x14ac:dyDescent="0.35">
      <c r="A28" t="s">
        <v>90</v>
      </c>
      <c r="B28" t="s">
        <v>280</v>
      </c>
      <c r="C28" t="s">
        <v>67</v>
      </c>
      <c r="D28">
        <v>3</v>
      </c>
      <c r="E28">
        <v>24</v>
      </c>
      <c r="F28">
        <v>0</v>
      </c>
      <c r="G28">
        <v>0</v>
      </c>
      <c r="H28">
        <v>1.1599999999999999</v>
      </c>
      <c r="I28">
        <v>22.84</v>
      </c>
      <c r="J28">
        <v>0</v>
      </c>
      <c r="K28">
        <v>22.84</v>
      </c>
      <c r="L28" s="1">
        <v>1</v>
      </c>
      <c r="M28">
        <v>0</v>
      </c>
    </row>
    <row r="29" spans="1:13" x14ac:dyDescent="0.35">
      <c r="A29" t="s">
        <v>91</v>
      </c>
      <c r="B29" t="s">
        <v>281</v>
      </c>
      <c r="C29" t="s">
        <v>67</v>
      </c>
      <c r="D29">
        <v>8</v>
      </c>
      <c r="E29">
        <v>24</v>
      </c>
      <c r="F29">
        <v>0</v>
      </c>
      <c r="G29">
        <v>0</v>
      </c>
      <c r="H29">
        <v>0</v>
      </c>
      <c r="I29">
        <v>24</v>
      </c>
      <c r="J29">
        <v>0</v>
      </c>
      <c r="K29">
        <v>24</v>
      </c>
      <c r="L29" s="1">
        <v>1</v>
      </c>
      <c r="M29">
        <v>0</v>
      </c>
    </row>
    <row r="30" spans="1:13" x14ac:dyDescent="0.35">
      <c r="A30" t="s">
        <v>92</v>
      </c>
      <c r="B30" t="s">
        <v>282</v>
      </c>
      <c r="C30" t="s">
        <v>67</v>
      </c>
      <c r="D30">
        <v>105</v>
      </c>
      <c r="E30">
        <v>633.70000000000005</v>
      </c>
      <c r="F30">
        <v>3</v>
      </c>
      <c r="G30">
        <v>18</v>
      </c>
      <c r="H30">
        <v>17.84</v>
      </c>
      <c r="I30">
        <v>597.86</v>
      </c>
      <c r="J30">
        <v>0</v>
      </c>
      <c r="K30">
        <v>597.86</v>
      </c>
      <c r="L30" s="1">
        <v>1</v>
      </c>
      <c r="M30">
        <v>0</v>
      </c>
    </row>
    <row r="31" spans="1:13" x14ac:dyDescent="0.35">
      <c r="A31" t="s">
        <v>93</v>
      </c>
      <c r="B31" t="s">
        <v>283</v>
      </c>
      <c r="C31" t="s">
        <v>67</v>
      </c>
      <c r="D31">
        <v>13</v>
      </c>
      <c r="E31">
        <v>39</v>
      </c>
      <c r="F31">
        <v>0</v>
      </c>
      <c r="G31">
        <v>0</v>
      </c>
      <c r="H31">
        <v>0</v>
      </c>
      <c r="I31">
        <v>39</v>
      </c>
      <c r="J31">
        <v>0</v>
      </c>
      <c r="K31">
        <v>39</v>
      </c>
      <c r="L31" s="1">
        <v>1</v>
      </c>
      <c r="M31">
        <v>0</v>
      </c>
    </row>
    <row r="32" spans="1:13" x14ac:dyDescent="0.35">
      <c r="A32" t="s">
        <v>94</v>
      </c>
      <c r="B32" t="s">
        <v>284</v>
      </c>
      <c r="C32" t="s">
        <v>67</v>
      </c>
      <c r="D32">
        <v>35</v>
      </c>
      <c r="E32">
        <v>211</v>
      </c>
      <c r="F32">
        <v>0</v>
      </c>
      <c r="G32">
        <v>0</v>
      </c>
      <c r="H32">
        <v>3.74</v>
      </c>
      <c r="I32">
        <v>207.26</v>
      </c>
      <c r="J32">
        <v>0</v>
      </c>
      <c r="K32">
        <v>207.26</v>
      </c>
      <c r="L32" s="1">
        <v>1</v>
      </c>
      <c r="M32">
        <v>0</v>
      </c>
    </row>
    <row r="33" spans="1:13" x14ac:dyDescent="0.35">
      <c r="A33" t="s">
        <v>95</v>
      </c>
      <c r="B33" t="s">
        <v>285</v>
      </c>
      <c r="C33" t="s">
        <v>67</v>
      </c>
      <c r="D33">
        <v>2</v>
      </c>
      <c r="E33">
        <v>16</v>
      </c>
      <c r="F33">
        <v>0</v>
      </c>
      <c r="G33">
        <v>0</v>
      </c>
      <c r="H33">
        <v>0</v>
      </c>
      <c r="I33">
        <v>16</v>
      </c>
      <c r="J33">
        <v>0</v>
      </c>
      <c r="K33">
        <v>16</v>
      </c>
      <c r="L33" s="1">
        <v>1</v>
      </c>
      <c r="M33">
        <v>0</v>
      </c>
    </row>
    <row r="34" spans="1:13" x14ac:dyDescent="0.35">
      <c r="A34" t="s">
        <v>96</v>
      </c>
      <c r="B34" t="s">
        <v>286</v>
      </c>
      <c r="C34" t="s">
        <v>8</v>
      </c>
      <c r="D34">
        <v>21</v>
      </c>
      <c r="E34">
        <v>357</v>
      </c>
      <c r="F34">
        <v>1</v>
      </c>
      <c r="G34">
        <v>17</v>
      </c>
      <c r="H34">
        <v>7.95</v>
      </c>
      <c r="I34">
        <v>332.05</v>
      </c>
      <c r="J34">
        <v>0</v>
      </c>
      <c r="K34">
        <v>332.05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43</v>
      </c>
      <c r="E35">
        <v>301</v>
      </c>
      <c r="F35">
        <v>0</v>
      </c>
      <c r="G35">
        <v>0</v>
      </c>
      <c r="H35">
        <v>8.14</v>
      </c>
      <c r="I35">
        <v>292.86</v>
      </c>
      <c r="J35">
        <v>0</v>
      </c>
      <c r="K35">
        <v>292.86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58</v>
      </c>
      <c r="E36">
        <v>696</v>
      </c>
      <c r="F36">
        <v>0</v>
      </c>
      <c r="G36">
        <v>0</v>
      </c>
      <c r="H36">
        <v>17.89</v>
      </c>
      <c r="I36">
        <v>678.11</v>
      </c>
      <c r="J36">
        <v>0</v>
      </c>
      <c r="K36">
        <v>678.11</v>
      </c>
      <c r="L36" s="1">
        <v>1</v>
      </c>
      <c r="M36">
        <v>0</v>
      </c>
    </row>
    <row r="37" spans="1:13" x14ac:dyDescent="0.35">
      <c r="A37" t="s">
        <v>99</v>
      </c>
      <c r="B37" t="s">
        <v>289</v>
      </c>
      <c r="C37" t="s">
        <v>45</v>
      </c>
      <c r="D37">
        <v>166</v>
      </c>
      <c r="E37">
        <v>962.8</v>
      </c>
      <c r="F37">
        <v>2</v>
      </c>
      <c r="G37">
        <v>11.6</v>
      </c>
      <c r="H37">
        <v>25.44</v>
      </c>
      <c r="I37">
        <v>925.76</v>
      </c>
      <c r="J37">
        <v>0</v>
      </c>
      <c r="K37">
        <v>925.76</v>
      </c>
      <c r="L37" s="1">
        <v>1</v>
      </c>
      <c r="M37">
        <v>0</v>
      </c>
    </row>
    <row r="38" spans="1:13" x14ac:dyDescent="0.35">
      <c r="A38" t="s">
        <v>100</v>
      </c>
      <c r="B38" t="s">
        <v>290</v>
      </c>
      <c r="C38" t="s">
        <v>8</v>
      </c>
      <c r="D38">
        <v>19</v>
      </c>
      <c r="E38">
        <v>72.2</v>
      </c>
      <c r="F38">
        <v>0</v>
      </c>
      <c r="G38">
        <v>0</v>
      </c>
      <c r="H38">
        <v>0.59</v>
      </c>
      <c r="I38">
        <v>71.61</v>
      </c>
      <c r="J38">
        <v>0</v>
      </c>
      <c r="K38">
        <v>71.61</v>
      </c>
      <c r="L38" s="1">
        <v>1</v>
      </c>
      <c r="M38">
        <v>0</v>
      </c>
    </row>
    <row r="39" spans="1:13" x14ac:dyDescent="0.35">
      <c r="A39" t="s">
        <v>101</v>
      </c>
      <c r="B39" t="s">
        <v>291</v>
      </c>
      <c r="C39" t="s">
        <v>8</v>
      </c>
      <c r="D39">
        <v>54</v>
      </c>
      <c r="E39">
        <v>313.2</v>
      </c>
      <c r="F39">
        <v>1</v>
      </c>
      <c r="G39">
        <v>5.8</v>
      </c>
      <c r="H39">
        <v>7.89</v>
      </c>
      <c r="I39">
        <v>299.51</v>
      </c>
      <c r="J39">
        <v>0</v>
      </c>
      <c r="K39">
        <v>299.51</v>
      </c>
      <c r="L39" s="1">
        <v>1</v>
      </c>
      <c r="M39">
        <v>0</v>
      </c>
    </row>
    <row r="40" spans="1:13" x14ac:dyDescent="0.35">
      <c r="A40" t="s">
        <v>102</v>
      </c>
      <c r="B40" t="s">
        <v>292</v>
      </c>
      <c r="C40" t="s">
        <v>8</v>
      </c>
      <c r="D40">
        <v>45</v>
      </c>
      <c r="E40">
        <v>90</v>
      </c>
      <c r="F40">
        <v>0</v>
      </c>
      <c r="G40">
        <v>0</v>
      </c>
      <c r="H40">
        <v>1.48</v>
      </c>
      <c r="I40">
        <v>88.52</v>
      </c>
      <c r="J40">
        <v>0</v>
      </c>
      <c r="K40">
        <v>88.52</v>
      </c>
      <c r="L40" s="1">
        <v>1</v>
      </c>
      <c r="M40">
        <v>0</v>
      </c>
    </row>
    <row r="41" spans="1:13" x14ac:dyDescent="0.35">
      <c r="A41" t="s">
        <v>233</v>
      </c>
      <c r="B41" t="s">
        <v>361</v>
      </c>
      <c r="C41" t="s">
        <v>8</v>
      </c>
      <c r="D41">
        <v>13</v>
      </c>
      <c r="E41">
        <v>49.4</v>
      </c>
      <c r="F41">
        <v>0</v>
      </c>
      <c r="G41">
        <v>0</v>
      </c>
      <c r="H41">
        <v>0.96</v>
      </c>
      <c r="I41">
        <v>48.44</v>
      </c>
      <c r="J41">
        <v>0</v>
      </c>
      <c r="K41">
        <v>48.44</v>
      </c>
      <c r="L41" s="1">
        <v>1</v>
      </c>
      <c r="M41">
        <v>0</v>
      </c>
    </row>
    <row r="42" spans="1:13" x14ac:dyDescent="0.35">
      <c r="A42" t="s">
        <v>103</v>
      </c>
      <c r="B42" t="s">
        <v>293</v>
      </c>
      <c r="C42" t="s">
        <v>8</v>
      </c>
      <c r="D42">
        <v>142</v>
      </c>
      <c r="E42">
        <v>639</v>
      </c>
      <c r="F42">
        <v>1</v>
      </c>
      <c r="G42">
        <v>4.5</v>
      </c>
      <c r="H42">
        <v>17.350000000000001</v>
      </c>
      <c r="I42">
        <v>617.15</v>
      </c>
      <c r="J42">
        <v>0</v>
      </c>
      <c r="K42">
        <v>617.15</v>
      </c>
      <c r="L42" s="1">
        <v>1</v>
      </c>
      <c r="M42">
        <v>0</v>
      </c>
    </row>
    <row r="43" spans="1:13" x14ac:dyDescent="0.35">
      <c r="A43" t="s">
        <v>104</v>
      </c>
      <c r="B43" t="s">
        <v>294</v>
      </c>
      <c r="C43" t="s">
        <v>8</v>
      </c>
      <c r="D43">
        <v>40</v>
      </c>
      <c r="E43">
        <v>300</v>
      </c>
      <c r="F43">
        <v>0</v>
      </c>
      <c r="G43">
        <v>0</v>
      </c>
      <c r="H43">
        <v>7.25</v>
      </c>
      <c r="I43">
        <v>292.75</v>
      </c>
      <c r="J43">
        <v>0</v>
      </c>
      <c r="K43">
        <v>292.75</v>
      </c>
      <c r="L43" s="1">
        <v>1</v>
      </c>
      <c r="M43">
        <v>0</v>
      </c>
    </row>
    <row r="44" spans="1:13" x14ac:dyDescent="0.35">
      <c r="A44" t="s">
        <v>105</v>
      </c>
      <c r="B44" t="s">
        <v>295</v>
      </c>
      <c r="C44" t="s">
        <v>8</v>
      </c>
      <c r="D44">
        <v>38</v>
      </c>
      <c r="E44">
        <v>152</v>
      </c>
      <c r="F44">
        <v>0</v>
      </c>
      <c r="G44">
        <v>0</v>
      </c>
      <c r="H44">
        <v>2.7</v>
      </c>
      <c r="I44">
        <v>149.30000000000001</v>
      </c>
      <c r="J44">
        <v>0</v>
      </c>
      <c r="K44">
        <v>149.30000000000001</v>
      </c>
      <c r="L44" s="1">
        <v>1</v>
      </c>
      <c r="M44">
        <v>0</v>
      </c>
    </row>
    <row r="45" spans="1:13" x14ac:dyDescent="0.35">
      <c r="A45" t="s">
        <v>106</v>
      </c>
      <c r="B45" t="s">
        <v>296</v>
      </c>
      <c r="C45" t="s">
        <v>8</v>
      </c>
      <c r="D45">
        <v>18</v>
      </c>
      <c r="E45">
        <v>108</v>
      </c>
      <c r="F45">
        <v>0</v>
      </c>
      <c r="G45">
        <v>0</v>
      </c>
      <c r="H45">
        <v>1.1599999999999999</v>
      </c>
      <c r="I45">
        <v>106.84</v>
      </c>
      <c r="J45">
        <v>0</v>
      </c>
      <c r="K45">
        <v>106.84</v>
      </c>
      <c r="L45" s="1">
        <v>1</v>
      </c>
      <c r="M45">
        <v>0</v>
      </c>
    </row>
    <row r="46" spans="1:13" x14ac:dyDescent="0.35">
      <c r="A46" t="s">
        <v>107</v>
      </c>
      <c r="B46" t="s">
        <v>297</v>
      </c>
      <c r="C46" t="s">
        <v>45</v>
      </c>
      <c r="D46">
        <v>1</v>
      </c>
      <c r="E46">
        <v>5</v>
      </c>
      <c r="F46">
        <v>0</v>
      </c>
      <c r="G46">
        <v>0</v>
      </c>
      <c r="H46">
        <v>0.21</v>
      </c>
      <c r="I46">
        <v>4.79</v>
      </c>
      <c r="J46">
        <v>0</v>
      </c>
      <c r="K46">
        <v>4.79</v>
      </c>
      <c r="L46" s="1">
        <v>1</v>
      </c>
      <c r="M46">
        <v>0</v>
      </c>
    </row>
    <row r="47" spans="1:13" x14ac:dyDescent="0.35">
      <c r="A47" t="s">
        <v>108</v>
      </c>
      <c r="B47" t="s">
        <v>298</v>
      </c>
      <c r="C47" t="s">
        <v>45</v>
      </c>
      <c r="D47">
        <v>72</v>
      </c>
      <c r="E47">
        <v>360</v>
      </c>
      <c r="F47">
        <v>1</v>
      </c>
      <c r="G47">
        <v>5</v>
      </c>
      <c r="H47">
        <v>6.98</v>
      </c>
      <c r="I47">
        <v>348.02</v>
      </c>
      <c r="J47">
        <v>0</v>
      </c>
      <c r="K47">
        <v>348.02</v>
      </c>
      <c r="L47" s="1">
        <v>1</v>
      </c>
      <c r="M47">
        <v>0</v>
      </c>
    </row>
    <row r="48" spans="1:13" x14ac:dyDescent="0.35">
      <c r="A48" t="s">
        <v>109</v>
      </c>
      <c r="B48" t="s">
        <v>299</v>
      </c>
      <c r="C48" t="s">
        <v>45</v>
      </c>
      <c r="D48">
        <v>19</v>
      </c>
      <c r="E48">
        <v>110.2</v>
      </c>
      <c r="F48">
        <v>0</v>
      </c>
      <c r="G48">
        <v>0</v>
      </c>
      <c r="H48">
        <v>2.4</v>
      </c>
      <c r="I48">
        <v>107.8</v>
      </c>
      <c r="J48">
        <v>0</v>
      </c>
      <c r="K48">
        <v>107.8</v>
      </c>
      <c r="L48" s="1">
        <v>1</v>
      </c>
      <c r="M48">
        <v>0</v>
      </c>
    </row>
    <row r="49" spans="1:13" x14ac:dyDescent="0.35">
      <c r="A49" t="s">
        <v>221</v>
      </c>
      <c r="B49" t="s">
        <v>357</v>
      </c>
      <c r="C49" t="s">
        <v>45</v>
      </c>
      <c r="D49">
        <v>8</v>
      </c>
      <c r="E49">
        <v>46.4</v>
      </c>
      <c r="F49">
        <v>0</v>
      </c>
      <c r="G49">
        <v>0</v>
      </c>
      <c r="H49">
        <v>1.73</v>
      </c>
      <c r="I49">
        <v>44.67</v>
      </c>
      <c r="J49">
        <v>0</v>
      </c>
      <c r="K49">
        <v>44.67</v>
      </c>
      <c r="L49" s="1">
        <v>1</v>
      </c>
      <c r="M49">
        <v>0</v>
      </c>
    </row>
    <row r="50" spans="1:13" x14ac:dyDescent="0.35">
      <c r="A50" t="s">
        <v>110</v>
      </c>
      <c r="B50" t="s">
        <v>300</v>
      </c>
      <c r="C50" t="s">
        <v>111</v>
      </c>
      <c r="D50">
        <v>96</v>
      </c>
      <c r="E50">
        <v>366.8</v>
      </c>
      <c r="F50">
        <v>0</v>
      </c>
      <c r="G50">
        <v>0</v>
      </c>
      <c r="H50">
        <v>17.05</v>
      </c>
      <c r="I50">
        <v>349.75</v>
      </c>
      <c r="J50">
        <v>0</v>
      </c>
      <c r="K50">
        <v>349.75</v>
      </c>
      <c r="L50" s="1">
        <v>1</v>
      </c>
      <c r="M50">
        <v>0</v>
      </c>
    </row>
    <row r="51" spans="1:13" x14ac:dyDescent="0.35">
      <c r="A51" t="s">
        <v>112</v>
      </c>
      <c r="B51" t="s">
        <v>301</v>
      </c>
      <c r="C51" t="s">
        <v>111</v>
      </c>
      <c r="D51">
        <v>20</v>
      </c>
      <c r="E51">
        <v>56</v>
      </c>
      <c r="F51">
        <v>0</v>
      </c>
      <c r="G51">
        <v>0</v>
      </c>
      <c r="H51">
        <v>1.93</v>
      </c>
      <c r="I51">
        <v>54.07</v>
      </c>
      <c r="J51">
        <v>0</v>
      </c>
      <c r="K51">
        <v>54.07</v>
      </c>
      <c r="L51" s="1">
        <v>1</v>
      </c>
      <c r="M51">
        <v>0</v>
      </c>
    </row>
    <row r="52" spans="1:13" x14ac:dyDescent="0.35">
      <c r="A52" t="s">
        <v>113</v>
      </c>
      <c r="B52" t="s">
        <v>302</v>
      </c>
      <c r="C52" t="s">
        <v>111</v>
      </c>
      <c r="D52">
        <v>21</v>
      </c>
      <c r="E52">
        <v>64</v>
      </c>
      <c r="F52">
        <v>0</v>
      </c>
      <c r="G52">
        <v>0</v>
      </c>
      <c r="H52">
        <v>3.29</v>
      </c>
      <c r="I52">
        <v>60.71</v>
      </c>
      <c r="J52">
        <v>0</v>
      </c>
      <c r="K52">
        <v>60.71</v>
      </c>
      <c r="L52" s="1">
        <v>1</v>
      </c>
      <c r="M52">
        <v>0</v>
      </c>
    </row>
    <row r="53" spans="1:13" x14ac:dyDescent="0.35">
      <c r="A53" t="s">
        <v>114</v>
      </c>
      <c r="B53" t="s">
        <v>303</v>
      </c>
      <c r="C53" t="s">
        <v>111</v>
      </c>
      <c r="D53">
        <v>3</v>
      </c>
      <c r="E53">
        <v>6</v>
      </c>
      <c r="F53">
        <v>0</v>
      </c>
      <c r="G53">
        <v>0</v>
      </c>
      <c r="H53">
        <v>0.37</v>
      </c>
      <c r="I53">
        <v>5.63</v>
      </c>
      <c r="J53">
        <v>0</v>
      </c>
      <c r="K53">
        <v>5.63</v>
      </c>
      <c r="L53" s="1">
        <v>1</v>
      </c>
      <c r="M53">
        <v>0</v>
      </c>
    </row>
    <row r="54" spans="1:13" x14ac:dyDescent="0.35">
      <c r="A54" t="s">
        <v>115</v>
      </c>
      <c r="B54" t="s">
        <v>304</v>
      </c>
      <c r="C54" t="s">
        <v>111</v>
      </c>
      <c r="D54">
        <v>22</v>
      </c>
      <c r="E54">
        <v>66</v>
      </c>
      <c r="F54">
        <v>0</v>
      </c>
      <c r="G54">
        <v>0</v>
      </c>
      <c r="H54">
        <v>1.72</v>
      </c>
      <c r="I54">
        <v>64.28</v>
      </c>
      <c r="J54">
        <v>0</v>
      </c>
      <c r="K54">
        <v>64.28</v>
      </c>
      <c r="L54" s="1">
        <v>1</v>
      </c>
      <c r="M54">
        <v>0</v>
      </c>
    </row>
    <row r="55" spans="1:13" x14ac:dyDescent="0.35">
      <c r="A55" t="s">
        <v>116</v>
      </c>
      <c r="B55" t="s">
        <v>305</v>
      </c>
      <c r="C55" t="s">
        <v>111</v>
      </c>
      <c r="D55">
        <v>7</v>
      </c>
      <c r="E55">
        <v>14</v>
      </c>
      <c r="F55">
        <v>0</v>
      </c>
      <c r="G55">
        <v>0</v>
      </c>
      <c r="H55">
        <v>0.49</v>
      </c>
      <c r="I55">
        <v>13.51</v>
      </c>
      <c r="J55">
        <v>0</v>
      </c>
      <c r="K55">
        <v>13.51</v>
      </c>
      <c r="L55" s="1">
        <v>1</v>
      </c>
      <c r="M55">
        <v>0</v>
      </c>
    </row>
    <row r="56" spans="1:13" x14ac:dyDescent="0.35">
      <c r="A56" t="s">
        <v>117</v>
      </c>
      <c r="B56" t="s">
        <v>306</v>
      </c>
      <c r="C56" t="s">
        <v>111</v>
      </c>
      <c r="D56">
        <v>3</v>
      </c>
      <c r="E56">
        <v>9</v>
      </c>
      <c r="F56">
        <v>0</v>
      </c>
      <c r="G56">
        <v>0</v>
      </c>
      <c r="H56">
        <v>0.33</v>
      </c>
      <c r="I56">
        <v>8.67</v>
      </c>
      <c r="J56">
        <v>0</v>
      </c>
      <c r="K56">
        <v>8.67</v>
      </c>
      <c r="L56" s="1">
        <v>1</v>
      </c>
      <c r="M56">
        <v>0</v>
      </c>
    </row>
    <row r="57" spans="1:13" x14ac:dyDescent="0.35">
      <c r="A57" t="s">
        <v>222</v>
      </c>
      <c r="B57" t="s">
        <v>358</v>
      </c>
      <c r="C57" t="s">
        <v>111</v>
      </c>
      <c r="D57">
        <v>1</v>
      </c>
      <c r="E57">
        <v>2</v>
      </c>
      <c r="F57">
        <v>0</v>
      </c>
      <c r="G57">
        <v>0</v>
      </c>
      <c r="H57">
        <v>0.25</v>
      </c>
      <c r="I57">
        <v>1.75</v>
      </c>
      <c r="J57">
        <v>0</v>
      </c>
      <c r="K57">
        <v>1.75</v>
      </c>
      <c r="L57" s="1">
        <v>1</v>
      </c>
      <c r="M57">
        <v>0</v>
      </c>
    </row>
    <row r="58" spans="1:13" x14ac:dyDescent="0.35">
      <c r="A58" t="s">
        <v>118</v>
      </c>
      <c r="B58" t="s">
        <v>307</v>
      </c>
      <c r="C58" t="s">
        <v>119</v>
      </c>
      <c r="D58">
        <v>46</v>
      </c>
      <c r="E58">
        <v>82.8</v>
      </c>
      <c r="F58">
        <v>1</v>
      </c>
      <c r="G58">
        <v>1.8</v>
      </c>
      <c r="H58">
        <v>3.34</v>
      </c>
      <c r="I58">
        <v>77.66</v>
      </c>
      <c r="J58">
        <v>0</v>
      </c>
      <c r="K58">
        <v>77.66</v>
      </c>
      <c r="L58" s="1">
        <v>1</v>
      </c>
      <c r="M58">
        <v>0</v>
      </c>
    </row>
    <row r="59" spans="1:13" x14ac:dyDescent="0.35">
      <c r="A59" t="s">
        <v>120</v>
      </c>
      <c r="B59" t="s">
        <v>308</v>
      </c>
      <c r="C59" t="s">
        <v>119</v>
      </c>
      <c r="D59">
        <v>7</v>
      </c>
      <c r="E59">
        <v>12.6</v>
      </c>
      <c r="F59">
        <v>0</v>
      </c>
      <c r="G59">
        <v>0</v>
      </c>
      <c r="H59">
        <v>0.21</v>
      </c>
      <c r="I59">
        <v>12.39</v>
      </c>
      <c r="J59">
        <v>0</v>
      </c>
      <c r="K59">
        <v>12.39</v>
      </c>
      <c r="L59" s="1">
        <v>1</v>
      </c>
      <c r="M59">
        <v>0</v>
      </c>
    </row>
    <row r="60" spans="1:13" x14ac:dyDescent="0.35">
      <c r="A60" t="s">
        <v>121</v>
      </c>
      <c r="B60" t="s">
        <v>309</v>
      </c>
      <c r="C60" t="s">
        <v>119</v>
      </c>
      <c r="D60">
        <v>8</v>
      </c>
      <c r="E60">
        <v>14.4</v>
      </c>
      <c r="F60">
        <v>0</v>
      </c>
      <c r="G60">
        <v>0</v>
      </c>
      <c r="H60">
        <v>1.1399999999999999</v>
      </c>
      <c r="I60">
        <v>13.26</v>
      </c>
      <c r="J60">
        <v>0</v>
      </c>
      <c r="K60">
        <v>13.26</v>
      </c>
      <c r="L60" s="1">
        <v>1</v>
      </c>
      <c r="M60">
        <v>0</v>
      </c>
    </row>
    <row r="61" spans="1:13" x14ac:dyDescent="0.35">
      <c r="A61" t="s">
        <v>122</v>
      </c>
      <c r="B61" t="s">
        <v>310</v>
      </c>
      <c r="C61" t="s">
        <v>119</v>
      </c>
      <c r="D61">
        <v>24</v>
      </c>
      <c r="E61">
        <v>43.2</v>
      </c>
      <c r="F61">
        <v>0</v>
      </c>
      <c r="G61">
        <v>0</v>
      </c>
      <c r="H61">
        <v>0.41</v>
      </c>
      <c r="I61">
        <v>42.79</v>
      </c>
      <c r="J61">
        <v>0</v>
      </c>
      <c r="K61">
        <v>42.79</v>
      </c>
      <c r="L61" s="1">
        <v>1</v>
      </c>
      <c r="M61">
        <v>0</v>
      </c>
    </row>
    <row r="62" spans="1:13" x14ac:dyDescent="0.35">
      <c r="A62" t="s">
        <v>123</v>
      </c>
      <c r="B62" t="s">
        <v>311</v>
      </c>
      <c r="C62" t="s">
        <v>119</v>
      </c>
      <c r="D62">
        <v>8</v>
      </c>
      <c r="E62">
        <v>14.4</v>
      </c>
      <c r="F62">
        <v>0</v>
      </c>
      <c r="G62">
        <v>0</v>
      </c>
      <c r="H62">
        <v>0.52</v>
      </c>
      <c r="I62">
        <v>13.88</v>
      </c>
      <c r="J62">
        <v>0</v>
      </c>
      <c r="K62">
        <v>13.88</v>
      </c>
      <c r="L62" s="1">
        <v>1</v>
      </c>
      <c r="M62">
        <v>0</v>
      </c>
    </row>
    <row r="63" spans="1:13" x14ac:dyDescent="0.35">
      <c r="A63" t="s">
        <v>124</v>
      </c>
      <c r="B63" t="s">
        <v>312</v>
      </c>
      <c r="C63" t="s">
        <v>119</v>
      </c>
      <c r="D63">
        <v>9</v>
      </c>
      <c r="E63">
        <v>16.2</v>
      </c>
      <c r="F63">
        <v>0</v>
      </c>
      <c r="G63">
        <v>0</v>
      </c>
      <c r="H63">
        <v>0</v>
      </c>
      <c r="I63">
        <v>16.2</v>
      </c>
      <c r="J63">
        <v>0</v>
      </c>
      <c r="K63">
        <v>16.2</v>
      </c>
      <c r="L63" s="1">
        <v>1</v>
      </c>
      <c r="M63">
        <v>0</v>
      </c>
    </row>
    <row r="64" spans="1:13" x14ac:dyDescent="0.35">
      <c r="A64" t="s">
        <v>125</v>
      </c>
      <c r="B64" t="s">
        <v>313</v>
      </c>
      <c r="C64" t="s">
        <v>111</v>
      </c>
      <c r="D64">
        <v>102</v>
      </c>
      <c r="E64">
        <v>406</v>
      </c>
      <c r="F64">
        <v>0</v>
      </c>
      <c r="G64">
        <v>0</v>
      </c>
      <c r="H64">
        <v>14.43</v>
      </c>
      <c r="I64">
        <v>391.57</v>
      </c>
      <c r="J64">
        <v>0</v>
      </c>
      <c r="K64">
        <v>391.57</v>
      </c>
      <c r="L64" s="1">
        <v>1</v>
      </c>
      <c r="M64">
        <v>0</v>
      </c>
    </row>
    <row r="65" spans="1:13" x14ac:dyDescent="0.35">
      <c r="A65" t="s">
        <v>126</v>
      </c>
      <c r="B65" t="s">
        <v>314</v>
      </c>
      <c r="C65" t="s">
        <v>111</v>
      </c>
      <c r="D65">
        <v>25</v>
      </c>
      <c r="E65">
        <v>66.5</v>
      </c>
      <c r="F65">
        <v>0</v>
      </c>
      <c r="G65">
        <v>0</v>
      </c>
      <c r="H65">
        <v>3.58</v>
      </c>
      <c r="I65">
        <v>62.92</v>
      </c>
      <c r="J65">
        <v>0</v>
      </c>
      <c r="K65">
        <v>62.92</v>
      </c>
      <c r="L65" s="1">
        <v>1</v>
      </c>
      <c r="M65">
        <v>0</v>
      </c>
    </row>
    <row r="66" spans="1:13" x14ac:dyDescent="0.35">
      <c r="A66" t="s">
        <v>127</v>
      </c>
      <c r="B66" t="s">
        <v>315</v>
      </c>
      <c r="C66" t="s">
        <v>119</v>
      </c>
      <c r="D66">
        <v>5</v>
      </c>
      <c r="E66">
        <v>9</v>
      </c>
      <c r="F66">
        <v>0</v>
      </c>
      <c r="G66">
        <v>0</v>
      </c>
      <c r="H66">
        <v>0</v>
      </c>
      <c r="I66">
        <v>9</v>
      </c>
      <c r="J66">
        <v>0</v>
      </c>
      <c r="K66">
        <v>9</v>
      </c>
      <c r="L66" s="1">
        <v>1</v>
      </c>
      <c r="M66">
        <v>0</v>
      </c>
    </row>
    <row r="67" spans="1:13" x14ac:dyDescent="0.35">
      <c r="A67" t="s">
        <v>128</v>
      </c>
      <c r="B67" t="s">
        <v>316</v>
      </c>
      <c r="C67" t="s">
        <v>119</v>
      </c>
      <c r="D67">
        <v>58</v>
      </c>
      <c r="E67">
        <v>104.4</v>
      </c>
      <c r="F67">
        <v>0</v>
      </c>
      <c r="G67">
        <v>0</v>
      </c>
      <c r="H67">
        <v>2.0499999999999998</v>
      </c>
      <c r="I67">
        <v>102.35</v>
      </c>
      <c r="J67">
        <v>0</v>
      </c>
      <c r="K67">
        <v>102.35</v>
      </c>
      <c r="L67" s="1">
        <v>1</v>
      </c>
      <c r="M67">
        <v>0</v>
      </c>
    </row>
    <row r="68" spans="1:13" x14ac:dyDescent="0.35">
      <c r="A68" t="s">
        <v>129</v>
      </c>
      <c r="B68" t="s">
        <v>317</v>
      </c>
      <c r="C68" t="s">
        <v>111</v>
      </c>
      <c r="D68">
        <v>33</v>
      </c>
      <c r="E68">
        <v>66</v>
      </c>
      <c r="F68">
        <v>0</v>
      </c>
      <c r="G68">
        <v>0</v>
      </c>
      <c r="H68">
        <v>2.33</v>
      </c>
      <c r="I68">
        <v>63.67</v>
      </c>
      <c r="J68">
        <v>0</v>
      </c>
      <c r="K68">
        <v>63.67</v>
      </c>
      <c r="L68" s="1">
        <v>1</v>
      </c>
      <c r="M68">
        <v>0</v>
      </c>
    </row>
    <row r="69" spans="1:13" x14ac:dyDescent="0.35">
      <c r="A69" t="s">
        <v>130</v>
      </c>
      <c r="B69" t="s">
        <v>318</v>
      </c>
      <c r="C69" t="s">
        <v>111</v>
      </c>
      <c r="D69">
        <v>167</v>
      </c>
      <c r="E69">
        <v>501</v>
      </c>
      <c r="F69">
        <v>2</v>
      </c>
      <c r="G69">
        <v>6</v>
      </c>
      <c r="H69">
        <v>16.46</v>
      </c>
      <c r="I69">
        <v>478.54</v>
      </c>
      <c r="J69">
        <v>0</v>
      </c>
      <c r="K69">
        <v>478.54</v>
      </c>
      <c r="L69" s="1">
        <v>1</v>
      </c>
      <c r="M69">
        <v>0</v>
      </c>
    </row>
    <row r="70" spans="1:13" x14ac:dyDescent="0.35">
      <c r="A70" t="s">
        <v>131</v>
      </c>
      <c r="B70" t="s">
        <v>319</v>
      </c>
      <c r="C70" t="s">
        <v>111</v>
      </c>
      <c r="D70">
        <v>487</v>
      </c>
      <c r="E70">
        <v>1597</v>
      </c>
      <c r="F70">
        <v>2</v>
      </c>
      <c r="G70">
        <v>6</v>
      </c>
      <c r="H70">
        <v>56.93</v>
      </c>
      <c r="I70">
        <v>1534.07</v>
      </c>
      <c r="J70">
        <v>0</v>
      </c>
      <c r="K70">
        <v>1534.07</v>
      </c>
      <c r="L70" s="1">
        <v>1</v>
      </c>
      <c r="M70">
        <v>0</v>
      </c>
    </row>
    <row r="71" spans="1:13" x14ac:dyDescent="0.35">
      <c r="A71" t="s">
        <v>132</v>
      </c>
      <c r="B71" t="s">
        <v>320</v>
      </c>
      <c r="C71" t="s">
        <v>111</v>
      </c>
      <c r="D71">
        <v>78</v>
      </c>
      <c r="E71">
        <v>169</v>
      </c>
      <c r="F71">
        <v>0</v>
      </c>
      <c r="G71">
        <v>0</v>
      </c>
      <c r="H71">
        <v>6.25</v>
      </c>
      <c r="I71">
        <v>162.75</v>
      </c>
      <c r="J71">
        <v>0</v>
      </c>
      <c r="K71">
        <v>162.75</v>
      </c>
      <c r="L71" s="1">
        <v>1</v>
      </c>
      <c r="M71">
        <v>0</v>
      </c>
    </row>
    <row r="72" spans="1:13" x14ac:dyDescent="0.35">
      <c r="A72" t="s">
        <v>133</v>
      </c>
      <c r="B72" t="s">
        <v>321</v>
      </c>
      <c r="C72" t="s">
        <v>111</v>
      </c>
      <c r="D72">
        <v>31</v>
      </c>
      <c r="E72">
        <v>93</v>
      </c>
      <c r="F72">
        <v>1</v>
      </c>
      <c r="G72">
        <v>3</v>
      </c>
      <c r="H72">
        <v>3.75</v>
      </c>
      <c r="I72">
        <v>86.25</v>
      </c>
      <c r="J72">
        <v>0</v>
      </c>
      <c r="K72">
        <v>86.25</v>
      </c>
      <c r="L72" s="1">
        <v>1</v>
      </c>
      <c r="M72">
        <v>0</v>
      </c>
    </row>
    <row r="73" spans="1:13" x14ac:dyDescent="0.35">
      <c r="A73" t="s">
        <v>134</v>
      </c>
      <c r="B73" t="s">
        <v>322</v>
      </c>
      <c r="C73" t="s">
        <v>111</v>
      </c>
      <c r="D73">
        <v>8</v>
      </c>
      <c r="E73">
        <v>16</v>
      </c>
      <c r="F73">
        <v>0</v>
      </c>
      <c r="G73">
        <v>0</v>
      </c>
      <c r="H73">
        <v>1.07</v>
      </c>
      <c r="I73">
        <v>14.93</v>
      </c>
      <c r="J73">
        <v>0</v>
      </c>
      <c r="K73">
        <v>14.93</v>
      </c>
      <c r="L73" s="1">
        <v>1</v>
      </c>
      <c r="M73">
        <v>0</v>
      </c>
    </row>
    <row r="74" spans="1:13" x14ac:dyDescent="0.35">
      <c r="A74" t="s">
        <v>135</v>
      </c>
      <c r="B74" t="s">
        <v>323</v>
      </c>
      <c r="C74" t="s">
        <v>111</v>
      </c>
      <c r="D74">
        <v>14</v>
      </c>
      <c r="E74">
        <v>42</v>
      </c>
      <c r="F74">
        <v>0</v>
      </c>
      <c r="G74">
        <v>0</v>
      </c>
      <c r="H74">
        <v>1.26</v>
      </c>
      <c r="I74">
        <v>40.74</v>
      </c>
      <c r="J74">
        <v>0</v>
      </c>
      <c r="K74">
        <v>40.74</v>
      </c>
      <c r="L74" s="1">
        <v>1</v>
      </c>
      <c r="M74">
        <v>0</v>
      </c>
    </row>
    <row r="75" spans="1:13" x14ac:dyDescent="0.35">
      <c r="A75" t="s">
        <v>136</v>
      </c>
      <c r="B75" t="s">
        <v>324</v>
      </c>
      <c r="C75" t="s">
        <v>111</v>
      </c>
      <c r="D75">
        <v>2</v>
      </c>
      <c r="E75">
        <v>4</v>
      </c>
      <c r="F75">
        <v>0</v>
      </c>
      <c r="G75">
        <v>0</v>
      </c>
      <c r="H75">
        <v>0</v>
      </c>
      <c r="I75">
        <v>4</v>
      </c>
      <c r="J75">
        <v>0</v>
      </c>
      <c r="K75">
        <v>4</v>
      </c>
      <c r="L75" s="1">
        <v>1</v>
      </c>
      <c r="M75">
        <v>0</v>
      </c>
    </row>
    <row r="76" spans="1:13" x14ac:dyDescent="0.35">
      <c r="A76" t="s">
        <v>137</v>
      </c>
      <c r="B76" t="s">
        <v>325</v>
      </c>
      <c r="C76" t="s">
        <v>111</v>
      </c>
      <c r="D76">
        <v>3</v>
      </c>
      <c r="E76">
        <v>9</v>
      </c>
      <c r="F76">
        <v>0</v>
      </c>
      <c r="G76">
        <v>0</v>
      </c>
      <c r="H76">
        <v>0</v>
      </c>
      <c r="I76">
        <v>9</v>
      </c>
      <c r="J76">
        <v>0</v>
      </c>
      <c r="K76">
        <v>9</v>
      </c>
      <c r="L76" s="1">
        <v>1</v>
      </c>
      <c r="M76">
        <v>0</v>
      </c>
    </row>
    <row r="77" spans="1:13" x14ac:dyDescent="0.35">
      <c r="A77" t="s">
        <v>139</v>
      </c>
      <c r="B77" t="s">
        <v>327</v>
      </c>
      <c r="C77" t="s">
        <v>111</v>
      </c>
      <c r="D77">
        <v>23</v>
      </c>
      <c r="E77">
        <v>70</v>
      </c>
      <c r="F77">
        <v>0</v>
      </c>
      <c r="G77">
        <v>0</v>
      </c>
      <c r="H77">
        <v>1.38</v>
      </c>
      <c r="I77">
        <v>68.62</v>
      </c>
      <c r="J77">
        <v>0</v>
      </c>
      <c r="K77">
        <v>68.62</v>
      </c>
      <c r="L77" s="1">
        <v>1</v>
      </c>
      <c r="M77">
        <v>0</v>
      </c>
    </row>
    <row r="78" spans="1:13" x14ac:dyDescent="0.35">
      <c r="A78" t="s">
        <v>140</v>
      </c>
      <c r="B78" t="s">
        <v>328</v>
      </c>
      <c r="C78" t="s">
        <v>111</v>
      </c>
      <c r="D78">
        <v>3</v>
      </c>
      <c r="E78">
        <v>6</v>
      </c>
      <c r="F78">
        <v>0</v>
      </c>
      <c r="G78">
        <v>0</v>
      </c>
      <c r="H78">
        <v>0.31</v>
      </c>
      <c r="I78">
        <v>5.69</v>
      </c>
      <c r="J78">
        <v>0</v>
      </c>
      <c r="K78">
        <v>5.69</v>
      </c>
      <c r="L78" s="1">
        <v>1</v>
      </c>
      <c r="M78">
        <v>0</v>
      </c>
    </row>
    <row r="79" spans="1:13" x14ac:dyDescent="0.35">
      <c r="A79" t="s">
        <v>141</v>
      </c>
      <c r="B79" t="s">
        <v>329</v>
      </c>
      <c r="C79" t="s">
        <v>111</v>
      </c>
      <c r="D79">
        <v>10</v>
      </c>
      <c r="E79">
        <v>30</v>
      </c>
      <c r="F79">
        <v>0</v>
      </c>
      <c r="G79">
        <v>0</v>
      </c>
      <c r="H79">
        <v>1.65</v>
      </c>
      <c r="I79">
        <v>28.35</v>
      </c>
      <c r="J79">
        <v>0</v>
      </c>
      <c r="K79">
        <v>28.35</v>
      </c>
      <c r="L79" s="1">
        <v>1</v>
      </c>
      <c r="M79">
        <v>0</v>
      </c>
    </row>
    <row r="80" spans="1:13" x14ac:dyDescent="0.35">
      <c r="A80" t="s">
        <v>142</v>
      </c>
      <c r="B80" t="s">
        <v>330</v>
      </c>
      <c r="C80" t="s">
        <v>111</v>
      </c>
      <c r="D80">
        <v>2</v>
      </c>
      <c r="E80">
        <v>4</v>
      </c>
      <c r="F80">
        <v>0</v>
      </c>
      <c r="G80">
        <v>0</v>
      </c>
      <c r="H80">
        <v>0</v>
      </c>
      <c r="I80">
        <v>4</v>
      </c>
      <c r="J80">
        <v>0</v>
      </c>
      <c r="K80">
        <v>4</v>
      </c>
      <c r="L80" s="1">
        <v>1</v>
      </c>
      <c r="M80">
        <v>0</v>
      </c>
    </row>
    <row r="81" spans="1:13" x14ac:dyDescent="0.35">
      <c r="A81" t="s">
        <v>26</v>
      </c>
      <c r="B81">
        <v>10059</v>
      </c>
      <c r="C81" t="s">
        <v>27</v>
      </c>
      <c r="D81">
        <v>34</v>
      </c>
      <c r="E81">
        <v>238</v>
      </c>
      <c r="F81">
        <v>0</v>
      </c>
      <c r="G81">
        <v>0</v>
      </c>
      <c r="H81">
        <v>0.62</v>
      </c>
      <c r="I81">
        <v>237.38</v>
      </c>
      <c r="J81">
        <v>0</v>
      </c>
      <c r="K81">
        <v>237.38</v>
      </c>
      <c r="L81" s="1">
        <v>1</v>
      </c>
      <c r="M81">
        <v>0</v>
      </c>
    </row>
    <row r="82" spans="1:13" x14ac:dyDescent="0.35">
      <c r="A82" t="s">
        <v>143</v>
      </c>
      <c r="B82" t="s">
        <v>331</v>
      </c>
      <c r="C82" t="s">
        <v>144</v>
      </c>
      <c r="D82">
        <v>8</v>
      </c>
      <c r="E82">
        <v>46.4</v>
      </c>
      <c r="F82">
        <v>0</v>
      </c>
      <c r="G82">
        <v>0</v>
      </c>
      <c r="H82">
        <v>2.8</v>
      </c>
      <c r="I82">
        <v>43.6</v>
      </c>
      <c r="J82">
        <v>0</v>
      </c>
      <c r="K82">
        <v>43.6</v>
      </c>
      <c r="L82" s="1">
        <v>1</v>
      </c>
      <c r="M82">
        <v>0</v>
      </c>
    </row>
    <row r="83" spans="1:13" x14ac:dyDescent="0.35">
      <c r="A83" t="s">
        <v>145</v>
      </c>
      <c r="B83" t="s">
        <v>332</v>
      </c>
      <c r="C83" t="s">
        <v>144</v>
      </c>
      <c r="D83">
        <v>2</v>
      </c>
      <c r="E83">
        <v>4</v>
      </c>
      <c r="F83">
        <v>0</v>
      </c>
      <c r="G83">
        <v>0</v>
      </c>
      <c r="H83">
        <v>0.4</v>
      </c>
      <c r="I83">
        <v>3.6</v>
      </c>
      <c r="J83">
        <v>0</v>
      </c>
      <c r="K83">
        <v>3.6</v>
      </c>
      <c r="L83" s="1">
        <v>1</v>
      </c>
      <c r="M83">
        <v>0</v>
      </c>
    </row>
    <row r="84" spans="1:13" x14ac:dyDescent="0.35">
      <c r="A84" t="s">
        <v>146</v>
      </c>
      <c r="B84" t="s">
        <v>333</v>
      </c>
      <c r="C84" t="s">
        <v>144</v>
      </c>
      <c r="D84">
        <v>46</v>
      </c>
      <c r="E84">
        <v>69</v>
      </c>
      <c r="F84">
        <v>0</v>
      </c>
      <c r="G84">
        <v>0</v>
      </c>
      <c r="H84">
        <v>2.77</v>
      </c>
      <c r="I84">
        <v>66.23</v>
      </c>
      <c r="J84">
        <v>0</v>
      </c>
      <c r="K84">
        <v>66.23</v>
      </c>
      <c r="L84" s="1">
        <v>1</v>
      </c>
      <c r="M84">
        <v>0</v>
      </c>
    </row>
    <row r="85" spans="1:13" x14ac:dyDescent="0.35">
      <c r="A85" t="s">
        <v>147</v>
      </c>
      <c r="B85" t="s">
        <v>334</v>
      </c>
      <c r="C85" t="s">
        <v>144</v>
      </c>
      <c r="D85">
        <v>86</v>
      </c>
      <c r="E85">
        <v>240.8</v>
      </c>
      <c r="F85">
        <v>1</v>
      </c>
      <c r="G85">
        <v>2.8</v>
      </c>
      <c r="H85">
        <v>3.45</v>
      </c>
      <c r="I85">
        <v>234.55</v>
      </c>
      <c r="J85">
        <v>0</v>
      </c>
      <c r="K85">
        <v>234.55</v>
      </c>
      <c r="L85" s="1">
        <v>1</v>
      </c>
      <c r="M85">
        <v>0</v>
      </c>
    </row>
    <row r="86" spans="1:13" x14ac:dyDescent="0.35">
      <c r="A86" t="s">
        <v>148</v>
      </c>
      <c r="B86" t="s">
        <v>335</v>
      </c>
      <c r="C86" t="s">
        <v>144</v>
      </c>
      <c r="D86">
        <v>53</v>
      </c>
      <c r="E86">
        <v>212</v>
      </c>
      <c r="F86">
        <v>0</v>
      </c>
      <c r="G86">
        <v>0</v>
      </c>
      <c r="H86">
        <v>4.3</v>
      </c>
      <c r="I86">
        <v>207.7</v>
      </c>
      <c r="J86">
        <v>0</v>
      </c>
      <c r="K86">
        <v>207.7</v>
      </c>
      <c r="L86" s="1">
        <v>1</v>
      </c>
      <c r="M86">
        <v>0</v>
      </c>
    </row>
    <row r="87" spans="1:13" x14ac:dyDescent="0.35">
      <c r="A87" t="s">
        <v>149</v>
      </c>
      <c r="B87" t="s">
        <v>336</v>
      </c>
      <c r="C87" t="s">
        <v>144</v>
      </c>
      <c r="D87">
        <v>35</v>
      </c>
      <c r="E87">
        <v>63</v>
      </c>
      <c r="F87">
        <v>0</v>
      </c>
      <c r="G87">
        <v>0</v>
      </c>
      <c r="H87">
        <v>2.94</v>
      </c>
      <c r="I87">
        <v>60.06</v>
      </c>
      <c r="J87">
        <v>0</v>
      </c>
      <c r="K87">
        <v>60.06</v>
      </c>
      <c r="L87" s="1">
        <v>1</v>
      </c>
      <c r="M87">
        <v>0</v>
      </c>
    </row>
    <row r="88" spans="1:13" x14ac:dyDescent="0.35">
      <c r="A88" t="s">
        <v>150</v>
      </c>
      <c r="B88" t="s">
        <v>337</v>
      </c>
      <c r="C88" t="s">
        <v>144</v>
      </c>
      <c r="D88">
        <v>3</v>
      </c>
      <c r="E88">
        <v>11.4</v>
      </c>
      <c r="F88">
        <v>0</v>
      </c>
      <c r="G88">
        <v>0</v>
      </c>
      <c r="H88">
        <v>0.2</v>
      </c>
      <c r="I88">
        <v>11.2</v>
      </c>
      <c r="J88">
        <v>0</v>
      </c>
      <c r="K88">
        <v>11.2</v>
      </c>
      <c r="L88" s="1">
        <v>1</v>
      </c>
      <c r="M88">
        <v>0</v>
      </c>
    </row>
    <row r="89" spans="1:13" x14ac:dyDescent="0.35">
      <c r="A89" t="s">
        <v>151</v>
      </c>
      <c r="B89" t="s">
        <v>338</v>
      </c>
      <c r="C89" t="s">
        <v>144</v>
      </c>
      <c r="D89">
        <v>1</v>
      </c>
      <c r="E89">
        <v>1.8</v>
      </c>
      <c r="F89">
        <v>0</v>
      </c>
      <c r="G89">
        <v>0</v>
      </c>
      <c r="H89">
        <v>0.08</v>
      </c>
      <c r="I89">
        <v>1.72</v>
      </c>
      <c r="J89">
        <v>0</v>
      </c>
      <c r="K89">
        <v>1.72</v>
      </c>
      <c r="L89" s="1">
        <v>1</v>
      </c>
      <c r="M89">
        <v>0</v>
      </c>
    </row>
    <row r="90" spans="1:13" x14ac:dyDescent="0.35">
      <c r="A90" t="s">
        <v>213</v>
      </c>
      <c r="B90" t="s">
        <v>353</v>
      </c>
      <c r="C90" t="s">
        <v>144</v>
      </c>
      <c r="D90">
        <v>1</v>
      </c>
      <c r="E90">
        <v>1.8</v>
      </c>
      <c r="F90">
        <v>0</v>
      </c>
      <c r="G90">
        <v>0</v>
      </c>
      <c r="H90">
        <v>0.13</v>
      </c>
      <c r="I90">
        <v>1.67</v>
      </c>
      <c r="J90">
        <v>0</v>
      </c>
      <c r="K90">
        <v>1.67</v>
      </c>
      <c r="L90" s="1">
        <v>1</v>
      </c>
      <c r="M90">
        <v>0</v>
      </c>
    </row>
    <row r="91" spans="1:13" x14ac:dyDescent="0.35">
      <c r="A91" t="s">
        <v>214</v>
      </c>
      <c r="B91" t="s">
        <v>354</v>
      </c>
      <c r="C91" t="s">
        <v>144</v>
      </c>
      <c r="D91">
        <v>4</v>
      </c>
      <c r="E91">
        <v>15.2</v>
      </c>
      <c r="F91">
        <v>0</v>
      </c>
      <c r="G91">
        <v>0</v>
      </c>
      <c r="H91">
        <v>0.35</v>
      </c>
      <c r="I91">
        <v>14.85</v>
      </c>
      <c r="J91">
        <v>0</v>
      </c>
      <c r="K91">
        <v>14.85</v>
      </c>
      <c r="L91" s="1">
        <v>1</v>
      </c>
      <c r="M91">
        <v>0</v>
      </c>
    </row>
    <row r="92" spans="1:13" x14ac:dyDescent="0.35">
      <c r="A92" t="s">
        <v>153</v>
      </c>
      <c r="B92">
        <v>10000</v>
      </c>
      <c r="C92" t="s">
        <v>27</v>
      </c>
      <c r="D92">
        <v>1</v>
      </c>
      <c r="E92">
        <v>7</v>
      </c>
      <c r="F92">
        <v>0</v>
      </c>
      <c r="G92">
        <v>0</v>
      </c>
      <c r="H92">
        <v>0.3</v>
      </c>
      <c r="I92">
        <v>6.7</v>
      </c>
      <c r="J92">
        <v>0</v>
      </c>
      <c r="K92">
        <v>6.7</v>
      </c>
      <c r="L92" s="1">
        <v>1</v>
      </c>
      <c r="M92">
        <v>0</v>
      </c>
    </row>
    <row r="93" spans="1:13" x14ac:dyDescent="0.35">
      <c r="A93" t="s">
        <v>46</v>
      </c>
      <c r="B93">
        <v>10049</v>
      </c>
      <c r="C93" t="s">
        <v>27</v>
      </c>
      <c r="D93">
        <v>24</v>
      </c>
      <c r="E93">
        <v>144</v>
      </c>
      <c r="F93">
        <v>0</v>
      </c>
      <c r="G93">
        <v>0</v>
      </c>
      <c r="H93">
        <v>1.07</v>
      </c>
      <c r="I93">
        <v>142.93</v>
      </c>
      <c r="J93">
        <v>0</v>
      </c>
      <c r="K93">
        <v>142.93</v>
      </c>
      <c r="L93" s="1">
        <v>1</v>
      </c>
      <c r="M93">
        <v>0</v>
      </c>
    </row>
    <row r="94" spans="1:13" x14ac:dyDescent="0.35">
      <c r="A94" t="s">
        <v>155</v>
      </c>
      <c r="B94" t="s">
        <v>339</v>
      </c>
      <c r="C94" t="s">
        <v>111</v>
      </c>
      <c r="D94">
        <v>16</v>
      </c>
      <c r="E94">
        <v>24</v>
      </c>
      <c r="F94">
        <v>0</v>
      </c>
      <c r="G94">
        <v>0</v>
      </c>
      <c r="H94">
        <v>0.44</v>
      </c>
      <c r="I94">
        <v>23.56</v>
      </c>
      <c r="J94">
        <v>0</v>
      </c>
      <c r="K94">
        <v>23.56</v>
      </c>
      <c r="L94" s="1">
        <v>1</v>
      </c>
      <c r="M94">
        <v>0</v>
      </c>
    </row>
    <row r="95" spans="1:13" x14ac:dyDescent="0.35">
      <c r="A95" t="s">
        <v>157</v>
      </c>
      <c r="B95" t="s">
        <v>340</v>
      </c>
      <c r="C95" t="s">
        <v>111</v>
      </c>
      <c r="D95">
        <v>27</v>
      </c>
      <c r="E95">
        <v>40.5</v>
      </c>
      <c r="F95">
        <v>0</v>
      </c>
      <c r="G95">
        <v>0</v>
      </c>
      <c r="H95">
        <v>0.56999999999999995</v>
      </c>
      <c r="I95">
        <v>39.93</v>
      </c>
      <c r="J95">
        <v>0</v>
      </c>
      <c r="K95">
        <v>39.93</v>
      </c>
      <c r="L95" s="1">
        <v>1</v>
      </c>
      <c r="M95">
        <v>0</v>
      </c>
    </row>
    <row r="96" spans="1:13" x14ac:dyDescent="0.35">
      <c r="A96" t="s">
        <v>223</v>
      </c>
      <c r="B96" t="s">
        <v>359</v>
      </c>
      <c r="C96" t="s">
        <v>3</v>
      </c>
      <c r="D96">
        <v>5</v>
      </c>
      <c r="E96">
        <v>3.5</v>
      </c>
      <c r="F96">
        <v>0</v>
      </c>
      <c r="G96">
        <v>0</v>
      </c>
      <c r="H96">
        <v>7.0000000000000007E-2</v>
      </c>
      <c r="I96">
        <v>3.43</v>
      </c>
      <c r="J96">
        <v>0</v>
      </c>
      <c r="K96">
        <v>3.43</v>
      </c>
      <c r="L96" s="1">
        <v>1</v>
      </c>
      <c r="M96">
        <v>0</v>
      </c>
    </row>
    <row r="97" spans="1:13" x14ac:dyDescent="0.35">
      <c r="A97" t="s">
        <v>158</v>
      </c>
      <c r="B97" t="s">
        <v>341</v>
      </c>
      <c r="C97" t="s">
        <v>8</v>
      </c>
      <c r="D97">
        <v>299</v>
      </c>
      <c r="E97">
        <v>299</v>
      </c>
      <c r="F97">
        <v>4</v>
      </c>
      <c r="G97">
        <v>4</v>
      </c>
      <c r="H97">
        <v>7.04</v>
      </c>
      <c r="I97">
        <v>287.95999999999998</v>
      </c>
      <c r="J97">
        <v>0</v>
      </c>
      <c r="K97">
        <v>287.95999999999998</v>
      </c>
      <c r="L97" s="1">
        <v>1</v>
      </c>
      <c r="M97">
        <v>0</v>
      </c>
    </row>
    <row r="98" spans="1:13" x14ac:dyDescent="0.35">
      <c r="A98" t="s">
        <v>159</v>
      </c>
      <c r="B98" t="s">
        <v>342</v>
      </c>
      <c r="C98" t="s">
        <v>3</v>
      </c>
      <c r="D98">
        <v>15</v>
      </c>
      <c r="E98">
        <v>37.5</v>
      </c>
      <c r="F98">
        <v>0</v>
      </c>
      <c r="G98">
        <v>0</v>
      </c>
      <c r="H98">
        <v>0.91</v>
      </c>
      <c r="I98">
        <v>36.590000000000003</v>
      </c>
      <c r="J98">
        <v>0</v>
      </c>
      <c r="K98">
        <v>36.590000000000003</v>
      </c>
      <c r="L98" s="1">
        <v>1</v>
      </c>
      <c r="M9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978D-47DB-4940-AF85-5D24DCA9C30E}">
  <dimension ref="A1:M100"/>
  <sheetViews>
    <sheetView topLeftCell="A64" workbookViewId="0">
      <selection sqref="A1:XFD104857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74</v>
      </c>
      <c r="E2">
        <v>74</v>
      </c>
      <c r="F2">
        <v>0</v>
      </c>
      <c r="G2">
        <v>0</v>
      </c>
      <c r="H2">
        <v>1.36</v>
      </c>
      <c r="I2">
        <v>72.64</v>
      </c>
      <c r="J2">
        <v>0</v>
      </c>
      <c r="K2">
        <v>72.64</v>
      </c>
      <c r="L2" s="1">
        <v>1</v>
      </c>
      <c r="M2">
        <v>0</v>
      </c>
    </row>
    <row r="3" spans="1:13" x14ac:dyDescent="0.35">
      <c r="A3" t="s">
        <v>64</v>
      </c>
      <c r="B3" t="s">
        <v>256</v>
      </c>
      <c r="C3" t="s">
        <v>65</v>
      </c>
      <c r="D3">
        <v>102</v>
      </c>
      <c r="E3">
        <v>1203.5999999999999</v>
      </c>
      <c r="F3">
        <v>0</v>
      </c>
      <c r="G3">
        <v>0</v>
      </c>
      <c r="H3">
        <v>12.2</v>
      </c>
      <c r="I3">
        <v>1191.4000000000001</v>
      </c>
      <c r="J3">
        <v>0</v>
      </c>
      <c r="K3">
        <v>1191.4000000000001</v>
      </c>
      <c r="L3" s="1">
        <v>1</v>
      </c>
      <c r="M3">
        <v>0</v>
      </c>
    </row>
    <row r="4" spans="1:13" x14ac:dyDescent="0.35">
      <c r="A4" t="s">
        <v>66</v>
      </c>
      <c r="B4" t="s">
        <v>257</v>
      </c>
      <c r="C4" t="s">
        <v>67</v>
      </c>
      <c r="D4">
        <v>3</v>
      </c>
      <c r="E4">
        <v>24</v>
      </c>
      <c r="F4">
        <v>0</v>
      </c>
      <c r="G4">
        <v>0</v>
      </c>
      <c r="H4">
        <v>0</v>
      </c>
      <c r="I4">
        <v>24</v>
      </c>
      <c r="J4">
        <v>0</v>
      </c>
      <c r="K4">
        <v>24</v>
      </c>
      <c r="L4" s="1">
        <v>1</v>
      </c>
      <c r="M4">
        <v>0</v>
      </c>
    </row>
    <row r="5" spans="1:13" x14ac:dyDescent="0.35">
      <c r="A5" t="s">
        <v>68</v>
      </c>
      <c r="B5" t="s">
        <v>258</v>
      </c>
      <c r="C5" t="s">
        <v>67</v>
      </c>
      <c r="D5">
        <v>90</v>
      </c>
      <c r="E5">
        <v>545.70000000000005</v>
      </c>
      <c r="F5">
        <v>0</v>
      </c>
      <c r="G5">
        <v>0</v>
      </c>
      <c r="H5">
        <v>0.56999999999999995</v>
      </c>
      <c r="I5">
        <v>545.13</v>
      </c>
      <c r="J5">
        <v>0</v>
      </c>
      <c r="K5">
        <v>545.13</v>
      </c>
      <c r="L5" s="1">
        <v>1</v>
      </c>
      <c r="M5">
        <v>0</v>
      </c>
    </row>
    <row r="6" spans="1:13" x14ac:dyDescent="0.35">
      <c r="A6" t="s">
        <v>69</v>
      </c>
      <c r="B6" t="s">
        <v>259</v>
      </c>
      <c r="C6" t="s">
        <v>67</v>
      </c>
      <c r="D6">
        <v>13</v>
      </c>
      <c r="E6">
        <v>39</v>
      </c>
      <c r="F6">
        <v>0</v>
      </c>
      <c r="G6">
        <v>0</v>
      </c>
      <c r="H6">
        <v>0.9</v>
      </c>
      <c r="I6">
        <v>38.1</v>
      </c>
      <c r="J6">
        <v>0</v>
      </c>
      <c r="K6">
        <v>38.1</v>
      </c>
      <c r="L6" s="1">
        <v>1</v>
      </c>
      <c r="M6">
        <v>0</v>
      </c>
    </row>
    <row r="7" spans="1:13" x14ac:dyDescent="0.35">
      <c r="A7" t="s">
        <v>72</v>
      </c>
      <c r="B7" t="s">
        <v>262</v>
      </c>
      <c r="C7" t="s">
        <v>67</v>
      </c>
      <c r="D7">
        <v>4</v>
      </c>
      <c r="E7">
        <v>32</v>
      </c>
      <c r="F7">
        <v>0</v>
      </c>
      <c r="G7">
        <v>0</v>
      </c>
      <c r="H7">
        <v>0</v>
      </c>
      <c r="I7">
        <v>32</v>
      </c>
      <c r="J7">
        <v>0</v>
      </c>
      <c r="K7">
        <v>32</v>
      </c>
      <c r="L7" s="1">
        <v>1</v>
      </c>
      <c r="M7">
        <v>0</v>
      </c>
    </row>
    <row r="8" spans="1:13" x14ac:dyDescent="0.35">
      <c r="A8" t="s">
        <v>71</v>
      </c>
      <c r="B8" t="s">
        <v>261</v>
      </c>
      <c r="C8" t="s">
        <v>67</v>
      </c>
      <c r="D8">
        <v>26</v>
      </c>
      <c r="E8">
        <v>160</v>
      </c>
      <c r="F8">
        <v>0</v>
      </c>
      <c r="G8">
        <v>0</v>
      </c>
      <c r="H8">
        <v>1.2</v>
      </c>
      <c r="I8">
        <v>158.80000000000001</v>
      </c>
      <c r="J8">
        <v>0</v>
      </c>
      <c r="K8">
        <v>158.80000000000001</v>
      </c>
      <c r="L8" s="1">
        <v>1</v>
      </c>
      <c r="M8">
        <v>0</v>
      </c>
    </row>
    <row r="9" spans="1:13" x14ac:dyDescent="0.35">
      <c r="A9" t="s">
        <v>70</v>
      </c>
      <c r="B9" t="s">
        <v>260</v>
      </c>
      <c r="C9" t="s">
        <v>67</v>
      </c>
      <c r="D9">
        <v>2</v>
      </c>
      <c r="E9">
        <v>6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 s="1">
        <v>0</v>
      </c>
      <c r="M9">
        <v>0</v>
      </c>
    </row>
    <row r="10" spans="1:13" x14ac:dyDescent="0.35">
      <c r="A10" t="s">
        <v>170</v>
      </c>
      <c r="B10" t="s">
        <v>344</v>
      </c>
      <c r="C10" t="s">
        <v>171</v>
      </c>
      <c r="D10">
        <v>1</v>
      </c>
      <c r="E10">
        <v>5.5</v>
      </c>
      <c r="F10">
        <v>0</v>
      </c>
      <c r="G10">
        <v>0</v>
      </c>
      <c r="H10">
        <v>0.55000000000000004</v>
      </c>
      <c r="I10">
        <v>4.95</v>
      </c>
      <c r="J10">
        <v>0</v>
      </c>
      <c r="K10">
        <v>4.95</v>
      </c>
      <c r="L10" s="1">
        <v>1</v>
      </c>
      <c r="M10">
        <v>0</v>
      </c>
    </row>
    <row r="11" spans="1:13" x14ac:dyDescent="0.35">
      <c r="A11" t="s">
        <v>75</v>
      </c>
      <c r="B11" t="s">
        <v>265</v>
      </c>
      <c r="C11" t="s">
        <v>65</v>
      </c>
      <c r="D11">
        <v>9</v>
      </c>
      <c r="E11">
        <v>72</v>
      </c>
      <c r="F11">
        <v>0</v>
      </c>
      <c r="G11">
        <v>0</v>
      </c>
      <c r="H11">
        <v>2.4</v>
      </c>
      <c r="I11">
        <v>69.599999999999994</v>
      </c>
      <c r="J11">
        <v>0</v>
      </c>
      <c r="K11">
        <v>69.599999999999994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258</v>
      </c>
      <c r="E12">
        <v>1555</v>
      </c>
      <c r="F12">
        <v>3</v>
      </c>
      <c r="G12">
        <v>18</v>
      </c>
      <c r="H12">
        <v>8.99</v>
      </c>
      <c r="I12">
        <v>1528.01</v>
      </c>
      <c r="J12">
        <v>0</v>
      </c>
      <c r="K12">
        <v>1528.01</v>
      </c>
      <c r="L12" s="1">
        <v>1</v>
      </c>
      <c r="M12">
        <v>0</v>
      </c>
    </row>
    <row r="13" spans="1:13" x14ac:dyDescent="0.35">
      <c r="A13" t="s">
        <v>73</v>
      </c>
      <c r="B13" t="s">
        <v>263</v>
      </c>
      <c r="C13" t="s">
        <v>65</v>
      </c>
      <c r="D13">
        <v>47</v>
      </c>
      <c r="E13">
        <v>141</v>
      </c>
      <c r="F13">
        <v>1</v>
      </c>
      <c r="G13">
        <v>3</v>
      </c>
      <c r="H13">
        <v>0.3</v>
      </c>
      <c r="I13">
        <v>137.69999999999999</v>
      </c>
      <c r="J13">
        <v>0</v>
      </c>
      <c r="K13">
        <v>137.69999999999999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12</v>
      </c>
      <c r="E14">
        <v>120</v>
      </c>
      <c r="F14">
        <v>0</v>
      </c>
      <c r="G14">
        <v>0</v>
      </c>
      <c r="H14">
        <v>1</v>
      </c>
      <c r="I14">
        <v>119</v>
      </c>
      <c r="J14">
        <v>0</v>
      </c>
      <c r="K14">
        <v>119</v>
      </c>
      <c r="L14" s="1">
        <v>1</v>
      </c>
      <c r="M14">
        <v>0</v>
      </c>
    </row>
    <row r="15" spans="1:13" x14ac:dyDescent="0.35">
      <c r="A15" t="s">
        <v>78</v>
      </c>
      <c r="B15" t="s">
        <v>268</v>
      </c>
      <c r="C15" t="s">
        <v>65</v>
      </c>
      <c r="D15">
        <v>390</v>
      </c>
      <c r="E15">
        <v>2737.7</v>
      </c>
      <c r="F15">
        <v>7</v>
      </c>
      <c r="G15">
        <v>50</v>
      </c>
      <c r="H15">
        <v>46.06</v>
      </c>
      <c r="I15">
        <v>2641.64</v>
      </c>
      <c r="J15">
        <v>0</v>
      </c>
      <c r="K15">
        <v>2641.64</v>
      </c>
      <c r="L15" s="1">
        <v>1</v>
      </c>
      <c r="M15">
        <v>0</v>
      </c>
    </row>
    <row r="16" spans="1:13" x14ac:dyDescent="0.35">
      <c r="A16" t="s">
        <v>77</v>
      </c>
      <c r="B16" t="s">
        <v>267</v>
      </c>
      <c r="C16" t="s">
        <v>65</v>
      </c>
      <c r="D16">
        <v>48</v>
      </c>
      <c r="E16">
        <v>192</v>
      </c>
      <c r="F16">
        <v>1</v>
      </c>
      <c r="G16">
        <v>4</v>
      </c>
      <c r="H16">
        <v>0.64</v>
      </c>
      <c r="I16">
        <v>187.36</v>
      </c>
      <c r="J16">
        <v>0</v>
      </c>
      <c r="K16">
        <v>187.36</v>
      </c>
      <c r="L16" s="1">
        <v>1</v>
      </c>
      <c r="M16">
        <v>0</v>
      </c>
    </row>
    <row r="17" spans="1:13" x14ac:dyDescent="0.35">
      <c r="A17" t="s">
        <v>80</v>
      </c>
      <c r="B17" t="s">
        <v>270</v>
      </c>
      <c r="C17" t="s">
        <v>65</v>
      </c>
      <c r="D17">
        <v>4</v>
      </c>
      <c r="E17">
        <v>32</v>
      </c>
      <c r="F17">
        <v>0</v>
      </c>
      <c r="G17">
        <v>0</v>
      </c>
      <c r="H17">
        <v>0</v>
      </c>
      <c r="I17">
        <v>32</v>
      </c>
      <c r="J17">
        <v>0</v>
      </c>
      <c r="K17">
        <v>32</v>
      </c>
      <c r="L17" s="1">
        <v>1</v>
      </c>
      <c r="M17">
        <v>0</v>
      </c>
    </row>
    <row r="18" spans="1:13" x14ac:dyDescent="0.35">
      <c r="A18" t="s">
        <v>81</v>
      </c>
      <c r="B18" t="s">
        <v>271</v>
      </c>
      <c r="C18" t="s">
        <v>65</v>
      </c>
      <c r="D18">
        <v>72</v>
      </c>
      <c r="E18">
        <v>440.1</v>
      </c>
      <c r="F18">
        <v>1</v>
      </c>
      <c r="G18">
        <v>6</v>
      </c>
      <c r="H18">
        <v>2.5099999999999998</v>
      </c>
      <c r="I18">
        <v>431.59</v>
      </c>
      <c r="J18">
        <v>0</v>
      </c>
      <c r="K18">
        <v>431.59</v>
      </c>
      <c r="L18" s="1">
        <v>1</v>
      </c>
      <c r="M18">
        <v>0</v>
      </c>
    </row>
    <row r="19" spans="1:13" x14ac:dyDescent="0.35">
      <c r="A19" t="s">
        <v>79</v>
      </c>
      <c r="B19" t="s">
        <v>269</v>
      </c>
      <c r="C19" t="s">
        <v>65</v>
      </c>
      <c r="D19">
        <v>10</v>
      </c>
      <c r="E19">
        <v>30</v>
      </c>
      <c r="F19">
        <v>0</v>
      </c>
      <c r="G19">
        <v>0</v>
      </c>
      <c r="H19">
        <v>3.3</v>
      </c>
      <c r="I19">
        <v>26.7</v>
      </c>
      <c r="J19">
        <v>0</v>
      </c>
      <c r="K19">
        <v>26.7</v>
      </c>
      <c r="L19" s="1">
        <v>1</v>
      </c>
      <c r="M19">
        <v>0</v>
      </c>
    </row>
    <row r="20" spans="1:13" x14ac:dyDescent="0.35">
      <c r="A20" t="s">
        <v>83</v>
      </c>
      <c r="B20" t="s">
        <v>273</v>
      </c>
      <c r="C20" t="s">
        <v>65</v>
      </c>
      <c r="D20">
        <v>12</v>
      </c>
      <c r="E20">
        <v>96</v>
      </c>
      <c r="F20">
        <v>0</v>
      </c>
      <c r="G20">
        <v>0</v>
      </c>
      <c r="H20">
        <v>0.8</v>
      </c>
      <c r="I20">
        <v>95.2</v>
      </c>
      <c r="J20">
        <v>0</v>
      </c>
      <c r="K20">
        <v>95.2</v>
      </c>
      <c r="L20" s="1">
        <v>1</v>
      </c>
      <c r="M20">
        <v>0</v>
      </c>
    </row>
    <row r="21" spans="1:13" x14ac:dyDescent="0.35">
      <c r="A21" t="s">
        <v>84</v>
      </c>
      <c r="B21" t="s">
        <v>274</v>
      </c>
      <c r="C21" t="s">
        <v>65</v>
      </c>
      <c r="D21">
        <v>218</v>
      </c>
      <c r="E21">
        <v>1313</v>
      </c>
      <c r="F21">
        <v>0</v>
      </c>
      <c r="G21">
        <v>0</v>
      </c>
      <c r="H21">
        <v>26.77</v>
      </c>
      <c r="I21">
        <v>1286.23</v>
      </c>
      <c r="J21">
        <v>0</v>
      </c>
      <c r="K21">
        <v>1286.23</v>
      </c>
      <c r="L21" s="1">
        <v>1</v>
      </c>
      <c r="M21">
        <v>0</v>
      </c>
    </row>
    <row r="22" spans="1:13" x14ac:dyDescent="0.35">
      <c r="A22" t="s">
        <v>82</v>
      </c>
      <c r="B22" t="s">
        <v>272</v>
      </c>
      <c r="C22" t="s">
        <v>65</v>
      </c>
      <c r="D22">
        <v>34</v>
      </c>
      <c r="E22">
        <v>102</v>
      </c>
      <c r="F22">
        <v>0</v>
      </c>
      <c r="G22">
        <v>0</v>
      </c>
      <c r="H22">
        <v>1.2</v>
      </c>
      <c r="I22">
        <v>100.8</v>
      </c>
      <c r="J22">
        <v>0</v>
      </c>
      <c r="K22">
        <v>100.8</v>
      </c>
      <c r="L22" s="1">
        <v>1</v>
      </c>
      <c r="M22">
        <v>0</v>
      </c>
    </row>
    <row r="23" spans="1:13" x14ac:dyDescent="0.35">
      <c r="A23" t="s">
        <v>220</v>
      </c>
      <c r="B23" t="s">
        <v>356</v>
      </c>
      <c r="C23" t="s">
        <v>65</v>
      </c>
      <c r="D23">
        <v>2</v>
      </c>
      <c r="E23">
        <v>20</v>
      </c>
      <c r="F23">
        <v>0</v>
      </c>
      <c r="G23">
        <v>0</v>
      </c>
      <c r="H23">
        <v>0</v>
      </c>
      <c r="I23">
        <v>20</v>
      </c>
      <c r="J23">
        <v>0</v>
      </c>
      <c r="K23">
        <v>20</v>
      </c>
      <c r="L23" s="1">
        <v>1</v>
      </c>
      <c r="M23">
        <v>0</v>
      </c>
    </row>
    <row r="24" spans="1:13" x14ac:dyDescent="0.35">
      <c r="A24" t="s">
        <v>86</v>
      </c>
      <c r="B24" t="s">
        <v>276</v>
      </c>
      <c r="C24" t="s">
        <v>65</v>
      </c>
      <c r="D24">
        <v>66</v>
      </c>
      <c r="E24">
        <v>465</v>
      </c>
      <c r="F24">
        <v>0</v>
      </c>
      <c r="G24">
        <v>0</v>
      </c>
      <c r="H24">
        <v>12.65</v>
      </c>
      <c r="I24">
        <v>452.35</v>
      </c>
      <c r="J24">
        <v>0</v>
      </c>
      <c r="K24">
        <v>452.35</v>
      </c>
      <c r="L24" s="1">
        <v>1</v>
      </c>
      <c r="M24">
        <v>0</v>
      </c>
    </row>
    <row r="25" spans="1:13" x14ac:dyDescent="0.35">
      <c r="A25" t="s">
        <v>85</v>
      </c>
      <c r="B25" t="s">
        <v>275</v>
      </c>
      <c r="C25" t="s">
        <v>65</v>
      </c>
      <c r="D25">
        <v>2</v>
      </c>
      <c r="E25">
        <v>8</v>
      </c>
      <c r="F25">
        <v>0</v>
      </c>
      <c r="G25">
        <v>0</v>
      </c>
      <c r="H25">
        <v>4.4000000000000004</v>
      </c>
      <c r="I25">
        <v>3.6</v>
      </c>
      <c r="J25">
        <v>0</v>
      </c>
      <c r="K25">
        <v>3.6</v>
      </c>
      <c r="L25" s="1">
        <v>1</v>
      </c>
      <c r="M25">
        <v>0</v>
      </c>
    </row>
    <row r="26" spans="1:13" x14ac:dyDescent="0.35">
      <c r="A26" t="s">
        <v>88</v>
      </c>
      <c r="B26" t="s">
        <v>278</v>
      </c>
      <c r="C26" t="s">
        <v>65</v>
      </c>
      <c r="D26">
        <v>7</v>
      </c>
      <c r="E26">
        <v>56</v>
      </c>
      <c r="F26">
        <v>0</v>
      </c>
      <c r="G26">
        <v>0</v>
      </c>
      <c r="H26">
        <v>0</v>
      </c>
      <c r="I26">
        <v>56</v>
      </c>
      <c r="J26">
        <v>0</v>
      </c>
      <c r="K26">
        <v>56</v>
      </c>
      <c r="L26" s="1">
        <v>1</v>
      </c>
      <c r="M26">
        <v>0</v>
      </c>
    </row>
    <row r="27" spans="1:13" x14ac:dyDescent="0.35">
      <c r="A27" t="s">
        <v>89</v>
      </c>
      <c r="B27" t="s">
        <v>279</v>
      </c>
      <c r="C27" t="s">
        <v>65</v>
      </c>
      <c r="D27">
        <v>107</v>
      </c>
      <c r="E27">
        <v>651</v>
      </c>
      <c r="F27">
        <v>0</v>
      </c>
      <c r="G27">
        <v>0</v>
      </c>
      <c r="H27">
        <v>0.6</v>
      </c>
      <c r="I27">
        <v>650.4</v>
      </c>
      <c r="J27">
        <v>0</v>
      </c>
      <c r="K27">
        <v>650.4</v>
      </c>
      <c r="L27" s="1">
        <v>1</v>
      </c>
      <c r="M27">
        <v>0</v>
      </c>
    </row>
    <row r="28" spans="1:13" x14ac:dyDescent="0.35">
      <c r="A28" t="s">
        <v>87</v>
      </c>
      <c r="B28" t="s">
        <v>277</v>
      </c>
      <c r="C28" t="s">
        <v>65</v>
      </c>
      <c r="D28">
        <v>9</v>
      </c>
      <c r="E28">
        <v>27</v>
      </c>
      <c r="F28">
        <v>0</v>
      </c>
      <c r="G28">
        <v>0</v>
      </c>
      <c r="H28">
        <v>0.3</v>
      </c>
      <c r="I28">
        <v>26.7</v>
      </c>
      <c r="J28">
        <v>0</v>
      </c>
      <c r="K28">
        <v>26.7</v>
      </c>
      <c r="L28" s="1">
        <v>1</v>
      </c>
      <c r="M28">
        <v>0</v>
      </c>
    </row>
    <row r="29" spans="1:13" x14ac:dyDescent="0.35">
      <c r="A29" t="s">
        <v>90</v>
      </c>
      <c r="B29" t="s">
        <v>280</v>
      </c>
      <c r="C29" t="s">
        <v>67</v>
      </c>
      <c r="D29">
        <v>2</v>
      </c>
      <c r="E29">
        <v>16</v>
      </c>
      <c r="F29">
        <v>0</v>
      </c>
      <c r="G29">
        <v>0</v>
      </c>
      <c r="H29">
        <v>0</v>
      </c>
      <c r="I29">
        <v>16</v>
      </c>
      <c r="J29">
        <v>0</v>
      </c>
      <c r="K29">
        <v>16</v>
      </c>
      <c r="L29" s="1">
        <v>1</v>
      </c>
      <c r="M29">
        <v>0</v>
      </c>
    </row>
    <row r="30" spans="1:13" x14ac:dyDescent="0.35">
      <c r="A30" t="s">
        <v>92</v>
      </c>
      <c r="B30" t="s">
        <v>282</v>
      </c>
      <c r="C30" t="s">
        <v>67</v>
      </c>
      <c r="D30">
        <v>78</v>
      </c>
      <c r="E30">
        <v>469.4</v>
      </c>
      <c r="F30">
        <v>0</v>
      </c>
      <c r="G30">
        <v>0</v>
      </c>
      <c r="H30">
        <v>4.2699999999999996</v>
      </c>
      <c r="I30">
        <v>465.13</v>
      </c>
      <c r="J30">
        <v>0</v>
      </c>
      <c r="K30">
        <v>465.13</v>
      </c>
      <c r="L30" s="1">
        <v>1</v>
      </c>
      <c r="M30">
        <v>0</v>
      </c>
    </row>
    <row r="31" spans="1:13" x14ac:dyDescent="0.35">
      <c r="A31" t="s">
        <v>91</v>
      </c>
      <c r="B31" t="s">
        <v>281</v>
      </c>
      <c r="C31" t="s">
        <v>67</v>
      </c>
      <c r="D31">
        <v>9</v>
      </c>
      <c r="E31">
        <v>27</v>
      </c>
      <c r="F31">
        <v>0</v>
      </c>
      <c r="G31">
        <v>0</v>
      </c>
      <c r="H31">
        <v>0.38</v>
      </c>
      <c r="I31">
        <v>26.62</v>
      </c>
      <c r="J31">
        <v>0</v>
      </c>
      <c r="K31">
        <v>26.62</v>
      </c>
      <c r="L31" s="1">
        <v>1</v>
      </c>
      <c r="M31">
        <v>0</v>
      </c>
    </row>
    <row r="32" spans="1:13" x14ac:dyDescent="0.35">
      <c r="A32" t="s">
        <v>95</v>
      </c>
      <c r="B32" t="s">
        <v>285</v>
      </c>
      <c r="C32" t="s">
        <v>67</v>
      </c>
      <c r="D32">
        <v>1</v>
      </c>
      <c r="E32">
        <v>8</v>
      </c>
      <c r="F32">
        <v>0</v>
      </c>
      <c r="G32">
        <v>0</v>
      </c>
      <c r="H32">
        <v>0</v>
      </c>
      <c r="I32">
        <v>8</v>
      </c>
      <c r="J32">
        <v>0</v>
      </c>
      <c r="K32">
        <v>8</v>
      </c>
      <c r="L32" s="1">
        <v>1</v>
      </c>
      <c r="M32">
        <v>0</v>
      </c>
    </row>
    <row r="33" spans="1:13" x14ac:dyDescent="0.35">
      <c r="A33" t="s">
        <v>94</v>
      </c>
      <c r="B33" t="s">
        <v>284</v>
      </c>
      <c r="C33" t="s">
        <v>67</v>
      </c>
      <c r="D33">
        <v>57</v>
      </c>
      <c r="E33">
        <v>346</v>
      </c>
      <c r="F33">
        <v>0</v>
      </c>
      <c r="G33">
        <v>0</v>
      </c>
      <c r="H33">
        <v>5.08</v>
      </c>
      <c r="I33">
        <v>340.92</v>
      </c>
      <c r="J33">
        <v>0</v>
      </c>
      <c r="K33">
        <v>340.92</v>
      </c>
      <c r="L33" s="1">
        <v>1</v>
      </c>
      <c r="M33">
        <v>0</v>
      </c>
    </row>
    <row r="34" spans="1:13" x14ac:dyDescent="0.35">
      <c r="A34" t="s">
        <v>93</v>
      </c>
      <c r="B34" t="s">
        <v>283</v>
      </c>
      <c r="C34" t="s">
        <v>67</v>
      </c>
      <c r="D34">
        <v>16</v>
      </c>
      <c r="E34">
        <v>48</v>
      </c>
      <c r="F34">
        <v>0</v>
      </c>
      <c r="G34">
        <v>0</v>
      </c>
      <c r="H34">
        <v>0.9</v>
      </c>
      <c r="I34">
        <v>47.1</v>
      </c>
      <c r="J34">
        <v>0</v>
      </c>
      <c r="K34">
        <v>47.1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54</v>
      </c>
      <c r="E35">
        <v>378</v>
      </c>
      <c r="F35">
        <v>1</v>
      </c>
      <c r="G35">
        <v>7</v>
      </c>
      <c r="H35">
        <v>9.34</v>
      </c>
      <c r="I35">
        <v>361.66</v>
      </c>
      <c r="J35">
        <v>0</v>
      </c>
      <c r="K35">
        <v>361.66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63</v>
      </c>
      <c r="E36">
        <v>756</v>
      </c>
      <c r="F36">
        <v>1</v>
      </c>
      <c r="G36">
        <v>12</v>
      </c>
      <c r="H36">
        <v>22.95</v>
      </c>
      <c r="I36">
        <v>721.05</v>
      </c>
      <c r="J36">
        <v>0</v>
      </c>
      <c r="K36">
        <v>721.05</v>
      </c>
      <c r="L36" s="1">
        <v>1</v>
      </c>
      <c r="M36">
        <v>0</v>
      </c>
    </row>
    <row r="37" spans="1:13" x14ac:dyDescent="0.35">
      <c r="A37" t="s">
        <v>96</v>
      </c>
      <c r="B37" t="s">
        <v>286</v>
      </c>
      <c r="C37" t="s">
        <v>8</v>
      </c>
      <c r="D37">
        <v>25</v>
      </c>
      <c r="E37">
        <v>425</v>
      </c>
      <c r="F37">
        <v>0</v>
      </c>
      <c r="G37">
        <v>0</v>
      </c>
      <c r="H37">
        <v>8.5</v>
      </c>
      <c r="I37">
        <v>416.5</v>
      </c>
      <c r="J37">
        <v>0</v>
      </c>
      <c r="K37">
        <v>416.5</v>
      </c>
      <c r="L37" s="1">
        <v>1</v>
      </c>
      <c r="M37">
        <v>0</v>
      </c>
    </row>
    <row r="38" spans="1:13" x14ac:dyDescent="0.35">
      <c r="A38" t="s">
        <v>99</v>
      </c>
      <c r="B38" t="s">
        <v>289</v>
      </c>
      <c r="C38" t="s">
        <v>45</v>
      </c>
      <c r="D38">
        <v>97</v>
      </c>
      <c r="E38">
        <v>562.6</v>
      </c>
      <c r="F38">
        <v>1</v>
      </c>
      <c r="G38">
        <v>5.8</v>
      </c>
      <c r="H38">
        <v>10.44</v>
      </c>
      <c r="I38">
        <v>546.36</v>
      </c>
      <c r="J38">
        <v>0</v>
      </c>
      <c r="K38">
        <v>546.36</v>
      </c>
      <c r="L38" s="1">
        <v>1</v>
      </c>
      <c r="M38">
        <v>0</v>
      </c>
    </row>
    <row r="39" spans="1:13" x14ac:dyDescent="0.35">
      <c r="A39" t="s">
        <v>100</v>
      </c>
      <c r="B39" t="s">
        <v>290</v>
      </c>
      <c r="C39" t="s">
        <v>8</v>
      </c>
      <c r="D39">
        <v>29</v>
      </c>
      <c r="E39">
        <v>110.2</v>
      </c>
      <c r="F39">
        <v>0</v>
      </c>
      <c r="G39">
        <v>0</v>
      </c>
      <c r="H39">
        <v>0.76</v>
      </c>
      <c r="I39">
        <v>109.44</v>
      </c>
      <c r="J39">
        <v>0</v>
      </c>
      <c r="K39">
        <v>109.44</v>
      </c>
      <c r="L39" s="1">
        <v>1</v>
      </c>
      <c r="M39">
        <v>0</v>
      </c>
    </row>
    <row r="40" spans="1:13" x14ac:dyDescent="0.35">
      <c r="A40" t="s">
        <v>187</v>
      </c>
      <c r="B40" t="s">
        <v>350</v>
      </c>
      <c r="C40" t="s">
        <v>45</v>
      </c>
      <c r="D40">
        <v>6</v>
      </c>
      <c r="E40">
        <v>36</v>
      </c>
      <c r="F40">
        <v>0</v>
      </c>
      <c r="G40">
        <v>0</v>
      </c>
      <c r="H40">
        <v>0.6</v>
      </c>
      <c r="I40">
        <v>35.4</v>
      </c>
      <c r="J40">
        <v>0</v>
      </c>
      <c r="K40">
        <v>35.4</v>
      </c>
      <c r="L40" s="1">
        <v>1</v>
      </c>
      <c r="M40">
        <v>0</v>
      </c>
    </row>
    <row r="41" spans="1:13" x14ac:dyDescent="0.35">
      <c r="A41" t="s">
        <v>101</v>
      </c>
      <c r="B41" t="s">
        <v>291</v>
      </c>
      <c r="C41" t="s">
        <v>8</v>
      </c>
      <c r="D41">
        <v>64</v>
      </c>
      <c r="E41">
        <v>371.2</v>
      </c>
      <c r="F41">
        <v>0</v>
      </c>
      <c r="G41">
        <v>0</v>
      </c>
      <c r="H41">
        <v>3.49</v>
      </c>
      <c r="I41">
        <v>367.71</v>
      </c>
      <c r="J41">
        <v>0</v>
      </c>
      <c r="K41">
        <v>367.71</v>
      </c>
      <c r="L41" s="1">
        <v>1</v>
      </c>
      <c r="M41">
        <v>0</v>
      </c>
    </row>
    <row r="42" spans="1:13" x14ac:dyDescent="0.35">
      <c r="A42" t="s">
        <v>102</v>
      </c>
      <c r="B42" t="s">
        <v>292</v>
      </c>
      <c r="C42" t="s">
        <v>8</v>
      </c>
      <c r="D42">
        <v>51</v>
      </c>
      <c r="E42">
        <v>102</v>
      </c>
      <c r="F42">
        <v>0</v>
      </c>
      <c r="G42">
        <v>0</v>
      </c>
      <c r="H42">
        <v>1.49</v>
      </c>
      <c r="I42">
        <v>100.51</v>
      </c>
      <c r="J42">
        <v>0</v>
      </c>
      <c r="K42">
        <v>100.51</v>
      </c>
      <c r="L42" s="1">
        <v>1</v>
      </c>
      <c r="M42">
        <v>0</v>
      </c>
    </row>
    <row r="43" spans="1:13" x14ac:dyDescent="0.35">
      <c r="A43" t="s">
        <v>233</v>
      </c>
      <c r="B43" t="s">
        <v>361</v>
      </c>
      <c r="C43" t="s">
        <v>45</v>
      </c>
      <c r="D43">
        <v>33</v>
      </c>
      <c r="E43">
        <v>125.4</v>
      </c>
      <c r="F43">
        <v>0</v>
      </c>
      <c r="G43">
        <v>0</v>
      </c>
      <c r="H43">
        <v>5.16</v>
      </c>
      <c r="I43">
        <v>120.24</v>
      </c>
      <c r="J43">
        <v>0</v>
      </c>
      <c r="K43">
        <v>120.24</v>
      </c>
      <c r="L43" s="1">
        <v>1</v>
      </c>
      <c r="M43">
        <v>0</v>
      </c>
    </row>
    <row r="44" spans="1:13" x14ac:dyDescent="0.35">
      <c r="A44" t="s">
        <v>104</v>
      </c>
      <c r="B44" t="s">
        <v>294</v>
      </c>
      <c r="C44" t="s">
        <v>8</v>
      </c>
      <c r="D44">
        <v>58</v>
      </c>
      <c r="E44">
        <v>435</v>
      </c>
      <c r="F44">
        <v>0</v>
      </c>
      <c r="G44">
        <v>0</v>
      </c>
      <c r="H44">
        <v>8.3000000000000007</v>
      </c>
      <c r="I44">
        <v>426.7</v>
      </c>
      <c r="J44">
        <v>0</v>
      </c>
      <c r="K44">
        <v>426.7</v>
      </c>
      <c r="L44" s="1">
        <v>1</v>
      </c>
      <c r="M44">
        <v>0</v>
      </c>
    </row>
    <row r="45" spans="1:13" x14ac:dyDescent="0.35">
      <c r="A45" t="s">
        <v>103</v>
      </c>
      <c r="B45" t="s">
        <v>293</v>
      </c>
      <c r="C45" t="s">
        <v>8</v>
      </c>
      <c r="D45">
        <v>108</v>
      </c>
      <c r="E45">
        <v>486</v>
      </c>
      <c r="F45">
        <v>0</v>
      </c>
      <c r="G45">
        <v>0</v>
      </c>
      <c r="H45">
        <v>1.49</v>
      </c>
      <c r="I45">
        <v>484.51</v>
      </c>
      <c r="J45">
        <v>0</v>
      </c>
      <c r="K45">
        <v>484.51</v>
      </c>
      <c r="L45" s="1">
        <v>1</v>
      </c>
      <c r="M45">
        <v>0</v>
      </c>
    </row>
    <row r="46" spans="1:13" x14ac:dyDescent="0.35">
      <c r="A46" t="s">
        <v>105</v>
      </c>
      <c r="B46" t="s">
        <v>295</v>
      </c>
      <c r="C46" t="s">
        <v>8</v>
      </c>
      <c r="D46">
        <v>45</v>
      </c>
      <c r="E46">
        <v>180</v>
      </c>
      <c r="F46">
        <v>0</v>
      </c>
      <c r="G46">
        <v>0</v>
      </c>
      <c r="H46">
        <v>4</v>
      </c>
      <c r="I46">
        <v>176</v>
      </c>
      <c r="J46">
        <v>0</v>
      </c>
      <c r="K46">
        <v>176</v>
      </c>
      <c r="L46" s="1">
        <v>1</v>
      </c>
      <c r="M46">
        <v>0</v>
      </c>
    </row>
    <row r="47" spans="1:13" x14ac:dyDescent="0.35">
      <c r="A47" t="s">
        <v>106</v>
      </c>
      <c r="B47" t="s">
        <v>296</v>
      </c>
      <c r="C47" t="s">
        <v>8</v>
      </c>
      <c r="D47">
        <v>18</v>
      </c>
      <c r="E47">
        <v>108</v>
      </c>
      <c r="F47">
        <v>0</v>
      </c>
      <c r="G47">
        <v>0</v>
      </c>
      <c r="H47">
        <v>0.6</v>
      </c>
      <c r="I47">
        <v>107.4</v>
      </c>
      <c r="J47">
        <v>0</v>
      </c>
      <c r="K47">
        <v>107.4</v>
      </c>
      <c r="L47" s="1">
        <v>1</v>
      </c>
      <c r="M47">
        <v>0</v>
      </c>
    </row>
    <row r="48" spans="1:13" x14ac:dyDescent="0.35">
      <c r="A48" t="s">
        <v>107</v>
      </c>
      <c r="B48" t="s">
        <v>297</v>
      </c>
      <c r="C48" t="s">
        <v>45</v>
      </c>
      <c r="D48">
        <v>5</v>
      </c>
      <c r="E48">
        <v>25</v>
      </c>
      <c r="F48">
        <v>0</v>
      </c>
      <c r="G48">
        <v>0</v>
      </c>
      <c r="H48">
        <v>0.5</v>
      </c>
      <c r="I48">
        <v>24.5</v>
      </c>
      <c r="J48">
        <v>0</v>
      </c>
      <c r="K48">
        <v>24.5</v>
      </c>
      <c r="L48" s="1">
        <v>1</v>
      </c>
      <c r="M48">
        <v>0</v>
      </c>
    </row>
    <row r="49" spans="1:13" x14ac:dyDescent="0.35">
      <c r="A49" t="s">
        <v>108</v>
      </c>
      <c r="B49" t="s">
        <v>298</v>
      </c>
      <c r="C49" t="s">
        <v>45</v>
      </c>
      <c r="D49">
        <v>70</v>
      </c>
      <c r="E49">
        <v>350</v>
      </c>
      <c r="F49">
        <v>1</v>
      </c>
      <c r="G49">
        <v>5</v>
      </c>
      <c r="H49">
        <v>1.82</v>
      </c>
      <c r="I49">
        <v>343.18</v>
      </c>
      <c r="J49">
        <v>0</v>
      </c>
      <c r="K49">
        <v>343.18</v>
      </c>
      <c r="L49" s="1">
        <v>1</v>
      </c>
      <c r="M49">
        <v>0</v>
      </c>
    </row>
    <row r="50" spans="1:13" x14ac:dyDescent="0.35">
      <c r="A50" t="s">
        <v>109</v>
      </c>
      <c r="B50" t="s">
        <v>299</v>
      </c>
      <c r="C50" t="s">
        <v>45</v>
      </c>
      <c r="D50">
        <v>19</v>
      </c>
      <c r="E50">
        <v>110.2</v>
      </c>
      <c r="F50">
        <v>0</v>
      </c>
      <c r="G50">
        <v>0</v>
      </c>
      <c r="H50">
        <v>2.9</v>
      </c>
      <c r="I50">
        <v>107.3</v>
      </c>
      <c r="J50">
        <v>0</v>
      </c>
      <c r="K50">
        <v>107.3</v>
      </c>
      <c r="L50" s="1">
        <v>1</v>
      </c>
      <c r="M50">
        <v>0</v>
      </c>
    </row>
    <row r="51" spans="1:13" x14ac:dyDescent="0.35">
      <c r="A51" t="s">
        <v>221</v>
      </c>
      <c r="B51" t="s">
        <v>357</v>
      </c>
      <c r="C51" t="s">
        <v>45</v>
      </c>
      <c r="D51">
        <v>9</v>
      </c>
      <c r="E51">
        <v>52.2</v>
      </c>
      <c r="F51">
        <v>0</v>
      </c>
      <c r="G51">
        <v>0</v>
      </c>
      <c r="H51">
        <v>0</v>
      </c>
      <c r="I51">
        <v>52.2</v>
      </c>
      <c r="J51">
        <v>0</v>
      </c>
      <c r="K51">
        <v>52.2</v>
      </c>
      <c r="L51" s="1">
        <v>1</v>
      </c>
      <c r="M51">
        <v>0</v>
      </c>
    </row>
    <row r="52" spans="1:13" x14ac:dyDescent="0.35">
      <c r="A52" t="s">
        <v>197</v>
      </c>
      <c r="B52">
        <v>10007</v>
      </c>
      <c r="C52" t="s">
        <v>45</v>
      </c>
      <c r="D52">
        <v>115</v>
      </c>
      <c r="E52">
        <v>819</v>
      </c>
      <c r="F52">
        <v>0</v>
      </c>
      <c r="G52">
        <v>0</v>
      </c>
      <c r="H52">
        <v>5.0599999999999996</v>
      </c>
      <c r="I52">
        <v>813.94</v>
      </c>
      <c r="J52">
        <v>0</v>
      </c>
      <c r="K52">
        <v>813.94</v>
      </c>
      <c r="L52" s="1">
        <v>1</v>
      </c>
      <c r="M52">
        <v>0</v>
      </c>
    </row>
    <row r="53" spans="1:13" x14ac:dyDescent="0.35">
      <c r="A53" t="s">
        <v>112</v>
      </c>
      <c r="B53" t="s">
        <v>301</v>
      </c>
      <c r="C53" t="s">
        <v>111</v>
      </c>
      <c r="D53">
        <v>23</v>
      </c>
      <c r="E53">
        <v>64.400000000000006</v>
      </c>
      <c r="F53">
        <v>0</v>
      </c>
      <c r="G53">
        <v>0</v>
      </c>
      <c r="H53">
        <v>0.28000000000000003</v>
      </c>
      <c r="I53">
        <v>64.12</v>
      </c>
      <c r="J53">
        <v>0</v>
      </c>
      <c r="K53">
        <v>64.12</v>
      </c>
      <c r="L53" s="1">
        <v>1</v>
      </c>
      <c r="M53">
        <v>0</v>
      </c>
    </row>
    <row r="54" spans="1:13" x14ac:dyDescent="0.35">
      <c r="A54" t="s">
        <v>110</v>
      </c>
      <c r="B54" t="s">
        <v>300</v>
      </c>
      <c r="C54" t="s">
        <v>111</v>
      </c>
      <c r="D54">
        <v>94</v>
      </c>
      <c r="E54">
        <v>358.2</v>
      </c>
      <c r="F54">
        <v>3</v>
      </c>
      <c r="G54">
        <v>11.4</v>
      </c>
      <c r="H54">
        <v>7.08</v>
      </c>
      <c r="I54">
        <v>339.72</v>
      </c>
      <c r="J54">
        <v>0</v>
      </c>
      <c r="K54">
        <v>339.72</v>
      </c>
      <c r="L54" s="1">
        <v>1</v>
      </c>
      <c r="M54">
        <v>0</v>
      </c>
    </row>
    <row r="55" spans="1:13" x14ac:dyDescent="0.35">
      <c r="A55" t="s">
        <v>114</v>
      </c>
      <c r="B55" t="s">
        <v>303</v>
      </c>
      <c r="C55" t="s">
        <v>111</v>
      </c>
      <c r="D55">
        <v>5</v>
      </c>
      <c r="E55">
        <v>10</v>
      </c>
      <c r="F55">
        <v>0</v>
      </c>
      <c r="G55">
        <v>0</v>
      </c>
      <c r="H55">
        <v>0.2</v>
      </c>
      <c r="I55">
        <v>9.8000000000000007</v>
      </c>
      <c r="J55">
        <v>0</v>
      </c>
      <c r="K55">
        <v>9.8000000000000007</v>
      </c>
      <c r="L55" s="1">
        <v>1</v>
      </c>
      <c r="M55">
        <v>0</v>
      </c>
    </row>
    <row r="56" spans="1:13" x14ac:dyDescent="0.35">
      <c r="A56" t="s">
        <v>113</v>
      </c>
      <c r="B56" t="s">
        <v>302</v>
      </c>
      <c r="C56" t="s">
        <v>111</v>
      </c>
      <c r="D56">
        <v>17</v>
      </c>
      <c r="E56">
        <v>51</v>
      </c>
      <c r="F56">
        <v>1</v>
      </c>
      <c r="G56">
        <v>3</v>
      </c>
      <c r="H56">
        <v>0.6</v>
      </c>
      <c r="I56">
        <v>47.4</v>
      </c>
      <c r="J56">
        <v>0</v>
      </c>
      <c r="K56">
        <v>47.4</v>
      </c>
      <c r="L56" s="1">
        <v>1</v>
      </c>
      <c r="M56">
        <v>0</v>
      </c>
    </row>
    <row r="57" spans="1:13" x14ac:dyDescent="0.35">
      <c r="A57" t="s">
        <v>116</v>
      </c>
      <c r="B57" t="s">
        <v>305</v>
      </c>
      <c r="C57" t="s">
        <v>111</v>
      </c>
      <c r="D57">
        <v>4</v>
      </c>
      <c r="E57">
        <v>8</v>
      </c>
      <c r="F57">
        <v>0</v>
      </c>
      <c r="G57">
        <v>0</v>
      </c>
      <c r="H57">
        <v>0</v>
      </c>
      <c r="I57">
        <v>8</v>
      </c>
      <c r="J57">
        <v>0</v>
      </c>
      <c r="K57">
        <v>8</v>
      </c>
      <c r="L57" s="1">
        <v>1</v>
      </c>
      <c r="M57">
        <v>0</v>
      </c>
    </row>
    <row r="58" spans="1:13" x14ac:dyDescent="0.35">
      <c r="A58" t="s">
        <v>115</v>
      </c>
      <c r="B58" t="s">
        <v>304</v>
      </c>
      <c r="C58" t="s">
        <v>111</v>
      </c>
      <c r="D58">
        <v>13</v>
      </c>
      <c r="E58">
        <v>41</v>
      </c>
      <c r="F58">
        <v>0</v>
      </c>
      <c r="G58">
        <v>0</v>
      </c>
      <c r="H58">
        <v>0.6</v>
      </c>
      <c r="I58">
        <v>40.4</v>
      </c>
      <c r="J58">
        <v>0</v>
      </c>
      <c r="K58">
        <v>40.4</v>
      </c>
      <c r="L58" s="1">
        <v>1</v>
      </c>
      <c r="M58">
        <v>0</v>
      </c>
    </row>
    <row r="59" spans="1:13" x14ac:dyDescent="0.35">
      <c r="A59" t="s">
        <v>117</v>
      </c>
      <c r="B59" t="s">
        <v>306</v>
      </c>
      <c r="C59" t="s">
        <v>111</v>
      </c>
      <c r="D59">
        <v>4</v>
      </c>
      <c r="E59">
        <v>12</v>
      </c>
      <c r="F59">
        <v>0</v>
      </c>
      <c r="G59">
        <v>0</v>
      </c>
      <c r="H59">
        <v>0</v>
      </c>
      <c r="I59">
        <v>12</v>
      </c>
      <c r="J59">
        <v>0</v>
      </c>
      <c r="K59">
        <v>12</v>
      </c>
      <c r="L59" s="1">
        <v>1</v>
      </c>
      <c r="M59">
        <v>0</v>
      </c>
    </row>
    <row r="60" spans="1:13" x14ac:dyDescent="0.35">
      <c r="A60" t="s">
        <v>118</v>
      </c>
      <c r="B60" t="s">
        <v>307</v>
      </c>
      <c r="C60" t="s">
        <v>119</v>
      </c>
      <c r="D60">
        <v>70</v>
      </c>
      <c r="E60">
        <v>126</v>
      </c>
      <c r="F60">
        <v>2</v>
      </c>
      <c r="G60">
        <v>3.6</v>
      </c>
      <c r="H60">
        <v>0.54</v>
      </c>
      <c r="I60">
        <v>121.86</v>
      </c>
      <c r="J60">
        <v>0</v>
      </c>
      <c r="K60">
        <v>121.86</v>
      </c>
      <c r="L60" s="1">
        <v>1</v>
      </c>
      <c r="M60">
        <v>0</v>
      </c>
    </row>
    <row r="61" spans="1:13" x14ac:dyDescent="0.35">
      <c r="A61" t="s">
        <v>120</v>
      </c>
      <c r="B61" t="s">
        <v>308</v>
      </c>
      <c r="C61" t="s">
        <v>119</v>
      </c>
      <c r="D61">
        <v>17</v>
      </c>
      <c r="E61">
        <v>30.6</v>
      </c>
      <c r="F61">
        <v>0</v>
      </c>
      <c r="G61">
        <v>0</v>
      </c>
      <c r="H61">
        <v>0.18</v>
      </c>
      <c r="I61">
        <v>30.42</v>
      </c>
      <c r="J61">
        <v>0</v>
      </c>
      <c r="K61">
        <v>30.42</v>
      </c>
      <c r="L61" s="1">
        <v>1</v>
      </c>
      <c r="M61">
        <v>0</v>
      </c>
    </row>
    <row r="62" spans="1:13" x14ac:dyDescent="0.35">
      <c r="A62" t="s">
        <v>121</v>
      </c>
      <c r="B62" t="s">
        <v>309</v>
      </c>
      <c r="C62" t="s">
        <v>119</v>
      </c>
      <c r="D62">
        <v>11</v>
      </c>
      <c r="E62">
        <v>19.8</v>
      </c>
      <c r="F62">
        <v>0</v>
      </c>
      <c r="G62">
        <v>0</v>
      </c>
      <c r="H62">
        <v>0</v>
      </c>
      <c r="I62">
        <v>19.8</v>
      </c>
      <c r="J62">
        <v>0</v>
      </c>
      <c r="K62">
        <v>19.8</v>
      </c>
      <c r="L62" s="1">
        <v>1</v>
      </c>
      <c r="M62">
        <v>0</v>
      </c>
    </row>
    <row r="63" spans="1:13" x14ac:dyDescent="0.35">
      <c r="A63" t="s">
        <v>122</v>
      </c>
      <c r="B63" t="s">
        <v>310</v>
      </c>
      <c r="C63" t="s">
        <v>119</v>
      </c>
      <c r="D63">
        <v>30</v>
      </c>
      <c r="E63">
        <v>54</v>
      </c>
      <c r="F63">
        <v>1</v>
      </c>
      <c r="G63">
        <v>1.8</v>
      </c>
      <c r="H63">
        <v>0.18</v>
      </c>
      <c r="I63">
        <v>52.02</v>
      </c>
      <c r="J63">
        <v>0</v>
      </c>
      <c r="K63">
        <v>52.02</v>
      </c>
      <c r="L63" s="1">
        <v>1</v>
      </c>
      <c r="M63">
        <v>0</v>
      </c>
    </row>
    <row r="64" spans="1:13" x14ac:dyDescent="0.35">
      <c r="A64" t="s">
        <v>123</v>
      </c>
      <c r="B64" t="s">
        <v>311</v>
      </c>
      <c r="C64" t="s">
        <v>119</v>
      </c>
      <c r="D64">
        <v>9</v>
      </c>
      <c r="E64">
        <v>16.2</v>
      </c>
      <c r="F64">
        <v>0</v>
      </c>
      <c r="G64">
        <v>0</v>
      </c>
      <c r="H64">
        <v>0</v>
      </c>
      <c r="I64">
        <v>16.2</v>
      </c>
      <c r="J64">
        <v>0</v>
      </c>
      <c r="K64">
        <v>16.2</v>
      </c>
      <c r="L64" s="1">
        <v>1</v>
      </c>
      <c r="M64">
        <v>0</v>
      </c>
    </row>
    <row r="65" spans="1:13" x14ac:dyDescent="0.35">
      <c r="A65" t="s">
        <v>124</v>
      </c>
      <c r="B65" t="s">
        <v>312</v>
      </c>
      <c r="C65" t="s">
        <v>119</v>
      </c>
      <c r="D65">
        <v>1</v>
      </c>
      <c r="E65">
        <v>1.8</v>
      </c>
      <c r="F65">
        <v>0</v>
      </c>
      <c r="G65">
        <v>0</v>
      </c>
      <c r="H65">
        <v>0</v>
      </c>
      <c r="I65">
        <v>1.8</v>
      </c>
      <c r="J65">
        <v>0</v>
      </c>
      <c r="K65">
        <v>1.8</v>
      </c>
      <c r="L65" s="1">
        <v>1</v>
      </c>
      <c r="M65">
        <v>0</v>
      </c>
    </row>
    <row r="66" spans="1:13" x14ac:dyDescent="0.35">
      <c r="A66" t="s">
        <v>126</v>
      </c>
      <c r="B66" t="s">
        <v>314</v>
      </c>
      <c r="C66" t="s">
        <v>111</v>
      </c>
      <c r="D66">
        <v>38</v>
      </c>
      <c r="E66">
        <v>105</v>
      </c>
      <c r="F66">
        <v>0</v>
      </c>
      <c r="G66">
        <v>0</v>
      </c>
      <c r="H66">
        <v>1.1399999999999999</v>
      </c>
      <c r="I66">
        <v>103.86</v>
      </c>
      <c r="J66">
        <v>0</v>
      </c>
      <c r="K66">
        <v>103.86</v>
      </c>
      <c r="L66" s="1">
        <v>1</v>
      </c>
      <c r="M66">
        <v>0</v>
      </c>
    </row>
    <row r="67" spans="1:13" x14ac:dyDescent="0.35">
      <c r="A67" t="s">
        <v>125</v>
      </c>
      <c r="B67" t="s">
        <v>313</v>
      </c>
      <c r="C67" t="s">
        <v>111</v>
      </c>
      <c r="D67">
        <v>112</v>
      </c>
      <c r="E67">
        <v>463</v>
      </c>
      <c r="F67">
        <v>3</v>
      </c>
      <c r="G67">
        <v>13.5</v>
      </c>
      <c r="H67">
        <v>3.93</v>
      </c>
      <c r="I67">
        <v>445.57</v>
      </c>
      <c r="J67">
        <v>0</v>
      </c>
      <c r="K67">
        <v>445.57</v>
      </c>
      <c r="L67" s="1">
        <v>1</v>
      </c>
      <c r="M67">
        <v>0</v>
      </c>
    </row>
    <row r="68" spans="1:13" x14ac:dyDescent="0.35">
      <c r="A68" t="s">
        <v>127</v>
      </c>
      <c r="B68" t="s">
        <v>315</v>
      </c>
      <c r="C68" t="s">
        <v>119</v>
      </c>
      <c r="D68">
        <v>3</v>
      </c>
      <c r="E68">
        <v>5.4</v>
      </c>
      <c r="F68">
        <v>0</v>
      </c>
      <c r="G68">
        <v>0</v>
      </c>
      <c r="H68">
        <v>0</v>
      </c>
      <c r="I68">
        <v>5.4</v>
      </c>
      <c r="J68">
        <v>0</v>
      </c>
      <c r="K68">
        <v>5.4</v>
      </c>
      <c r="L68" s="1">
        <v>1</v>
      </c>
      <c r="M68">
        <v>0</v>
      </c>
    </row>
    <row r="69" spans="1:13" x14ac:dyDescent="0.35">
      <c r="A69" t="s">
        <v>128</v>
      </c>
      <c r="B69">
        <v>10032</v>
      </c>
      <c r="C69" t="s">
        <v>119</v>
      </c>
      <c r="D69">
        <v>59</v>
      </c>
      <c r="E69">
        <v>106.2</v>
      </c>
      <c r="F69">
        <v>0</v>
      </c>
      <c r="G69">
        <v>0</v>
      </c>
      <c r="H69">
        <v>1.1000000000000001</v>
      </c>
      <c r="I69">
        <v>105.1</v>
      </c>
      <c r="J69">
        <v>0</v>
      </c>
      <c r="K69">
        <v>105.1</v>
      </c>
      <c r="L69" s="1">
        <v>1</v>
      </c>
      <c r="M69">
        <v>0</v>
      </c>
    </row>
    <row r="70" spans="1:13" x14ac:dyDescent="0.35">
      <c r="A70" t="s">
        <v>129</v>
      </c>
      <c r="B70" t="s">
        <v>317</v>
      </c>
      <c r="C70" t="s">
        <v>111</v>
      </c>
      <c r="D70">
        <v>36</v>
      </c>
      <c r="E70">
        <v>72</v>
      </c>
      <c r="F70">
        <v>1</v>
      </c>
      <c r="G70">
        <v>2</v>
      </c>
      <c r="H70">
        <v>0.32</v>
      </c>
      <c r="I70">
        <v>69.680000000000007</v>
      </c>
      <c r="J70">
        <v>0</v>
      </c>
      <c r="K70">
        <v>69.680000000000007</v>
      </c>
      <c r="L70" s="1">
        <v>1</v>
      </c>
      <c r="M70">
        <v>0</v>
      </c>
    </row>
    <row r="71" spans="1:13" x14ac:dyDescent="0.35">
      <c r="A71" t="s">
        <v>130</v>
      </c>
      <c r="B71" t="s">
        <v>318</v>
      </c>
      <c r="C71" t="s">
        <v>111</v>
      </c>
      <c r="D71">
        <v>144</v>
      </c>
      <c r="E71">
        <v>432</v>
      </c>
      <c r="F71">
        <v>4</v>
      </c>
      <c r="G71">
        <v>12</v>
      </c>
      <c r="H71">
        <v>5</v>
      </c>
      <c r="I71">
        <v>415</v>
      </c>
      <c r="J71">
        <v>0</v>
      </c>
      <c r="K71">
        <v>415</v>
      </c>
      <c r="L71" s="1">
        <v>1</v>
      </c>
      <c r="M71">
        <v>0</v>
      </c>
    </row>
    <row r="72" spans="1:13" x14ac:dyDescent="0.35">
      <c r="A72" t="s">
        <v>132</v>
      </c>
      <c r="B72" t="s">
        <v>320</v>
      </c>
      <c r="C72" t="s">
        <v>111</v>
      </c>
      <c r="D72">
        <v>83</v>
      </c>
      <c r="E72">
        <v>182.5</v>
      </c>
      <c r="F72">
        <v>2</v>
      </c>
      <c r="G72">
        <v>4.5</v>
      </c>
      <c r="H72">
        <v>0.65</v>
      </c>
      <c r="I72">
        <v>177.35</v>
      </c>
      <c r="J72">
        <v>0</v>
      </c>
      <c r="K72">
        <v>177.35</v>
      </c>
      <c r="L72" s="1">
        <v>1</v>
      </c>
      <c r="M72">
        <v>0</v>
      </c>
    </row>
    <row r="73" spans="1:13" x14ac:dyDescent="0.35">
      <c r="A73" t="s">
        <v>131</v>
      </c>
      <c r="B73" t="s">
        <v>319</v>
      </c>
      <c r="C73" t="s">
        <v>111</v>
      </c>
      <c r="D73">
        <v>464</v>
      </c>
      <c r="E73">
        <v>1540</v>
      </c>
      <c r="F73">
        <v>6</v>
      </c>
      <c r="G73">
        <v>23</v>
      </c>
      <c r="H73">
        <v>18.43</v>
      </c>
      <c r="I73">
        <v>1498.57</v>
      </c>
      <c r="J73">
        <v>0</v>
      </c>
      <c r="K73">
        <v>1498.57</v>
      </c>
      <c r="L73" s="1">
        <v>1</v>
      </c>
      <c r="M73">
        <v>0</v>
      </c>
    </row>
    <row r="74" spans="1:13" x14ac:dyDescent="0.35">
      <c r="A74" t="s">
        <v>134</v>
      </c>
      <c r="B74" t="s">
        <v>322</v>
      </c>
      <c r="C74" t="s">
        <v>111</v>
      </c>
      <c r="D74">
        <v>7</v>
      </c>
      <c r="E74">
        <v>14</v>
      </c>
      <c r="F74">
        <v>0</v>
      </c>
      <c r="G74">
        <v>0</v>
      </c>
      <c r="H74">
        <v>0</v>
      </c>
      <c r="I74">
        <v>14</v>
      </c>
      <c r="J74">
        <v>0</v>
      </c>
      <c r="K74">
        <v>14</v>
      </c>
      <c r="L74" s="1">
        <v>1</v>
      </c>
      <c r="M74">
        <v>0</v>
      </c>
    </row>
    <row r="75" spans="1:13" x14ac:dyDescent="0.35">
      <c r="A75" t="s">
        <v>133</v>
      </c>
      <c r="B75" t="s">
        <v>321</v>
      </c>
      <c r="C75" t="s">
        <v>111</v>
      </c>
      <c r="D75">
        <v>40</v>
      </c>
      <c r="E75">
        <v>120</v>
      </c>
      <c r="F75">
        <v>0</v>
      </c>
      <c r="G75">
        <v>0</v>
      </c>
      <c r="H75">
        <v>1.35</v>
      </c>
      <c r="I75">
        <v>118.65</v>
      </c>
      <c r="J75">
        <v>0</v>
      </c>
      <c r="K75">
        <v>118.65</v>
      </c>
      <c r="L75" s="1">
        <v>1</v>
      </c>
      <c r="M75">
        <v>0</v>
      </c>
    </row>
    <row r="76" spans="1:13" x14ac:dyDescent="0.35">
      <c r="A76" t="s">
        <v>135</v>
      </c>
      <c r="B76" t="s">
        <v>323</v>
      </c>
      <c r="C76" t="s">
        <v>111</v>
      </c>
      <c r="D76">
        <v>13</v>
      </c>
      <c r="E76">
        <v>40</v>
      </c>
      <c r="F76">
        <v>0</v>
      </c>
      <c r="G76">
        <v>0</v>
      </c>
      <c r="H76">
        <v>0.6</v>
      </c>
      <c r="I76">
        <v>39.4</v>
      </c>
      <c r="J76">
        <v>0</v>
      </c>
      <c r="K76">
        <v>39.4</v>
      </c>
      <c r="L76" s="1">
        <v>1</v>
      </c>
      <c r="M76">
        <v>0</v>
      </c>
    </row>
    <row r="77" spans="1:13" x14ac:dyDescent="0.35">
      <c r="A77" t="s">
        <v>137</v>
      </c>
      <c r="B77" t="s">
        <v>325</v>
      </c>
      <c r="C77" t="s">
        <v>111</v>
      </c>
      <c r="D77">
        <v>7</v>
      </c>
      <c r="E77">
        <v>21</v>
      </c>
      <c r="F77">
        <v>0</v>
      </c>
      <c r="G77">
        <v>0</v>
      </c>
      <c r="H77">
        <v>0.62</v>
      </c>
      <c r="I77">
        <v>20.38</v>
      </c>
      <c r="J77">
        <v>0</v>
      </c>
      <c r="K77">
        <v>20.38</v>
      </c>
      <c r="L77" s="1">
        <v>1</v>
      </c>
      <c r="M77">
        <v>0</v>
      </c>
    </row>
    <row r="78" spans="1:13" x14ac:dyDescent="0.35">
      <c r="A78" t="s">
        <v>140</v>
      </c>
      <c r="B78" t="s">
        <v>328</v>
      </c>
      <c r="C78" t="s">
        <v>111</v>
      </c>
      <c r="D78">
        <v>1</v>
      </c>
      <c r="E78">
        <v>2</v>
      </c>
      <c r="F78">
        <v>0</v>
      </c>
      <c r="G78">
        <v>0</v>
      </c>
      <c r="H78">
        <v>0</v>
      </c>
      <c r="I78">
        <v>2</v>
      </c>
      <c r="J78">
        <v>0</v>
      </c>
      <c r="K78">
        <v>2</v>
      </c>
      <c r="L78" s="1">
        <v>1</v>
      </c>
      <c r="M78">
        <v>0</v>
      </c>
    </row>
    <row r="79" spans="1:13" x14ac:dyDescent="0.35">
      <c r="A79" t="s">
        <v>139</v>
      </c>
      <c r="B79" t="s">
        <v>327</v>
      </c>
      <c r="C79" t="s">
        <v>111</v>
      </c>
      <c r="D79">
        <v>23</v>
      </c>
      <c r="E79">
        <v>71</v>
      </c>
      <c r="F79">
        <v>0</v>
      </c>
      <c r="G79">
        <v>0</v>
      </c>
      <c r="H79">
        <v>0.3</v>
      </c>
      <c r="I79">
        <v>70.7</v>
      </c>
      <c r="J79">
        <v>0</v>
      </c>
      <c r="K79">
        <v>70.7</v>
      </c>
      <c r="L79" s="1">
        <v>1</v>
      </c>
      <c r="M79">
        <v>0</v>
      </c>
    </row>
    <row r="80" spans="1:13" x14ac:dyDescent="0.35">
      <c r="A80" t="s">
        <v>142</v>
      </c>
      <c r="B80" t="s">
        <v>330</v>
      </c>
      <c r="C80" t="s">
        <v>111</v>
      </c>
      <c r="D80">
        <v>1</v>
      </c>
      <c r="E80">
        <v>2</v>
      </c>
      <c r="F80">
        <v>0</v>
      </c>
      <c r="G80">
        <v>0</v>
      </c>
      <c r="H80">
        <v>0</v>
      </c>
      <c r="I80">
        <v>2</v>
      </c>
      <c r="J80">
        <v>0</v>
      </c>
      <c r="K80">
        <v>2</v>
      </c>
      <c r="L80" s="1">
        <v>1</v>
      </c>
      <c r="M80">
        <v>0</v>
      </c>
    </row>
    <row r="81" spans="1:13" x14ac:dyDescent="0.35">
      <c r="A81" t="s">
        <v>141</v>
      </c>
      <c r="B81" t="s">
        <v>329</v>
      </c>
      <c r="C81" t="s">
        <v>111</v>
      </c>
      <c r="D81">
        <v>8</v>
      </c>
      <c r="E81">
        <v>25</v>
      </c>
      <c r="F81">
        <v>0</v>
      </c>
      <c r="G81">
        <v>0</v>
      </c>
      <c r="H81">
        <v>0.5</v>
      </c>
      <c r="I81">
        <v>24.5</v>
      </c>
      <c r="J81">
        <v>0</v>
      </c>
      <c r="K81">
        <v>24.5</v>
      </c>
      <c r="L81" s="1">
        <v>1</v>
      </c>
      <c r="M81">
        <v>0</v>
      </c>
    </row>
    <row r="82" spans="1:13" x14ac:dyDescent="0.35">
      <c r="A82" t="s">
        <v>26</v>
      </c>
      <c r="B82">
        <v>10059</v>
      </c>
      <c r="C82" t="s">
        <v>27</v>
      </c>
      <c r="D82">
        <v>37</v>
      </c>
      <c r="E82">
        <v>259</v>
      </c>
      <c r="F82">
        <v>0</v>
      </c>
      <c r="G82">
        <v>0</v>
      </c>
      <c r="H82">
        <v>4.13</v>
      </c>
      <c r="I82">
        <v>254.87</v>
      </c>
      <c r="J82">
        <v>0</v>
      </c>
      <c r="K82">
        <v>254.87</v>
      </c>
      <c r="L82" s="1">
        <v>1</v>
      </c>
      <c r="M82">
        <v>0</v>
      </c>
    </row>
    <row r="83" spans="1:13" x14ac:dyDescent="0.35">
      <c r="A83" t="s">
        <v>145</v>
      </c>
      <c r="B83" t="s">
        <v>332</v>
      </c>
      <c r="C83" t="s">
        <v>144</v>
      </c>
      <c r="D83">
        <v>26</v>
      </c>
      <c r="E83">
        <v>52</v>
      </c>
      <c r="F83">
        <v>0</v>
      </c>
      <c r="G83">
        <v>0</v>
      </c>
      <c r="H83">
        <v>0.32</v>
      </c>
      <c r="I83">
        <v>51.68</v>
      </c>
      <c r="J83">
        <v>0</v>
      </c>
      <c r="K83">
        <v>51.68</v>
      </c>
      <c r="L83" s="1">
        <v>1</v>
      </c>
      <c r="M83">
        <v>0</v>
      </c>
    </row>
    <row r="84" spans="1:13" x14ac:dyDescent="0.35">
      <c r="A84" t="s">
        <v>143</v>
      </c>
      <c r="B84" t="s">
        <v>331</v>
      </c>
      <c r="C84" t="s">
        <v>144</v>
      </c>
      <c r="D84">
        <v>80</v>
      </c>
      <c r="E84">
        <v>464</v>
      </c>
      <c r="F84">
        <v>0</v>
      </c>
      <c r="G84">
        <v>0</v>
      </c>
      <c r="H84">
        <v>9.27</v>
      </c>
      <c r="I84">
        <v>454.73</v>
      </c>
      <c r="J84">
        <v>0</v>
      </c>
      <c r="K84">
        <v>454.73</v>
      </c>
      <c r="L84" s="1">
        <v>1</v>
      </c>
      <c r="M84">
        <v>0</v>
      </c>
    </row>
    <row r="85" spans="1:13" x14ac:dyDescent="0.35">
      <c r="A85" t="s">
        <v>146</v>
      </c>
      <c r="B85" t="s">
        <v>333</v>
      </c>
      <c r="C85" t="s">
        <v>144</v>
      </c>
      <c r="D85">
        <v>25</v>
      </c>
      <c r="E85">
        <v>37.5</v>
      </c>
      <c r="F85">
        <v>0</v>
      </c>
      <c r="G85">
        <v>0</v>
      </c>
      <c r="H85">
        <v>0.6</v>
      </c>
      <c r="I85">
        <v>36.9</v>
      </c>
      <c r="J85">
        <v>0</v>
      </c>
      <c r="K85">
        <v>36.9</v>
      </c>
      <c r="L85" s="1">
        <v>1</v>
      </c>
      <c r="M85">
        <v>0</v>
      </c>
    </row>
    <row r="86" spans="1:13" x14ac:dyDescent="0.35">
      <c r="A86" t="s">
        <v>147</v>
      </c>
      <c r="B86" t="s">
        <v>334</v>
      </c>
      <c r="C86" t="s">
        <v>144</v>
      </c>
      <c r="D86">
        <v>54</v>
      </c>
      <c r="E86">
        <v>151.19999999999999</v>
      </c>
      <c r="F86">
        <v>0</v>
      </c>
      <c r="G86">
        <v>0</v>
      </c>
      <c r="H86">
        <v>0.56000000000000005</v>
      </c>
      <c r="I86">
        <v>150.63999999999999</v>
      </c>
      <c r="J86">
        <v>0</v>
      </c>
      <c r="K86">
        <v>150.63999999999999</v>
      </c>
      <c r="L86" s="1">
        <v>1</v>
      </c>
      <c r="M86">
        <v>0</v>
      </c>
    </row>
    <row r="87" spans="1:13" x14ac:dyDescent="0.35">
      <c r="A87" t="s">
        <v>149</v>
      </c>
      <c r="B87" t="s">
        <v>336</v>
      </c>
      <c r="C87" t="s">
        <v>144</v>
      </c>
      <c r="D87">
        <v>35</v>
      </c>
      <c r="E87">
        <v>63</v>
      </c>
      <c r="F87">
        <v>0</v>
      </c>
      <c r="G87">
        <v>0</v>
      </c>
      <c r="H87">
        <v>0.61</v>
      </c>
      <c r="I87">
        <v>62.39</v>
      </c>
      <c r="J87">
        <v>0</v>
      </c>
      <c r="K87">
        <v>62.39</v>
      </c>
      <c r="L87" s="1">
        <v>1</v>
      </c>
      <c r="M87">
        <v>0</v>
      </c>
    </row>
    <row r="88" spans="1:13" x14ac:dyDescent="0.35">
      <c r="A88" t="s">
        <v>148</v>
      </c>
      <c r="B88" t="s">
        <v>335</v>
      </c>
      <c r="C88" t="s">
        <v>144</v>
      </c>
      <c r="D88">
        <v>38</v>
      </c>
      <c r="E88">
        <v>152</v>
      </c>
      <c r="F88">
        <v>0</v>
      </c>
      <c r="G88">
        <v>0</v>
      </c>
      <c r="H88">
        <v>5.9</v>
      </c>
      <c r="I88">
        <v>146.1</v>
      </c>
      <c r="J88">
        <v>0</v>
      </c>
      <c r="K88">
        <v>146.1</v>
      </c>
      <c r="L88" s="1">
        <v>1</v>
      </c>
      <c r="M88">
        <v>0</v>
      </c>
    </row>
    <row r="89" spans="1:13" x14ac:dyDescent="0.35">
      <c r="A89" t="s">
        <v>151</v>
      </c>
      <c r="B89" t="s">
        <v>338</v>
      </c>
      <c r="C89" t="s">
        <v>144</v>
      </c>
      <c r="D89">
        <v>28</v>
      </c>
      <c r="E89">
        <v>50.4</v>
      </c>
      <c r="F89">
        <v>0</v>
      </c>
      <c r="G89">
        <v>0</v>
      </c>
      <c r="H89">
        <v>0.24</v>
      </c>
      <c r="I89">
        <v>50.16</v>
      </c>
      <c r="J89">
        <v>0</v>
      </c>
      <c r="K89">
        <v>50.16</v>
      </c>
      <c r="L89" s="1">
        <v>1</v>
      </c>
      <c r="M89">
        <v>0</v>
      </c>
    </row>
    <row r="90" spans="1:13" x14ac:dyDescent="0.35">
      <c r="A90" t="s">
        <v>150</v>
      </c>
      <c r="B90" t="s">
        <v>337</v>
      </c>
      <c r="C90" t="s">
        <v>144</v>
      </c>
      <c r="D90">
        <v>33</v>
      </c>
      <c r="E90">
        <v>125.4</v>
      </c>
      <c r="F90">
        <v>0</v>
      </c>
      <c r="G90">
        <v>0</v>
      </c>
      <c r="H90">
        <v>0.76</v>
      </c>
      <c r="I90">
        <v>124.64</v>
      </c>
      <c r="J90">
        <v>0</v>
      </c>
      <c r="K90">
        <v>124.64</v>
      </c>
      <c r="L90" s="1">
        <v>1</v>
      </c>
      <c r="M90">
        <v>0</v>
      </c>
    </row>
    <row r="91" spans="1:13" x14ac:dyDescent="0.35">
      <c r="A91" t="s">
        <v>213</v>
      </c>
      <c r="B91" t="s">
        <v>353</v>
      </c>
      <c r="C91" t="s">
        <v>144</v>
      </c>
      <c r="D91">
        <v>17</v>
      </c>
      <c r="E91">
        <v>30.6</v>
      </c>
      <c r="F91">
        <v>0</v>
      </c>
      <c r="G91">
        <v>0</v>
      </c>
      <c r="H91">
        <v>0.36</v>
      </c>
      <c r="I91">
        <v>30.24</v>
      </c>
      <c r="J91">
        <v>0</v>
      </c>
      <c r="K91">
        <v>30.24</v>
      </c>
      <c r="L91" s="1">
        <v>1</v>
      </c>
      <c r="M91">
        <v>0</v>
      </c>
    </row>
    <row r="92" spans="1:13" x14ac:dyDescent="0.35">
      <c r="A92" t="s">
        <v>214</v>
      </c>
      <c r="B92" t="s">
        <v>354</v>
      </c>
      <c r="C92" t="s">
        <v>144</v>
      </c>
      <c r="D92">
        <v>23</v>
      </c>
      <c r="E92">
        <v>87.4</v>
      </c>
      <c r="F92">
        <v>0</v>
      </c>
      <c r="G92">
        <v>0</v>
      </c>
      <c r="H92">
        <v>0.87</v>
      </c>
      <c r="I92">
        <v>86.53</v>
      </c>
      <c r="J92">
        <v>0</v>
      </c>
      <c r="K92">
        <v>86.53</v>
      </c>
      <c r="L92" s="1">
        <v>1</v>
      </c>
      <c r="M92">
        <v>0</v>
      </c>
    </row>
    <row r="93" spans="1:13" x14ac:dyDescent="0.35">
      <c r="A93" t="s">
        <v>223</v>
      </c>
      <c r="B93" t="s">
        <v>359</v>
      </c>
      <c r="C93" t="s">
        <v>3</v>
      </c>
      <c r="D93">
        <v>2</v>
      </c>
      <c r="E93">
        <v>1.4</v>
      </c>
      <c r="F93">
        <v>0</v>
      </c>
      <c r="G93">
        <v>0</v>
      </c>
      <c r="H93">
        <v>0</v>
      </c>
      <c r="I93">
        <v>1.4</v>
      </c>
      <c r="J93">
        <v>0</v>
      </c>
      <c r="K93">
        <v>1.4</v>
      </c>
      <c r="L93" s="1">
        <v>1</v>
      </c>
      <c r="M93">
        <v>0</v>
      </c>
    </row>
    <row r="94" spans="1:13" x14ac:dyDescent="0.35">
      <c r="A94" t="s">
        <v>158</v>
      </c>
      <c r="B94" t="s">
        <v>341</v>
      </c>
      <c r="C94" t="s">
        <v>8</v>
      </c>
      <c r="D94">
        <v>197</v>
      </c>
      <c r="E94">
        <v>197</v>
      </c>
      <c r="F94">
        <v>2</v>
      </c>
      <c r="G94">
        <v>2</v>
      </c>
      <c r="H94">
        <v>1.55</v>
      </c>
      <c r="I94">
        <v>193.45</v>
      </c>
      <c r="J94">
        <v>0</v>
      </c>
      <c r="K94">
        <v>193.45</v>
      </c>
      <c r="L94" s="1">
        <v>1</v>
      </c>
      <c r="M94">
        <v>0</v>
      </c>
    </row>
    <row r="95" spans="1:13" x14ac:dyDescent="0.35">
      <c r="A95" t="s">
        <v>153</v>
      </c>
      <c r="B95">
        <v>10000</v>
      </c>
      <c r="C95" t="s">
        <v>27</v>
      </c>
      <c r="D95">
        <v>9</v>
      </c>
      <c r="E95">
        <v>63</v>
      </c>
      <c r="F95">
        <v>0</v>
      </c>
      <c r="G95">
        <v>0</v>
      </c>
      <c r="H95">
        <v>0.98</v>
      </c>
      <c r="I95">
        <v>62.02</v>
      </c>
      <c r="J95">
        <v>0</v>
      </c>
      <c r="K95">
        <v>62.02</v>
      </c>
      <c r="L95" s="1">
        <v>1</v>
      </c>
      <c r="M95">
        <v>0</v>
      </c>
    </row>
    <row r="96" spans="1:13" x14ac:dyDescent="0.35">
      <c r="A96" t="s">
        <v>46</v>
      </c>
      <c r="B96">
        <v>10049</v>
      </c>
      <c r="C96" t="s">
        <v>27</v>
      </c>
      <c r="D96">
        <v>43</v>
      </c>
      <c r="E96">
        <v>258</v>
      </c>
      <c r="F96">
        <v>0</v>
      </c>
      <c r="G96">
        <v>0</v>
      </c>
      <c r="H96">
        <v>13.02</v>
      </c>
      <c r="I96">
        <v>244.98</v>
      </c>
      <c r="J96">
        <v>0</v>
      </c>
      <c r="K96">
        <v>244.98</v>
      </c>
      <c r="L96" s="1">
        <v>1</v>
      </c>
      <c r="M96">
        <v>0</v>
      </c>
    </row>
    <row r="97" spans="1:13" x14ac:dyDescent="0.35">
      <c r="A97" t="s">
        <v>236</v>
      </c>
      <c r="B97">
        <v>10006</v>
      </c>
      <c r="C97" t="s">
        <v>13</v>
      </c>
      <c r="D97">
        <v>4</v>
      </c>
      <c r="E97">
        <v>6</v>
      </c>
      <c r="F97">
        <v>0</v>
      </c>
      <c r="G97">
        <v>0</v>
      </c>
      <c r="H97">
        <v>0</v>
      </c>
      <c r="I97">
        <v>6</v>
      </c>
      <c r="J97">
        <v>0</v>
      </c>
      <c r="K97">
        <v>6</v>
      </c>
      <c r="L97" s="1">
        <v>1</v>
      </c>
      <c r="M97">
        <v>0</v>
      </c>
    </row>
    <row r="98" spans="1:13" x14ac:dyDescent="0.35">
      <c r="A98" t="s">
        <v>155</v>
      </c>
      <c r="B98" t="s">
        <v>339</v>
      </c>
      <c r="C98" t="s">
        <v>111</v>
      </c>
      <c r="D98">
        <v>14</v>
      </c>
      <c r="E98">
        <v>21</v>
      </c>
      <c r="F98">
        <v>0</v>
      </c>
      <c r="G98">
        <v>0</v>
      </c>
      <c r="H98">
        <v>0</v>
      </c>
      <c r="I98">
        <v>21</v>
      </c>
      <c r="J98">
        <v>0</v>
      </c>
      <c r="K98">
        <v>21</v>
      </c>
      <c r="L98" s="1">
        <v>1</v>
      </c>
      <c r="M98">
        <v>0</v>
      </c>
    </row>
    <row r="99" spans="1:13" x14ac:dyDescent="0.35">
      <c r="A99" t="s">
        <v>157</v>
      </c>
      <c r="B99" t="s">
        <v>340</v>
      </c>
      <c r="C99" t="s">
        <v>111</v>
      </c>
      <c r="D99">
        <v>44</v>
      </c>
      <c r="E99">
        <v>66</v>
      </c>
      <c r="F99">
        <v>0</v>
      </c>
      <c r="G99">
        <v>0</v>
      </c>
      <c r="H99">
        <v>1.05</v>
      </c>
      <c r="I99">
        <v>64.95</v>
      </c>
      <c r="J99">
        <v>0</v>
      </c>
      <c r="K99">
        <v>64.95</v>
      </c>
      <c r="L99" s="1">
        <v>1</v>
      </c>
      <c r="M99">
        <v>0</v>
      </c>
    </row>
    <row r="100" spans="1:13" x14ac:dyDescent="0.35">
      <c r="A100" t="s">
        <v>159</v>
      </c>
      <c r="B100" t="s">
        <v>342</v>
      </c>
      <c r="C100" t="s">
        <v>3</v>
      </c>
      <c r="D100">
        <v>12</v>
      </c>
      <c r="E100">
        <v>30</v>
      </c>
      <c r="F100">
        <v>0</v>
      </c>
      <c r="G100">
        <v>0</v>
      </c>
      <c r="H100">
        <v>0.5</v>
      </c>
      <c r="I100">
        <v>29.5</v>
      </c>
      <c r="J100">
        <v>0</v>
      </c>
      <c r="K100">
        <v>29.5</v>
      </c>
      <c r="L100" s="1">
        <v>1</v>
      </c>
      <c r="M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5A76-8D1E-4E7F-8748-FA55B06616D2}">
  <dimension ref="A1:M110"/>
  <sheetViews>
    <sheetView topLeftCell="A75" workbookViewId="0">
      <selection sqref="A1:XFD104857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40</v>
      </c>
      <c r="E2">
        <v>40</v>
      </c>
      <c r="F2">
        <v>1</v>
      </c>
      <c r="G2">
        <v>1</v>
      </c>
      <c r="H2">
        <v>0.55000000000000004</v>
      </c>
      <c r="I2">
        <v>38.450000000000003</v>
      </c>
      <c r="J2">
        <v>0</v>
      </c>
      <c r="K2">
        <v>38.450000000000003</v>
      </c>
      <c r="L2" s="1">
        <v>1</v>
      </c>
      <c r="M2">
        <v>0</v>
      </c>
    </row>
    <row r="3" spans="1:13" x14ac:dyDescent="0.35">
      <c r="A3" t="s">
        <v>168</v>
      </c>
      <c r="B3">
        <v>10012</v>
      </c>
      <c r="C3" t="s">
        <v>65</v>
      </c>
      <c r="D3">
        <v>18</v>
      </c>
      <c r="E3">
        <v>212.4</v>
      </c>
      <c r="F3">
        <v>0</v>
      </c>
      <c r="G3">
        <v>0</v>
      </c>
      <c r="H3">
        <v>1.18</v>
      </c>
      <c r="I3">
        <v>211.22</v>
      </c>
      <c r="J3">
        <v>0</v>
      </c>
      <c r="K3">
        <v>211.22</v>
      </c>
      <c r="L3" s="1">
        <v>1</v>
      </c>
      <c r="M3">
        <v>0</v>
      </c>
    </row>
    <row r="4" spans="1:13" x14ac:dyDescent="0.35">
      <c r="A4" t="s">
        <v>168</v>
      </c>
      <c r="B4">
        <v>10012</v>
      </c>
      <c r="C4" t="s">
        <v>65</v>
      </c>
      <c r="D4">
        <v>11</v>
      </c>
      <c r="E4">
        <v>129.80000000000001</v>
      </c>
      <c r="F4">
        <v>0</v>
      </c>
      <c r="G4">
        <v>0</v>
      </c>
      <c r="H4">
        <v>0</v>
      </c>
      <c r="I4">
        <v>129.80000000000001</v>
      </c>
      <c r="J4">
        <v>0</v>
      </c>
      <c r="K4">
        <v>129.80000000000001</v>
      </c>
      <c r="L4" s="1">
        <v>1</v>
      </c>
      <c r="M4">
        <v>0</v>
      </c>
    </row>
    <row r="5" spans="1:13" x14ac:dyDescent="0.35">
      <c r="A5" t="s">
        <v>66</v>
      </c>
      <c r="B5" t="s">
        <v>257</v>
      </c>
      <c r="C5" t="s">
        <v>67</v>
      </c>
      <c r="D5">
        <v>5</v>
      </c>
      <c r="E5">
        <v>40</v>
      </c>
      <c r="F5">
        <v>0</v>
      </c>
      <c r="G5">
        <v>0</v>
      </c>
      <c r="H5">
        <v>0</v>
      </c>
      <c r="I5">
        <v>40</v>
      </c>
      <c r="J5">
        <v>0</v>
      </c>
      <c r="K5">
        <v>40</v>
      </c>
      <c r="L5" s="1">
        <v>1</v>
      </c>
      <c r="M5">
        <v>0</v>
      </c>
    </row>
    <row r="6" spans="1:13" x14ac:dyDescent="0.35">
      <c r="A6" t="s">
        <v>68</v>
      </c>
      <c r="B6" t="s">
        <v>258</v>
      </c>
      <c r="C6" t="s">
        <v>67</v>
      </c>
      <c r="D6">
        <v>89</v>
      </c>
      <c r="E6">
        <v>539</v>
      </c>
      <c r="F6">
        <v>0</v>
      </c>
      <c r="G6">
        <v>0</v>
      </c>
      <c r="H6">
        <v>2.85</v>
      </c>
      <c r="I6">
        <v>536.15</v>
      </c>
      <c r="J6">
        <v>0</v>
      </c>
      <c r="K6">
        <v>536.15</v>
      </c>
      <c r="L6" s="1">
        <v>1</v>
      </c>
      <c r="M6">
        <v>0</v>
      </c>
    </row>
    <row r="7" spans="1:13" x14ac:dyDescent="0.35">
      <c r="A7" t="s">
        <v>69</v>
      </c>
      <c r="B7" t="s">
        <v>259</v>
      </c>
      <c r="C7" t="s">
        <v>67</v>
      </c>
      <c r="D7">
        <v>8</v>
      </c>
      <c r="E7">
        <v>25</v>
      </c>
      <c r="F7">
        <v>0</v>
      </c>
      <c r="G7">
        <v>0</v>
      </c>
      <c r="H7">
        <v>0.14000000000000001</v>
      </c>
      <c r="I7">
        <v>24.86</v>
      </c>
      <c r="J7">
        <v>0</v>
      </c>
      <c r="K7">
        <v>24.86</v>
      </c>
      <c r="L7" s="1">
        <v>1</v>
      </c>
      <c r="M7">
        <v>0</v>
      </c>
    </row>
    <row r="8" spans="1:13" x14ac:dyDescent="0.35">
      <c r="A8" t="s">
        <v>72</v>
      </c>
      <c r="B8" t="s">
        <v>262</v>
      </c>
      <c r="C8" t="s">
        <v>67</v>
      </c>
      <c r="D8">
        <v>4</v>
      </c>
      <c r="E8">
        <v>32</v>
      </c>
      <c r="F8">
        <v>0</v>
      </c>
      <c r="G8">
        <v>0</v>
      </c>
      <c r="H8">
        <v>0</v>
      </c>
      <c r="I8">
        <v>32</v>
      </c>
      <c r="J8">
        <v>0</v>
      </c>
      <c r="K8">
        <v>32</v>
      </c>
      <c r="L8" s="1">
        <v>1</v>
      </c>
      <c r="M8">
        <v>0</v>
      </c>
    </row>
    <row r="9" spans="1:13" x14ac:dyDescent="0.35">
      <c r="A9" t="s">
        <v>71</v>
      </c>
      <c r="B9" t="s">
        <v>261</v>
      </c>
      <c r="C9" t="s">
        <v>67</v>
      </c>
      <c r="D9">
        <v>30</v>
      </c>
      <c r="E9">
        <v>185</v>
      </c>
      <c r="F9">
        <v>1</v>
      </c>
      <c r="G9">
        <v>6</v>
      </c>
      <c r="H9">
        <v>0.22</v>
      </c>
      <c r="I9">
        <v>178.78</v>
      </c>
      <c r="J9">
        <v>0</v>
      </c>
      <c r="K9">
        <v>178.78</v>
      </c>
      <c r="L9" s="1">
        <v>1</v>
      </c>
      <c r="M9">
        <v>0</v>
      </c>
    </row>
    <row r="10" spans="1:13" x14ac:dyDescent="0.35">
      <c r="A10" t="s">
        <v>70</v>
      </c>
      <c r="B10" t="s">
        <v>260</v>
      </c>
      <c r="C10" t="s">
        <v>67</v>
      </c>
      <c r="D10">
        <v>6</v>
      </c>
      <c r="E10">
        <v>18</v>
      </c>
      <c r="F10">
        <v>0</v>
      </c>
      <c r="G10">
        <v>0</v>
      </c>
      <c r="H10">
        <v>0</v>
      </c>
      <c r="I10">
        <v>18</v>
      </c>
      <c r="J10">
        <v>0</v>
      </c>
      <c r="K10">
        <v>18</v>
      </c>
      <c r="L10" s="1">
        <v>1</v>
      </c>
      <c r="M10">
        <v>0</v>
      </c>
    </row>
    <row r="11" spans="1:13" x14ac:dyDescent="0.35">
      <c r="A11" t="s">
        <v>170</v>
      </c>
      <c r="B11" t="s">
        <v>344</v>
      </c>
      <c r="C11" t="s">
        <v>171</v>
      </c>
      <c r="D11">
        <v>16</v>
      </c>
      <c r="E11">
        <v>91</v>
      </c>
      <c r="F11">
        <v>0</v>
      </c>
      <c r="G11">
        <v>0</v>
      </c>
      <c r="H11">
        <v>1.2</v>
      </c>
      <c r="I11">
        <v>89.8</v>
      </c>
      <c r="J11">
        <v>0</v>
      </c>
      <c r="K11">
        <v>89.8</v>
      </c>
      <c r="L11" s="1">
        <v>1</v>
      </c>
      <c r="M11">
        <v>0</v>
      </c>
    </row>
    <row r="12" spans="1:13" x14ac:dyDescent="0.35">
      <c r="A12" t="s">
        <v>172</v>
      </c>
      <c r="B12" t="s">
        <v>345</v>
      </c>
      <c r="C12" t="s">
        <v>171</v>
      </c>
      <c r="D12">
        <v>6</v>
      </c>
      <c r="E12">
        <v>51</v>
      </c>
      <c r="F12">
        <v>0</v>
      </c>
      <c r="G12">
        <v>0</v>
      </c>
      <c r="H12">
        <v>0</v>
      </c>
      <c r="I12">
        <v>51</v>
      </c>
      <c r="J12">
        <v>0</v>
      </c>
      <c r="K12">
        <v>51</v>
      </c>
      <c r="L12" s="1">
        <v>1</v>
      </c>
      <c r="M12">
        <v>0</v>
      </c>
    </row>
    <row r="13" spans="1:13" x14ac:dyDescent="0.35">
      <c r="A13" t="s">
        <v>173</v>
      </c>
      <c r="B13" t="s">
        <v>346</v>
      </c>
      <c r="C13" t="s">
        <v>171</v>
      </c>
      <c r="D13">
        <v>2</v>
      </c>
      <c r="E13">
        <v>11</v>
      </c>
      <c r="F13">
        <v>0</v>
      </c>
      <c r="G13">
        <v>0</v>
      </c>
      <c r="H13">
        <v>0</v>
      </c>
      <c r="I13">
        <v>11</v>
      </c>
      <c r="J13">
        <v>0</v>
      </c>
      <c r="K13">
        <v>11</v>
      </c>
      <c r="L13" s="1">
        <v>1</v>
      </c>
      <c r="M13">
        <v>0</v>
      </c>
    </row>
    <row r="14" spans="1:13" x14ac:dyDescent="0.35">
      <c r="A14" t="s">
        <v>75</v>
      </c>
      <c r="B14" t="s">
        <v>265</v>
      </c>
      <c r="C14" t="s">
        <v>65</v>
      </c>
      <c r="D14">
        <v>18</v>
      </c>
      <c r="E14">
        <v>144</v>
      </c>
      <c r="F14">
        <v>2</v>
      </c>
      <c r="G14">
        <v>16</v>
      </c>
      <c r="H14">
        <v>1.6</v>
      </c>
      <c r="I14">
        <v>126.4</v>
      </c>
      <c r="J14">
        <v>0</v>
      </c>
      <c r="K14">
        <v>126.4</v>
      </c>
      <c r="L14" s="1">
        <v>1</v>
      </c>
      <c r="M14">
        <v>0</v>
      </c>
    </row>
    <row r="15" spans="1:13" x14ac:dyDescent="0.35">
      <c r="A15" t="s">
        <v>74</v>
      </c>
      <c r="B15" t="s">
        <v>264</v>
      </c>
      <c r="C15" t="s">
        <v>65</v>
      </c>
      <c r="D15">
        <v>233</v>
      </c>
      <c r="E15">
        <v>1401</v>
      </c>
      <c r="F15">
        <v>4</v>
      </c>
      <c r="G15">
        <v>24</v>
      </c>
      <c r="H15">
        <v>8.4</v>
      </c>
      <c r="I15">
        <v>1368.6</v>
      </c>
      <c r="J15">
        <v>0</v>
      </c>
      <c r="K15">
        <v>1368.6</v>
      </c>
      <c r="L15" s="1">
        <v>1</v>
      </c>
      <c r="M15">
        <v>0</v>
      </c>
    </row>
    <row r="16" spans="1:13" x14ac:dyDescent="0.35">
      <c r="A16" t="s">
        <v>73</v>
      </c>
      <c r="B16" t="s">
        <v>263</v>
      </c>
      <c r="C16" t="s">
        <v>65</v>
      </c>
      <c r="D16">
        <v>53</v>
      </c>
      <c r="E16">
        <v>159.69999999999999</v>
      </c>
      <c r="F16">
        <v>0</v>
      </c>
      <c r="G16">
        <v>0</v>
      </c>
      <c r="H16">
        <v>0.97</v>
      </c>
      <c r="I16">
        <v>158.72999999999999</v>
      </c>
      <c r="J16">
        <v>0</v>
      </c>
      <c r="K16">
        <v>158.72999999999999</v>
      </c>
      <c r="L16" s="1">
        <v>1</v>
      </c>
      <c r="M16">
        <v>0</v>
      </c>
    </row>
    <row r="17" spans="1:13" x14ac:dyDescent="0.35">
      <c r="A17" t="s">
        <v>76</v>
      </c>
      <c r="B17" t="s">
        <v>266</v>
      </c>
      <c r="C17" t="s">
        <v>65</v>
      </c>
      <c r="D17">
        <v>6</v>
      </c>
      <c r="E17">
        <v>60</v>
      </c>
      <c r="F17">
        <v>1</v>
      </c>
      <c r="G17">
        <v>10</v>
      </c>
      <c r="H17">
        <v>0</v>
      </c>
      <c r="I17">
        <v>50</v>
      </c>
      <c r="J17">
        <v>0</v>
      </c>
      <c r="K17">
        <v>50</v>
      </c>
      <c r="L17" s="1">
        <v>1</v>
      </c>
      <c r="M17">
        <v>0</v>
      </c>
    </row>
    <row r="18" spans="1:13" x14ac:dyDescent="0.35">
      <c r="A18" t="s">
        <v>78</v>
      </c>
      <c r="B18" t="s">
        <v>268</v>
      </c>
      <c r="C18" t="s">
        <v>65</v>
      </c>
      <c r="D18">
        <v>346</v>
      </c>
      <c r="E18">
        <v>2432.1</v>
      </c>
      <c r="F18">
        <v>3</v>
      </c>
      <c r="G18">
        <v>21</v>
      </c>
      <c r="H18">
        <v>19.399999999999999</v>
      </c>
      <c r="I18">
        <v>2391.6999999999998</v>
      </c>
      <c r="J18">
        <v>0</v>
      </c>
      <c r="K18">
        <v>2391.6999999999998</v>
      </c>
      <c r="L18" s="1">
        <v>1</v>
      </c>
      <c r="M18">
        <v>0</v>
      </c>
    </row>
    <row r="19" spans="1:13" x14ac:dyDescent="0.35">
      <c r="A19" t="s">
        <v>77</v>
      </c>
      <c r="B19" t="s">
        <v>267</v>
      </c>
      <c r="C19" t="s">
        <v>65</v>
      </c>
      <c r="D19">
        <v>65</v>
      </c>
      <c r="E19">
        <v>262</v>
      </c>
      <c r="F19">
        <v>0</v>
      </c>
      <c r="G19">
        <v>0</v>
      </c>
      <c r="H19">
        <v>0.19</v>
      </c>
      <c r="I19">
        <v>261.81</v>
      </c>
      <c r="J19">
        <v>0</v>
      </c>
      <c r="K19">
        <v>261.81</v>
      </c>
      <c r="L19" s="1">
        <v>1</v>
      </c>
      <c r="M19">
        <v>0</v>
      </c>
    </row>
    <row r="20" spans="1:13" x14ac:dyDescent="0.35">
      <c r="A20" t="s">
        <v>80</v>
      </c>
      <c r="B20" t="s">
        <v>270</v>
      </c>
      <c r="C20" t="s">
        <v>65</v>
      </c>
      <c r="D20">
        <v>4</v>
      </c>
      <c r="E20">
        <v>33.5</v>
      </c>
      <c r="F20">
        <v>0</v>
      </c>
      <c r="G20">
        <v>0</v>
      </c>
      <c r="H20">
        <v>0</v>
      </c>
      <c r="I20">
        <v>33.5</v>
      </c>
      <c r="J20">
        <v>0</v>
      </c>
      <c r="K20">
        <v>33.5</v>
      </c>
      <c r="L20" s="1">
        <v>1</v>
      </c>
      <c r="M20">
        <v>0</v>
      </c>
    </row>
    <row r="21" spans="1:13" x14ac:dyDescent="0.35">
      <c r="A21" t="s">
        <v>81</v>
      </c>
      <c r="B21" t="s">
        <v>271</v>
      </c>
      <c r="C21" t="s">
        <v>65</v>
      </c>
      <c r="D21">
        <v>57</v>
      </c>
      <c r="E21">
        <v>343.7</v>
      </c>
      <c r="F21">
        <v>0</v>
      </c>
      <c r="G21">
        <v>0</v>
      </c>
      <c r="H21">
        <v>1.2</v>
      </c>
      <c r="I21">
        <v>342.5</v>
      </c>
      <c r="J21">
        <v>0</v>
      </c>
      <c r="K21">
        <v>342.5</v>
      </c>
      <c r="L21" s="1">
        <v>1</v>
      </c>
      <c r="M21">
        <v>0</v>
      </c>
    </row>
    <row r="22" spans="1:13" x14ac:dyDescent="0.35">
      <c r="A22" t="s">
        <v>79</v>
      </c>
      <c r="B22" t="s">
        <v>269</v>
      </c>
      <c r="C22" t="s">
        <v>65</v>
      </c>
      <c r="D22">
        <v>16</v>
      </c>
      <c r="E22">
        <v>48</v>
      </c>
      <c r="F22">
        <v>0</v>
      </c>
      <c r="G22">
        <v>0</v>
      </c>
      <c r="H22">
        <v>0.9</v>
      </c>
      <c r="I22">
        <v>47.1</v>
      </c>
      <c r="J22">
        <v>0</v>
      </c>
      <c r="K22">
        <v>47.1</v>
      </c>
      <c r="L22" s="1">
        <v>1</v>
      </c>
      <c r="M22">
        <v>0</v>
      </c>
    </row>
    <row r="23" spans="1:13" x14ac:dyDescent="0.35">
      <c r="A23" t="s">
        <v>83</v>
      </c>
      <c r="B23" t="s">
        <v>273</v>
      </c>
      <c r="C23" t="s">
        <v>65</v>
      </c>
      <c r="D23">
        <v>22</v>
      </c>
      <c r="E23">
        <v>176</v>
      </c>
      <c r="F23">
        <v>0</v>
      </c>
      <c r="G23">
        <v>0</v>
      </c>
      <c r="H23">
        <v>0</v>
      </c>
      <c r="I23">
        <v>176</v>
      </c>
      <c r="J23">
        <v>0</v>
      </c>
      <c r="K23">
        <v>176</v>
      </c>
      <c r="L23" s="1">
        <v>1</v>
      </c>
      <c r="M23">
        <v>0</v>
      </c>
    </row>
    <row r="24" spans="1:13" x14ac:dyDescent="0.35">
      <c r="A24" t="s">
        <v>84</v>
      </c>
      <c r="B24" t="s">
        <v>274</v>
      </c>
      <c r="C24" t="s">
        <v>65</v>
      </c>
      <c r="D24">
        <v>201</v>
      </c>
      <c r="E24">
        <v>1212.0999999999999</v>
      </c>
      <c r="F24">
        <v>3</v>
      </c>
      <c r="G24">
        <v>18</v>
      </c>
      <c r="H24">
        <v>10.45</v>
      </c>
      <c r="I24">
        <v>1183.6500000000001</v>
      </c>
      <c r="J24">
        <v>0</v>
      </c>
      <c r="K24">
        <v>1183.6500000000001</v>
      </c>
      <c r="L24" s="1">
        <v>1</v>
      </c>
      <c r="M24">
        <v>0</v>
      </c>
    </row>
    <row r="25" spans="1:13" x14ac:dyDescent="0.35">
      <c r="A25" t="s">
        <v>82</v>
      </c>
      <c r="B25" t="s">
        <v>272</v>
      </c>
      <c r="C25" t="s">
        <v>65</v>
      </c>
      <c r="D25">
        <v>35</v>
      </c>
      <c r="E25">
        <v>107</v>
      </c>
      <c r="F25">
        <v>0</v>
      </c>
      <c r="G25">
        <v>0</v>
      </c>
      <c r="H25">
        <v>0.9</v>
      </c>
      <c r="I25">
        <v>106.1</v>
      </c>
      <c r="J25">
        <v>0</v>
      </c>
      <c r="K25">
        <v>106.1</v>
      </c>
      <c r="L25" s="1">
        <v>1</v>
      </c>
      <c r="M25">
        <v>0</v>
      </c>
    </row>
    <row r="26" spans="1:13" x14ac:dyDescent="0.35">
      <c r="A26" t="s">
        <v>86</v>
      </c>
      <c r="B26" t="s">
        <v>276</v>
      </c>
      <c r="C26" t="s">
        <v>65</v>
      </c>
      <c r="D26">
        <v>92</v>
      </c>
      <c r="E26">
        <v>647</v>
      </c>
      <c r="F26">
        <v>2</v>
      </c>
      <c r="G26">
        <v>14</v>
      </c>
      <c r="H26">
        <v>6.99</v>
      </c>
      <c r="I26">
        <v>626.01</v>
      </c>
      <c r="J26">
        <v>0</v>
      </c>
      <c r="K26">
        <v>626.01</v>
      </c>
      <c r="L26" s="1">
        <v>1</v>
      </c>
      <c r="M26">
        <v>0</v>
      </c>
    </row>
    <row r="27" spans="1:13" x14ac:dyDescent="0.35">
      <c r="A27" t="s">
        <v>85</v>
      </c>
      <c r="B27" t="s">
        <v>275</v>
      </c>
      <c r="C27" t="s">
        <v>65</v>
      </c>
      <c r="D27">
        <v>6</v>
      </c>
      <c r="E27">
        <v>24</v>
      </c>
      <c r="F27">
        <v>0</v>
      </c>
      <c r="G27">
        <v>0</v>
      </c>
      <c r="H27">
        <v>0</v>
      </c>
      <c r="I27">
        <v>24</v>
      </c>
      <c r="J27">
        <v>0</v>
      </c>
      <c r="K27">
        <v>24</v>
      </c>
      <c r="L27" s="1">
        <v>1</v>
      </c>
      <c r="M27">
        <v>0</v>
      </c>
    </row>
    <row r="28" spans="1:13" x14ac:dyDescent="0.35">
      <c r="A28" t="s">
        <v>88</v>
      </c>
      <c r="B28" t="s">
        <v>278</v>
      </c>
      <c r="C28" t="s">
        <v>65</v>
      </c>
      <c r="D28">
        <v>4</v>
      </c>
      <c r="E28">
        <v>32</v>
      </c>
      <c r="F28">
        <v>0</v>
      </c>
      <c r="G28">
        <v>0</v>
      </c>
      <c r="H28">
        <v>0.8</v>
      </c>
      <c r="I28">
        <v>31.2</v>
      </c>
      <c r="J28">
        <v>0</v>
      </c>
      <c r="K28">
        <v>31.2</v>
      </c>
      <c r="L28" s="1">
        <v>1</v>
      </c>
      <c r="M28">
        <v>0</v>
      </c>
    </row>
    <row r="29" spans="1:13" x14ac:dyDescent="0.35">
      <c r="A29" t="s">
        <v>89</v>
      </c>
      <c r="B29" t="s">
        <v>279</v>
      </c>
      <c r="C29" t="s">
        <v>65</v>
      </c>
      <c r="D29">
        <v>79</v>
      </c>
      <c r="E29">
        <v>476</v>
      </c>
      <c r="F29">
        <v>1</v>
      </c>
      <c r="G29">
        <v>6</v>
      </c>
      <c r="H29">
        <v>1.39</v>
      </c>
      <c r="I29">
        <v>468.61</v>
      </c>
      <c r="J29">
        <v>0</v>
      </c>
      <c r="K29">
        <v>468.61</v>
      </c>
      <c r="L29" s="1">
        <v>1</v>
      </c>
      <c r="M29">
        <v>0</v>
      </c>
    </row>
    <row r="30" spans="1:13" x14ac:dyDescent="0.35">
      <c r="A30" t="s">
        <v>87</v>
      </c>
      <c r="B30" t="s">
        <v>277</v>
      </c>
      <c r="C30" t="s">
        <v>65</v>
      </c>
      <c r="D30">
        <v>9</v>
      </c>
      <c r="E30">
        <v>27</v>
      </c>
      <c r="F30">
        <v>0</v>
      </c>
      <c r="G30">
        <v>0</v>
      </c>
      <c r="H30">
        <v>0</v>
      </c>
      <c r="I30">
        <v>27</v>
      </c>
      <c r="J30">
        <v>0</v>
      </c>
      <c r="K30">
        <v>27</v>
      </c>
      <c r="L30" s="1">
        <v>1</v>
      </c>
      <c r="M30">
        <v>0</v>
      </c>
    </row>
    <row r="31" spans="1:13" x14ac:dyDescent="0.35">
      <c r="A31" t="s">
        <v>90</v>
      </c>
      <c r="B31" t="s">
        <v>280</v>
      </c>
      <c r="C31" t="s">
        <v>67</v>
      </c>
      <c r="D31">
        <v>4</v>
      </c>
      <c r="E31">
        <v>32</v>
      </c>
      <c r="F31">
        <v>0</v>
      </c>
      <c r="G31">
        <v>0</v>
      </c>
      <c r="H31">
        <v>0</v>
      </c>
      <c r="I31">
        <v>32</v>
      </c>
      <c r="J31">
        <v>0</v>
      </c>
      <c r="K31">
        <v>32</v>
      </c>
      <c r="L31" s="1">
        <v>1</v>
      </c>
      <c r="M31">
        <v>0</v>
      </c>
    </row>
    <row r="32" spans="1:13" x14ac:dyDescent="0.35">
      <c r="A32" t="s">
        <v>92</v>
      </c>
      <c r="B32" t="s">
        <v>282</v>
      </c>
      <c r="C32" t="s">
        <v>67</v>
      </c>
      <c r="D32">
        <v>69</v>
      </c>
      <c r="E32">
        <v>419.1</v>
      </c>
      <c r="F32">
        <v>1</v>
      </c>
      <c r="G32">
        <v>6</v>
      </c>
      <c r="H32">
        <v>1.42</v>
      </c>
      <c r="I32">
        <v>411.68</v>
      </c>
      <c r="J32">
        <v>0</v>
      </c>
      <c r="K32">
        <v>411.68</v>
      </c>
      <c r="L32" s="1">
        <v>1</v>
      </c>
      <c r="M32">
        <v>0</v>
      </c>
    </row>
    <row r="33" spans="1:13" x14ac:dyDescent="0.35">
      <c r="A33" t="s">
        <v>91</v>
      </c>
      <c r="B33" t="s">
        <v>281</v>
      </c>
      <c r="C33" t="s">
        <v>67</v>
      </c>
      <c r="D33">
        <v>23</v>
      </c>
      <c r="E33">
        <v>69</v>
      </c>
      <c r="F33">
        <v>0</v>
      </c>
      <c r="G33">
        <v>0</v>
      </c>
      <c r="H33">
        <v>0</v>
      </c>
      <c r="I33">
        <v>69</v>
      </c>
      <c r="J33">
        <v>0</v>
      </c>
      <c r="K33">
        <v>69</v>
      </c>
      <c r="L33" s="1">
        <v>1</v>
      </c>
      <c r="M33">
        <v>0</v>
      </c>
    </row>
    <row r="34" spans="1:13" x14ac:dyDescent="0.35">
      <c r="A34" t="s">
        <v>95</v>
      </c>
      <c r="B34" t="s">
        <v>285</v>
      </c>
      <c r="C34" t="s">
        <v>67</v>
      </c>
      <c r="D34">
        <v>2</v>
      </c>
      <c r="E34">
        <v>16</v>
      </c>
      <c r="F34">
        <v>0</v>
      </c>
      <c r="G34">
        <v>0</v>
      </c>
      <c r="H34">
        <v>0</v>
      </c>
      <c r="I34">
        <v>16</v>
      </c>
      <c r="J34">
        <v>0</v>
      </c>
      <c r="K34">
        <v>16</v>
      </c>
      <c r="L34" s="1">
        <v>1</v>
      </c>
      <c r="M34">
        <v>0</v>
      </c>
    </row>
    <row r="35" spans="1:13" x14ac:dyDescent="0.35">
      <c r="A35" t="s">
        <v>94</v>
      </c>
      <c r="B35" t="s">
        <v>284</v>
      </c>
      <c r="C35" t="s">
        <v>67</v>
      </c>
      <c r="D35">
        <v>68</v>
      </c>
      <c r="E35">
        <v>408</v>
      </c>
      <c r="F35">
        <v>1</v>
      </c>
      <c r="G35">
        <v>6</v>
      </c>
      <c r="H35">
        <v>3.46</v>
      </c>
      <c r="I35">
        <v>398.54</v>
      </c>
      <c r="J35">
        <v>0</v>
      </c>
      <c r="K35">
        <v>398.54</v>
      </c>
      <c r="L35" s="1">
        <v>1</v>
      </c>
      <c r="M35">
        <v>0</v>
      </c>
    </row>
    <row r="36" spans="1:13" x14ac:dyDescent="0.35">
      <c r="A36" t="s">
        <v>93</v>
      </c>
      <c r="B36" t="s">
        <v>283</v>
      </c>
      <c r="C36" t="s">
        <v>67</v>
      </c>
      <c r="D36">
        <v>20</v>
      </c>
      <c r="E36">
        <v>60</v>
      </c>
      <c r="F36">
        <v>0</v>
      </c>
      <c r="G36">
        <v>0</v>
      </c>
      <c r="H36">
        <v>0.14000000000000001</v>
      </c>
      <c r="I36">
        <v>59.86</v>
      </c>
      <c r="J36">
        <v>0</v>
      </c>
      <c r="K36">
        <v>59.86</v>
      </c>
      <c r="L36" s="1">
        <v>1</v>
      </c>
      <c r="M36">
        <v>0</v>
      </c>
    </row>
    <row r="37" spans="1:13" x14ac:dyDescent="0.35">
      <c r="A37" t="s">
        <v>97</v>
      </c>
      <c r="B37" t="s">
        <v>287</v>
      </c>
      <c r="C37" t="s">
        <v>8</v>
      </c>
      <c r="D37">
        <v>80</v>
      </c>
      <c r="E37">
        <v>560</v>
      </c>
      <c r="F37">
        <v>1</v>
      </c>
      <c r="G37">
        <v>7</v>
      </c>
      <c r="H37">
        <v>6.09</v>
      </c>
      <c r="I37">
        <v>546.91</v>
      </c>
      <c r="J37">
        <v>0</v>
      </c>
      <c r="K37">
        <v>546.91</v>
      </c>
      <c r="L37" s="1">
        <v>1</v>
      </c>
      <c r="M37">
        <v>0</v>
      </c>
    </row>
    <row r="38" spans="1:13" x14ac:dyDescent="0.35">
      <c r="A38" t="s">
        <v>98</v>
      </c>
      <c r="B38" t="s">
        <v>288</v>
      </c>
      <c r="C38" t="s">
        <v>8</v>
      </c>
      <c r="D38">
        <v>73</v>
      </c>
      <c r="E38">
        <v>876</v>
      </c>
      <c r="F38">
        <v>2</v>
      </c>
      <c r="G38">
        <v>24</v>
      </c>
      <c r="H38">
        <v>7.74</v>
      </c>
      <c r="I38">
        <v>844.26</v>
      </c>
      <c r="J38">
        <v>0</v>
      </c>
      <c r="K38">
        <v>844.26</v>
      </c>
      <c r="L38" s="1">
        <v>1</v>
      </c>
      <c r="M38">
        <v>0</v>
      </c>
    </row>
    <row r="39" spans="1:13" x14ac:dyDescent="0.35">
      <c r="A39" t="s">
        <v>96</v>
      </c>
      <c r="B39" t="s">
        <v>286</v>
      </c>
      <c r="C39" t="s">
        <v>8</v>
      </c>
      <c r="D39">
        <v>31</v>
      </c>
      <c r="E39">
        <v>527</v>
      </c>
      <c r="F39">
        <v>0</v>
      </c>
      <c r="G39">
        <v>0</v>
      </c>
      <c r="H39">
        <v>5.29</v>
      </c>
      <c r="I39">
        <v>521.71</v>
      </c>
      <c r="J39">
        <v>0</v>
      </c>
      <c r="K39">
        <v>521.71</v>
      </c>
      <c r="L39" s="1">
        <v>1</v>
      </c>
      <c r="M39">
        <v>0</v>
      </c>
    </row>
    <row r="40" spans="1:13" x14ac:dyDescent="0.35">
      <c r="A40" t="s">
        <v>99</v>
      </c>
      <c r="B40" t="s">
        <v>289</v>
      </c>
      <c r="C40" t="s">
        <v>45</v>
      </c>
      <c r="D40">
        <v>61</v>
      </c>
      <c r="E40">
        <v>353.8</v>
      </c>
      <c r="F40">
        <v>4</v>
      </c>
      <c r="G40">
        <v>23.2</v>
      </c>
      <c r="H40">
        <v>3.39</v>
      </c>
      <c r="I40">
        <v>327.20999999999998</v>
      </c>
      <c r="J40">
        <v>0</v>
      </c>
      <c r="K40">
        <v>327.20999999999998</v>
      </c>
      <c r="L40" s="1">
        <v>1</v>
      </c>
      <c r="M40">
        <v>0</v>
      </c>
    </row>
    <row r="41" spans="1:13" x14ac:dyDescent="0.35">
      <c r="A41" t="s">
        <v>231</v>
      </c>
      <c r="B41">
        <v>10030</v>
      </c>
      <c r="C41" t="s">
        <v>8</v>
      </c>
      <c r="D41">
        <v>1</v>
      </c>
      <c r="E41">
        <v>6</v>
      </c>
      <c r="F41">
        <v>0</v>
      </c>
      <c r="G41">
        <v>0</v>
      </c>
      <c r="H41">
        <v>0</v>
      </c>
      <c r="I41">
        <v>6</v>
      </c>
      <c r="J41">
        <v>0</v>
      </c>
      <c r="K41">
        <v>6</v>
      </c>
      <c r="L41" s="1">
        <v>1</v>
      </c>
      <c r="M41">
        <v>0</v>
      </c>
    </row>
    <row r="42" spans="1:13" x14ac:dyDescent="0.35">
      <c r="A42" t="s">
        <v>184</v>
      </c>
      <c r="B42">
        <v>10031</v>
      </c>
      <c r="C42" t="s">
        <v>8</v>
      </c>
      <c r="D42">
        <v>7</v>
      </c>
      <c r="E42">
        <v>26.6</v>
      </c>
      <c r="F42">
        <v>0</v>
      </c>
      <c r="G42">
        <v>0</v>
      </c>
      <c r="H42">
        <v>0.38</v>
      </c>
      <c r="I42">
        <v>26.22</v>
      </c>
      <c r="J42">
        <v>0</v>
      </c>
      <c r="K42">
        <v>26.22</v>
      </c>
      <c r="L42" s="1">
        <v>1</v>
      </c>
      <c r="M42">
        <v>0</v>
      </c>
    </row>
    <row r="43" spans="1:13" x14ac:dyDescent="0.35">
      <c r="A43" t="s">
        <v>185</v>
      </c>
      <c r="B43" t="s">
        <v>348</v>
      </c>
      <c r="C43" t="s">
        <v>45</v>
      </c>
      <c r="D43">
        <v>8</v>
      </c>
      <c r="E43">
        <v>30.4</v>
      </c>
      <c r="F43">
        <v>0</v>
      </c>
      <c r="G43">
        <v>0</v>
      </c>
      <c r="H43">
        <v>0.18</v>
      </c>
      <c r="I43">
        <v>30.22</v>
      </c>
      <c r="J43">
        <v>0</v>
      </c>
      <c r="K43">
        <v>30.22</v>
      </c>
      <c r="L43" s="1">
        <v>1</v>
      </c>
      <c r="M43">
        <v>0</v>
      </c>
    </row>
    <row r="44" spans="1:13" x14ac:dyDescent="0.35">
      <c r="A44" t="s">
        <v>186</v>
      </c>
      <c r="B44" t="s">
        <v>349</v>
      </c>
      <c r="C44" t="s">
        <v>45</v>
      </c>
      <c r="D44">
        <v>7</v>
      </c>
      <c r="E44">
        <v>26.6</v>
      </c>
      <c r="F44">
        <v>0</v>
      </c>
      <c r="G44">
        <v>0</v>
      </c>
      <c r="H44">
        <v>0.91</v>
      </c>
      <c r="I44">
        <v>25.69</v>
      </c>
      <c r="J44">
        <v>0</v>
      </c>
      <c r="K44">
        <v>25.69</v>
      </c>
      <c r="L44" s="1">
        <v>1</v>
      </c>
      <c r="M44">
        <v>0</v>
      </c>
    </row>
    <row r="45" spans="1:13" x14ac:dyDescent="0.35">
      <c r="A45" t="s">
        <v>187</v>
      </c>
      <c r="B45" t="s">
        <v>350</v>
      </c>
      <c r="C45" t="s">
        <v>45</v>
      </c>
      <c r="D45">
        <v>1</v>
      </c>
      <c r="E45">
        <v>6</v>
      </c>
      <c r="F45">
        <v>0</v>
      </c>
      <c r="G45">
        <v>0</v>
      </c>
      <c r="H45">
        <v>0</v>
      </c>
      <c r="I45">
        <v>6</v>
      </c>
      <c r="J45">
        <v>0</v>
      </c>
      <c r="K45">
        <v>6</v>
      </c>
      <c r="L45" s="1">
        <v>1</v>
      </c>
      <c r="M45">
        <v>0</v>
      </c>
    </row>
    <row r="46" spans="1:13" x14ac:dyDescent="0.35">
      <c r="A46" t="s">
        <v>232</v>
      </c>
      <c r="B46">
        <v>10033</v>
      </c>
      <c r="C46" t="s">
        <v>8</v>
      </c>
      <c r="D46">
        <v>1</v>
      </c>
      <c r="E46">
        <v>9</v>
      </c>
      <c r="F46">
        <v>0</v>
      </c>
      <c r="G46">
        <v>0</v>
      </c>
      <c r="H46">
        <v>0</v>
      </c>
      <c r="I46">
        <v>9</v>
      </c>
      <c r="J46">
        <v>0</v>
      </c>
      <c r="K46">
        <v>9</v>
      </c>
      <c r="L46" s="1">
        <v>1</v>
      </c>
      <c r="M46">
        <v>0</v>
      </c>
    </row>
    <row r="47" spans="1:13" x14ac:dyDescent="0.35">
      <c r="A47" t="s">
        <v>101</v>
      </c>
      <c r="B47" t="s">
        <v>291</v>
      </c>
      <c r="C47" t="s">
        <v>8</v>
      </c>
      <c r="D47">
        <v>75</v>
      </c>
      <c r="E47">
        <v>435</v>
      </c>
      <c r="F47">
        <v>6</v>
      </c>
      <c r="G47">
        <v>34.799999999999997</v>
      </c>
      <c r="H47">
        <v>0</v>
      </c>
      <c r="I47">
        <v>400.2</v>
      </c>
      <c r="J47">
        <v>0</v>
      </c>
      <c r="K47">
        <v>400.2</v>
      </c>
      <c r="L47" s="1">
        <v>1</v>
      </c>
      <c r="M47">
        <v>0</v>
      </c>
    </row>
    <row r="48" spans="1:13" x14ac:dyDescent="0.35">
      <c r="A48" t="s">
        <v>102</v>
      </c>
      <c r="B48" t="s">
        <v>292</v>
      </c>
      <c r="C48" t="s">
        <v>8</v>
      </c>
      <c r="D48">
        <v>65</v>
      </c>
      <c r="E48">
        <v>130</v>
      </c>
      <c r="F48">
        <v>0</v>
      </c>
      <c r="G48">
        <v>0</v>
      </c>
      <c r="H48">
        <v>2.71</v>
      </c>
      <c r="I48">
        <v>127.29</v>
      </c>
      <c r="J48">
        <v>0</v>
      </c>
      <c r="K48">
        <v>127.29</v>
      </c>
      <c r="L48" s="1">
        <v>1</v>
      </c>
      <c r="M48">
        <v>0</v>
      </c>
    </row>
    <row r="49" spans="1:13" x14ac:dyDescent="0.35">
      <c r="A49" t="s">
        <v>233</v>
      </c>
      <c r="B49" t="s">
        <v>361</v>
      </c>
      <c r="C49" t="s">
        <v>45</v>
      </c>
      <c r="D49">
        <v>40</v>
      </c>
      <c r="E49">
        <v>152</v>
      </c>
      <c r="F49">
        <v>1</v>
      </c>
      <c r="G49">
        <v>3.8</v>
      </c>
      <c r="H49">
        <v>1.9</v>
      </c>
      <c r="I49">
        <v>146.30000000000001</v>
      </c>
      <c r="J49">
        <v>0</v>
      </c>
      <c r="K49">
        <v>146.30000000000001</v>
      </c>
      <c r="L49" s="1">
        <v>1</v>
      </c>
      <c r="M49">
        <v>0</v>
      </c>
    </row>
    <row r="50" spans="1:13" x14ac:dyDescent="0.35">
      <c r="A50" t="s">
        <v>104</v>
      </c>
      <c r="B50" t="s">
        <v>294</v>
      </c>
      <c r="C50" t="s">
        <v>8</v>
      </c>
      <c r="D50">
        <v>65</v>
      </c>
      <c r="E50">
        <v>487.5</v>
      </c>
      <c r="F50">
        <v>2</v>
      </c>
      <c r="G50">
        <v>15</v>
      </c>
      <c r="H50">
        <v>10.51</v>
      </c>
      <c r="I50">
        <v>461.99</v>
      </c>
      <c r="J50">
        <v>0</v>
      </c>
      <c r="K50">
        <v>461.99</v>
      </c>
      <c r="L50" s="1">
        <v>1</v>
      </c>
      <c r="M50">
        <v>0</v>
      </c>
    </row>
    <row r="51" spans="1:13" x14ac:dyDescent="0.35">
      <c r="A51" t="s">
        <v>103</v>
      </c>
      <c r="B51" t="s">
        <v>293</v>
      </c>
      <c r="C51" t="s">
        <v>8</v>
      </c>
      <c r="D51">
        <v>122</v>
      </c>
      <c r="E51">
        <v>549</v>
      </c>
      <c r="F51">
        <v>0</v>
      </c>
      <c r="G51">
        <v>0</v>
      </c>
      <c r="H51">
        <v>3.88</v>
      </c>
      <c r="I51">
        <v>545.12</v>
      </c>
      <c r="J51">
        <v>0</v>
      </c>
      <c r="K51">
        <v>545.12</v>
      </c>
      <c r="L51" s="1">
        <v>1</v>
      </c>
      <c r="M51">
        <v>0</v>
      </c>
    </row>
    <row r="52" spans="1:13" x14ac:dyDescent="0.35">
      <c r="A52" t="s">
        <v>105</v>
      </c>
      <c r="B52" t="s">
        <v>295</v>
      </c>
      <c r="C52" t="s">
        <v>8</v>
      </c>
      <c r="D52">
        <v>25</v>
      </c>
      <c r="E52">
        <v>100</v>
      </c>
      <c r="F52">
        <v>0</v>
      </c>
      <c r="G52">
        <v>0</v>
      </c>
      <c r="H52">
        <v>1.2</v>
      </c>
      <c r="I52">
        <v>98.8</v>
      </c>
      <c r="J52">
        <v>0</v>
      </c>
      <c r="K52">
        <v>98.8</v>
      </c>
      <c r="L52" s="1">
        <v>1</v>
      </c>
      <c r="M52">
        <v>0</v>
      </c>
    </row>
    <row r="53" spans="1:13" x14ac:dyDescent="0.35">
      <c r="A53" t="s">
        <v>106</v>
      </c>
      <c r="B53" t="s">
        <v>296</v>
      </c>
      <c r="C53" t="s">
        <v>8</v>
      </c>
      <c r="D53">
        <v>26</v>
      </c>
      <c r="E53">
        <v>156</v>
      </c>
      <c r="F53">
        <v>1</v>
      </c>
      <c r="G53">
        <v>6</v>
      </c>
      <c r="H53">
        <v>4.2300000000000004</v>
      </c>
      <c r="I53">
        <v>145.77000000000001</v>
      </c>
      <c r="J53">
        <v>0</v>
      </c>
      <c r="K53">
        <v>145.77000000000001</v>
      </c>
      <c r="L53" s="1">
        <v>1</v>
      </c>
      <c r="M53">
        <v>0</v>
      </c>
    </row>
    <row r="54" spans="1:13" x14ac:dyDescent="0.35">
      <c r="A54" t="s">
        <v>192</v>
      </c>
      <c r="B54">
        <v>10045</v>
      </c>
      <c r="C54" t="s">
        <v>45</v>
      </c>
      <c r="D54">
        <v>2</v>
      </c>
      <c r="E54">
        <v>10</v>
      </c>
      <c r="F54">
        <v>0</v>
      </c>
      <c r="G54">
        <v>0</v>
      </c>
      <c r="H54">
        <v>0</v>
      </c>
      <c r="I54">
        <v>10</v>
      </c>
      <c r="J54">
        <v>0</v>
      </c>
      <c r="K54">
        <v>10</v>
      </c>
      <c r="L54" s="1">
        <v>1</v>
      </c>
      <c r="M54">
        <v>0</v>
      </c>
    </row>
    <row r="55" spans="1:13" x14ac:dyDescent="0.35">
      <c r="A55" t="s">
        <v>234</v>
      </c>
      <c r="B55">
        <v>10046</v>
      </c>
      <c r="C55" t="s">
        <v>45</v>
      </c>
      <c r="D55">
        <v>1</v>
      </c>
      <c r="E55">
        <v>8</v>
      </c>
      <c r="F55">
        <v>0</v>
      </c>
      <c r="G55">
        <v>0</v>
      </c>
      <c r="H55">
        <v>0</v>
      </c>
      <c r="I55">
        <v>8</v>
      </c>
      <c r="J55">
        <v>0</v>
      </c>
      <c r="K55">
        <v>8</v>
      </c>
      <c r="L55" s="1">
        <v>1</v>
      </c>
      <c r="M55">
        <v>0</v>
      </c>
    </row>
    <row r="56" spans="1:13" x14ac:dyDescent="0.35">
      <c r="A56" t="s">
        <v>193</v>
      </c>
      <c r="B56">
        <v>10047</v>
      </c>
      <c r="C56" t="s">
        <v>45</v>
      </c>
      <c r="D56">
        <v>32</v>
      </c>
      <c r="E56">
        <v>160</v>
      </c>
      <c r="F56">
        <v>0</v>
      </c>
      <c r="G56">
        <v>0</v>
      </c>
      <c r="H56">
        <v>0.5</v>
      </c>
      <c r="I56">
        <v>159.5</v>
      </c>
      <c r="J56">
        <v>0</v>
      </c>
      <c r="K56">
        <v>159.5</v>
      </c>
      <c r="L56" s="1">
        <v>1</v>
      </c>
      <c r="M56">
        <v>0</v>
      </c>
    </row>
    <row r="57" spans="1:13" x14ac:dyDescent="0.35">
      <c r="A57" t="s">
        <v>109</v>
      </c>
      <c r="B57" t="s">
        <v>299</v>
      </c>
      <c r="C57" t="s">
        <v>45</v>
      </c>
      <c r="D57">
        <v>18</v>
      </c>
      <c r="E57">
        <v>107.6</v>
      </c>
      <c r="F57">
        <v>0</v>
      </c>
      <c r="G57">
        <v>0</v>
      </c>
      <c r="H57">
        <v>0</v>
      </c>
      <c r="I57">
        <v>107.6</v>
      </c>
      <c r="J57">
        <v>0</v>
      </c>
      <c r="K57">
        <v>107.6</v>
      </c>
      <c r="L57" s="1">
        <v>1</v>
      </c>
      <c r="M57">
        <v>0</v>
      </c>
    </row>
    <row r="58" spans="1:13" x14ac:dyDescent="0.35">
      <c r="A58" t="s">
        <v>196</v>
      </c>
      <c r="B58">
        <v>10052</v>
      </c>
      <c r="C58" t="s">
        <v>45</v>
      </c>
      <c r="D58">
        <v>1</v>
      </c>
      <c r="E58">
        <v>5.8</v>
      </c>
      <c r="F58">
        <v>0</v>
      </c>
      <c r="G58">
        <v>0</v>
      </c>
      <c r="H58">
        <v>0</v>
      </c>
      <c r="I58">
        <v>5.8</v>
      </c>
      <c r="J58">
        <v>0</v>
      </c>
      <c r="K58">
        <v>5.8</v>
      </c>
      <c r="L58" s="1">
        <v>1</v>
      </c>
      <c r="M58">
        <v>0</v>
      </c>
    </row>
    <row r="59" spans="1:13" x14ac:dyDescent="0.35">
      <c r="A59" t="s">
        <v>197</v>
      </c>
      <c r="B59">
        <v>10007</v>
      </c>
      <c r="C59" t="s">
        <v>45</v>
      </c>
      <c r="D59">
        <v>153</v>
      </c>
      <c r="E59">
        <v>1127.4000000000001</v>
      </c>
      <c r="F59">
        <v>4</v>
      </c>
      <c r="G59">
        <v>30.2</v>
      </c>
      <c r="H59">
        <v>15.84</v>
      </c>
      <c r="I59">
        <v>1081.3599999999999</v>
      </c>
      <c r="J59">
        <v>0</v>
      </c>
      <c r="K59">
        <v>1081.3599999999999</v>
      </c>
      <c r="L59" s="1">
        <v>1</v>
      </c>
      <c r="M59">
        <v>0</v>
      </c>
    </row>
    <row r="60" spans="1:13" x14ac:dyDescent="0.35">
      <c r="A60" t="s">
        <v>112</v>
      </c>
      <c r="B60" t="s">
        <v>301</v>
      </c>
      <c r="C60" t="s">
        <v>111</v>
      </c>
      <c r="D60">
        <v>35</v>
      </c>
      <c r="E60">
        <v>98</v>
      </c>
      <c r="F60">
        <v>0</v>
      </c>
      <c r="G60">
        <v>0</v>
      </c>
      <c r="H60">
        <v>0</v>
      </c>
      <c r="I60">
        <v>98</v>
      </c>
      <c r="J60">
        <v>0</v>
      </c>
      <c r="K60">
        <v>98</v>
      </c>
      <c r="L60" s="1">
        <v>1</v>
      </c>
      <c r="M60">
        <v>0</v>
      </c>
    </row>
    <row r="61" spans="1:13" x14ac:dyDescent="0.35">
      <c r="A61" t="s">
        <v>110</v>
      </c>
      <c r="B61" t="s">
        <v>300</v>
      </c>
      <c r="C61" t="s">
        <v>111</v>
      </c>
      <c r="D61">
        <v>128</v>
      </c>
      <c r="E61">
        <v>487.4</v>
      </c>
      <c r="F61">
        <v>0</v>
      </c>
      <c r="G61">
        <v>0</v>
      </c>
      <c r="H61">
        <v>5.75</v>
      </c>
      <c r="I61">
        <v>481.65</v>
      </c>
      <c r="J61">
        <v>0</v>
      </c>
      <c r="K61">
        <v>481.65</v>
      </c>
      <c r="L61" s="1">
        <v>1</v>
      </c>
      <c r="M61">
        <v>0</v>
      </c>
    </row>
    <row r="62" spans="1:13" x14ac:dyDescent="0.35">
      <c r="A62" t="s">
        <v>114</v>
      </c>
      <c r="B62" t="s">
        <v>303</v>
      </c>
      <c r="C62" t="s">
        <v>111</v>
      </c>
      <c r="D62">
        <v>2</v>
      </c>
      <c r="E62">
        <v>4</v>
      </c>
      <c r="F62">
        <v>0</v>
      </c>
      <c r="G62">
        <v>0</v>
      </c>
      <c r="H62">
        <v>0</v>
      </c>
      <c r="I62">
        <v>4</v>
      </c>
      <c r="J62">
        <v>0</v>
      </c>
      <c r="K62">
        <v>4</v>
      </c>
      <c r="L62" s="1">
        <v>1</v>
      </c>
      <c r="M62">
        <v>0</v>
      </c>
    </row>
    <row r="63" spans="1:13" x14ac:dyDescent="0.35">
      <c r="A63" t="s">
        <v>113</v>
      </c>
      <c r="B63" t="s">
        <v>302</v>
      </c>
      <c r="C63" t="s">
        <v>111</v>
      </c>
      <c r="D63">
        <v>24</v>
      </c>
      <c r="E63">
        <v>73</v>
      </c>
      <c r="F63">
        <v>1</v>
      </c>
      <c r="G63">
        <v>3</v>
      </c>
      <c r="H63">
        <v>0.9</v>
      </c>
      <c r="I63">
        <v>69.099999999999994</v>
      </c>
      <c r="J63">
        <v>0</v>
      </c>
      <c r="K63">
        <v>69.099999999999994</v>
      </c>
      <c r="L63" s="1">
        <v>1</v>
      </c>
      <c r="M63">
        <v>0</v>
      </c>
    </row>
    <row r="64" spans="1:13" x14ac:dyDescent="0.35">
      <c r="A64" t="s">
        <v>116</v>
      </c>
      <c r="B64" t="s">
        <v>305</v>
      </c>
      <c r="C64" t="s">
        <v>111</v>
      </c>
      <c r="D64">
        <v>3</v>
      </c>
      <c r="E64">
        <v>6</v>
      </c>
      <c r="F64">
        <v>0</v>
      </c>
      <c r="G64">
        <v>0</v>
      </c>
      <c r="H64">
        <v>0</v>
      </c>
      <c r="I64">
        <v>6</v>
      </c>
      <c r="J64">
        <v>0</v>
      </c>
      <c r="K64">
        <v>6</v>
      </c>
      <c r="L64" s="1">
        <v>1</v>
      </c>
      <c r="M64">
        <v>0</v>
      </c>
    </row>
    <row r="65" spans="1:13" x14ac:dyDescent="0.35">
      <c r="A65" t="s">
        <v>115</v>
      </c>
      <c r="B65" t="s">
        <v>304</v>
      </c>
      <c r="C65" t="s">
        <v>111</v>
      </c>
      <c r="D65">
        <v>24</v>
      </c>
      <c r="E65">
        <v>72</v>
      </c>
      <c r="F65">
        <v>0</v>
      </c>
      <c r="G65">
        <v>0</v>
      </c>
      <c r="H65">
        <v>0.79</v>
      </c>
      <c r="I65">
        <v>71.209999999999994</v>
      </c>
      <c r="J65">
        <v>0</v>
      </c>
      <c r="K65">
        <v>71.209999999999994</v>
      </c>
      <c r="L65" s="1">
        <v>1</v>
      </c>
      <c r="M65">
        <v>0</v>
      </c>
    </row>
    <row r="66" spans="1:13" x14ac:dyDescent="0.35">
      <c r="A66" t="s">
        <v>222</v>
      </c>
      <c r="B66" t="s">
        <v>358</v>
      </c>
      <c r="C66" t="s">
        <v>111</v>
      </c>
      <c r="D66">
        <v>1</v>
      </c>
      <c r="E66">
        <v>2</v>
      </c>
      <c r="F66">
        <v>0</v>
      </c>
      <c r="G66">
        <v>0</v>
      </c>
      <c r="H66">
        <v>0</v>
      </c>
      <c r="I66">
        <v>2</v>
      </c>
      <c r="J66">
        <v>0</v>
      </c>
      <c r="K66">
        <v>2</v>
      </c>
      <c r="L66" s="1">
        <v>1</v>
      </c>
      <c r="M66">
        <v>0</v>
      </c>
    </row>
    <row r="67" spans="1:13" x14ac:dyDescent="0.35">
      <c r="A67" t="s">
        <v>117</v>
      </c>
      <c r="B67" t="s">
        <v>306</v>
      </c>
      <c r="C67" t="s">
        <v>111</v>
      </c>
      <c r="D67">
        <v>5</v>
      </c>
      <c r="E67">
        <v>15</v>
      </c>
      <c r="F67">
        <v>0</v>
      </c>
      <c r="G67">
        <v>0</v>
      </c>
      <c r="H67">
        <v>0</v>
      </c>
      <c r="I67">
        <v>15</v>
      </c>
      <c r="J67">
        <v>0</v>
      </c>
      <c r="K67">
        <v>15</v>
      </c>
      <c r="L67" s="1">
        <v>1</v>
      </c>
      <c r="M67">
        <v>0</v>
      </c>
    </row>
    <row r="68" spans="1:13" x14ac:dyDescent="0.35">
      <c r="A68" t="s">
        <v>118</v>
      </c>
      <c r="B68" t="s">
        <v>307</v>
      </c>
      <c r="C68" t="s">
        <v>119</v>
      </c>
      <c r="D68">
        <v>79</v>
      </c>
      <c r="E68">
        <v>142.19999999999999</v>
      </c>
      <c r="F68">
        <v>0</v>
      </c>
      <c r="G68">
        <v>0</v>
      </c>
      <c r="H68">
        <v>1.26</v>
      </c>
      <c r="I68">
        <v>140.94</v>
      </c>
      <c r="J68">
        <v>0</v>
      </c>
      <c r="K68">
        <v>140.94</v>
      </c>
      <c r="L68" s="1">
        <v>1</v>
      </c>
      <c r="M68">
        <v>0</v>
      </c>
    </row>
    <row r="69" spans="1:13" x14ac:dyDescent="0.35">
      <c r="A69" t="s">
        <v>201</v>
      </c>
      <c r="B69">
        <v>10063</v>
      </c>
      <c r="C69" t="s">
        <v>119</v>
      </c>
      <c r="D69">
        <v>3</v>
      </c>
      <c r="E69">
        <v>5.4</v>
      </c>
      <c r="F69">
        <v>0</v>
      </c>
      <c r="G69">
        <v>0</v>
      </c>
      <c r="H69">
        <v>0</v>
      </c>
      <c r="I69">
        <v>5.4</v>
      </c>
      <c r="J69">
        <v>0</v>
      </c>
      <c r="K69">
        <v>5.4</v>
      </c>
      <c r="L69" s="1">
        <v>1</v>
      </c>
      <c r="M69">
        <v>0</v>
      </c>
    </row>
    <row r="70" spans="1:13" x14ac:dyDescent="0.35">
      <c r="A70" t="s">
        <v>121</v>
      </c>
      <c r="B70" t="s">
        <v>309</v>
      </c>
      <c r="C70" t="s">
        <v>119</v>
      </c>
      <c r="D70">
        <v>18</v>
      </c>
      <c r="E70">
        <v>32.4</v>
      </c>
      <c r="F70">
        <v>1</v>
      </c>
      <c r="G70">
        <v>1.8</v>
      </c>
      <c r="H70">
        <v>0.3</v>
      </c>
      <c r="I70">
        <v>30.3</v>
      </c>
      <c r="J70">
        <v>0</v>
      </c>
      <c r="K70">
        <v>30.3</v>
      </c>
      <c r="L70" s="1">
        <v>1</v>
      </c>
      <c r="M70">
        <v>0</v>
      </c>
    </row>
    <row r="71" spans="1:13" x14ac:dyDescent="0.35">
      <c r="A71" t="s">
        <v>122</v>
      </c>
      <c r="B71" t="s">
        <v>310</v>
      </c>
      <c r="C71" t="s">
        <v>119</v>
      </c>
      <c r="D71">
        <v>26</v>
      </c>
      <c r="E71">
        <v>46.8</v>
      </c>
      <c r="F71">
        <v>1</v>
      </c>
      <c r="G71">
        <v>1.8</v>
      </c>
      <c r="H71">
        <v>0.09</v>
      </c>
      <c r="I71">
        <v>44.91</v>
      </c>
      <c r="J71">
        <v>0</v>
      </c>
      <c r="K71">
        <v>44.91</v>
      </c>
      <c r="L71" s="1">
        <v>1</v>
      </c>
      <c r="M71">
        <v>0</v>
      </c>
    </row>
    <row r="72" spans="1:13" x14ac:dyDescent="0.35">
      <c r="A72" t="s">
        <v>123</v>
      </c>
      <c r="B72" t="s">
        <v>311</v>
      </c>
      <c r="C72" t="s">
        <v>119</v>
      </c>
      <c r="D72">
        <v>8</v>
      </c>
      <c r="E72">
        <v>14.4</v>
      </c>
      <c r="F72">
        <v>0</v>
      </c>
      <c r="G72">
        <v>0</v>
      </c>
      <c r="H72">
        <v>0</v>
      </c>
      <c r="I72">
        <v>14.4</v>
      </c>
      <c r="J72">
        <v>0</v>
      </c>
      <c r="K72">
        <v>14.4</v>
      </c>
      <c r="L72" s="1">
        <v>1</v>
      </c>
      <c r="M72">
        <v>0</v>
      </c>
    </row>
    <row r="73" spans="1:13" x14ac:dyDescent="0.35">
      <c r="A73" t="s">
        <v>205</v>
      </c>
      <c r="B73">
        <v>10071</v>
      </c>
      <c r="C73" t="s">
        <v>119</v>
      </c>
      <c r="D73">
        <v>3</v>
      </c>
      <c r="E73">
        <v>5.4</v>
      </c>
      <c r="F73">
        <v>0</v>
      </c>
      <c r="G73">
        <v>0</v>
      </c>
      <c r="H73">
        <v>0</v>
      </c>
      <c r="I73">
        <v>5.4</v>
      </c>
      <c r="J73">
        <v>0</v>
      </c>
      <c r="K73">
        <v>5.4</v>
      </c>
      <c r="L73" s="1">
        <v>1</v>
      </c>
      <c r="M73">
        <v>0</v>
      </c>
    </row>
    <row r="74" spans="1:13" x14ac:dyDescent="0.35">
      <c r="A74" t="s">
        <v>126</v>
      </c>
      <c r="B74" t="s">
        <v>314</v>
      </c>
      <c r="C74" t="s">
        <v>111</v>
      </c>
      <c r="D74">
        <v>33</v>
      </c>
      <c r="E74">
        <v>92.5</v>
      </c>
      <c r="F74">
        <v>0</v>
      </c>
      <c r="G74">
        <v>0</v>
      </c>
      <c r="H74">
        <v>0.25</v>
      </c>
      <c r="I74">
        <v>92.25</v>
      </c>
      <c r="J74">
        <v>0</v>
      </c>
      <c r="K74">
        <v>92.25</v>
      </c>
      <c r="L74" s="1">
        <v>1</v>
      </c>
      <c r="M74">
        <v>0</v>
      </c>
    </row>
    <row r="75" spans="1:13" x14ac:dyDescent="0.35">
      <c r="A75" t="s">
        <v>125</v>
      </c>
      <c r="B75" t="s">
        <v>313</v>
      </c>
      <c r="C75" t="s">
        <v>111</v>
      </c>
      <c r="D75">
        <v>109</v>
      </c>
      <c r="E75">
        <v>455.5</v>
      </c>
      <c r="F75">
        <v>3</v>
      </c>
      <c r="G75">
        <v>11.5</v>
      </c>
      <c r="H75">
        <v>3.26</v>
      </c>
      <c r="I75">
        <v>440.74</v>
      </c>
      <c r="J75">
        <v>0</v>
      </c>
      <c r="K75">
        <v>440.74</v>
      </c>
      <c r="L75" s="1">
        <v>1</v>
      </c>
      <c r="M75">
        <v>0</v>
      </c>
    </row>
    <row r="76" spans="1:13" x14ac:dyDescent="0.35">
      <c r="A76" t="s">
        <v>127</v>
      </c>
      <c r="B76" t="s">
        <v>315</v>
      </c>
      <c r="C76" t="s">
        <v>119</v>
      </c>
      <c r="D76">
        <v>3</v>
      </c>
      <c r="E76">
        <v>5.4</v>
      </c>
      <c r="F76">
        <v>0</v>
      </c>
      <c r="G76">
        <v>0</v>
      </c>
      <c r="H76">
        <v>0</v>
      </c>
      <c r="I76">
        <v>5.4</v>
      </c>
      <c r="J76">
        <v>0</v>
      </c>
      <c r="K76">
        <v>5.4</v>
      </c>
      <c r="L76" s="1">
        <v>1</v>
      </c>
      <c r="M76">
        <v>0</v>
      </c>
    </row>
    <row r="77" spans="1:13" x14ac:dyDescent="0.35">
      <c r="A77" t="s">
        <v>128</v>
      </c>
      <c r="B77">
        <v>10032</v>
      </c>
      <c r="C77" t="s">
        <v>119</v>
      </c>
      <c r="D77">
        <v>100</v>
      </c>
      <c r="E77">
        <v>189.2</v>
      </c>
      <c r="F77">
        <v>0</v>
      </c>
      <c r="G77">
        <v>0</v>
      </c>
      <c r="H77">
        <v>0.12</v>
      </c>
      <c r="I77">
        <v>189.08</v>
      </c>
      <c r="J77">
        <v>0</v>
      </c>
      <c r="K77">
        <v>189.08</v>
      </c>
      <c r="L77" s="1">
        <v>1</v>
      </c>
      <c r="M77">
        <v>0</v>
      </c>
    </row>
    <row r="78" spans="1:13" x14ac:dyDescent="0.35">
      <c r="A78" t="s">
        <v>129</v>
      </c>
      <c r="B78" t="s">
        <v>317</v>
      </c>
      <c r="C78" t="s">
        <v>111</v>
      </c>
      <c r="D78">
        <v>29</v>
      </c>
      <c r="E78">
        <v>58</v>
      </c>
      <c r="F78">
        <v>0</v>
      </c>
      <c r="G78">
        <v>0</v>
      </c>
      <c r="H78">
        <v>0.06</v>
      </c>
      <c r="I78">
        <v>57.94</v>
      </c>
      <c r="J78">
        <v>0</v>
      </c>
      <c r="K78">
        <v>57.94</v>
      </c>
      <c r="L78" s="1">
        <v>1</v>
      </c>
      <c r="M78">
        <v>0</v>
      </c>
    </row>
    <row r="79" spans="1:13" x14ac:dyDescent="0.35">
      <c r="A79" t="s">
        <v>130</v>
      </c>
      <c r="B79" t="s">
        <v>318</v>
      </c>
      <c r="C79" t="s">
        <v>111</v>
      </c>
      <c r="D79">
        <v>154</v>
      </c>
      <c r="E79">
        <v>462</v>
      </c>
      <c r="F79">
        <v>1</v>
      </c>
      <c r="G79">
        <v>3</v>
      </c>
      <c r="H79">
        <v>0.99</v>
      </c>
      <c r="I79">
        <v>458.01</v>
      </c>
      <c r="J79">
        <v>0</v>
      </c>
      <c r="K79">
        <v>458.01</v>
      </c>
      <c r="L79" s="1">
        <v>1</v>
      </c>
      <c r="M79">
        <v>0</v>
      </c>
    </row>
    <row r="80" spans="1:13" x14ac:dyDescent="0.35">
      <c r="A80" t="s">
        <v>132</v>
      </c>
      <c r="B80" t="s">
        <v>320</v>
      </c>
      <c r="C80" t="s">
        <v>111</v>
      </c>
      <c r="D80">
        <v>82</v>
      </c>
      <c r="E80">
        <v>177.5</v>
      </c>
      <c r="F80">
        <v>0</v>
      </c>
      <c r="G80">
        <v>0</v>
      </c>
      <c r="H80">
        <v>0.47</v>
      </c>
      <c r="I80">
        <v>177.03</v>
      </c>
      <c r="J80">
        <v>0</v>
      </c>
      <c r="K80">
        <v>177.03</v>
      </c>
      <c r="L80" s="1">
        <v>1</v>
      </c>
      <c r="M80">
        <v>0</v>
      </c>
    </row>
    <row r="81" spans="1:13" x14ac:dyDescent="0.35">
      <c r="A81" t="s">
        <v>131</v>
      </c>
      <c r="B81" t="s">
        <v>319</v>
      </c>
      <c r="C81" t="s">
        <v>111</v>
      </c>
      <c r="D81">
        <v>445</v>
      </c>
      <c r="E81">
        <v>1494</v>
      </c>
      <c r="F81">
        <v>14</v>
      </c>
      <c r="G81">
        <v>50</v>
      </c>
      <c r="H81">
        <v>12.07</v>
      </c>
      <c r="I81">
        <v>1431.93</v>
      </c>
      <c r="J81">
        <v>0</v>
      </c>
      <c r="K81">
        <v>1431.93</v>
      </c>
      <c r="L81" s="1">
        <v>1</v>
      </c>
      <c r="M81">
        <v>0</v>
      </c>
    </row>
    <row r="82" spans="1:13" x14ac:dyDescent="0.35">
      <c r="A82" t="s">
        <v>134</v>
      </c>
      <c r="B82" t="s">
        <v>322</v>
      </c>
      <c r="C82" t="s">
        <v>111</v>
      </c>
      <c r="D82">
        <v>6</v>
      </c>
      <c r="E82">
        <v>12</v>
      </c>
      <c r="F82">
        <v>0</v>
      </c>
      <c r="G82">
        <v>0</v>
      </c>
      <c r="H82">
        <v>0</v>
      </c>
      <c r="I82">
        <v>12</v>
      </c>
      <c r="J82">
        <v>0</v>
      </c>
      <c r="K82">
        <v>12</v>
      </c>
      <c r="L82" s="1">
        <v>1</v>
      </c>
      <c r="M82">
        <v>0</v>
      </c>
    </row>
    <row r="83" spans="1:13" x14ac:dyDescent="0.35">
      <c r="A83" t="s">
        <v>133</v>
      </c>
      <c r="B83" t="s">
        <v>321</v>
      </c>
      <c r="C83" t="s">
        <v>111</v>
      </c>
      <c r="D83">
        <v>43</v>
      </c>
      <c r="E83">
        <v>129</v>
      </c>
      <c r="F83">
        <v>0</v>
      </c>
      <c r="G83">
        <v>0</v>
      </c>
      <c r="H83">
        <v>0.49</v>
      </c>
      <c r="I83">
        <v>128.51</v>
      </c>
      <c r="J83">
        <v>0</v>
      </c>
      <c r="K83">
        <v>128.51</v>
      </c>
      <c r="L83" s="1">
        <v>1</v>
      </c>
      <c r="M83">
        <v>0</v>
      </c>
    </row>
    <row r="84" spans="1:13" x14ac:dyDescent="0.35">
      <c r="A84" t="s">
        <v>136</v>
      </c>
      <c r="B84" t="s">
        <v>324</v>
      </c>
      <c r="C84" t="s">
        <v>111</v>
      </c>
      <c r="D84">
        <v>4</v>
      </c>
      <c r="E84">
        <v>8</v>
      </c>
      <c r="F84">
        <v>0</v>
      </c>
      <c r="G84">
        <v>0</v>
      </c>
      <c r="H84">
        <v>0</v>
      </c>
      <c r="I84">
        <v>8</v>
      </c>
      <c r="J84">
        <v>0</v>
      </c>
      <c r="K84">
        <v>8</v>
      </c>
      <c r="L84" s="1">
        <v>1</v>
      </c>
      <c r="M84">
        <v>0</v>
      </c>
    </row>
    <row r="85" spans="1:13" x14ac:dyDescent="0.35">
      <c r="A85" t="s">
        <v>135</v>
      </c>
      <c r="B85" t="s">
        <v>323</v>
      </c>
      <c r="C85" t="s">
        <v>111</v>
      </c>
      <c r="D85">
        <v>15</v>
      </c>
      <c r="E85">
        <v>45</v>
      </c>
      <c r="F85">
        <v>0</v>
      </c>
      <c r="G85">
        <v>0</v>
      </c>
      <c r="H85">
        <v>0.36</v>
      </c>
      <c r="I85">
        <v>44.64</v>
      </c>
      <c r="J85">
        <v>0</v>
      </c>
      <c r="K85">
        <v>44.64</v>
      </c>
      <c r="L85" s="1">
        <v>1</v>
      </c>
      <c r="M85">
        <v>0</v>
      </c>
    </row>
    <row r="86" spans="1:13" x14ac:dyDescent="0.35">
      <c r="A86" t="s">
        <v>138</v>
      </c>
      <c r="B86" t="s">
        <v>326</v>
      </c>
      <c r="C86" t="s">
        <v>111</v>
      </c>
      <c r="D86">
        <v>1</v>
      </c>
      <c r="E86">
        <v>2</v>
      </c>
      <c r="F86">
        <v>0</v>
      </c>
      <c r="G86">
        <v>0</v>
      </c>
      <c r="H86">
        <v>0</v>
      </c>
      <c r="I86">
        <v>2</v>
      </c>
      <c r="J86">
        <v>0</v>
      </c>
      <c r="K86">
        <v>2</v>
      </c>
      <c r="L86" s="1">
        <v>1</v>
      </c>
      <c r="M86">
        <v>0</v>
      </c>
    </row>
    <row r="87" spans="1:13" x14ac:dyDescent="0.35">
      <c r="A87" t="s">
        <v>137</v>
      </c>
      <c r="B87" t="s">
        <v>325</v>
      </c>
      <c r="C87" t="s">
        <v>111</v>
      </c>
      <c r="D87">
        <v>5</v>
      </c>
      <c r="E87">
        <v>16</v>
      </c>
      <c r="F87">
        <v>0</v>
      </c>
      <c r="G87">
        <v>0</v>
      </c>
      <c r="H87">
        <v>0</v>
      </c>
      <c r="I87">
        <v>16</v>
      </c>
      <c r="J87">
        <v>0</v>
      </c>
      <c r="K87">
        <v>16</v>
      </c>
      <c r="L87" s="1">
        <v>1</v>
      </c>
      <c r="M87">
        <v>0</v>
      </c>
    </row>
    <row r="88" spans="1:13" x14ac:dyDescent="0.35">
      <c r="A88" t="s">
        <v>140</v>
      </c>
      <c r="B88" t="s">
        <v>328</v>
      </c>
      <c r="C88" t="s">
        <v>111</v>
      </c>
      <c r="D88">
        <v>4</v>
      </c>
      <c r="E88">
        <v>8</v>
      </c>
      <c r="F88">
        <v>0</v>
      </c>
      <c r="G88">
        <v>0</v>
      </c>
      <c r="H88">
        <v>0</v>
      </c>
      <c r="I88">
        <v>8</v>
      </c>
      <c r="J88">
        <v>0</v>
      </c>
      <c r="K88">
        <v>8</v>
      </c>
      <c r="L88" s="1">
        <v>1</v>
      </c>
      <c r="M88">
        <v>0</v>
      </c>
    </row>
    <row r="89" spans="1:13" x14ac:dyDescent="0.35">
      <c r="A89" t="s">
        <v>139</v>
      </c>
      <c r="B89" t="s">
        <v>327</v>
      </c>
      <c r="C89" t="s">
        <v>111</v>
      </c>
      <c r="D89">
        <v>18</v>
      </c>
      <c r="E89">
        <v>55</v>
      </c>
      <c r="F89">
        <v>1</v>
      </c>
      <c r="G89">
        <v>3</v>
      </c>
      <c r="H89">
        <v>0.3</v>
      </c>
      <c r="I89">
        <v>51.7</v>
      </c>
      <c r="J89">
        <v>0</v>
      </c>
      <c r="K89">
        <v>51.7</v>
      </c>
      <c r="L89" s="1">
        <v>1</v>
      </c>
      <c r="M89">
        <v>0</v>
      </c>
    </row>
    <row r="90" spans="1:13" x14ac:dyDescent="0.35">
      <c r="A90" t="s">
        <v>141</v>
      </c>
      <c r="B90" t="s">
        <v>329</v>
      </c>
      <c r="C90" t="s">
        <v>111</v>
      </c>
      <c r="D90">
        <v>6</v>
      </c>
      <c r="E90">
        <v>18</v>
      </c>
      <c r="F90">
        <v>0</v>
      </c>
      <c r="G90">
        <v>0</v>
      </c>
      <c r="H90">
        <v>0</v>
      </c>
      <c r="I90">
        <v>18</v>
      </c>
      <c r="J90">
        <v>0</v>
      </c>
      <c r="K90">
        <v>18</v>
      </c>
      <c r="L90" s="1">
        <v>1</v>
      </c>
      <c r="M90">
        <v>0</v>
      </c>
    </row>
    <row r="91" spans="1:13" x14ac:dyDescent="0.35">
      <c r="A91" t="s">
        <v>26</v>
      </c>
      <c r="B91">
        <v>10059</v>
      </c>
      <c r="C91" t="s">
        <v>27</v>
      </c>
      <c r="D91">
        <v>38</v>
      </c>
      <c r="E91">
        <v>266</v>
      </c>
      <c r="F91">
        <v>0</v>
      </c>
      <c r="G91">
        <v>0</v>
      </c>
      <c r="H91">
        <v>3.37</v>
      </c>
      <c r="I91">
        <v>262.63</v>
      </c>
      <c r="J91">
        <v>0</v>
      </c>
      <c r="K91">
        <v>262.63</v>
      </c>
      <c r="L91" s="1">
        <v>1</v>
      </c>
      <c r="M91">
        <v>0</v>
      </c>
    </row>
    <row r="92" spans="1:13" x14ac:dyDescent="0.35">
      <c r="A92" t="s">
        <v>145</v>
      </c>
      <c r="B92" t="s">
        <v>332</v>
      </c>
      <c r="C92" t="s">
        <v>144</v>
      </c>
      <c r="D92">
        <v>36</v>
      </c>
      <c r="E92">
        <v>72</v>
      </c>
      <c r="F92">
        <v>0</v>
      </c>
      <c r="G92">
        <v>0</v>
      </c>
      <c r="H92">
        <v>0.2</v>
      </c>
      <c r="I92">
        <v>71.8</v>
      </c>
      <c r="J92">
        <v>0</v>
      </c>
      <c r="K92">
        <v>71.8</v>
      </c>
      <c r="L92" s="1">
        <v>1</v>
      </c>
      <c r="M92">
        <v>0</v>
      </c>
    </row>
    <row r="93" spans="1:13" x14ac:dyDescent="0.35">
      <c r="A93" t="s">
        <v>143</v>
      </c>
      <c r="B93" t="s">
        <v>331</v>
      </c>
      <c r="C93" t="s">
        <v>144</v>
      </c>
      <c r="D93">
        <v>86</v>
      </c>
      <c r="E93">
        <v>498.8</v>
      </c>
      <c r="F93">
        <v>0</v>
      </c>
      <c r="G93">
        <v>0</v>
      </c>
      <c r="H93">
        <v>2.76</v>
      </c>
      <c r="I93">
        <v>496.04</v>
      </c>
      <c r="J93">
        <v>0</v>
      </c>
      <c r="K93">
        <v>496.04</v>
      </c>
      <c r="L93" s="1">
        <v>1</v>
      </c>
      <c r="M93">
        <v>0</v>
      </c>
    </row>
    <row r="94" spans="1:13" x14ac:dyDescent="0.35">
      <c r="A94" t="s">
        <v>146</v>
      </c>
      <c r="B94" t="s">
        <v>333</v>
      </c>
      <c r="C94" t="s">
        <v>144</v>
      </c>
      <c r="D94">
        <v>31</v>
      </c>
      <c r="E94">
        <v>46.5</v>
      </c>
      <c r="F94">
        <v>0</v>
      </c>
      <c r="G94">
        <v>0</v>
      </c>
      <c r="H94">
        <v>0.45</v>
      </c>
      <c r="I94">
        <v>46.05</v>
      </c>
      <c r="J94">
        <v>0</v>
      </c>
      <c r="K94">
        <v>46.05</v>
      </c>
      <c r="L94" s="1">
        <v>1</v>
      </c>
      <c r="M94">
        <v>0</v>
      </c>
    </row>
    <row r="95" spans="1:13" x14ac:dyDescent="0.35">
      <c r="A95" t="s">
        <v>147</v>
      </c>
      <c r="B95" t="s">
        <v>334</v>
      </c>
      <c r="C95" t="s">
        <v>144</v>
      </c>
      <c r="D95">
        <v>69</v>
      </c>
      <c r="E95">
        <v>193.2</v>
      </c>
      <c r="F95">
        <v>2</v>
      </c>
      <c r="G95">
        <v>5.6</v>
      </c>
      <c r="H95">
        <v>0.84</v>
      </c>
      <c r="I95">
        <v>186.76</v>
      </c>
      <c r="J95">
        <v>0</v>
      </c>
      <c r="K95">
        <v>186.76</v>
      </c>
      <c r="L95" s="1">
        <v>1</v>
      </c>
      <c r="M95">
        <v>0</v>
      </c>
    </row>
    <row r="96" spans="1:13" x14ac:dyDescent="0.35">
      <c r="A96" t="s">
        <v>149</v>
      </c>
      <c r="B96" t="s">
        <v>336</v>
      </c>
      <c r="C96" t="s">
        <v>144</v>
      </c>
      <c r="D96">
        <v>24</v>
      </c>
      <c r="E96">
        <v>43.2</v>
      </c>
      <c r="F96">
        <v>0</v>
      </c>
      <c r="G96">
        <v>0</v>
      </c>
      <c r="H96">
        <v>0.22</v>
      </c>
      <c r="I96">
        <v>42.98</v>
      </c>
      <c r="J96">
        <v>0</v>
      </c>
      <c r="K96">
        <v>42.98</v>
      </c>
      <c r="L96" s="1">
        <v>1</v>
      </c>
      <c r="M96">
        <v>0</v>
      </c>
    </row>
    <row r="97" spans="1:13" x14ac:dyDescent="0.35">
      <c r="A97" t="s">
        <v>148</v>
      </c>
      <c r="B97" t="s">
        <v>335</v>
      </c>
      <c r="C97" t="s">
        <v>144</v>
      </c>
      <c r="D97">
        <v>29</v>
      </c>
      <c r="E97">
        <v>116</v>
      </c>
      <c r="F97">
        <v>0</v>
      </c>
      <c r="G97">
        <v>0</v>
      </c>
      <c r="H97">
        <v>0</v>
      </c>
      <c r="I97">
        <v>116</v>
      </c>
      <c r="J97">
        <v>0</v>
      </c>
      <c r="K97">
        <v>116</v>
      </c>
      <c r="L97" s="1">
        <v>1</v>
      </c>
      <c r="M97">
        <v>0</v>
      </c>
    </row>
    <row r="98" spans="1:13" x14ac:dyDescent="0.35">
      <c r="A98" t="s">
        <v>235</v>
      </c>
      <c r="B98">
        <v>10088</v>
      </c>
      <c r="C98" t="s">
        <v>144</v>
      </c>
      <c r="D98">
        <v>1</v>
      </c>
      <c r="E98">
        <v>5.5</v>
      </c>
      <c r="F98">
        <v>0</v>
      </c>
      <c r="G98">
        <v>0</v>
      </c>
      <c r="H98">
        <v>0</v>
      </c>
      <c r="I98">
        <v>5.5</v>
      </c>
      <c r="J98">
        <v>0</v>
      </c>
      <c r="K98">
        <v>5.5</v>
      </c>
      <c r="L98" s="1">
        <v>1</v>
      </c>
      <c r="M98">
        <v>0</v>
      </c>
    </row>
    <row r="99" spans="1:13" x14ac:dyDescent="0.35">
      <c r="A99" t="s">
        <v>151</v>
      </c>
      <c r="B99" t="s">
        <v>338</v>
      </c>
      <c r="C99" t="s">
        <v>144</v>
      </c>
      <c r="D99">
        <v>33</v>
      </c>
      <c r="E99">
        <v>59.4</v>
      </c>
      <c r="F99">
        <v>0</v>
      </c>
      <c r="G99">
        <v>0</v>
      </c>
      <c r="H99">
        <v>0.36</v>
      </c>
      <c r="I99">
        <v>59.04</v>
      </c>
      <c r="J99">
        <v>0</v>
      </c>
      <c r="K99">
        <v>59.04</v>
      </c>
      <c r="L99" s="1">
        <v>1</v>
      </c>
      <c r="M99">
        <v>0</v>
      </c>
    </row>
    <row r="100" spans="1:13" x14ac:dyDescent="0.35">
      <c r="A100" t="s">
        <v>150</v>
      </c>
      <c r="B100" t="s">
        <v>337</v>
      </c>
      <c r="C100" t="s">
        <v>144</v>
      </c>
      <c r="D100">
        <v>60</v>
      </c>
      <c r="E100">
        <v>228</v>
      </c>
      <c r="F100">
        <v>0</v>
      </c>
      <c r="G100">
        <v>0</v>
      </c>
      <c r="H100">
        <v>1.31</v>
      </c>
      <c r="I100">
        <v>226.69</v>
      </c>
      <c r="J100">
        <v>0</v>
      </c>
      <c r="K100">
        <v>226.69</v>
      </c>
      <c r="L100" s="1">
        <v>1</v>
      </c>
      <c r="M100">
        <v>0</v>
      </c>
    </row>
    <row r="101" spans="1:13" x14ac:dyDescent="0.35">
      <c r="A101" t="s">
        <v>213</v>
      </c>
      <c r="B101" t="s">
        <v>353</v>
      </c>
      <c r="C101" t="s">
        <v>144</v>
      </c>
      <c r="D101">
        <v>18</v>
      </c>
      <c r="E101">
        <v>32.4</v>
      </c>
      <c r="F101">
        <v>0</v>
      </c>
      <c r="G101">
        <v>0</v>
      </c>
      <c r="H101">
        <v>0.48</v>
      </c>
      <c r="I101">
        <v>31.92</v>
      </c>
      <c r="J101">
        <v>0</v>
      </c>
      <c r="K101">
        <v>31.92</v>
      </c>
      <c r="L101" s="1">
        <v>1</v>
      </c>
      <c r="M101">
        <v>0</v>
      </c>
    </row>
    <row r="102" spans="1:13" x14ac:dyDescent="0.35">
      <c r="A102" t="s">
        <v>214</v>
      </c>
      <c r="B102" t="s">
        <v>354</v>
      </c>
      <c r="C102" t="s">
        <v>144</v>
      </c>
      <c r="D102">
        <v>24</v>
      </c>
      <c r="E102">
        <v>91.2</v>
      </c>
      <c r="F102">
        <v>0</v>
      </c>
      <c r="G102">
        <v>0</v>
      </c>
      <c r="H102">
        <v>0</v>
      </c>
      <c r="I102">
        <v>91.2</v>
      </c>
      <c r="J102">
        <v>0</v>
      </c>
      <c r="K102">
        <v>91.2</v>
      </c>
      <c r="L102" s="1">
        <v>1</v>
      </c>
      <c r="M102">
        <v>0</v>
      </c>
    </row>
    <row r="103" spans="1:13" x14ac:dyDescent="0.35">
      <c r="A103" t="s">
        <v>158</v>
      </c>
      <c r="B103" t="s">
        <v>341</v>
      </c>
      <c r="C103" t="s">
        <v>8</v>
      </c>
      <c r="D103">
        <v>212</v>
      </c>
      <c r="E103">
        <v>213</v>
      </c>
      <c r="F103">
        <v>6</v>
      </c>
      <c r="G103">
        <v>6</v>
      </c>
      <c r="H103">
        <v>1.83</v>
      </c>
      <c r="I103">
        <v>205.17</v>
      </c>
      <c r="J103">
        <v>0</v>
      </c>
      <c r="K103">
        <v>205.17</v>
      </c>
      <c r="L103" s="1">
        <v>1</v>
      </c>
      <c r="M103">
        <v>0</v>
      </c>
    </row>
    <row r="104" spans="1:13" x14ac:dyDescent="0.35">
      <c r="A104" t="s">
        <v>153</v>
      </c>
      <c r="B104">
        <v>10000</v>
      </c>
      <c r="C104" t="s">
        <v>27</v>
      </c>
      <c r="D104">
        <v>3</v>
      </c>
      <c r="E104">
        <v>21</v>
      </c>
      <c r="F104">
        <v>0</v>
      </c>
      <c r="G104">
        <v>0</v>
      </c>
      <c r="H104">
        <v>0.27</v>
      </c>
      <c r="I104">
        <v>20.73</v>
      </c>
      <c r="J104">
        <v>0</v>
      </c>
      <c r="K104">
        <v>20.73</v>
      </c>
      <c r="L104" s="1">
        <v>1</v>
      </c>
      <c r="M104">
        <v>0</v>
      </c>
    </row>
    <row r="105" spans="1:13" x14ac:dyDescent="0.35">
      <c r="A105" t="s">
        <v>46</v>
      </c>
      <c r="B105">
        <v>10049</v>
      </c>
      <c r="C105" t="s">
        <v>27</v>
      </c>
      <c r="D105">
        <v>34</v>
      </c>
      <c r="E105">
        <v>204</v>
      </c>
      <c r="F105">
        <v>0</v>
      </c>
      <c r="G105">
        <v>0</v>
      </c>
      <c r="H105">
        <v>5.38</v>
      </c>
      <c r="I105">
        <v>198.62</v>
      </c>
      <c r="J105">
        <v>0</v>
      </c>
      <c r="K105">
        <v>198.62</v>
      </c>
      <c r="L105" s="1">
        <v>1</v>
      </c>
      <c r="M105">
        <v>0</v>
      </c>
    </row>
    <row r="106" spans="1:13" x14ac:dyDescent="0.35">
      <c r="A106" t="s">
        <v>154</v>
      </c>
      <c r="B106">
        <v>10003</v>
      </c>
      <c r="C106" t="s">
        <v>27</v>
      </c>
      <c r="D106">
        <v>5</v>
      </c>
      <c r="E106">
        <v>30</v>
      </c>
      <c r="F106">
        <v>0</v>
      </c>
      <c r="G106">
        <v>0</v>
      </c>
      <c r="H106">
        <v>0.36</v>
      </c>
      <c r="I106">
        <v>29.64</v>
      </c>
      <c r="J106">
        <v>0</v>
      </c>
      <c r="K106">
        <v>29.64</v>
      </c>
      <c r="L106" s="1">
        <v>1</v>
      </c>
      <c r="M106">
        <v>0</v>
      </c>
    </row>
    <row r="107" spans="1:13" x14ac:dyDescent="0.35">
      <c r="A107" t="s">
        <v>236</v>
      </c>
      <c r="B107">
        <v>10006</v>
      </c>
      <c r="C107" t="s">
        <v>13</v>
      </c>
      <c r="D107">
        <v>1</v>
      </c>
      <c r="E107">
        <v>1.5</v>
      </c>
      <c r="F107">
        <v>0</v>
      </c>
      <c r="G107">
        <v>0</v>
      </c>
      <c r="H107">
        <v>0.03</v>
      </c>
      <c r="I107">
        <v>1.47</v>
      </c>
      <c r="J107">
        <v>0</v>
      </c>
      <c r="K107">
        <v>1.47</v>
      </c>
      <c r="L107" s="1">
        <v>1</v>
      </c>
      <c r="M107">
        <v>0</v>
      </c>
    </row>
    <row r="108" spans="1:13" x14ac:dyDescent="0.35">
      <c r="A108" t="s">
        <v>155</v>
      </c>
      <c r="B108" t="s">
        <v>339</v>
      </c>
      <c r="C108" t="s">
        <v>111</v>
      </c>
      <c r="D108">
        <v>18</v>
      </c>
      <c r="E108">
        <v>27</v>
      </c>
      <c r="F108">
        <v>0</v>
      </c>
      <c r="G108">
        <v>0</v>
      </c>
      <c r="H108">
        <v>0.15</v>
      </c>
      <c r="I108">
        <v>26.85</v>
      </c>
      <c r="J108">
        <v>0</v>
      </c>
      <c r="K108">
        <v>26.85</v>
      </c>
      <c r="L108" s="1">
        <v>1</v>
      </c>
      <c r="M108">
        <v>0</v>
      </c>
    </row>
    <row r="109" spans="1:13" x14ac:dyDescent="0.35">
      <c r="A109" t="s">
        <v>157</v>
      </c>
      <c r="B109" t="s">
        <v>340</v>
      </c>
      <c r="C109" t="s">
        <v>111</v>
      </c>
      <c r="D109">
        <v>25</v>
      </c>
      <c r="E109">
        <v>37.5</v>
      </c>
      <c r="F109">
        <v>1</v>
      </c>
      <c r="G109">
        <v>1.5</v>
      </c>
      <c r="H109">
        <v>0</v>
      </c>
      <c r="I109">
        <v>36</v>
      </c>
      <c r="J109">
        <v>0</v>
      </c>
      <c r="K109">
        <v>36</v>
      </c>
      <c r="L109" s="1">
        <v>1</v>
      </c>
      <c r="M109">
        <v>0</v>
      </c>
    </row>
    <row r="110" spans="1:13" x14ac:dyDescent="0.35">
      <c r="A110" t="s">
        <v>159</v>
      </c>
      <c r="B110" t="s">
        <v>342</v>
      </c>
      <c r="C110" t="s">
        <v>3</v>
      </c>
      <c r="D110">
        <v>14</v>
      </c>
      <c r="E110">
        <v>35</v>
      </c>
      <c r="F110">
        <v>0</v>
      </c>
      <c r="G110">
        <v>0</v>
      </c>
      <c r="H110">
        <v>1.1100000000000001</v>
      </c>
      <c r="I110">
        <v>33.89</v>
      </c>
      <c r="J110">
        <v>0</v>
      </c>
      <c r="K110">
        <v>33.89</v>
      </c>
      <c r="L110" s="1">
        <v>1</v>
      </c>
      <c r="M11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F13F-9B7B-4448-93EB-3DE4B2BA70D2}">
  <dimension ref="A1:M124"/>
  <sheetViews>
    <sheetView topLeftCell="A89" workbookViewId="0">
      <selection activeCell="S19" sqref="S19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47</v>
      </c>
      <c r="E2">
        <v>47</v>
      </c>
      <c r="F2">
        <v>0</v>
      </c>
      <c r="G2">
        <v>0</v>
      </c>
      <c r="H2">
        <v>0.82</v>
      </c>
      <c r="I2">
        <v>46.18</v>
      </c>
      <c r="J2">
        <v>0</v>
      </c>
      <c r="K2">
        <v>46.18</v>
      </c>
      <c r="L2" s="1">
        <v>1</v>
      </c>
      <c r="M2">
        <v>0</v>
      </c>
    </row>
    <row r="3" spans="1:13" x14ac:dyDescent="0.35">
      <c r="A3" t="s">
        <v>167</v>
      </c>
      <c r="B3">
        <v>10013</v>
      </c>
      <c r="C3" t="s">
        <v>65</v>
      </c>
      <c r="D3">
        <v>1</v>
      </c>
      <c r="E3">
        <v>19</v>
      </c>
      <c r="F3">
        <v>0</v>
      </c>
      <c r="G3">
        <v>0</v>
      </c>
      <c r="H3">
        <v>4.1100000000000003</v>
      </c>
      <c r="I3">
        <v>14.89</v>
      </c>
      <c r="J3">
        <v>0</v>
      </c>
      <c r="K3">
        <v>14.89</v>
      </c>
      <c r="L3" s="1">
        <v>1</v>
      </c>
      <c r="M3">
        <v>0</v>
      </c>
    </row>
    <row r="4" spans="1:13" x14ac:dyDescent="0.35">
      <c r="A4" t="s">
        <v>168</v>
      </c>
      <c r="B4">
        <v>10012</v>
      </c>
      <c r="C4" t="s">
        <v>65</v>
      </c>
      <c r="D4">
        <v>106</v>
      </c>
      <c r="E4">
        <v>1250.8</v>
      </c>
      <c r="F4">
        <v>2</v>
      </c>
      <c r="G4">
        <v>23.6</v>
      </c>
      <c r="H4">
        <v>17.36</v>
      </c>
      <c r="I4">
        <v>1209.8399999999999</v>
      </c>
      <c r="J4">
        <v>0</v>
      </c>
      <c r="K4">
        <v>1209.8399999999999</v>
      </c>
      <c r="L4" s="1">
        <v>1</v>
      </c>
      <c r="M4">
        <v>0</v>
      </c>
    </row>
    <row r="5" spans="1:13" x14ac:dyDescent="0.35">
      <c r="A5" t="s">
        <v>169</v>
      </c>
      <c r="B5">
        <v>10014</v>
      </c>
      <c r="C5" t="s">
        <v>67</v>
      </c>
      <c r="D5">
        <v>1</v>
      </c>
      <c r="E5">
        <v>9</v>
      </c>
      <c r="F5">
        <v>0</v>
      </c>
      <c r="G5">
        <v>0</v>
      </c>
      <c r="H5">
        <v>0</v>
      </c>
      <c r="I5">
        <v>9</v>
      </c>
      <c r="J5">
        <v>0</v>
      </c>
      <c r="K5">
        <v>9</v>
      </c>
      <c r="L5" s="1">
        <v>1</v>
      </c>
      <c r="M5">
        <v>0</v>
      </c>
    </row>
    <row r="6" spans="1:13" x14ac:dyDescent="0.35">
      <c r="A6" t="s">
        <v>66</v>
      </c>
      <c r="B6" t="s">
        <v>257</v>
      </c>
      <c r="C6" t="s">
        <v>67</v>
      </c>
      <c r="D6">
        <v>5</v>
      </c>
      <c r="E6">
        <v>40</v>
      </c>
      <c r="F6">
        <v>0</v>
      </c>
      <c r="G6">
        <v>0</v>
      </c>
      <c r="H6">
        <v>0</v>
      </c>
      <c r="I6">
        <v>40</v>
      </c>
      <c r="J6">
        <v>0</v>
      </c>
      <c r="K6">
        <v>40</v>
      </c>
      <c r="L6" s="1">
        <v>1</v>
      </c>
      <c r="M6">
        <v>0</v>
      </c>
    </row>
    <row r="7" spans="1:13" x14ac:dyDescent="0.35">
      <c r="A7" t="s">
        <v>68</v>
      </c>
      <c r="B7" t="s">
        <v>258</v>
      </c>
      <c r="C7" t="s">
        <v>67</v>
      </c>
      <c r="D7">
        <v>82</v>
      </c>
      <c r="E7">
        <v>494</v>
      </c>
      <c r="F7">
        <v>4</v>
      </c>
      <c r="G7">
        <v>24</v>
      </c>
      <c r="H7">
        <v>2.1</v>
      </c>
      <c r="I7">
        <v>467.9</v>
      </c>
      <c r="J7">
        <v>0</v>
      </c>
      <c r="K7">
        <v>467.9</v>
      </c>
      <c r="L7" s="1">
        <v>1</v>
      </c>
      <c r="M7">
        <v>0</v>
      </c>
    </row>
    <row r="8" spans="1:13" x14ac:dyDescent="0.35">
      <c r="A8" t="s">
        <v>69</v>
      </c>
      <c r="B8" t="s">
        <v>259</v>
      </c>
      <c r="C8" t="s">
        <v>67</v>
      </c>
      <c r="D8">
        <v>13</v>
      </c>
      <c r="E8">
        <v>39</v>
      </c>
      <c r="F8">
        <v>0</v>
      </c>
      <c r="G8">
        <v>0</v>
      </c>
      <c r="H8">
        <v>0</v>
      </c>
      <c r="I8">
        <v>39</v>
      </c>
      <c r="J8">
        <v>0</v>
      </c>
      <c r="K8">
        <v>39</v>
      </c>
      <c r="L8" s="1">
        <v>1</v>
      </c>
      <c r="M8">
        <v>0</v>
      </c>
    </row>
    <row r="9" spans="1:13" x14ac:dyDescent="0.35">
      <c r="A9" t="s">
        <v>72</v>
      </c>
      <c r="B9" t="s">
        <v>262</v>
      </c>
      <c r="C9" t="s">
        <v>67</v>
      </c>
      <c r="D9">
        <v>4</v>
      </c>
      <c r="E9">
        <v>32</v>
      </c>
      <c r="F9">
        <v>0</v>
      </c>
      <c r="G9">
        <v>0</v>
      </c>
      <c r="H9">
        <v>0.8</v>
      </c>
      <c r="I9">
        <v>31.2</v>
      </c>
      <c r="J9">
        <v>0</v>
      </c>
      <c r="K9">
        <v>31.2</v>
      </c>
      <c r="L9" s="1">
        <v>1</v>
      </c>
      <c r="M9">
        <v>0</v>
      </c>
    </row>
    <row r="10" spans="1:13" x14ac:dyDescent="0.35">
      <c r="A10" t="s">
        <v>71</v>
      </c>
      <c r="B10" t="s">
        <v>261</v>
      </c>
      <c r="C10" t="s">
        <v>67</v>
      </c>
      <c r="D10">
        <v>30</v>
      </c>
      <c r="E10">
        <v>185</v>
      </c>
      <c r="F10">
        <v>0</v>
      </c>
      <c r="G10">
        <v>0</v>
      </c>
      <c r="H10">
        <v>0.6</v>
      </c>
      <c r="I10">
        <v>184.4</v>
      </c>
      <c r="J10">
        <v>0</v>
      </c>
      <c r="K10">
        <v>184.4</v>
      </c>
      <c r="L10" s="1">
        <v>1</v>
      </c>
      <c r="M10">
        <v>0</v>
      </c>
    </row>
    <row r="11" spans="1:13" x14ac:dyDescent="0.35">
      <c r="A11" t="s">
        <v>70</v>
      </c>
      <c r="B11" t="s">
        <v>260</v>
      </c>
      <c r="C11" t="s">
        <v>67</v>
      </c>
      <c r="D11">
        <v>5</v>
      </c>
      <c r="E11">
        <v>15</v>
      </c>
      <c r="F11">
        <v>0</v>
      </c>
      <c r="G11">
        <v>0</v>
      </c>
      <c r="H11">
        <v>0.6</v>
      </c>
      <c r="I11">
        <v>14.4</v>
      </c>
      <c r="J11">
        <v>0</v>
      </c>
      <c r="K11">
        <v>14.4</v>
      </c>
      <c r="L11" s="1">
        <v>1</v>
      </c>
      <c r="M11">
        <v>0</v>
      </c>
    </row>
    <row r="12" spans="1:13" x14ac:dyDescent="0.35">
      <c r="A12" t="s">
        <v>170</v>
      </c>
      <c r="B12" t="s">
        <v>344</v>
      </c>
      <c r="C12" t="s">
        <v>171</v>
      </c>
      <c r="D12">
        <v>4</v>
      </c>
      <c r="E12">
        <v>22</v>
      </c>
      <c r="F12">
        <v>0</v>
      </c>
      <c r="G12">
        <v>0</v>
      </c>
      <c r="H12">
        <v>0</v>
      </c>
      <c r="I12">
        <v>22</v>
      </c>
      <c r="J12">
        <v>0</v>
      </c>
      <c r="K12">
        <v>22</v>
      </c>
      <c r="L12" s="1">
        <v>1</v>
      </c>
      <c r="M12">
        <v>0</v>
      </c>
    </row>
    <row r="13" spans="1:13" x14ac:dyDescent="0.35">
      <c r="A13" t="s">
        <v>172</v>
      </c>
      <c r="B13" t="s">
        <v>345</v>
      </c>
      <c r="C13" t="s">
        <v>171</v>
      </c>
      <c r="D13">
        <v>7</v>
      </c>
      <c r="E13">
        <v>59.5</v>
      </c>
      <c r="F13">
        <v>0</v>
      </c>
      <c r="G13">
        <v>0</v>
      </c>
      <c r="H13">
        <v>0.85</v>
      </c>
      <c r="I13">
        <v>58.65</v>
      </c>
      <c r="J13">
        <v>0</v>
      </c>
      <c r="K13">
        <v>58.65</v>
      </c>
      <c r="L13" s="1">
        <v>1</v>
      </c>
      <c r="M13">
        <v>0</v>
      </c>
    </row>
    <row r="14" spans="1:13" x14ac:dyDescent="0.35">
      <c r="A14" t="s">
        <v>173</v>
      </c>
      <c r="B14" t="s">
        <v>346</v>
      </c>
      <c r="C14" t="s">
        <v>171</v>
      </c>
      <c r="D14">
        <v>9</v>
      </c>
      <c r="E14">
        <v>50.5</v>
      </c>
      <c r="F14">
        <v>0</v>
      </c>
      <c r="G14">
        <v>0</v>
      </c>
      <c r="H14">
        <v>0.55000000000000004</v>
      </c>
      <c r="I14">
        <v>49.95</v>
      </c>
      <c r="J14">
        <v>0</v>
      </c>
      <c r="K14">
        <v>49.95</v>
      </c>
      <c r="L14" s="1">
        <v>1</v>
      </c>
      <c r="M14">
        <v>0</v>
      </c>
    </row>
    <row r="15" spans="1:13" x14ac:dyDescent="0.35">
      <c r="A15" t="s">
        <v>174</v>
      </c>
      <c r="B15" t="s">
        <v>347</v>
      </c>
      <c r="C15" t="s">
        <v>171</v>
      </c>
      <c r="D15">
        <v>4</v>
      </c>
      <c r="E15">
        <v>35</v>
      </c>
      <c r="F15">
        <v>0</v>
      </c>
      <c r="G15">
        <v>0</v>
      </c>
      <c r="H15">
        <v>0.85</v>
      </c>
      <c r="I15">
        <v>34.15</v>
      </c>
      <c r="J15">
        <v>0</v>
      </c>
      <c r="K15">
        <v>34.15</v>
      </c>
      <c r="L15" s="1">
        <v>1</v>
      </c>
      <c r="M15">
        <v>0</v>
      </c>
    </row>
    <row r="16" spans="1:13" x14ac:dyDescent="0.35">
      <c r="A16" t="s">
        <v>175</v>
      </c>
      <c r="B16">
        <v>10016</v>
      </c>
      <c r="C16" t="s">
        <v>65</v>
      </c>
      <c r="D16">
        <v>3</v>
      </c>
      <c r="E16">
        <v>30</v>
      </c>
      <c r="F16">
        <v>0</v>
      </c>
      <c r="G16">
        <v>0</v>
      </c>
      <c r="H16">
        <v>0</v>
      </c>
      <c r="I16">
        <v>30</v>
      </c>
      <c r="J16">
        <v>0</v>
      </c>
      <c r="K16">
        <v>30</v>
      </c>
      <c r="L16" s="1">
        <v>1</v>
      </c>
      <c r="M16">
        <v>0</v>
      </c>
    </row>
    <row r="17" spans="1:13" x14ac:dyDescent="0.35">
      <c r="A17" t="s">
        <v>75</v>
      </c>
      <c r="B17" t="s">
        <v>265</v>
      </c>
      <c r="C17" t="s">
        <v>65</v>
      </c>
      <c r="D17">
        <v>12</v>
      </c>
      <c r="E17">
        <v>97</v>
      </c>
      <c r="F17">
        <v>0</v>
      </c>
      <c r="G17">
        <v>0</v>
      </c>
      <c r="H17">
        <v>0</v>
      </c>
      <c r="I17">
        <v>97</v>
      </c>
      <c r="J17">
        <v>0</v>
      </c>
      <c r="K17">
        <v>97</v>
      </c>
      <c r="L17" s="1">
        <v>1</v>
      </c>
      <c r="M17">
        <v>0</v>
      </c>
    </row>
    <row r="18" spans="1:13" x14ac:dyDescent="0.35">
      <c r="A18" t="s">
        <v>74</v>
      </c>
      <c r="B18" t="s">
        <v>264</v>
      </c>
      <c r="C18" t="s">
        <v>65</v>
      </c>
      <c r="D18">
        <v>164</v>
      </c>
      <c r="E18">
        <v>998.2</v>
      </c>
      <c r="F18">
        <v>11</v>
      </c>
      <c r="G18">
        <v>66</v>
      </c>
      <c r="H18">
        <v>5.12</v>
      </c>
      <c r="I18">
        <v>927.08</v>
      </c>
      <c r="J18">
        <v>0</v>
      </c>
      <c r="K18">
        <v>927.08</v>
      </c>
      <c r="L18" s="1">
        <v>1</v>
      </c>
      <c r="M18">
        <v>0</v>
      </c>
    </row>
    <row r="19" spans="1:13" x14ac:dyDescent="0.35">
      <c r="A19" t="s">
        <v>73</v>
      </c>
      <c r="B19" t="s">
        <v>263</v>
      </c>
      <c r="C19" t="s">
        <v>65</v>
      </c>
      <c r="D19">
        <v>46</v>
      </c>
      <c r="E19">
        <v>138</v>
      </c>
      <c r="F19">
        <v>1</v>
      </c>
      <c r="G19">
        <v>3</v>
      </c>
      <c r="H19">
        <v>1.2</v>
      </c>
      <c r="I19">
        <v>133.80000000000001</v>
      </c>
      <c r="J19">
        <v>0</v>
      </c>
      <c r="K19">
        <v>133.80000000000001</v>
      </c>
      <c r="L19" s="1">
        <v>1</v>
      </c>
      <c r="M19">
        <v>0</v>
      </c>
    </row>
    <row r="20" spans="1:13" x14ac:dyDescent="0.35">
      <c r="A20" t="s">
        <v>176</v>
      </c>
      <c r="B20">
        <v>10017</v>
      </c>
      <c r="C20" t="s">
        <v>65</v>
      </c>
      <c r="D20">
        <v>3</v>
      </c>
      <c r="E20">
        <v>33</v>
      </c>
      <c r="F20">
        <v>0</v>
      </c>
      <c r="G20">
        <v>0</v>
      </c>
      <c r="H20">
        <v>1.85</v>
      </c>
      <c r="I20">
        <v>31.15</v>
      </c>
      <c r="J20">
        <v>0</v>
      </c>
      <c r="K20">
        <v>31.15</v>
      </c>
      <c r="L20" s="1">
        <v>1</v>
      </c>
      <c r="M20">
        <v>0</v>
      </c>
    </row>
    <row r="21" spans="1:13" x14ac:dyDescent="0.35">
      <c r="A21" t="s">
        <v>76</v>
      </c>
      <c r="B21" t="s">
        <v>266</v>
      </c>
      <c r="C21" t="s">
        <v>65</v>
      </c>
      <c r="D21">
        <v>10</v>
      </c>
      <c r="E21">
        <v>101</v>
      </c>
      <c r="F21">
        <v>1</v>
      </c>
      <c r="G21">
        <v>10</v>
      </c>
      <c r="H21">
        <v>1</v>
      </c>
      <c r="I21">
        <v>90</v>
      </c>
      <c r="J21">
        <v>0</v>
      </c>
      <c r="K21">
        <v>90</v>
      </c>
      <c r="L21" s="1">
        <v>1</v>
      </c>
      <c r="M21">
        <v>0</v>
      </c>
    </row>
    <row r="22" spans="1:13" x14ac:dyDescent="0.35">
      <c r="A22" t="s">
        <v>78</v>
      </c>
      <c r="B22" t="s">
        <v>268</v>
      </c>
      <c r="C22" t="s">
        <v>65</v>
      </c>
      <c r="D22">
        <v>347</v>
      </c>
      <c r="E22">
        <v>2437</v>
      </c>
      <c r="F22">
        <v>25</v>
      </c>
      <c r="G22">
        <v>175</v>
      </c>
      <c r="H22">
        <v>21.93</v>
      </c>
      <c r="I22">
        <v>2240.0700000000002</v>
      </c>
      <c r="J22">
        <v>0</v>
      </c>
      <c r="K22">
        <v>2240.0700000000002</v>
      </c>
      <c r="L22" s="1">
        <v>1</v>
      </c>
      <c r="M22">
        <v>0</v>
      </c>
    </row>
    <row r="23" spans="1:13" x14ac:dyDescent="0.35">
      <c r="A23" t="s">
        <v>77</v>
      </c>
      <c r="B23" t="s">
        <v>267</v>
      </c>
      <c r="C23" t="s">
        <v>65</v>
      </c>
      <c r="D23">
        <v>56</v>
      </c>
      <c r="E23">
        <v>224</v>
      </c>
      <c r="F23">
        <v>3</v>
      </c>
      <c r="G23">
        <v>12</v>
      </c>
      <c r="H23">
        <v>2.15</v>
      </c>
      <c r="I23">
        <v>209.85</v>
      </c>
      <c r="J23">
        <v>0</v>
      </c>
      <c r="K23">
        <v>209.85</v>
      </c>
      <c r="L23" s="1">
        <v>1</v>
      </c>
      <c r="M23">
        <v>0</v>
      </c>
    </row>
    <row r="24" spans="1:13" x14ac:dyDescent="0.35">
      <c r="A24" t="s">
        <v>80</v>
      </c>
      <c r="B24" t="s">
        <v>270</v>
      </c>
      <c r="C24" t="s">
        <v>65</v>
      </c>
      <c r="D24">
        <v>4</v>
      </c>
      <c r="E24">
        <v>32</v>
      </c>
      <c r="F24">
        <v>0</v>
      </c>
      <c r="G24">
        <v>0</v>
      </c>
      <c r="H24">
        <v>0</v>
      </c>
      <c r="I24">
        <v>32</v>
      </c>
      <c r="J24">
        <v>0</v>
      </c>
      <c r="K24">
        <v>32</v>
      </c>
      <c r="L24" s="1">
        <v>1</v>
      </c>
      <c r="M24">
        <v>0</v>
      </c>
    </row>
    <row r="25" spans="1:13" x14ac:dyDescent="0.35">
      <c r="A25" t="s">
        <v>81</v>
      </c>
      <c r="B25" t="s">
        <v>271</v>
      </c>
      <c r="C25" t="s">
        <v>65</v>
      </c>
      <c r="D25">
        <v>49</v>
      </c>
      <c r="E25">
        <v>297</v>
      </c>
      <c r="F25">
        <v>0</v>
      </c>
      <c r="G25">
        <v>0</v>
      </c>
      <c r="H25">
        <v>2.4</v>
      </c>
      <c r="I25">
        <v>294.60000000000002</v>
      </c>
      <c r="J25">
        <v>0</v>
      </c>
      <c r="K25">
        <v>294.60000000000002</v>
      </c>
      <c r="L25" s="1">
        <v>1</v>
      </c>
      <c r="M25">
        <v>0</v>
      </c>
    </row>
    <row r="26" spans="1:13" x14ac:dyDescent="0.35">
      <c r="A26" t="s">
        <v>79</v>
      </c>
      <c r="B26" t="s">
        <v>269</v>
      </c>
      <c r="C26" t="s">
        <v>65</v>
      </c>
      <c r="D26">
        <v>8</v>
      </c>
      <c r="E26">
        <v>24</v>
      </c>
      <c r="F26">
        <v>0</v>
      </c>
      <c r="G26">
        <v>0</v>
      </c>
      <c r="H26">
        <v>0.3</v>
      </c>
      <c r="I26">
        <v>23.7</v>
      </c>
      <c r="J26">
        <v>0</v>
      </c>
      <c r="K26">
        <v>23.7</v>
      </c>
      <c r="L26" s="1">
        <v>1</v>
      </c>
      <c r="M26">
        <v>0</v>
      </c>
    </row>
    <row r="27" spans="1:13" x14ac:dyDescent="0.35">
      <c r="A27" t="s">
        <v>177</v>
      </c>
      <c r="B27">
        <v>10019</v>
      </c>
      <c r="C27" t="s">
        <v>65</v>
      </c>
      <c r="D27">
        <v>3</v>
      </c>
      <c r="E27">
        <v>27</v>
      </c>
      <c r="F27">
        <v>0</v>
      </c>
      <c r="G27">
        <v>0</v>
      </c>
      <c r="H27">
        <v>0</v>
      </c>
      <c r="I27">
        <v>27</v>
      </c>
      <c r="J27">
        <v>0</v>
      </c>
      <c r="K27">
        <v>27</v>
      </c>
      <c r="L27" s="1">
        <v>1</v>
      </c>
      <c r="M27">
        <v>0</v>
      </c>
    </row>
    <row r="28" spans="1:13" x14ac:dyDescent="0.35">
      <c r="A28" t="s">
        <v>83</v>
      </c>
      <c r="B28" t="s">
        <v>273</v>
      </c>
      <c r="C28" t="s">
        <v>65</v>
      </c>
      <c r="D28">
        <v>7</v>
      </c>
      <c r="E28">
        <v>58</v>
      </c>
      <c r="F28">
        <v>0</v>
      </c>
      <c r="G28">
        <v>0</v>
      </c>
      <c r="H28">
        <v>1.8</v>
      </c>
      <c r="I28">
        <v>56.2</v>
      </c>
      <c r="J28">
        <v>0</v>
      </c>
      <c r="K28">
        <v>56.2</v>
      </c>
      <c r="L28" s="1">
        <v>1</v>
      </c>
      <c r="M28">
        <v>0</v>
      </c>
    </row>
    <row r="29" spans="1:13" x14ac:dyDescent="0.35">
      <c r="A29" t="s">
        <v>84</v>
      </c>
      <c r="B29" t="s">
        <v>274</v>
      </c>
      <c r="C29" t="s">
        <v>65</v>
      </c>
      <c r="D29">
        <v>173</v>
      </c>
      <c r="E29">
        <v>1044</v>
      </c>
      <c r="F29">
        <v>13</v>
      </c>
      <c r="G29">
        <v>78</v>
      </c>
      <c r="H29">
        <v>10.199999999999999</v>
      </c>
      <c r="I29">
        <v>955.8</v>
      </c>
      <c r="J29">
        <v>0</v>
      </c>
      <c r="K29">
        <v>955.8</v>
      </c>
      <c r="L29" s="1">
        <v>1</v>
      </c>
      <c r="M29">
        <v>0</v>
      </c>
    </row>
    <row r="30" spans="1:13" x14ac:dyDescent="0.35">
      <c r="A30" t="s">
        <v>82</v>
      </c>
      <c r="B30" t="s">
        <v>272</v>
      </c>
      <c r="C30" t="s">
        <v>65</v>
      </c>
      <c r="D30">
        <v>36</v>
      </c>
      <c r="E30">
        <v>108</v>
      </c>
      <c r="F30">
        <v>1</v>
      </c>
      <c r="G30">
        <v>3</v>
      </c>
      <c r="H30">
        <v>2.4</v>
      </c>
      <c r="I30">
        <v>102.6</v>
      </c>
      <c r="J30">
        <v>0</v>
      </c>
      <c r="K30">
        <v>102.6</v>
      </c>
      <c r="L30" s="1">
        <v>1</v>
      </c>
      <c r="M30">
        <v>0</v>
      </c>
    </row>
    <row r="31" spans="1:13" x14ac:dyDescent="0.35">
      <c r="A31" t="s">
        <v>86</v>
      </c>
      <c r="B31" t="s">
        <v>276</v>
      </c>
      <c r="C31" t="s">
        <v>65</v>
      </c>
      <c r="D31">
        <v>45</v>
      </c>
      <c r="E31">
        <v>317</v>
      </c>
      <c r="F31">
        <v>1</v>
      </c>
      <c r="G31">
        <v>7</v>
      </c>
      <c r="H31">
        <v>3.17</v>
      </c>
      <c r="I31">
        <v>306.83</v>
      </c>
      <c r="J31">
        <v>0</v>
      </c>
      <c r="K31">
        <v>306.83</v>
      </c>
      <c r="L31" s="1">
        <v>1</v>
      </c>
      <c r="M31">
        <v>0</v>
      </c>
    </row>
    <row r="32" spans="1:13" x14ac:dyDescent="0.35">
      <c r="A32" t="s">
        <v>85</v>
      </c>
      <c r="B32" t="s">
        <v>275</v>
      </c>
      <c r="C32" t="s">
        <v>65</v>
      </c>
      <c r="D32">
        <v>5</v>
      </c>
      <c r="E32">
        <v>20</v>
      </c>
      <c r="F32">
        <v>0</v>
      </c>
      <c r="G32">
        <v>0</v>
      </c>
      <c r="H32">
        <v>0</v>
      </c>
      <c r="I32">
        <v>20</v>
      </c>
      <c r="J32">
        <v>0</v>
      </c>
      <c r="K32">
        <v>20</v>
      </c>
      <c r="L32" s="1">
        <v>1</v>
      </c>
      <c r="M32">
        <v>0</v>
      </c>
    </row>
    <row r="33" spans="1:13" x14ac:dyDescent="0.35">
      <c r="A33" t="s">
        <v>178</v>
      </c>
      <c r="B33">
        <v>10021</v>
      </c>
      <c r="C33" t="s">
        <v>65</v>
      </c>
      <c r="D33">
        <v>1</v>
      </c>
      <c r="E33">
        <v>9</v>
      </c>
      <c r="F33">
        <v>0</v>
      </c>
      <c r="G33">
        <v>0</v>
      </c>
      <c r="H33">
        <v>0</v>
      </c>
      <c r="I33">
        <v>9</v>
      </c>
      <c r="J33">
        <v>0</v>
      </c>
      <c r="K33">
        <v>9</v>
      </c>
      <c r="L33" s="1">
        <v>1</v>
      </c>
      <c r="M33">
        <v>0</v>
      </c>
    </row>
    <row r="34" spans="1:13" x14ac:dyDescent="0.35">
      <c r="A34" t="s">
        <v>88</v>
      </c>
      <c r="B34" t="s">
        <v>278</v>
      </c>
      <c r="C34" t="s">
        <v>65</v>
      </c>
      <c r="D34">
        <v>4</v>
      </c>
      <c r="E34">
        <v>32</v>
      </c>
      <c r="F34">
        <v>0</v>
      </c>
      <c r="G34">
        <v>0</v>
      </c>
      <c r="H34">
        <v>0</v>
      </c>
      <c r="I34">
        <v>32</v>
      </c>
      <c r="J34">
        <v>0</v>
      </c>
      <c r="K34">
        <v>32</v>
      </c>
      <c r="L34" s="1">
        <v>1</v>
      </c>
      <c r="M34">
        <v>0</v>
      </c>
    </row>
    <row r="35" spans="1:13" x14ac:dyDescent="0.35">
      <c r="A35" t="s">
        <v>89</v>
      </c>
      <c r="B35" t="s">
        <v>279</v>
      </c>
      <c r="C35" t="s">
        <v>65</v>
      </c>
      <c r="D35">
        <v>43</v>
      </c>
      <c r="E35">
        <v>260</v>
      </c>
      <c r="F35">
        <v>0</v>
      </c>
      <c r="G35">
        <v>0</v>
      </c>
      <c r="H35">
        <v>1.8</v>
      </c>
      <c r="I35">
        <v>258.2</v>
      </c>
      <c r="J35">
        <v>0</v>
      </c>
      <c r="K35">
        <v>258.2</v>
      </c>
      <c r="L35" s="1">
        <v>1</v>
      </c>
      <c r="M35">
        <v>0</v>
      </c>
    </row>
    <row r="36" spans="1:13" x14ac:dyDescent="0.35">
      <c r="A36" t="s">
        <v>87</v>
      </c>
      <c r="B36" t="s">
        <v>277</v>
      </c>
      <c r="C36" t="s">
        <v>65</v>
      </c>
      <c r="D36">
        <v>8</v>
      </c>
      <c r="E36">
        <v>24</v>
      </c>
      <c r="F36">
        <v>0</v>
      </c>
      <c r="G36">
        <v>0</v>
      </c>
      <c r="H36">
        <v>0.9</v>
      </c>
      <c r="I36">
        <v>23.1</v>
      </c>
      <c r="J36">
        <v>0</v>
      </c>
      <c r="K36">
        <v>23.1</v>
      </c>
      <c r="L36" s="1">
        <v>1</v>
      </c>
      <c r="M36">
        <v>0</v>
      </c>
    </row>
    <row r="37" spans="1:13" x14ac:dyDescent="0.35">
      <c r="A37" t="s">
        <v>179</v>
      </c>
      <c r="B37">
        <v>10022</v>
      </c>
      <c r="C37" t="s">
        <v>67</v>
      </c>
      <c r="D37">
        <v>1</v>
      </c>
      <c r="E37">
        <v>9</v>
      </c>
      <c r="F37">
        <v>0</v>
      </c>
      <c r="G37">
        <v>0</v>
      </c>
      <c r="H37">
        <v>1.59</v>
      </c>
      <c r="I37">
        <v>7.41</v>
      </c>
      <c r="J37">
        <v>0</v>
      </c>
      <c r="K37">
        <v>7.41</v>
      </c>
      <c r="L37" s="1">
        <v>1</v>
      </c>
      <c r="M37">
        <v>0</v>
      </c>
    </row>
    <row r="38" spans="1:13" x14ac:dyDescent="0.35">
      <c r="A38" t="s">
        <v>90</v>
      </c>
      <c r="B38" t="s">
        <v>280</v>
      </c>
      <c r="C38" t="s">
        <v>67</v>
      </c>
      <c r="D38">
        <v>3</v>
      </c>
      <c r="E38">
        <v>24</v>
      </c>
      <c r="F38">
        <v>0</v>
      </c>
      <c r="G38">
        <v>0</v>
      </c>
      <c r="H38">
        <v>0</v>
      </c>
      <c r="I38">
        <v>24</v>
      </c>
      <c r="J38">
        <v>0</v>
      </c>
      <c r="K38">
        <v>24</v>
      </c>
      <c r="L38" s="1">
        <v>1</v>
      </c>
      <c r="M38">
        <v>0</v>
      </c>
    </row>
    <row r="39" spans="1:13" x14ac:dyDescent="0.35">
      <c r="A39" t="s">
        <v>92</v>
      </c>
      <c r="B39" t="s">
        <v>282</v>
      </c>
      <c r="C39" t="s">
        <v>67</v>
      </c>
      <c r="D39">
        <v>67</v>
      </c>
      <c r="E39">
        <v>402.7</v>
      </c>
      <c r="F39">
        <v>8</v>
      </c>
      <c r="G39">
        <v>48</v>
      </c>
      <c r="H39">
        <v>2.19</v>
      </c>
      <c r="I39">
        <v>352.51</v>
      </c>
      <c r="J39">
        <v>0</v>
      </c>
      <c r="K39">
        <v>352.51</v>
      </c>
      <c r="L39" s="1">
        <v>1</v>
      </c>
      <c r="M39">
        <v>0</v>
      </c>
    </row>
    <row r="40" spans="1:13" x14ac:dyDescent="0.35">
      <c r="A40" t="s">
        <v>91</v>
      </c>
      <c r="B40" t="s">
        <v>281</v>
      </c>
      <c r="C40" t="s">
        <v>67</v>
      </c>
      <c r="D40">
        <v>11</v>
      </c>
      <c r="E40">
        <v>33</v>
      </c>
      <c r="F40">
        <v>1</v>
      </c>
      <c r="G40">
        <v>3</v>
      </c>
      <c r="H40">
        <v>0</v>
      </c>
      <c r="I40">
        <v>30</v>
      </c>
      <c r="J40">
        <v>0</v>
      </c>
      <c r="K40">
        <v>30</v>
      </c>
      <c r="L40" s="1">
        <v>1</v>
      </c>
      <c r="M40">
        <v>0</v>
      </c>
    </row>
    <row r="41" spans="1:13" x14ac:dyDescent="0.35">
      <c r="A41" t="s">
        <v>180</v>
      </c>
      <c r="B41">
        <v>10023</v>
      </c>
      <c r="C41" t="s">
        <v>67</v>
      </c>
      <c r="D41">
        <v>7</v>
      </c>
      <c r="E41">
        <v>63</v>
      </c>
      <c r="F41">
        <v>0</v>
      </c>
      <c r="G41">
        <v>0</v>
      </c>
      <c r="H41">
        <v>0</v>
      </c>
      <c r="I41">
        <v>63</v>
      </c>
      <c r="J41">
        <v>0</v>
      </c>
      <c r="K41">
        <v>63</v>
      </c>
      <c r="L41" s="1">
        <v>1</v>
      </c>
      <c r="M41">
        <v>0</v>
      </c>
    </row>
    <row r="42" spans="1:13" x14ac:dyDescent="0.35">
      <c r="A42" t="s">
        <v>94</v>
      </c>
      <c r="B42" t="s">
        <v>284</v>
      </c>
      <c r="C42" t="s">
        <v>67</v>
      </c>
      <c r="D42">
        <v>38</v>
      </c>
      <c r="E42">
        <v>231</v>
      </c>
      <c r="F42">
        <v>0</v>
      </c>
      <c r="G42">
        <v>0</v>
      </c>
      <c r="H42">
        <v>1.8</v>
      </c>
      <c r="I42">
        <v>229.2</v>
      </c>
      <c r="J42">
        <v>0</v>
      </c>
      <c r="K42">
        <v>229.2</v>
      </c>
      <c r="L42" s="1">
        <v>1</v>
      </c>
      <c r="M42">
        <v>0</v>
      </c>
    </row>
    <row r="43" spans="1:13" x14ac:dyDescent="0.35">
      <c r="A43" t="s">
        <v>93</v>
      </c>
      <c r="B43" t="s">
        <v>283</v>
      </c>
      <c r="C43" t="s">
        <v>67</v>
      </c>
      <c r="D43">
        <v>20</v>
      </c>
      <c r="E43">
        <v>60</v>
      </c>
      <c r="F43">
        <v>0</v>
      </c>
      <c r="G43">
        <v>0</v>
      </c>
      <c r="H43">
        <v>2.1</v>
      </c>
      <c r="I43">
        <v>57.9</v>
      </c>
      <c r="J43">
        <v>0</v>
      </c>
      <c r="K43">
        <v>57.9</v>
      </c>
      <c r="L43" s="1">
        <v>1</v>
      </c>
      <c r="M43">
        <v>0</v>
      </c>
    </row>
    <row r="44" spans="1:13" x14ac:dyDescent="0.35">
      <c r="A44" t="s">
        <v>181</v>
      </c>
      <c r="B44">
        <v>10024</v>
      </c>
      <c r="C44" t="s">
        <v>8</v>
      </c>
      <c r="D44">
        <v>1</v>
      </c>
      <c r="E44">
        <v>10.5</v>
      </c>
      <c r="F44">
        <v>0</v>
      </c>
      <c r="G44">
        <v>0</v>
      </c>
      <c r="H44">
        <v>2.27</v>
      </c>
      <c r="I44">
        <v>8.23</v>
      </c>
      <c r="J44">
        <v>0</v>
      </c>
      <c r="K44">
        <v>8.23</v>
      </c>
      <c r="L44" s="1">
        <v>1</v>
      </c>
      <c r="M44">
        <v>0</v>
      </c>
    </row>
    <row r="45" spans="1:13" x14ac:dyDescent="0.35">
      <c r="A45" t="s">
        <v>97</v>
      </c>
      <c r="B45" t="s">
        <v>287</v>
      </c>
      <c r="C45" t="s">
        <v>8</v>
      </c>
      <c r="D45">
        <v>61</v>
      </c>
      <c r="E45">
        <v>427</v>
      </c>
      <c r="F45">
        <v>2</v>
      </c>
      <c r="G45">
        <v>14</v>
      </c>
      <c r="H45">
        <v>6.3</v>
      </c>
      <c r="I45">
        <v>406.7</v>
      </c>
      <c r="J45">
        <v>0</v>
      </c>
      <c r="K45">
        <v>406.7</v>
      </c>
      <c r="L45" s="1">
        <v>1</v>
      </c>
      <c r="M45">
        <v>0</v>
      </c>
    </row>
    <row r="46" spans="1:13" x14ac:dyDescent="0.35">
      <c r="A46" t="s">
        <v>98</v>
      </c>
      <c r="B46" t="s">
        <v>288</v>
      </c>
      <c r="C46" t="s">
        <v>8</v>
      </c>
      <c r="D46">
        <v>57</v>
      </c>
      <c r="E46">
        <v>684</v>
      </c>
      <c r="F46">
        <v>2</v>
      </c>
      <c r="G46">
        <v>24</v>
      </c>
      <c r="H46">
        <v>6.98</v>
      </c>
      <c r="I46">
        <v>653.02</v>
      </c>
      <c r="J46">
        <v>0</v>
      </c>
      <c r="K46">
        <v>653.02</v>
      </c>
      <c r="L46" s="1">
        <v>1</v>
      </c>
      <c r="M46">
        <v>0</v>
      </c>
    </row>
    <row r="47" spans="1:13" x14ac:dyDescent="0.35">
      <c r="A47" t="s">
        <v>96</v>
      </c>
      <c r="B47" t="s">
        <v>286</v>
      </c>
      <c r="C47" t="s">
        <v>8</v>
      </c>
      <c r="D47">
        <v>23</v>
      </c>
      <c r="E47">
        <v>391</v>
      </c>
      <c r="F47">
        <v>1</v>
      </c>
      <c r="G47">
        <v>17</v>
      </c>
      <c r="H47">
        <v>23.31</v>
      </c>
      <c r="I47">
        <v>350.69</v>
      </c>
      <c r="J47">
        <v>0</v>
      </c>
      <c r="K47">
        <v>350.69</v>
      </c>
      <c r="L47" s="1">
        <v>1</v>
      </c>
      <c r="M47">
        <v>0</v>
      </c>
    </row>
    <row r="48" spans="1:13" x14ac:dyDescent="0.35">
      <c r="A48" t="s">
        <v>182</v>
      </c>
      <c r="B48">
        <v>10053</v>
      </c>
      <c r="C48" t="s">
        <v>45</v>
      </c>
      <c r="D48">
        <v>3</v>
      </c>
      <c r="E48">
        <v>27</v>
      </c>
      <c r="F48">
        <v>0</v>
      </c>
      <c r="G48">
        <v>0</v>
      </c>
      <c r="H48">
        <v>0</v>
      </c>
      <c r="I48">
        <v>27</v>
      </c>
      <c r="J48">
        <v>0</v>
      </c>
      <c r="K48">
        <v>27</v>
      </c>
      <c r="L48" s="1">
        <v>1</v>
      </c>
      <c r="M48">
        <v>0</v>
      </c>
    </row>
    <row r="49" spans="1:13" x14ac:dyDescent="0.35">
      <c r="A49" t="s">
        <v>183</v>
      </c>
      <c r="B49">
        <v>10029</v>
      </c>
      <c r="C49" t="s">
        <v>45</v>
      </c>
      <c r="D49">
        <v>63</v>
      </c>
      <c r="E49">
        <v>365.4</v>
      </c>
      <c r="F49">
        <v>2</v>
      </c>
      <c r="G49">
        <v>11.6</v>
      </c>
      <c r="H49">
        <v>6.83</v>
      </c>
      <c r="I49">
        <v>346.97</v>
      </c>
      <c r="J49">
        <v>0</v>
      </c>
      <c r="K49">
        <v>346.97</v>
      </c>
      <c r="L49" s="1">
        <v>1</v>
      </c>
      <c r="M49">
        <v>0</v>
      </c>
    </row>
    <row r="50" spans="1:13" x14ac:dyDescent="0.35">
      <c r="A50" t="s">
        <v>184</v>
      </c>
      <c r="B50">
        <v>10031</v>
      </c>
      <c r="C50" t="s">
        <v>8</v>
      </c>
      <c r="D50">
        <v>15</v>
      </c>
      <c r="E50">
        <v>57</v>
      </c>
      <c r="F50">
        <v>0</v>
      </c>
      <c r="G50">
        <v>0</v>
      </c>
      <c r="H50">
        <v>0.38</v>
      </c>
      <c r="I50">
        <v>56.62</v>
      </c>
      <c r="J50">
        <v>0</v>
      </c>
      <c r="K50">
        <v>56.62</v>
      </c>
      <c r="L50" s="1">
        <v>1</v>
      </c>
      <c r="M50">
        <v>0</v>
      </c>
    </row>
    <row r="51" spans="1:13" x14ac:dyDescent="0.35">
      <c r="A51" t="s">
        <v>185</v>
      </c>
      <c r="B51" t="s">
        <v>348</v>
      </c>
      <c r="C51" t="s">
        <v>45</v>
      </c>
      <c r="D51">
        <v>21</v>
      </c>
      <c r="E51">
        <v>79.8</v>
      </c>
      <c r="F51">
        <v>10</v>
      </c>
      <c r="G51">
        <v>38</v>
      </c>
      <c r="H51">
        <v>0</v>
      </c>
      <c r="I51">
        <v>41.8</v>
      </c>
      <c r="J51">
        <v>0</v>
      </c>
      <c r="K51">
        <v>41.8</v>
      </c>
      <c r="L51" s="1">
        <v>1</v>
      </c>
      <c r="M51">
        <v>0</v>
      </c>
    </row>
    <row r="52" spans="1:13" x14ac:dyDescent="0.35">
      <c r="A52" t="s">
        <v>186</v>
      </c>
      <c r="B52" t="s">
        <v>349</v>
      </c>
      <c r="C52" t="s">
        <v>45</v>
      </c>
      <c r="D52">
        <v>9</v>
      </c>
      <c r="E52">
        <v>34.200000000000003</v>
      </c>
      <c r="F52">
        <v>0</v>
      </c>
      <c r="G52">
        <v>0</v>
      </c>
      <c r="H52">
        <v>0</v>
      </c>
      <c r="I52">
        <v>34.200000000000003</v>
      </c>
      <c r="J52">
        <v>0</v>
      </c>
      <c r="K52">
        <v>34.200000000000003</v>
      </c>
      <c r="L52" s="1">
        <v>1</v>
      </c>
      <c r="M52">
        <v>0</v>
      </c>
    </row>
    <row r="53" spans="1:13" x14ac:dyDescent="0.35">
      <c r="A53" t="s">
        <v>187</v>
      </c>
      <c r="B53" t="s">
        <v>350</v>
      </c>
      <c r="C53" t="s">
        <v>45</v>
      </c>
      <c r="D53">
        <v>4</v>
      </c>
      <c r="E53">
        <v>24</v>
      </c>
      <c r="F53">
        <v>1</v>
      </c>
      <c r="G53">
        <v>6</v>
      </c>
      <c r="H53">
        <v>0.25</v>
      </c>
      <c r="I53">
        <v>17.75</v>
      </c>
      <c r="J53">
        <v>0</v>
      </c>
      <c r="K53">
        <v>17.75</v>
      </c>
      <c r="L53" s="1">
        <v>1</v>
      </c>
      <c r="M53">
        <v>0</v>
      </c>
    </row>
    <row r="54" spans="1:13" x14ac:dyDescent="0.35">
      <c r="A54" t="s">
        <v>101</v>
      </c>
      <c r="B54" t="s">
        <v>291</v>
      </c>
      <c r="C54" t="s">
        <v>8</v>
      </c>
      <c r="D54">
        <v>93</v>
      </c>
      <c r="E54">
        <v>539.4</v>
      </c>
      <c r="F54">
        <v>22</v>
      </c>
      <c r="G54">
        <v>127.6</v>
      </c>
      <c r="H54">
        <v>2.3199999999999998</v>
      </c>
      <c r="I54">
        <v>409.48</v>
      </c>
      <c r="J54">
        <v>0</v>
      </c>
      <c r="K54">
        <v>409.48</v>
      </c>
      <c r="L54" s="1">
        <v>1</v>
      </c>
      <c r="M54">
        <v>0</v>
      </c>
    </row>
    <row r="55" spans="1:13" x14ac:dyDescent="0.35">
      <c r="A55" t="s">
        <v>102</v>
      </c>
      <c r="B55" t="s">
        <v>292</v>
      </c>
      <c r="C55" t="s">
        <v>8</v>
      </c>
      <c r="D55">
        <v>46</v>
      </c>
      <c r="E55">
        <v>92</v>
      </c>
      <c r="F55">
        <v>0</v>
      </c>
      <c r="G55">
        <v>0</v>
      </c>
      <c r="H55">
        <v>1.49</v>
      </c>
      <c r="I55">
        <v>90.51</v>
      </c>
      <c r="J55">
        <v>0</v>
      </c>
      <c r="K55">
        <v>90.51</v>
      </c>
      <c r="L55" s="1">
        <v>1</v>
      </c>
      <c r="M55">
        <v>0</v>
      </c>
    </row>
    <row r="56" spans="1:13" x14ac:dyDescent="0.35">
      <c r="A56" t="s">
        <v>188</v>
      </c>
      <c r="B56">
        <v>10035</v>
      </c>
      <c r="C56" t="s">
        <v>45</v>
      </c>
      <c r="D56">
        <v>40</v>
      </c>
      <c r="E56">
        <v>152</v>
      </c>
      <c r="F56">
        <v>0</v>
      </c>
      <c r="G56">
        <v>0</v>
      </c>
      <c r="H56">
        <v>2.09</v>
      </c>
      <c r="I56">
        <v>149.91</v>
      </c>
      <c r="J56">
        <v>0</v>
      </c>
      <c r="K56">
        <v>149.91</v>
      </c>
      <c r="L56" s="1">
        <v>1</v>
      </c>
      <c r="M56">
        <v>0</v>
      </c>
    </row>
    <row r="57" spans="1:13" x14ac:dyDescent="0.35">
      <c r="A57" t="s">
        <v>189</v>
      </c>
      <c r="B57">
        <v>10039</v>
      </c>
      <c r="C57" t="s">
        <v>8</v>
      </c>
      <c r="D57">
        <v>1</v>
      </c>
      <c r="E57">
        <v>7</v>
      </c>
      <c r="F57">
        <v>0</v>
      </c>
      <c r="G57">
        <v>0</v>
      </c>
      <c r="H57">
        <v>1.24</v>
      </c>
      <c r="I57">
        <v>5.76</v>
      </c>
      <c r="J57">
        <v>0</v>
      </c>
      <c r="K57">
        <v>5.76</v>
      </c>
      <c r="L57" s="1">
        <v>1</v>
      </c>
      <c r="M57">
        <v>0</v>
      </c>
    </row>
    <row r="58" spans="1:13" x14ac:dyDescent="0.35">
      <c r="A58" t="s">
        <v>104</v>
      </c>
      <c r="B58" t="s">
        <v>294</v>
      </c>
      <c r="C58" t="s">
        <v>8</v>
      </c>
      <c r="D58">
        <v>66</v>
      </c>
      <c r="E58">
        <v>495</v>
      </c>
      <c r="F58">
        <v>2</v>
      </c>
      <c r="G58">
        <v>15</v>
      </c>
      <c r="H58">
        <v>4.5</v>
      </c>
      <c r="I58">
        <v>475.5</v>
      </c>
      <c r="J58">
        <v>0</v>
      </c>
      <c r="K58">
        <v>475.5</v>
      </c>
      <c r="L58" s="1">
        <v>1</v>
      </c>
      <c r="M58">
        <v>0</v>
      </c>
    </row>
    <row r="59" spans="1:13" x14ac:dyDescent="0.35">
      <c r="A59" t="s">
        <v>103</v>
      </c>
      <c r="B59" t="s">
        <v>293</v>
      </c>
      <c r="C59" t="s">
        <v>8</v>
      </c>
      <c r="D59">
        <v>99</v>
      </c>
      <c r="E59">
        <v>445.5</v>
      </c>
      <c r="F59">
        <v>21</v>
      </c>
      <c r="G59">
        <v>94.5</v>
      </c>
      <c r="H59">
        <v>0.97</v>
      </c>
      <c r="I59">
        <v>350.03</v>
      </c>
      <c r="J59">
        <v>0</v>
      </c>
      <c r="K59">
        <v>350.03</v>
      </c>
      <c r="L59" s="1">
        <v>1</v>
      </c>
      <c r="M59">
        <v>0</v>
      </c>
    </row>
    <row r="60" spans="1:13" x14ac:dyDescent="0.35">
      <c r="A60" t="s">
        <v>190</v>
      </c>
      <c r="B60">
        <v>10044</v>
      </c>
      <c r="C60" t="s">
        <v>8</v>
      </c>
      <c r="D60">
        <v>5</v>
      </c>
      <c r="E60">
        <v>45</v>
      </c>
      <c r="F60">
        <v>0</v>
      </c>
      <c r="G60">
        <v>0</v>
      </c>
      <c r="H60">
        <v>0</v>
      </c>
      <c r="I60">
        <v>45</v>
      </c>
      <c r="J60">
        <v>0</v>
      </c>
      <c r="K60">
        <v>45</v>
      </c>
      <c r="L60" s="1">
        <v>1</v>
      </c>
      <c r="M60">
        <v>0</v>
      </c>
    </row>
    <row r="61" spans="1:13" x14ac:dyDescent="0.35">
      <c r="A61" t="s">
        <v>105</v>
      </c>
      <c r="B61" t="s">
        <v>295</v>
      </c>
      <c r="C61" t="s">
        <v>8</v>
      </c>
      <c r="D61">
        <v>28</v>
      </c>
      <c r="E61">
        <v>112</v>
      </c>
      <c r="F61">
        <v>0</v>
      </c>
      <c r="G61">
        <v>0</v>
      </c>
      <c r="H61">
        <v>0.4</v>
      </c>
      <c r="I61">
        <v>111.6</v>
      </c>
      <c r="J61">
        <v>0</v>
      </c>
      <c r="K61">
        <v>111.6</v>
      </c>
      <c r="L61" s="1">
        <v>1</v>
      </c>
      <c r="M61">
        <v>0</v>
      </c>
    </row>
    <row r="62" spans="1:13" x14ac:dyDescent="0.35">
      <c r="A62" t="s">
        <v>106</v>
      </c>
      <c r="B62" t="s">
        <v>296</v>
      </c>
      <c r="C62" t="s">
        <v>8</v>
      </c>
      <c r="D62">
        <v>12</v>
      </c>
      <c r="E62">
        <v>72</v>
      </c>
      <c r="F62">
        <v>0</v>
      </c>
      <c r="G62">
        <v>0</v>
      </c>
      <c r="H62">
        <v>2.4</v>
      </c>
      <c r="I62">
        <v>69.599999999999994</v>
      </c>
      <c r="J62">
        <v>0</v>
      </c>
      <c r="K62">
        <v>69.599999999999994</v>
      </c>
      <c r="L62" s="1">
        <v>1</v>
      </c>
      <c r="M62">
        <v>0</v>
      </c>
    </row>
    <row r="63" spans="1:13" x14ac:dyDescent="0.35">
      <c r="A63" t="s">
        <v>191</v>
      </c>
      <c r="B63">
        <v>10040</v>
      </c>
      <c r="C63" t="s">
        <v>45</v>
      </c>
      <c r="D63">
        <v>1</v>
      </c>
      <c r="E63">
        <v>8</v>
      </c>
      <c r="F63">
        <v>0</v>
      </c>
      <c r="G63">
        <v>0</v>
      </c>
      <c r="H63">
        <v>1.41</v>
      </c>
      <c r="I63">
        <v>6.59</v>
      </c>
      <c r="J63">
        <v>0</v>
      </c>
      <c r="K63">
        <v>6.59</v>
      </c>
      <c r="L63" s="1">
        <v>1</v>
      </c>
      <c r="M63">
        <v>0</v>
      </c>
    </row>
    <row r="64" spans="1:13" x14ac:dyDescent="0.35">
      <c r="A64" t="s">
        <v>192</v>
      </c>
      <c r="B64">
        <v>10045</v>
      </c>
      <c r="C64" t="s">
        <v>45</v>
      </c>
      <c r="D64">
        <v>20</v>
      </c>
      <c r="E64">
        <v>100</v>
      </c>
      <c r="F64">
        <v>0</v>
      </c>
      <c r="G64">
        <v>0</v>
      </c>
      <c r="H64">
        <v>2</v>
      </c>
      <c r="I64">
        <v>98</v>
      </c>
      <c r="J64">
        <v>0</v>
      </c>
      <c r="K64">
        <v>98</v>
      </c>
      <c r="L64" s="1">
        <v>1</v>
      </c>
      <c r="M64">
        <v>0</v>
      </c>
    </row>
    <row r="65" spans="1:13" x14ac:dyDescent="0.35">
      <c r="A65" t="s">
        <v>193</v>
      </c>
      <c r="B65">
        <v>10047</v>
      </c>
      <c r="C65" t="s">
        <v>45</v>
      </c>
      <c r="D65">
        <v>48</v>
      </c>
      <c r="E65">
        <v>240</v>
      </c>
      <c r="F65">
        <v>0</v>
      </c>
      <c r="G65">
        <v>0</v>
      </c>
      <c r="H65">
        <v>5.38</v>
      </c>
      <c r="I65">
        <v>234.62</v>
      </c>
      <c r="J65">
        <v>0</v>
      </c>
      <c r="K65">
        <v>234.62</v>
      </c>
      <c r="L65" s="1">
        <v>1</v>
      </c>
      <c r="M65">
        <v>0</v>
      </c>
    </row>
    <row r="66" spans="1:13" x14ac:dyDescent="0.35">
      <c r="A66" t="s">
        <v>194</v>
      </c>
      <c r="B66">
        <v>10050</v>
      </c>
      <c r="C66" t="s">
        <v>45</v>
      </c>
      <c r="D66">
        <v>41</v>
      </c>
      <c r="E66">
        <v>237.8</v>
      </c>
      <c r="F66">
        <v>14</v>
      </c>
      <c r="G66">
        <v>81.2</v>
      </c>
      <c r="H66">
        <v>3.11</v>
      </c>
      <c r="I66">
        <v>153.49</v>
      </c>
      <c r="J66">
        <v>0</v>
      </c>
      <c r="K66">
        <v>153.49</v>
      </c>
      <c r="L66" s="1">
        <v>1</v>
      </c>
      <c r="M66">
        <v>0</v>
      </c>
    </row>
    <row r="67" spans="1:13" x14ac:dyDescent="0.35">
      <c r="A67" t="s">
        <v>195</v>
      </c>
      <c r="B67">
        <v>10051</v>
      </c>
      <c r="C67" t="s">
        <v>45</v>
      </c>
      <c r="D67">
        <v>2</v>
      </c>
      <c r="E67">
        <v>18</v>
      </c>
      <c r="F67">
        <v>0</v>
      </c>
      <c r="G67">
        <v>0</v>
      </c>
      <c r="H67">
        <v>0</v>
      </c>
      <c r="I67">
        <v>18</v>
      </c>
      <c r="J67">
        <v>0</v>
      </c>
      <c r="K67">
        <v>18</v>
      </c>
      <c r="L67" s="1">
        <v>1</v>
      </c>
      <c r="M67">
        <v>0</v>
      </c>
    </row>
    <row r="68" spans="1:13" x14ac:dyDescent="0.35">
      <c r="A68" t="s">
        <v>196</v>
      </c>
      <c r="B68">
        <v>10052</v>
      </c>
      <c r="C68" t="s">
        <v>45</v>
      </c>
      <c r="D68">
        <v>1</v>
      </c>
      <c r="E68">
        <v>5.8</v>
      </c>
      <c r="F68">
        <v>0</v>
      </c>
      <c r="G68">
        <v>0</v>
      </c>
      <c r="H68">
        <v>0</v>
      </c>
      <c r="I68">
        <v>5.8</v>
      </c>
      <c r="J68">
        <v>0</v>
      </c>
      <c r="K68">
        <v>5.8</v>
      </c>
      <c r="L68" s="1">
        <v>1</v>
      </c>
      <c r="M68">
        <v>0</v>
      </c>
    </row>
    <row r="69" spans="1:13" x14ac:dyDescent="0.35">
      <c r="A69" t="s">
        <v>197</v>
      </c>
      <c r="B69">
        <v>10007</v>
      </c>
      <c r="C69" t="s">
        <v>45</v>
      </c>
      <c r="D69">
        <v>133</v>
      </c>
      <c r="E69">
        <v>986.4</v>
      </c>
      <c r="F69">
        <v>3</v>
      </c>
      <c r="G69">
        <v>21.4</v>
      </c>
      <c r="H69">
        <v>32.909999999999997</v>
      </c>
      <c r="I69">
        <v>932.09</v>
      </c>
      <c r="J69">
        <v>0</v>
      </c>
      <c r="K69">
        <v>932.09</v>
      </c>
      <c r="L69" s="1">
        <v>1</v>
      </c>
      <c r="M69">
        <v>0</v>
      </c>
    </row>
    <row r="70" spans="1:13" x14ac:dyDescent="0.35">
      <c r="A70" t="s">
        <v>112</v>
      </c>
      <c r="B70" t="s">
        <v>301</v>
      </c>
      <c r="C70" t="s">
        <v>111</v>
      </c>
      <c r="D70">
        <v>20</v>
      </c>
      <c r="E70">
        <v>56</v>
      </c>
      <c r="F70">
        <v>1</v>
      </c>
      <c r="G70">
        <v>2.8</v>
      </c>
      <c r="H70">
        <v>0.28000000000000003</v>
      </c>
      <c r="I70">
        <v>52.92</v>
      </c>
      <c r="J70">
        <v>0</v>
      </c>
      <c r="K70">
        <v>52.92</v>
      </c>
      <c r="L70" s="1">
        <v>1</v>
      </c>
      <c r="M70">
        <v>0</v>
      </c>
    </row>
    <row r="71" spans="1:13" x14ac:dyDescent="0.35">
      <c r="A71" t="s">
        <v>110</v>
      </c>
      <c r="B71" t="s">
        <v>300</v>
      </c>
      <c r="C71" t="s">
        <v>111</v>
      </c>
      <c r="D71">
        <v>100</v>
      </c>
      <c r="E71">
        <v>380</v>
      </c>
      <c r="F71">
        <v>2</v>
      </c>
      <c r="G71">
        <v>7.6</v>
      </c>
      <c r="H71">
        <v>10.24</v>
      </c>
      <c r="I71">
        <v>362.16</v>
      </c>
      <c r="J71">
        <v>0</v>
      </c>
      <c r="K71">
        <v>362.16</v>
      </c>
      <c r="L71" s="1">
        <v>1</v>
      </c>
      <c r="M71">
        <v>0</v>
      </c>
    </row>
    <row r="72" spans="1:13" x14ac:dyDescent="0.35">
      <c r="A72" t="s">
        <v>114</v>
      </c>
      <c r="B72" t="s">
        <v>303</v>
      </c>
      <c r="C72" t="s">
        <v>111</v>
      </c>
      <c r="D72">
        <v>2</v>
      </c>
      <c r="E72">
        <v>4</v>
      </c>
      <c r="F72">
        <v>0</v>
      </c>
      <c r="G72">
        <v>0</v>
      </c>
      <c r="H72">
        <v>0</v>
      </c>
      <c r="I72">
        <v>4</v>
      </c>
      <c r="J72">
        <v>0</v>
      </c>
      <c r="K72">
        <v>4</v>
      </c>
      <c r="L72" s="1">
        <v>1</v>
      </c>
      <c r="M72">
        <v>0</v>
      </c>
    </row>
    <row r="73" spans="1:13" x14ac:dyDescent="0.35">
      <c r="A73" t="s">
        <v>113</v>
      </c>
      <c r="B73" t="s">
        <v>302</v>
      </c>
      <c r="C73" t="s">
        <v>111</v>
      </c>
      <c r="D73">
        <v>7</v>
      </c>
      <c r="E73">
        <v>21</v>
      </c>
      <c r="F73">
        <v>0</v>
      </c>
      <c r="G73">
        <v>0</v>
      </c>
      <c r="H73">
        <v>0</v>
      </c>
      <c r="I73">
        <v>21</v>
      </c>
      <c r="J73">
        <v>0</v>
      </c>
      <c r="K73">
        <v>21</v>
      </c>
      <c r="L73" s="1">
        <v>1</v>
      </c>
      <c r="M73">
        <v>0</v>
      </c>
    </row>
    <row r="74" spans="1:13" x14ac:dyDescent="0.35">
      <c r="A74" t="s">
        <v>115</v>
      </c>
      <c r="B74" t="s">
        <v>304</v>
      </c>
      <c r="C74" t="s">
        <v>111</v>
      </c>
      <c r="D74">
        <v>4</v>
      </c>
      <c r="E74">
        <v>12</v>
      </c>
      <c r="F74">
        <v>1</v>
      </c>
      <c r="G74">
        <v>3</v>
      </c>
      <c r="H74">
        <v>0</v>
      </c>
      <c r="I74">
        <v>9</v>
      </c>
      <c r="J74">
        <v>0</v>
      </c>
      <c r="K74">
        <v>9</v>
      </c>
      <c r="L74" s="1">
        <v>1</v>
      </c>
      <c r="M74">
        <v>0</v>
      </c>
    </row>
    <row r="75" spans="1:13" x14ac:dyDescent="0.35">
      <c r="A75" t="s">
        <v>198</v>
      </c>
      <c r="B75" t="s">
        <v>351</v>
      </c>
      <c r="C75" t="s">
        <v>111</v>
      </c>
      <c r="D75">
        <v>2</v>
      </c>
      <c r="E75">
        <v>4</v>
      </c>
      <c r="F75">
        <v>0</v>
      </c>
      <c r="G75">
        <v>0</v>
      </c>
      <c r="H75">
        <v>0</v>
      </c>
      <c r="I75">
        <v>4</v>
      </c>
      <c r="J75">
        <v>0</v>
      </c>
      <c r="K75">
        <v>4</v>
      </c>
      <c r="L75" s="1">
        <v>1</v>
      </c>
      <c r="M75">
        <v>0</v>
      </c>
    </row>
    <row r="76" spans="1:13" x14ac:dyDescent="0.35">
      <c r="A76" t="s">
        <v>199</v>
      </c>
      <c r="B76" t="s">
        <v>352</v>
      </c>
      <c r="C76" t="s">
        <v>111</v>
      </c>
      <c r="D76">
        <v>1</v>
      </c>
      <c r="E76">
        <v>3</v>
      </c>
      <c r="F76">
        <v>0</v>
      </c>
      <c r="G76">
        <v>0</v>
      </c>
      <c r="H76">
        <v>0</v>
      </c>
      <c r="I76">
        <v>3</v>
      </c>
      <c r="J76">
        <v>0</v>
      </c>
      <c r="K76">
        <v>3</v>
      </c>
      <c r="L76" s="1">
        <v>1</v>
      </c>
      <c r="M76">
        <v>0</v>
      </c>
    </row>
    <row r="77" spans="1:13" x14ac:dyDescent="0.35">
      <c r="A77" t="s">
        <v>117</v>
      </c>
      <c r="B77" t="s">
        <v>306</v>
      </c>
      <c r="C77" t="s">
        <v>111</v>
      </c>
      <c r="D77">
        <v>4</v>
      </c>
      <c r="E77">
        <v>12</v>
      </c>
      <c r="F77">
        <v>0</v>
      </c>
      <c r="G77">
        <v>0</v>
      </c>
      <c r="H77">
        <v>0</v>
      </c>
      <c r="I77">
        <v>12</v>
      </c>
      <c r="J77">
        <v>0</v>
      </c>
      <c r="K77">
        <v>12</v>
      </c>
      <c r="L77" s="1">
        <v>1</v>
      </c>
      <c r="M77">
        <v>0</v>
      </c>
    </row>
    <row r="78" spans="1:13" x14ac:dyDescent="0.35">
      <c r="A78" t="s">
        <v>200</v>
      </c>
      <c r="B78">
        <v>10061</v>
      </c>
      <c r="C78" t="s">
        <v>119</v>
      </c>
      <c r="D78">
        <v>64</v>
      </c>
      <c r="E78">
        <v>115.2</v>
      </c>
      <c r="F78">
        <v>2</v>
      </c>
      <c r="G78">
        <v>3.6</v>
      </c>
      <c r="H78">
        <v>1.44</v>
      </c>
      <c r="I78">
        <v>110.16</v>
      </c>
      <c r="J78">
        <v>0</v>
      </c>
      <c r="K78">
        <v>110.16</v>
      </c>
      <c r="L78" s="1">
        <v>1</v>
      </c>
      <c r="M78">
        <v>0</v>
      </c>
    </row>
    <row r="79" spans="1:13" x14ac:dyDescent="0.35">
      <c r="A79" t="s">
        <v>201</v>
      </c>
      <c r="B79">
        <v>10063</v>
      </c>
      <c r="C79" t="s">
        <v>119</v>
      </c>
      <c r="D79">
        <v>22</v>
      </c>
      <c r="E79">
        <v>39.6</v>
      </c>
      <c r="F79">
        <v>2</v>
      </c>
      <c r="G79">
        <v>3.6</v>
      </c>
      <c r="H79">
        <v>0.45</v>
      </c>
      <c r="I79">
        <v>35.549999999999997</v>
      </c>
      <c r="J79">
        <v>0</v>
      </c>
      <c r="K79">
        <v>35.549999999999997</v>
      </c>
      <c r="L79" s="1">
        <v>1</v>
      </c>
      <c r="M79">
        <v>0</v>
      </c>
    </row>
    <row r="80" spans="1:13" x14ac:dyDescent="0.35">
      <c r="A80" t="s">
        <v>202</v>
      </c>
      <c r="B80">
        <v>10065</v>
      </c>
      <c r="C80" t="s">
        <v>119</v>
      </c>
      <c r="D80">
        <v>22</v>
      </c>
      <c r="E80">
        <v>39.6</v>
      </c>
      <c r="F80">
        <v>2</v>
      </c>
      <c r="G80">
        <v>3.6</v>
      </c>
      <c r="H80">
        <v>0.94</v>
      </c>
      <c r="I80">
        <v>35.06</v>
      </c>
      <c r="J80">
        <v>0</v>
      </c>
      <c r="K80">
        <v>35.06</v>
      </c>
      <c r="L80" s="1">
        <v>1</v>
      </c>
      <c r="M80">
        <v>0</v>
      </c>
    </row>
    <row r="81" spans="1:13" x14ac:dyDescent="0.35">
      <c r="A81" t="s">
        <v>203</v>
      </c>
      <c r="B81">
        <v>10067</v>
      </c>
      <c r="C81" t="s">
        <v>119</v>
      </c>
      <c r="D81">
        <v>23</v>
      </c>
      <c r="E81">
        <v>41.4</v>
      </c>
      <c r="F81">
        <v>0</v>
      </c>
      <c r="G81">
        <v>0</v>
      </c>
      <c r="H81">
        <v>0</v>
      </c>
      <c r="I81">
        <v>41.4</v>
      </c>
      <c r="J81">
        <v>0</v>
      </c>
      <c r="K81">
        <v>41.4</v>
      </c>
      <c r="L81" s="1">
        <v>1</v>
      </c>
      <c r="M81">
        <v>0</v>
      </c>
    </row>
    <row r="82" spans="1:13" x14ac:dyDescent="0.35">
      <c r="A82" t="s">
        <v>204</v>
      </c>
      <c r="B82">
        <v>10069</v>
      </c>
      <c r="C82" t="s">
        <v>119</v>
      </c>
      <c r="D82">
        <v>7</v>
      </c>
      <c r="E82">
        <v>12.6</v>
      </c>
      <c r="F82">
        <v>0</v>
      </c>
      <c r="G82">
        <v>0</v>
      </c>
      <c r="H82">
        <v>0.18</v>
      </c>
      <c r="I82">
        <v>12.42</v>
      </c>
      <c r="J82">
        <v>0</v>
      </c>
      <c r="K82">
        <v>12.42</v>
      </c>
      <c r="L82" s="1">
        <v>1</v>
      </c>
      <c r="M82">
        <v>0</v>
      </c>
    </row>
    <row r="83" spans="1:13" x14ac:dyDescent="0.35">
      <c r="A83" t="s">
        <v>205</v>
      </c>
      <c r="B83">
        <v>10071</v>
      </c>
      <c r="C83" t="s">
        <v>119</v>
      </c>
      <c r="D83">
        <v>8</v>
      </c>
      <c r="E83">
        <v>14.4</v>
      </c>
      <c r="F83">
        <v>0</v>
      </c>
      <c r="G83">
        <v>0</v>
      </c>
      <c r="H83">
        <v>0.18</v>
      </c>
      <c r="I83">
        <v>14.22</v>
      </c>
      <c r="J83">
        <v>0</v>
      </c>
      <c r="K83">
        <v>14.22</v>
      </c>
      <c r="L83" s="1">
        <v>1</v>
      </c>
      <c r="M83">
        <v>0</v>
      </c>
    </row>
    <row r="84" spans="1:13" x14ac:dyDescent="0.35">
      <c r="A84" t="s">
        <v>206</v>
      </c>
      <c r="B84">
        <v>10073</v>
      </c>
      <c r="C84" t="s">
        <v>111</v>
      </c>
      <c r="D84">
        <v>2</v>
      </c>
      <c r="E84">
        <v>11</v>
      </c>
      <c r="F84">
        <v>0</v>
      </c>
      <c r="G84">
        <v>0</v>
      </c>
      <c r="H84">
        <v>1.08</v>
      </c>
      <c r="I84">
        <v>9.92</v>
      </c>
      <c r="J84">
        <v>0</v>
      </c>
      <c r="K84">
        <v>9.92</v>
      </c>
      <c r="L84" s="1">
        <v>1</v>
      </c>
      <c r="M84">
        <v>0</v>
      </c>
    </row>
    <row r="85" spans="1:13" x14ac:dyDescent="0.35">
      <c r="A85" t="s">
        <v>126</v>
      </c>
      <c r="B85" t="s">
        <v>314</v>
      </c>
      <c r="C85" t="s">
        <v>111</v>
      </c>
      <c r="D85">
        <v>21</v>
      </c>
      <c r="E85">
        <v>56</v>
      </c>
      <c r="F85">
        <v>0</v>
      </c>
      <c r="G85">
        <v>0</v>
      </c>
      <c r="H85">
        <v>0</v>
      </c>
      <c r="I85">
        <v>56</v>
      </c>
      <c r="J85">
        <v>0</v>
      </c>
      <c r="K85">
        <v>56</v>
      </c>
      <c r="L85" s="1">
        <v>1</v>
      </c>
      <c r="M85">
        <v>0</v>
      </c>
    </row>
    <row r="86" spans="1:13" x14ac:dyDescent="0.35">
      <c r="A86" t="s">
        <v>125</v>
      </c>
      <c r="B86" t="s">
        <v>313</v>
      </c>
      <c r="C86" t="s">
        <v>111</v>
      </c>
      <c r="D86">
        <v>78</v>
      </c>
      <c r="E86">
        <v>321</v>
      </c>
      <c r="F86">
        <v>2</v>
      </c>
      <c r="G86">
        <v>8</v>
      </c>
      <c r="H86">
        <v>1.7</v>
      </c>
      <c r="I86">
        <v>311.3</v>
      </c>
      <c r="J86">
        <v>0</v>
      </c>
      <c r="K86">
        <v>311.3</v>
      </c>
      <c r="L86" s="1">
        <v>1</v>
      </c>
      <c r="M86">
        <v>0</v>
      </c>
    </row>
    <row r="87" spans="1:13" x14ac:dyDescent="0.35">
      <c r="A87" t="s">
        <v>207</v>
      </c>
      <c r="B87">
        <v>10074</v>
      </c>
      <c r="C87" t="s">
        <v>119</v>
      </c>
      <c r="D87">
        <v>4</v>
      </c>
      <c r="E87">
        <v>7.2</v>
      </c>
      <c r="F87">
        <v>0</v>
      </c>
      <c r="G87">
        <v>0</v>
      </c>
      <c r="H87">
        <v>0</v>
      </c>
      <c r="I87">
        <v>7.2</v>
      </c>
      <c r="J87">
        <v>0</v>
      </c>
      <c r="K87">
        <v>7.2</v>
      </c>
      <c r="L87" s="1">
        <v>1</v>
      </c>
      <c r="M87">
        <v>0</v>
      </c>
    </row>
    <row r="88" spans="1:13" x14ac:dyDescent="0.35">
      <c r="A88" t="s">
        <v>208</v>
      </c>
      <c r="B88">
        <v>10076</v>
      </c>
      <c r="C88" t="s">
        <v>119</v>
      </c>
      <c r="D88">
        <v>71</v>
      </c>
      <c r="E88">
        <v>142</v>
      </c>
      <c r="F88">
        <v>2</v>
      </c>
      <c r="G88">
        <v>4</v>
      </c>
      <c r="H88">
        <v>1.54</v>
      </c>
      <c r="I88">
        <v>136.46</v>
      </c>
      <c r="J88">
        <v>0</v>
      </c>
      <c r="K88">
        <v>136.46</v>
      </c>
      <c r="L88" s="1">
        <v>1</v>
      </c>
      <c r="M88">
        <v>0</v>
      </c>
    </row>
    <row r="89" spans="1:13" x14ac:dyDescent="0.35">
      <c r="A89" t="s">
        <v>129</v>
      </c>
      <c r="B89" t="s">
        <v>317</v>
      </c>
      <c r="C89" t="s">
        <v>111</v>
      </c>
      <c r="D89">
        <v>11</v>
      </c>
      <c r="E89">
        <v>22</v>
      </c>
      <c r="F89">
        <v>0</v>
      </c>
      <c r="G89">
        <v>0</v>
      </c>
      <c r="H89">
        <v>0.27</v>
      </c>
      <c r="I89">
        <v>21.73</v>
      </c>
      <c r="J89">
        <v>0</v>
      </c>
      <c r="K89">
        <v>21.73</v>
      </c>
      <c r="L89" s="1">
        <v>1</v>
      </c>
      <c r="M89">
        <v>0</v>
      </c>
    </row>
    <row r="90" spans="1:13" x14ac:dyDescent="0.35">
      <c r="A90" t="s">
        <v>130</v>
      </c>
      <c r="B90" t="s">
        <v>318</v>
      </c>
      <c r="C90" t="s">
        <v>111</v>
      </c>
      <c r="D90">
        <v>104</v>
      </c>
      <c r="E90">
        <v>312</v>
      </c>
      <c r="F90">
        <v>2</v>
      </c>
      <c r="G90">
        <v>6</v>
      </c>
      <c r="H90">
        <v>5.0599999999999996</v>
      </c>
      <c r="I90">
        <v>300.94</v>
      </c>
      <c r="J90">
        <v>0</v>
      </c>
      <c r="K90">
        <v>300.94</v>
      </c>
      <c r="L90" s="1">
        <v>1</v>
      </c>
      <c r="M90">
        <v>0</v>
      </c>
    </row>
    <row r="91" spans="1:13" x14ac:dyDescent="0.35">
      <c r="A91" t="s">
        <v>132</v>
      </c>
      <c r="B91" t="s">
        <v>320</v>
      </c>
      <c r="C91" t="s">
        <v>111</v>
      </c>
      <c r="D91">
        <v>58</v>
      </c>
      <c r="E91">
        <v>127.5</v>
      </c>
      <c r="F91">
        <v>1</v>
      </c>
      <c r="G91">
        <v>2.5</v>
      </c>
      <c r="H91">
        <v>0.45</v>
      </c>
      <c r="I91">
        <v>124.55</v>
      </c>
      <c r="J91">
        <v>0</v>
      </c>
      <c r="K91">
        <v>124.55</v>
      </c>
      <c r="L91" s="1">
        <v>1</v>
      </c>
      <c r="M91">
        <v>0</v>
      </c>
    </row>
    <row r="92" spans="1:13" x14ac:dyDescent="0.35">
      <c r="A92" t="s">
        <v>131</v>
      </c>
      <c r="B92" t="s">
        <v>319</v>
      </c>
      <c r="C92" t="s">
        <v>111</v>
      </c>
      <c r="D92">
        <v>380</v>
      </c>
      <c r="E92">
        <v>1282</v>
      </c>
      <c r="F92">
        <v>7</v>
      </c>
      <c r="G92">
        <v>26</v>
      </c>
      <c r="H92">
        <v>19.98</v>
      </c>
      <c r="I92">
        <v>1236.02</v>
      </c>
      <c r="J92">
        <v>0</v>
      </c>
      <c r="K92">
        <v>1236.02</v>
      </c>
      <c r="L92" s="1">
        <v>1</v>
      </c>
      <c r="M92">
        <v>0</v>
      </c>
    </row>
    <row r="93" spans="1:13" x14ac:dyDescent="0.35">
      <c r="A93" t="s">
        <v>134</v>
      </c>
      <c r="B93" t="s">
        <v>322</v>
      </c>
      <c r="C93" t="s">
        <v>111</v>
      </c>
      <c r="D93">
        <v>9</v>
      </c>
      <c r="E93">
        <v>18</v>
      </c>
      <c r="F93">
        <v>0</v>
      </c>
      <c r="G93">
        <v>0</v>
      </c>
      <c r="H93">
        <v>0</v>
      </c>
      <c r="I93">
        <v>18</v>
      </c>
      <c r="J93">
        <v>0</v>
      </c>
      <c r="K93">
        <v>18</v>
      </c>
      <c r="L93" s="1">
        <v>1</v>
      </c>
      <c r="M93">
        <v>0</v>
      </c>
    </row>
    <row r="94" spans="1:13" x14ac:dyDescent="0.35">
      <c r="A94" t="s">
        <v>133</v>
      </c>
      <c r="B94" t="s">
        <v>321</v>
      </c>
      <c r="C94" t="s">
        <v>111</v>
      </c>
      <c r="D94">
        <v>35</v>
      </c>
      <c r="E94">
        <v>105</v>
      </c>
      <c r="F94">
        <v>1</v>
      </c>
      <c r="G94">
        <v>3</v>
      </c>
      <c r="H94">
        <v>0</v>
      </c>
      <c r="I94">
        <v>102</v>
      </c>
      <c r="J94">
        <v>0</v>
      </c>
      <c r="K94">
        <v>102</v>
      </c>
      <c r="L94" s="1">
        <v>1</v>
      </c>
      <c r="M94">
        <v>0</v>
      </c>
    </row>
    <row r="95" spans="1:13" x14ac:dyDescent="0.35">
      <c r="A95" t="s">
        <v>136</v>
      </c>
      <c r="B95" t="s">
        <v>324</v>
      </c>
      <c r="C95" t="s">
        <v>111</v>
      </c>
      <c r="D95">
        <v>4</v>
      </c>
      <c r="E95">
        <v>8</v>
      </c>
      <c r="F95">
        <v>0</v>
      </c>
      <c r="G95">
        <v>0</v>
      </c>
      <c r="H95">
        <v>0.11</v>
      </c>
      <c r="I95">
        <v>7.89</v>
      </c>
      <c r="J95">
        <v>0</v>
      </c>
      <c r="K95">
        <v>7.89</v>
      </c>
      <c r="L95" s="1">
        <v>1</v>
      </c>
      <c r="M95">
        <v>0</v>
      </c>
    </row>
    <row r="96" spans="1:13" x14ac:dyDescent="0.35">
      <c r="A96" t="s">
        <v>135</v>
      </c>
      <c r="B96" t="s">
        <v>323</v>
      </c>
      <c r="C96" t="s">
        <v>111</v>
      </c>
      <c r="D96">
        <v>14</v>
      </c>
      <c r="E96">
        <v>44</v>
      </c>
      <c r="F96">
        <v>0</v>
      </c>
      <c r="G96">
        <v>0</v>
      </c>
      <c r="H96">
        <v>0.9</v>
      </c>
      <c r="I96">
        <v>43.1</v>
      </c>
      <c r="J96">
        <v>0</v>
      </c>
      <c r="K96">
        <v>43.1</v>
      </c>
      <c r="L96" s="1">
        <v>1</v>
      </c>
      <c r="M96">
        <v>0</v>
      </c>
    </row>
    <row r="97" spans="1:13" x14ac:dyDescent="0.35">
      <c r="A97" t="s">
        <v>137</v>
      </c>
      <c r="B97" t="s">
        <v>325</v>
      </c>
      <c r="C97" t="s">
        <v>111</v>
      </c>
      <c r="D97">
        <v>5</v>
      </c>
      <c r="E97">
        <v>15</v>
      </c>
      <c r="F97">
        <v>0</v>
      </c>
      <c r="G97">
        <v>0</v>
      </c>
      <c r="H97">
        <v>0</v>
      </c>
      <c r="I97">
        <v>15</v>
      </c>
      <c r="J97">
        <v>0</v>
      </c>
      <c r="K97">
        <v>15</v>
      </c>
      <c r="L97" s="1">
        <v>1</v>
      </c>
      <c r="M97">
        <v>0</v>
      </c>
    </row>
    <row r="98" spans="1:13" x14ac:dyDescent="0.35">
      <c r="A98" t="s">
        <v>140</v>
      </c>
      <c r="B98" t="s">
        <v>328</v>
      </c>
      <c r="C98" t="s">
        <v>111</v>
      </c>
      <c r="D98">
        <v>3</v>
      </c>
      <c r="E98">
        <v>6</v>
      </c>
      <c r="F98">
        <v>0</v>
      </c>
      <c r="G98">
        <v>0</v>
      </c>
      <c r="H98">
        <v>0.4</v>
      </c>
      <c r="I98">
        <v>5.6</v>
      </c>
      <c r="J98">
        <v>0</v>
      </c>
      <c r="K98">
        <v>5.6</v>
      </c>
      <c r="L98" s="1">
        <v>1</v>
      </c>
      <c r="M98">
        <v>0</v>
      </c>
    </row>
    <row r="99" spans="1:13" x14ac:dyDescent="0.35">
      <c r="A99" t="s">
        <v>139</v>
      </c>
      <c r="B99" t="s">
        <v>327</v>
      </c>
      <c r="C99" t="s">
        <v>111</v>
      </c>
      <c r="D99">
        <v>20</v>
      </c>
      <c r="E99">
        <v>60</v>
      </c>
      <c r="F99">
        <v>0</v>
      </c>
      <c r="G99">
        <v>0</v>
      </c>
      <c r="H99">
        <v>0.3</v>
      </c>
      <c r="I99">
        <v>59.7</v>
      </c>
      <c r="J99">
        <v>0</v>
      </c>
      <c r="K99">
        <v>59.7</v>
      </c>
      <c r="L99" s="1">
        <v>1</v>
      </c>
      <c r="M99">
        <v>0</v>
      </c>
    </row>
    <row r="100" spans="1:13" x14ac:dyDescent="0.35">
      <c r="A100" t="s">
        <v>142</v>
      </c>
      <c r="B100" t="s">
        <v>330</v>
      </c>
      <c r="C100" t="s">
        <v>111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4</v>
      </c>
      <c r="L100" s="1">
        <v>1</v>
      </c>
      <c r="M100">
        <v>0</v>
      </c>
    </row>
    <row r="101" spans="1:13" x14ac:dyDescent="0.35">
      <c r="A101" t="s">
        <v>141</v>
      </c>
      <c r="B101" t="s">
        <v>329</v>
      </c>
      <c r="C101" t="s">
        <v>111</v>
      </c>
      <c r="D101">
        <v>6</v>
      </c>
      <c r="E101">
        <v>18</v>
      </c>
      <c r="F101">
        <v>0</v>
      </c>
      <c r="G101">
        <v>0</v>
      </c>
      <c r="H101">
        <v>0</v>
      </c>
      <c r="I101">
        <v>18</v>
      </c>
      <c r="J101">
        <v>0</v>
      </c>
      <c r="K101">
        <v>18</v>
      </c>
      <c r="L101" s="1">
        <v>1</v>
      </c>
      <c r="M101">
        <v>0</v>
      </c>
    </row>
    <row r="102" spans="1:13" x14ac:dyDescent="0.35">
      <c r="A102" t="s">
        <v>26</v>
      </c>
      <c r="B102">
        <v>10059</v>
      </c>
      <c r="C102" t="s">
        <v>27</v>
      </c>
      <c r="D102">
        <v>34</v>
      </c>
      <c r="E102">
        <v>238</v>
      </c>
      <c r="F102">
        <v>3</v>
      </c>
      <c r="G102">
        <v>21</v>
      </c>
      <c r="H102">
        <v>8.6</v>
      </c>
      <c r="I102">
        <v>208.4</v>
      </c>
      <c r="J102">
        <v>0</v>
      </c>
      <c r="K102">
        <v>208.4</v>
      </c>
      <c r="L102" s="1">
        <v>1</v>
      </c>
      <c r="M102">
        <v>0</v>
      </c>
    </row>
    <row r="103" spans="1:13" x14ac:dyDescent="0.35">
      <c r="A103" t="s">
        <v>209</v>
      </c>
      <c r="B103">
        <v>10085</v>
      </c>
      <c r="C103" t="s">
        <v>144</v>
      </c>
      <c r="D103">
        <v>3</v>
      </c>
      <c r="E103">
        <v>25.5</v>
      </c>
      <c r="F103">
        <v>0</v>
      </c>
      <c r="G103">
        <v>0</v>
      </c>
      <c r="H103">
        <v>0</v>
      </c>
      <c r="I103">
        <v>25.5</v>
      </c>
      <c r="J103">
        <v>0</v>
      </c>
      <c r="K103">
        <v>25.5</v>
      </c>
      <c r="L103" s="1">
        <v>1</v>
      </c>
      <c r="M103">
        <v>0</v>
      </c>
    </row>
    <row r="104" spans="1:13" x14ac:dyDescent="0.35">
      <c r="A104" t="s">
        <v>145</v>
      </c>
      <c r="B104" t="s">
        <v>332</v>
      </c>
      <c r="C104" t="s">
        <v>144</v>
      </c>
      <c r="D104">
        <v>39</v>
      </c>
      <c r="E104">
        <v>78</v>
      </c>
      <c r="F104">
        <v>2</v>
      </c>
      <c r="G104">
        <v>4</v>
      </c>
      <c r="H104">
        <v>0.28000000000000003</v>
      </c>
      <c r="I104">
        <v>73.72</v>
      </c>
      <c r="J104">
        <v>0</v>
      </c>
      <c r="K104">
        <v>73.72</v>
      </c>
      <c r="L104" s="1">
        <v>1</v>
      </c>
      <c r="M104">
        <v>0</v>
      </c>
    </row>
    <row r="105" spans="1:13" x14ac:dyDescent="0.35">
      <c r="A105" t="s">
        <v>143</v>
      </c>
      <c r="B105" t="s">
        <v>331</v>
      </c>
      <c r="C105" t="s">
        <v>144</v>
      </c>
      <c r="D105">
        <v>77</v>
      </c>
      <c r="E105">
        <v>446.6</v>
      </c>
      <c r="F105">
        <v>0</v>
      </c>
      <c r="G105">
        <v>0</v>
      </c>
      <c r="H105">
        <v>8.18</v>
      </c>
      <c r="I105">
        <v>438.42</v>
      </c>
      <c r="J105">
        <v>0</v>
      </c>
      <c r="K105">
        <v>438.42</v>
      </c>
      <c r="L105" s="1">
        <v>1</v>
      </c>
      <c r="M105">
        <v>0</v>
      </c>
    </row>
    <row r="106" spans="1:13" x14ac:dyDescent="0.35">
      <c r="A106" t="s">
        <v>210</v>
      </c>
      <c r="B106">
        <v>10086</v>
      </c>
      <c r="C106" t="s">
        <v>144</v>
      </c>
      <c r="D106">
        <v>1</v>
      </c>
      <c r="E106">
        <v>4.5</v>
      </c>
      <c r="F106">
        <v>0</v>
      </c>
      <c r="G106">
        <v>0</v>
      </c>
      <c r="H106">
        <v>0.79</v>
      </c>
      <c r="I106">
        <v>3.71</v>
      </c>
      <c r="J106">
        <v>0</v>
      </c>
      <c r="K106">
        <v>3.71</v>
      </c>
      <c r="L106" s="1">
        <v>1</v>
      </c>
      <c r="M106">
        <v>0</v>
      </c>
    </row>
    <row r="107" spans="1:13" x14ac:dyDescent="0.35">
      <c r="A107" t="s">
        <v>146</v>
      </c>
      <c r="B107" t="s">
        <v>333</v>
      </c>
      <c r="C107" t="s">
        <v>144</v>
      </c>
      <c r="D107">
        <v>45</v>
      </c>
      <c r="E107">
        <v>67.5</v>
      </c>
      <c r="F107">
        <v>1</v>
      </c>
      <c r="G107">
        <v>1.5</v>
      </c>
      <c r="H107">
        <v>3.67</v>
      </c>
      <c r="I107">
        <v>62.33</v>
      </c>
      <c r="J107">
        <v>0</v>
      </c>
      <c r="K107">
        <v>62.33</v>
      </c>
      <c r="L107" s="1">
        <v>1</v>
      </c>
      <c r="M107">
        <v>0</v>
      </c>
    </row>
    <row r="108" spans="1:13" x14ac:dyDescent="0.35">
      <c r="A108" t="s">
        <v>147</v>
      </c>
      <c r="B108" t="s">
        <v>334</v>
      </c>
      <c r="C108" t="s">
        <v>144</v>
      </c>
      <c r="D108">
        <v>51</v>
      </c>
      <c r="E108">
        <v>142.80000000000001</v>
      </c>
      <c r="F108">
        <v>0</v>
      </c>
      <c r="G108">
        <v>0</v>
      </c>
      <c r="H108">
        <v>0.56000000000000005</v>
      </c>
      <c r="I108">
        <v>142.24</v>
      </c>
      <c r="J108">
        <v>0</v>
      </c>
      <c r="K108">
        <v>142.24</v>
      </c>
      <c r="L108" s="1">
        <v>1</v>
      </c>
      <c r="M108">
        <v>0</v>
      </c>
    </row>
    <row r="109" spans="1:13" x14ac:dyDescent="0.35">
      <c r="A109" t="s">
        <v>211</v>
      </c>
      <c r="B109">
        <v>10087</v>
      </c>
      <c r="C109" t="s">
        <v>144</v>
      </c>
      <c r="D109">
        <v>1</v>
      </c>
      <c r="E109">
        <v>6</v>
      </c>
      <c r="F109">
        <v>0</v>
      </c>
      <c r="G109">
        <v>0</v>
      </c>
      <c r="H109">
        <v>0</v>
      </c>
      <c r="I109">
        <v>6</v>
      </c>
      <c r="J109">
        <v>0</v>
      </c>
      <c r="K109">
        <v>6</v>
      </c>
      <c r="L109" s="1">
        <v>1</v>
      </c>
      <c r="M109">
        <v>0</v>
      </c>
    </row>
    <row r="110" spans="1:13" x14ac:dyDescent="0.35">
      <c r="A110" t="s">
        <v>149</v>
      </c>
      <c r="B110" t="s">
        <v>336</v>
      </c>
      <c r="C110" t="s">
        <v>144</v>
      </c>
      <c r="D110">
        <v>21</v>
      </c>
      <c r="E110">
        <v>37.799999999999997</v>
      </c>
      <c r="F110">
        <v>1</v>
      </c>
      <c r="G110">
        <v>1.8</v>
      </c>
      <c r="H110">
        <v>0.65</v>
      </c>
      <c r="I110">
        <v>35.35</v>
      </c>
      <c r="J110">
        <v>0</v>
      </c>
      <c r="K110">
        <v>35.35</v>
      </c>
      <c r="L110" s="1">
        <v>1</v>
      </c>
      <c r="M110">
        <v>0</v>
      </c>
    </row>
    <row r="111" spans="1:13" x14ac:dyDescent="0.35">
      <c r="A111" t="s">
        <v>148</v>
      </c>
      <c r="B111" t="s">
        <v>335</v>
      </c>
      <c r="C111" t="s">
        <v>144</v>
      </c>
      <c r="D111">
        <v>17</v>
      </c>
      <c r="E111">
        <v>68</v>
      </c>
      <c r="F111">
        <v>0</v>
      </c>
      <c r="G111">
        <v>0</v>
      </c>
      <c r="H111">
        <v>1.6</v>
      </c>
      <c r="I111">
        <v>66.400000000000006</v>
      </c>
      <c r="J111">
        <v>0</v>
      </c>
      <c r="K111">
        <v>66.400000000000006</v>
      </c>
      <c r="L111" s="1">
        <v>1</v>
      </c>
      <c r="M111">
        <v>0</v>
      </c>
    </row>
    <row r="112" spans="1:13" x14ac:dyDescent="0.35">
      <c r="A112" t="s">
        <v>151</v>
      </c>
      <c r="B112" t="s">
        <v>338</v>
      </c>
      <c r="C112" t="s">
        <v>144</v>
      </c>
      <c r="D112">
        <v>11</v>
      </c>
      <c r="E112">
        <v>19.8</v>
      </c>
      <c r="F112">
        <v>2</v>
      </c>
      <c r="G112">
        <v>3.6</v>
      </c>
      <c r="H112">
        <v>0.03</v>
      </c>
      <c r="I112">
        <v>16.170000000000002</v>
      </c>
      <c r="J112">
        <v>0</v>
      </c>
      <c r="K112">
        <v>16.170000000000002</v>
      </c>
      <c r="L112" s="1">
        <v>1</v>
      </c>
      <c r="M112">
        <v>0</v>
      </c>
    </row>
    <row r="113" spans="1:13" x14ac:dyDescent="0.35">
      <c r="A113" t="s">
        <v>150</v>
      </c>
      <c r="B113" t="s">
        <v>337</v>
      </c>
      <c r="C113" t="s">
        <v>144</v>
      </c>
      <c r="D113">
        <v>23</v>
      </c>
      <c r="E113">
        <v>87.4</v>
      </c>
      <c r="F113">
        <v>0</v>
      </c>
      <c r="G113">
        <v>0</v>
      </c>
      <c r="H113">
        <v>0.76</v>
      </c>
      <c r="I113">
        <v>86.64</v>
      </c>
      <c r="J113">
        <v>0</v>
      </c>
      <c r="K113">
        <v>86.64</v>
      </c>
      <c r="L113" s="1">
        <v>1</v>
      </c>
      <c r="M113">
        <v>0</v>
      </c>
    </row>
    <row r="114" spans="1:13" x14ac:dyDescent="0.35">
      <c r="A114" t="s">
        <v>212</v>
      </c>
      <c r="B114">
        <v>10089</v>
      </c>
      <c r="C114" t="s">
        <v>144</v>
      </c>
      <c r="D114">
        <v>1</v>
      </c>
      <c r="E114">
        <v>5.5</v>
      </c>
      <c r="F114">
        <v>0</v>
      </c>
      <c r="G114">
        <v>0</v>
      </c>
      <c r="H114">
        <v>0.98</v>
      </c>
      <c r="I114">
        <v>4.5199999999999996</v>
      </c>
      <c r="J114">
        <v>0</v>
      </c>
      <c r="K114">
        <v>4.5199999999999996</v>
      </c>
      <c r="L114" s="1">
        <v>1</v>
      </c>
      <c r="M114">
        <v>0</v>
      </c>
    </row>
    <row r="115" spans="1:13" x14ac:dyDescent="0.35">
      <c r="A115" t="s">
        <v>213</v>
      </c>
      <c r="B115" t="s">
        <v>353</v>
      </c>
      <c r="C115" t="s">
        <v>144</v>
      </c>
      <c r="D115">
        <v>9</v>
      </c>
      <c r="E115">
        <v>16.2</v>
      </c>
      <c r="F115">
        <v>0</v>
      </c>
      <c r="G115">
        <v>0</v>
      </c>
      <c r="H115">
        <v>0.36</v>
      </c>
      <c r="I115">
        <v>15.84</v>
      </c>
      <c r="J115">
        <v>0</v>
      </c>
      <c r="K115">
        <v>15.84</v>
      </c>
      <c r="L115" s="1">
        <v>1</v>
      </c>
      <c r="M115">
        <v>0</v>
      </c>
    </row>
    <row r="116" spans="1:13" x14ac:dyDescent="0.35">
      <c r="A116" t="s">
        <v>214</v>
      </c>
      <c r="B116" t="s">
        <v>354</v>
      </c>
      <c r="C116" t="s">
        <v>144</v>
      </c>
      <c r="D116">
        <v>9</v>
      </c>
      <c r="E116">
        <v>34.200000000000003</v>
      </c>
      <c r="F116">
        <v>0</v>
      </c>
      <c r="G116">
        <v>0</v>
      </c>
      <c r="H116">
        <v>0</v>
      </c>
      <c r="I116">
        <v>34.200000000000003</v>
      </c>
      <c r="J116">
        <v>0</v>
      </c>
      <c r="K116">
        <v>34.200000000000003</v>
      </c>
      <c r="L116" s="1">
        <v>1</v>
      </c>
      <c r="M116">
        <v>0</v>
      </c>
    </row>
    <row r="117" spans="1:13" x14ac:dyDescent="0.35">
      <c r="A117" t="s">
        <v>215</v>
      </c>
      <c r="B117">
        <v>10092</v>
      </c>
      <c r="C117" t="s">
        <v>119</v>
      </c>
      <c r="D117">
        <v>2</v>
      </c>
      <c r="E117">
        <v>4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4</v>
      </c>
      <c r="L117" s="1">
        <v>1</v>
      </c>
      <c r="M117">
        <v>0</v>
      </c>
    </row>
    <row r="118" spans="1:13" x14ac:dyDescent="0.35">
      <c r="A118" t="s">
        <v>216</v>
      </c>
      <c r="B118">
        <v>10091</v>
      </c>
      <c r="C118" t="s">
        <v>8</v>
      </c>
      <c r="D118">
        <v>3</v>
      </c>
      <c r="E118">
        <v>4.5</v>
      </c>
      <c r="F118">
        <v>0</v>
      </c>
      <c r="G118">
        <v>0</v>
      </c>
      <c r="H118">
        <v>0</v>
      </c>
      <c r="I118">
        <v>4.5</v>
      </c>
      <c r="J118">
        <v>0</v>
      </c>
      <c r="K118">
        <v>4.5</v>
      </c>
      <c r="L118" s="1">
        <v>1</v>
      </c>
      <c r="M118">
        <v>0</v>
      </c>
    </row>
    <row r="119" spans="1:13" x14ac:dyDescent="0.35">
      <c r="A119" t="s">
        <v>217</v>
      </c>
      <c r="B119">
        <v>10090</v>
      </c>
      <c r="C119" t="s">
        <v>8</v>
      </c>
      <c r="D119">
        <v>171</v>
      </c>
      <c r="E119">
        <v>171</v>
      </c>
      <c r="F119">
        <v>18</v>
      </c>
      <c r="G119">
        <v>18</v>
      </c>
      <c r="H119">
        <v>1.48</v>
      </c>
      <c r="I119">
        <v>151.52000000000001</v>
      </c>
      <c r="J119">
        <v>0</v>
      </c>
      <c r="K119">
        <v>151.52000000000001</v>
      </c>
      <c r="L119" s="1">
        <v>1</v>
      </c>
      <c r="M119">
        <v>0</v>
      </c>
    </row>
    <row r="120" spans="1:13" x14ac:dyDescent="0.35">
      <c r="A120" t="s">
        <v>153</v>
      </c>
      <c r="B120">
        <v>10000</v>
      </c>
      <c r="C120" t="s">
        <v>27</v>
      </c>
      <c r="D120">
        <v>5</v>
      </c>
      <c r="E120">
        <v>35</v>
      </c>
      <c r="F120">
        <v>0</v>
      </c>
      <c r="G120">
        <v>0</v>
      </c>
      <c r="H120">
        <v>1.87</v>
      </c>
      <c r="I120">
        <v>33.130000000000003</v>
      </c>
      <c r="J120">
        <v>0</v>
      </c>
      <c r="K120">
        <v>33.130000000000003</v>
      </c>
      <c r="L120" s="1">
        <v>1</v>
      </c>
      <c r="M120">
        <v>0</v>
      </c>
    </row>
    <row r="121" spans="1:13" x14ac:dyDescent="0.35">
      <c r="A121" t="s">
        <v>46</v>
      </c>
      <c r="B121">
        <v>10049</v>
      </c>
      <c r="C121" t="s">
        <v>27</v>
      </c>
      <c r="D121">
        <v>34</v>
      </c>
      <c r="E121">
        <v>204</v>
      </c>
      <c r="F121">
        <v>2</v>
      </c>
      <c r="G121">
        <v>12</v>
      </c>
      <c r="H121">
        <v>39.21</v>
      </c>
      <c r="I121">
        <v>152.79</v>
      </c>
      <c r="J121">
        <v>0</v>
      </c>
      <c r="K121">
        <v>152.79</v>
      </c>
      <c r="L121" s="1">
        <v>1</v>
      </c>
      <c r="M121">
        <v>0</v>
      </c>
    </row>
    <row r="122" spans="1:13" x14ac:dyDescent="0.35">
      <c r="A122" t="s">
        <v>155</v>
      </c>
      <c r="B122" t="s">
        <v>339</v>
      </c>
      <c r="C122" t="s">
        <v>111</v>
      </c>
      <c r="D122">
        <v>24</v>
      </c>
      <c r="E122">
        <v>36</v>
      </c>
      <c r="F122">
        <v>0</v>
      </c>
      <c r="G122">
        <v>0</v>
      </c>
      <c r="H122">
        <v>0.45</v>
      </c>
      <c r="I122">
        <v>35.549999999999997</v>
      </c>
      <c r="J122">
        <v>0</v>
      </c>
      <c r="K122">
        <v>35.549999999999997</v>
      </c>
      <c r="L122" s="1">
        <v>1</v>
      </c>
      <c r="M122">
        <v>0</v>
      </c>
    </row>
    <row r="123" spans="1:13" x14ac:dyDescent="0.35">
      <c r="A123" t="s">
        <v>157</v>
      </c>
      <c r="B123" t="s">
        <v>340</v>
      </c>
      <c r="C123" t="s">
        <v>111</v>
      </c>
      <c r="D123">
        <v>30</v>
      </c>
      <c r="E123">
        <v>45</v>
      </c>
      <c r="F123">
        <v>1</v>
      </c>
      <c r="G123">
        <v>1.5</v>
      </c>
      <c r="H123">
        <v>0.47</v>
      </c>
      <c r="I123">
        <v>43.03</v>
      </c>
      <c r="J123">
        <v>0</v>
      </c>
      <c r="K123">
        <v>43.03</v>
      </c>
      <c r="L123" s="1">
        <v>1</v>
      </c>
      <c r="M123">
        <v>0</v>
      </c>
    </row>
    <row r="124" spans="1:13" x14ac:dyDescent="0.35">
      <c r="A124" t="s">
        <v>159</v>
      </c>
      <c r="B124" t="s">
        <v>342</v>
      </c>
      <c r="C124" t="s">
        <v>3</v>
      </c>
      <c r="D124">
        <v>17</v>
      </c>
      <c r="E124">
        <v>42.5</v>
      </c>
      <c r="F124">
        <v>0</v>
      </c>
      <c r="G124">
        <v>0</v>
      </c>
      <c r="H124">
        <v>6.7</v>
      </c>
      <c r="I124">
        <v>35.799999999999997</v>
      </c>
      <c r="J124">
        <v>0</v>
      </c>
      <c r="K124">
        <v>35.799999999999997</v>
      </c>
      <c r="L124" s="1">
        <v>1</v>
      </c>
      <c r="M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Home</vt:lpstr>
      <vt:lpstr>Analysis</vt:lpstr>
      <vt:lpstr>Summary</vt:lpstr>
      <vt:lpstr>Analysis_2019</vt:lpstr>
      <vt:lpstr>Analysis2_2019</vt:lpstr>
      <vt:lpstr>Summary_2019</vt:lpstr>
      <vt:lpstr>Analysis_2018</vt:lpstr>
      <vt:lpstr>Summary_2018</vt:lpstr>
      <vt:lpstr>Categories</vt:lpstr>
      <vt:lpstr>Raw_ALL</vt:lpstr>
      <vt:lpstr>Oct 2018</vt:lpstr>
      <vt:lpstr>Nov 2018</vt:lpstr>
      <vt:lpstr>Dec 2018</vt:lpstr>
      <vt:lpstr>Jan 2019</vt:lpstr>
      <vt:lpstr>Feb 2019</vt:lpstr>
      <vt:lpstr>Mar 2019</vt:lpstr>
      <vt:lpstr>Apr 2019</vt:lpstr>
      <vt:lpstr>May 2019</vt:lpstr>
      <vt:lpstr>Jun 2019</vt:lpstr>
      <vt:lpstr>Jul 2019</vt:lpstr>
      <vt:lpstr>Aug 2019</vt:lpstr>
      <vt:lpstr>Sep 2019</vt:lpstr>
      <vt:lpstr>Oct 2019</vt:lpstr>
      <vt:lpstr>Nov 2019</vt:lpstr>
      <vt:lpstr>Dec 2019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tanyin</dc:creator>
  <cp:lastModifiedBy>tanyin</cp:lastModifiedBy>
  <dcterms:created xsi:type="dcterms:W3CDTF">2020-02-22T04:28:12Z</dcterms:created>
  <dcterms:modified xsi:type="dcterms:W3CDTF">2020-03-03T10:53:28Z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c37cca42-5510-4dfe-9fa1-dad7beb7e0b6</vt:lpwstr>
  </property>
</Properties>
</file>