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Z7" i="1"/>
  <c r="Z8"/>
  <c r="Z9"/>
  <c r="Z10"/>
  <c r="Z11"/>
  <c r="Z12"/>
  <c r="Z13"/>
  <c r="Z14"/>
  <c r="Z15"/>
  <c r="W7"/>
  <c r="W8"/>
  <c r="W9"/>
  <c r="W10"/>
  <c r="W11"/>
  <c r="W12"/>
  <c r="W13"/>
  <c r="W14"/>
  <c r="W15"/>
  <c r="W6"/>
  <c r="T7"/>
  <c r="T8"/>
  <c r="T9"/>
  <c r="T10"/>
  <c r="T11"/>
  <c r="T12"/>
  <c r="T13"/>
  <c r="T14"/>
  <c r="T15"/>
  <c r="T6"/>
  <c r="Q7"/>
  <c r="Q8"/>
  <c r="Q9"/>
  <c r="Q10"/>
  <c r="Q11"/>
  <c r="Q12"/>
  <c r="Q13"/>
  <c r="Q14"/>
  <c r="Q15"/>
  <c r="Q6"/>
  <c r="N7"/>
  <c r="N8"/>
  <c r="N9"/>
  <c r="N10"/>
  <c r="N11"/>
  <c r="N12"/>
  <c r="N13"/>
  <c r="N14"/>
  <c r="N15"/>
  <c r="N6"/>
  <c r="K7"/>
  <c r="K8"/>
  <c r="K9"/>
  <c r="K10"/>
  <c r="K11"/>
  <c r="K12"/>
  <c r="K13"/>
  <c r="K14"/>
  <c r="K15"/>
  <c r="K6"/>
  <c r="H7"/>
  <c r="H8"/>
  <c r="H9"/>
  <c r="H10"/>
  <c r="H11"/>
  <c r="H12"/>
  <c r="H13"/>
  <c r="H14"/>
  <c r="H15"/>
  <c r="H6"/>
  <c r="E7"/>
  <c r="E8"/>
  <c r="E9"/>
  <c r="E10"/>
  <c r="E11"/>
  <c r="E12"/>
  <c r="E13"/>
  <c r="E14"/>
  <c r="E15"/>
  <c r="E6"/>
  <c r="X7" l="1"/>
  <c r="Y7" s="1"/>
  <c r="X11"/>
  <c r="Y11" s="1"/>
  <c r="X15"/>
  <c r="Y15" s="1"/>
  <c r="X10"/>
  <c r="Y10" s="1"/>
  <c r="X12"/>
  <c r="Y12" s="1"/>
  <c r="X13"/>
  <c r="Y13" s="1"/>
  <c r="X14"/>
  <c r="Y14" s="1"/>
  <c r="X9"/>
  <c r="Y9" s="1"/>
  <c r="X8"/>
  <c r="Y8" s="1"/>
  <c r="X6"/>
  <c r="Y6" s="1"/>
  <c r="Z6" s="1"/>
</calcChain>
</file>

<file path=xl/sharedStrings.xml><?xml version="1.0" encoding="utf-8"?>
<sst xmlns="http://schemas.openxmlformats.org/spreadsheetml/2006/main" count="47" uniqueCount="37">
  <si>
    <t>result of the department of cse 1st year 1st semister, MBSTU</t>
  </si>
  <si>
    <t>id</t>
  </si>
  <si>
    <t>name</t>
  </si>
  <si>
    <t>sub(mar)</t>
  </si>
  <si>
    <t>sub(ps)</t>
  </si>
  <si>
    <t>sub 1</t>
  </si>
  <si>
    <t>sub 2</t>
  </si>
  <si>
    <t>sub 3</t>
  </si>
  <si>
    <t>sub 4</t>
  </si>
  <si>
    <t>sub 5</t>
  </si>
  <si>
    <t>lab 1</t>
  </si>
  <si>
    <t>lab(mark)</t>
  </si>
  <si>
    <t>lab(ps)</t>
  </si>
  <si>
    <t>lab 2</t>
  </si>
  <si>
    <t xml:space="preserve">total </t>
  </si>
  <si>
    <t>grade</t>
  </si>
  <si>
    <t>point</t>
  </si>
  <si>
    <t>UTSO</t>
  </si>
  <si>
    <t>ANKUR</t>
  </si>
  <si>
    <t>SHOWEB</t>
  </si>
  <si>
    <t>ANNI</t>
  </si>
  <si>
    <t>SOMA</t>
  </si>
  <si>
    <t>UZZAL</t>
  </si>
  <si>
    <t>TANVIR</t>
  </si>
  <si>
    <t>POLY</t>
  </si>
  <si>
    <t>JANNAT</t>
  </si>
  <si>
    <t>EKRAMUL</t>
  </si>
  <si>
    <t>CE-14001</t>
  </si>
  <si>
    <t>CE-14002</t>
  </si>
  <si>
    <t>CE-14003</t>
  </si>
  <si>
    <t>CE-14004</t>
  </si>
  <si>
    <t>CE-14005</t>
  </si>
  <si>
    <t>CE-14006</t>
  </si>
  <si>
    <t>CE-14007</t>
  </si>
  <si>
    <t>CE-14008</t>
  </si>
  <si>
    <t>CE-14009</t>
  </si>
  <si>
    <t>CE-14010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</si>
</sst>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5"/>
  <sheetViews>
    <sheetView tabSelected="1" topLeftCell="G1" workbookViewId="0">
      <selection activeCell="Z6" sqref="Z6:Z15"/>
    </sheetView>
  </sheetViews>
  <sheetFormatPr defaultRowHeight="15"/>
  <sheetData>
    <row r="2" spans="1:26" ht="36">
      <c r="E2" s="3" t="s"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26"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26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6">
      <c r="A5" t="s">
        <v>1</v>
      </c>
      <c r="B5" t="s">
        <v>2</v>
      </c>
      <c r="C5" t="s">
        <v>5</v>
      </c>
      <c r="D5" t="s">
        <v>3</v>
      </c>
      <c r="E5" t="s">
        <v>4</v>
      </c>
      <c r="F5" t="s">
        <v>6</v>
      </c>
      <c r="G5" s="4" t="s">
        <v>3</v>
      </c>
      <c r="H5" t="s">
        <v>4</v>
      </c>
      <c r="I5" s="4" t="s">
        <v>7</v>
      </c>
      <c r="J5" t="s">
        <v>3</v>
      </c>
      <c r="K5" s="4" t="s">
        <v>4</v>
      </c>
      <c r="L5" t="s">
        <v>8</v>
      </c>
      <c r="M5" s="4" t="s">
        <v>3</v>
      </c>
      <c r="N5" t="s">
        <v>4</v>
      </c>
      <c r="O5" s="4" t="s">
        <v>9</v>
      </c>
      <c r="P5" t="s">
        <v>3</v>
      </c>
      <c r="Q5" s="4" t="s">
        <v>4</v>
      </c>
      <c r="R5" t="s">
        <v>10</v>
      </c>
      <c r="S5" s="4" t="s">
        <v>11</v>
      </c>
      <c r="T5" t="s">
        <v>12</v>
      </c>
      <c r="U5" s="4" t="s">
        <v>13</v>
      </c>
      <c r="V5" t="s">
        <v>11</v>
      </c>
      <c r="W5" s="4" t="s">
        <v>12</v>
      </c>
      <c r="X5" s="8" t="s">
        <v>14</v>
      </c>
      <c r="Y5" s="7" t="s">
        <v>16</v>
      </c>
      <c r="Z5" s="6" t="s">
        <v>15</v>
      </c>
    </row>
    <row r="6" spans="1:26">
      <c r="A6" t="s">
        <v>27</v>
      </c>
      <c r="B6" t="s">
        <v>17</v>
      </c>
      <c r="C6">
        <v>1101</v>
      </c>
      <c r="D6">
        <v>83</v>
      </c>
      <c r="E6">
        <f>IF(D6&lt;=39,0*3,IF(D6&lt;=44,2*3,IF(D6&lt;=49,2.25*3,IF(D6&lt;=54,2.5*3,IF(D6&lt;=59,2.75*3,IF(D6&lt;=64,3*3,IF(D6&lt;=69,3.25*3,IF(D6&lt;=74,3.5*3,IF(D6&lt;=79,3.75*3,IF(D6&gt;=80,4*3))))))))))</f>
        <v>12</v>
      </c>
      <c r="F6" s="5">
        <v>1103</v>
      </c>
      <c r="G6" s="9">
        <v>70</v>
      </c>
      <c r="H6" s="5">
        <f>IF(G6&lt;=39,0*3,IF(G6&lt;=44,2*3,IF(G6&lt;=49,2.25*3,IF(G6&lt;=54,2.5*3,IF(G6&lt;=59,2.75*3,IF(G6&lt;=64,3*3,IF(G6&lt;=69,3.25*3,IF(G6&lt;=74,3.5*3,IF(G6&lt;=79,3.75*3,IF(G6&gt;=80,4*3))))))))))</f>
        <v>10.5</v>
      </c>
      <c r="I6" s="5">
        <v>1105</v>
      </c>
      <c r="J6" s="5">
        <v>76</v>
      </c>
      <c r="K6" s="10">
        <f>IF(J6&lt;=39,0*3,IF(J6&lt;=44,2*3,IF(J6&lt;=49,2.25*3,IF(J6&lt;=54,2.5*3,IF(J6&lt;=59,2.75*3,IF(J6&lt;=64,3*3,IF(J6&lt;=69,3.25*3,IF(J6&lt;=74,3.5*3,IF(J6&lt;=79,3.75*3,IF(J6&gt;=80,4*3))))))))))</f>
        <v>11.25</v>
      </c>
      <c r="L6" s="10">
        <v>1106</v>
      </c>
      <c r="M6" s="5">
        <v>78</v>
      </c>
      <c r="N6" s="5">
        <f>IF(M6&lt;=39,0*3,IF(M6&lt;=44,2*3,IF(M6&lt;=49,2.25*3,IF(M6&lt;=54,2.5*3,IF(M6&lt;=59,2.75*3,IF(M6&lt;=64,3*3,IF(M6&lt;=69,3.25*3,IF(M6&lt;=74,3.5*3,IF(M6&lt;=79,3.75*3,IF(M6&gt;=80,4*3))))))))))</f>
        <v>11.25</v>
      </c>
      <c r="O6" s="5">
        <v>1107</v>
      </c>
      <c r="P6" s="5">
        <v>80</v>
      </c>
      <c r="Q6" s="10">
        <f>IF(P6&lt;=39,0*3,IF(P6&lt;=44,2*3,IF(P6&lt;=49,2.25*3,IF(P6&lt;=54,2.5*3,IF(P6&lt;=59,2.75*3,IF(P6&lt;=64,3*3,IF(P6&lt;=69,3.25*3,IF(P6&lt;=74,3.5*3,IF(P6&lt;=79,3.75*3,IF(P6&gt;=80,4*3))))))))))</f>
        <v>12</v>
      </c>
      <c r="R6" s="5">
        <v>1102</v>
      </c>
      <c r="S6" s="5">
        <v>87</v>
      </c>
      <c r="T6">
        <f>IF(S6&lt;=39,0*1.5,IF(S6&lt;=44,2*1.5,IF(S6&lt;=49,2.25*1.5,IF(S6&lt;=54,2.5*1.5,IF(S6&lt;=59,2.75*1.5,IF(S6&lt;=64,3*1.5,IF(S6&lt;=69,3.25*1.5,IF(S6&lt;=74,3.5*1.5,IF(S6&lt;=79,3.75*1.5,IF(S6&gt;=80,4*1.5))))))))))</f>
        <v>6</v>
      </c>
      <c r="U6">
        <v>1104</v>
      </c>
      <c r="V6">
        <v>83</v>
      </c>
      <c r="W6">
        <f>IF(V6&lt;=39,0*1,IF(V6&lt;=44,2*1,IF(V6&lt;=49,2.25*1,IF(V6&lt;=54,2.5*1,IF(V6&lt;=59,2.75*1,IF(V6&lt;=64,3*1,IF(V6&lt;=69,3.25*1,IF(V6&lt;=74,3.5*1,IF(V6&lt;=79,3.75*1,IF(V6&gt;=80,4*1))))))))))</f>
        <v>4</v>
      </c>
      <c r="X6">
        <f>SUM(E6,H6,K6,N6,Q6,T6,W6)</f>
        <v>67</v>
      </c>
      <c r="Y6">
        <f>X6/17.5</f>
        <v>3.8285714285714287</v>
      </c>
      <c r="Z6" t="str">
        <f>IF(Y6&lt;=1.99,"F",IF(Y6&lt;=2.24,"D",IF(Y6&lt;=2.49,"C",IF(Y6&lt;=2.74,"C+",IF(Y6&lt;=2.99,"B-",IF(Y6&lt;=3.24,"B",IF(Y6&lt;=3.49,"B+",IF(Y6&lt;=3.74,"A-",IF(Y6&lt;=3.99,"A",IF(Y6&gt;=4,"A+"))))))))))</f>
        <v>A</v>
      </c>
    </row>
    <row r="7" spans="1:26">
      <c r="A7" t="s">
        <v>28</v>
      </c>
      <c r="B7" t="s">
        <v>18</v>
      </c>
      <c r="D7">
        <v>76</v>
      </c>
      <c r="E7">
        <f t="shared" ref="E7:E15" si="0">IF(D7&lt;=39,0*3,IF(D7&lt;=44,2*3,IF(D7&lt;=49,2.25*3,IF(D7&lt;=54,2.5*3,IF(D7&lt;=59,2.75*3,IF(D7&lt;=64,3*3,IF(D7&lt;=69,3.25*3,IF(D7&lt;=74,3.5*3,IF(D7&lt;=79,3.75*3,IF(D7&gt;=80,4*3))))))))))</f>
        <v>11.25</v>
      </c>
      <c r="F7" s="1"/>
      <c r="G7" s="5">
        <v>65</v>
      </c>
      <c r="H7" s="5">
        <f t="shared" ref="H7:H15" si="1">IF(G7&lt;=39,0*3,IF(G7&lt;=44,2*3,IF(G7&lt;=49,2.25*3,IF(G7&lt;=54,2.5*3,IF(G7&lt;=59,2.75*3,IF(G7&lt;=64,3*3,IF(G7&lt;=69,3.25*3,IF(G7&lt;=74,3.5*3,IF(G7&lt;=79,3.75*3,IF(G7&gt;=80,4*3))))))))))</f>
        <v>9.75</v>
      </c>
      <c r="I7" s="1"/>
      <c r="J7" s="10">
        <v>71</v>
      </c>
      <c r="K7" s="10">
        <f t="shared" ref="K7:K15" si="2">IF(J7&lt;=39,0*3,IF(J7&lt;=44,2*3,IF(J7&lt;=49,2.25*3,IF(J7&lt;=54,2.5*3,IF(J7&lt;=59,2.75*3,IF(J7&lt;=64,3*3,IF(J7&lt;=69,3.25*3,IF(J7&lt;=74,3.5*3,IF(J7&lt;=79,3.75*3,IF(J7&gt;=80,4*3))))))))))</f>
        <v>10.5</v>
      </c>
      <c r="L7" s="1"/>
      <c r="M7" s="5">
        <v>74</v>
      </c>
      <c r="N7" s="5">
        <f t="shared" ref="N7:N15" si="3">IF(M7&lt;=39,0*3,IF(M7&lt;=44,2*3,IF(M7&lt;=49,2.25*3,IF(M7&lt;=54,2.5*3,IF(M7&lt;=59,2.75*3,IF(M7&lt;=64,3*3,IF(M7&lt;=69,3.25*3,IF(M7&lt;=74,3.5*3,IF(M7&lt;=79,3.75*3,IF(M7&gt;=80,4*3))))))))))</f>
        <v>10.5</v>
      </c>
      <c r="O7" s="1"/>
      <c r="P7" s="10">
        <v>67</v>
      </c>
      <c r="Q7" s="10">
        <f t="shared" ref="Q7:Q15" si="4">IF(P7&lt;=39,0*3,IF(P7&lt;=44,2*3,IF(P7&lt;=49,2.25*3,IF(P7&lt;=54,2.5*3,IF(P7&lt;=59,2.75*3,IF(P7&lt;=64,3*3,IF(P7&lt;=69,3.25*3,IF(P7&lt;=74,3.5*3,IF(P7&lt;=79,3.75*3,IF(P7&gt;=80,4*3))))))))))</f>
        <v>9.75</v>
      </c>
      <c r="S7">
        <v>83</v>
      </c>
      <c r="T7">
        <f t="shared" ref="T7:T15" si="5">IF(S7&lt;=39,0*1.5,IF(S7&lt;=44,2*1.5,IF(S7&lt;=49,2.25*1.5,IF(S7&lt;=54,2.5*1.5,IF(S7&lt;=59,2.75*1.5,IF(S7&lt;=64,3*1.5,IF(S7&lt;=69,3.25*1.5,IF(S7&lt;=74,3.5*1.5,IF(S7&lt;=79,3.75*1.5,IF(S7&gt;=80,4*1.5))))))))))</f>
        <v>6</v>
      </c>
      <c r="V7">
        <v>87</v>
      </c>
      <c r="W7">
        <f t="shared" ref="W7:W15" si="6">IF(V7&lt;=39,0*1,IF(V7&lt;=44,2*1,IF(V7&lt;=49,2.25*1,IF(V7&lt;=54,2.5*1,IF(V7&lt;=59,2.75*1,IF(V7&lt;=64,3*1,IF(V7&lt;=69,3.25*1,IF(V7&lt;=74,3.5*1,IF(V7&lt;=79,3.75*1,IF(V7&gt;=80,4*1))))))))))</f>
        <v>4</v>
      </c>
      <c r="X7">
        <f t="shared" ref="X7:X15" si="7">SUM(E7,H7,K7,N7,Q7,T7,W7)</f>
        <v>61.75</v>
      </c>
      <c r="Y7">
        <f t="shared" ref="Y7:Y15" si="8">X7/17.5</f>
        <v>3.5285714285714285</v>
      </c>
      <c r="Z7" t="str">
        <f t="shared" ref="Z7:Z15" si="9">IF(Y7&lt;=1.99,"F",IF(Y7&lt;=2.24,"D",IF(Y7&lt;=2.49,"C",IF(Y7&lt;=2.74,"C+",IF(Y7&lt;=2.99,"B-",IF(Y7&lt;=3.24,"B",IF(Y7&lt;=3.49,"B+",IF(Y7&lt;=3.74,"A-",IF(Y7&lt;=3.99,"A",IF(Y7&gt;=4,"A+"))))))))))</f>
        <v>A-</v>
      </c>
    </row>
    <row r="8" spans="1:26">
      <c r="A8" t="s">
        <v>29</v>
      </c>
      <c r="B8" t="s">
        <v>19</v>
      </c>
      <c r="D8">
        <v>67</v>
      </c>
      <c r="E8">
        <f t="shared" si="0"/>
        <v>9.75</v>
      </c>
      <c r="G8" s="5">
        <v>59</v>
      </c>
      <c r="H8" s="5">
        <f t="shared" si="1"/>
        <v>8.25</v>
      </c>
      <c r="J8" s="10">
        <v>67</v>
      </c>
      <c r="K8" s="10">
        <f t="shared" si="2"/>
        <v>9.75</v>
      </c>
      <c r="M8">
        <v>80</v>
      </c>
      <c r="N8" s="5">
        <f t="shared" si="3"/>
        <v>12</v>
      </c>
      <c r="P8">
        <v>81</v>
      </c>
      <c r="Q8" s="10">
        <f t="shared" si="4"/>
        <v>12</v>
      </c>
      <c r="S8">
        <v>85</v>
      </c>
      <c r="T8">
        <f t="shared" si="5"/>
        <v>6</v>
      </c>
      <c r="V8">
        <v>76</v>
      </c>
      <c r="W8">
        <f t="shared" si="6"/>
        <v>3.75</v>
      </c>
      <c r="X8">
        <f t="shared" si="7"/>
        <v>61.5</v>
      </c>
      <c r="Y8">
        <f t="shared" si="8"/>
        <v>3.5142857142857142</v>
      </c>
      <c r="Z8" t="str">
        <f t="shared" si="9"/>
        <v>A-</v>
      </c>
    </row>
    <row r="9" spans="1:26">
      <c r="A9" t="s">
        <v>30</v>
      </c>
      <c r="B9" t="s">
        <v>20</v>
      </c>
      <c r="D9">
        <v>65</v>
      </c>
      <c r="E9">
        <f t="shared" si="0"/>
        <v>9.75</v>
      </c>
      <c r="G9" s="5">
        <v>75</v>
      </c>
      <c r="H9" s="5">
        <f t="shared" si="1"/>
        <v>11.25</v>
      </c>
      <c r="J9" s="10">
        <v>65</v>
      </c>
      <c r="K9" s="10">
        <f t="shared" si="2"/>
        <v>9.75</v>
      </c>
      <c r="M9" s="5">
        <v>69</v>
      </c>
      <c r="N9" s="5">
        <f t="shared" si="3"/>
        <v>9.75</v>
      </c>
      <c r="P9" s="10">
        <v>72</v>
      </c>
      <c r="Q9" s="10">
        <f t="shared" si="4"/>
        <v>10.5</v>
      </c>
      <c r="S9">
        <v>86</v>
      </c>
      <c r="T9">
        <f t="shared" si="5"/>
        <v>6</v>
      </c>
      <c r="V9">
        <v>79</v>
      </c>
      <c r="W9">
        <f t="shared" si="6"/>
        <v>3.75</v>
      </c>
      <c r="X9">
        <f t="shared" si="7"/>
        <v>60.75</v>
      </c>
      <c r="Y9">
        <f t="shared" si="8"/>
        <v>3.4714285714285715</v>
      </c>
      <c r="Z9" t="str">
        <f t="shared" si="9"/>
        <v>B+</v>
      </c>
    </row>
    <row r="10" spans="1:26">
      <c r="A10" t="s">
        <v>31</v>
      </c>
      <c r="B10" t="s">
        <v>21</v>
      </c>
      <c r="D10">
        <v>59</v>
      </c>
      <c r="E10">
        <f t="shared" si="0"/>
        <v>8.25</v>
      </c>
      <c r="G10" s="5">
        <v>59</v>
      </c>
      <c r="H10" s="5">
        <f t="shared" si="1"/>
        <v>8.25</v>
      </c>
      <c r="J10" s="10">
        <v>78</v>
      </c>
      <c r="K10" s="10">
        <f t="shared" si="2"/>
        <v>11.25</v>
      </c>
      <c r="M10" s="5">
        <v>68</v>
      </c>
      <c r="N10" s="5">
        <f t="shared" si="3"/>
        <v>9.75</v>
      </c>
      <c r="P10" s="10">
        <v>69</v>
      </c>
      <c r="Q10" s="10">
        <f t="shared" si="4"/>
        <v>9.75</v>
      </c>
      <c r="S10">
        <v>81</v>
      </c>
      <c r="T10">
        <f t="shared" si="5"/>
        <v>6</v>
      </c>
      <c r="V10">
        <v>82</v>
      </c>
      <c r="W10">
        <f t="shared" si="6"/>
        <v>4</v>
      </c>
      <c r="X10">
        <f t="shared" si="7"/>
        <v>57.25</v>
      </c>
      <c r="Y10">
        <f t="shared" si="8"/>
        <v>3.2714285714285714</v>
      </c>
      <c r="Z10" t="str">
        <f t="shared" si="9"/>
        <v>B+</v>
      </c>
    </row>
    <row r="11" spans="1:26">
      <c r="A11" t="s">
        <v>32</v>
      </c>
      <c r="B11" t="s">
        <v>22</v>
      </c>
      <c r="D11">
        <v>63</v>
      </c>
      <c r="E11">
        <f t="shared" si="0"/>
        <v>9</v>
      </c>
      <c r="G11" s="5">
        <v>68</v>
      </c>
      <c r="H11" s="5">
        <f t="shared" si="1"/>
        <v>9.75</v>
      </c>
      <c r="J11" s="10">
        <v>72</v>
      </c>
      <c r="K11" s="10">
        <f t="shared" si="2"/>
        <v>10.5</v>
      </c>
      <c r="M11" s="5">
        <v>75</v>
      </c>
      <c r="N11" s="5">
        <f t="shared" si="3"/>
        <v>11.25</v>
      </c>
      <c r="P11" s="10">
        <v>75</v>
      </c>
      <c r="Q11" s="10">
        <f t="shared" si="4"/>
        <v>11.25</v>
      </c>
      <c r="S11">
        <v>79</v>
      </c>
      <c r="T11">
        <f t="shared" si="5"/>
        <v>5.625</v>
      </c>
      <c r="V11">
        <v>81</v>
      </c>
      <c r="W11">
        <f t="shared" si="6"/>
        <v>4</v>
      </c>
      <c r="X11">
        <f t="shared" si="7"/>
        <v>61.375</v>
      </c>
      <c r="Y11">
        <f t="shared" si="8"/>
        <v>3.5071428571428571</v>
      </c>
      <c r="Z11" t="str">
        <f t="shared" si="9"/>
        <v>A-</v>
      </c>
    </row>
    <row r="12" spans="1:26">
      <c r="A12" t="s">
        <v>33</v>
      </c>
      <c r="B12" t="s">
        <v>23</v>
      </c>
      <c r="D12">
        <v>60</v>
      </c>
      <c r="E12">
        <f t="shared" si="0"/>
        <v>9</v>
      </c>
      <c r="G12" s="5">
        <v>49</v>
      </c>
      <c r="H12" s="5">
        <f t="shared" si="1"/>
        <v>6.75</v>
      </c>
      <c r="J12" s="10">
        <v>69</v>
      </c>
      <c r="K12" s="10">
        <f t="shared" si="2"/>
        <v>9.75</v>
      </c>
      <c r="M12" s="5">
        <v>76</v>
      </c>
      <c r="N12" s="5">
        <f t="shared" si="3"/>
        <v>11.25</v>
      </c>
      <c r="P12" s="10">
        <v>65</v>
      </c>
      <c r="Q12" s="10">
        <f t="shared" si="4"/>
        <v>9.75</v>
      </c>
      <c r="S12">
        <v>82</v>
      </c>
      <c r="T12">
        <f t="shared" si="5"/>
        <v>6</v>
      </c>
      <c r="V12">
        <v>74</v>
      </c>
      <c r="W12">
        <f t="shared" si="6"/>
        <v>3.5</v>
      </c>
      <c r="X12">
        <f t="shared" si="7"/>
        <v>56</v>
      </c>
      <c r="Y12">
        <f t="shared" si="8"/>
        <v>3.2</v>
      </c>
      <c r="Z12" t="str">
        <f t="shared" si="9"/>
        <v>B</v>
      </c>
    </row>
    <row r="13" spans="1:26">
      <c r="A13" t="s">
        <v>34</v>
      </c>
      <c r="B13" t="s">
        <v>24</v>
      </c>
      <c r="D13">
        <v>71</v>
      </c>
      <c r="E13">
        <f t="shared" si="0"/>
        <v>10.5</v>
      </c>
      <c r="G13" s="5">
        <v>56</v>
      </c>
      <c r="H13" s="5">
        <f t="shared" si="1"/>
        <v>8.25</v>
      </c>
      <c r="J13" s="10">
        <v>59</v>
      </c>
      <c r="K13" s="10">
        <f t="shared" si="2"/>
        <v>8.25</v>
      </c>
      <c r="M13" s="5">
        <v>71</v>
      </c>
      <c r="N13" s="5">
        <f t="shared" si="3"/>
        <v>10.5</v>
      </c>
      <c r="P13" s="10">
        <v>68</v>
      </c>
      <c r="Q13" s="10">
        <f t="shared" si="4"/>
        <v>9.75</v>
      </c>
      <c r="S13">
        <v>84</v>
      </c>
      <c r="T13">
        <f t="shared" si="5"/>
        <v>6</v>
      </c>
      <c r="V13">
        <v>73</v>
      </c>
      <c r="W13">
        <f t="shared" si="6"/>
        <v>3.5</v>
      </c>
      <c r="X13">
        <f t="shared" si="7"/>
        <v>56.75</v>
      </c>
      <c r="Y13">
        <f t="shared" si="8"/>
        <v>3.2428571428571429</v>
      </c>
      <c r="Z13" t="str">
        <f t="shared" si="9"/>
        <v>B+</v>
      </c>
    </row>
    <row r="14" spans="1:26">
      <c r="A14" t="s">
        <v>35</v>
      </c>
      <c r="B14" t="s">
        <v>25</v>
      </c>
      <c r="D14">
        <v>45</v>
      </c>
      <c r="E14">
        <f t="shared" si="0"/>
        <v>6.75</v>
      </c>
      <c r="G14" s="5">
        <v>70</v>
      </c>
      <c r="H14" s="5">
        <f t="shared" si="1"/>
        <v>10.5</v>
      </c>
      <c r="J14" s="10">
        <v>65</v>
      </c>
      <c r="K14" s="10">
        <f t="shared" si="2"/>
        <v>9.75</v>
      </c>
      <c r="M14" s="5">
        <v>69</v>
      </c>
      <c r="N14" s="5">
        <f t="shared" si="3"/>
        <v>9.75</v>
      </c>
      <c r="P14" s="10">
        <v>72</v>
      </c>
      <c r="Q14" s="10">
        <f t="shared" si="4"/>
        <v>10.5</v>
      </c>
      <c r="S14">
        <v>80</v>
      </c>
      <c r="T14">
        <f t="shared" si="5"/>
        <v>6</v>
      </c>
      <c r="V14">
        <v>75</v>
      </c>
      <c r="W14">
        <f t="shared" si="6"/>
        <v>3.75</v>
      </c>
      <c r="X14">
        <f t="shared" si="7"/>
        <v>57</v>
      </c>
      <c r="Y14">
        <f t="shared" si="8"/>
        <v>3.2571428571428571</v>
      </c>
      <c r="Z14" t="str">
        <f t="shared" si="9"/>
        <v>B+</v>
      </c>
    </row>
    <row r="15" spans="1:26">
      <c r="A15" t="s">
        <v>36</v>
      </c>
      <c r="B15" t="s">
        <v>26</v>
      </c>
      <c r="D15">
        <v>43</v>
      </c>
      <c r="E15">
        <f t="shared" si="0"/>
        <v>6</v>
      </c>
      <c r="G15" s="5">
        <v>68</v>
      </c>
      <c r="H15" s="5">
        <f t="shared" si="1"/>
        <v>9.75</v>
      </c>
      <c r="J15" s="10">
        <v>75</v>
      </c>
      <c r="K15" s="10">
        <f t="shared" si="2"/>
        <v>11.25</v>
      </c>
      <c r="M15" s="5">
        <v>70</v>
      </c>
      <c r="N15" s="5">
        <f t="shared" si="3"/>
        <v>10.5</v>
      </c>
      <c r="P15" s="10">
        <v>79</v>
      </c>
      <c r="Q15" s="10">
        <f t="shared" si="4"/>
        <v>11.25</v>
      </c>
      <c r="S15">
        <v>78</v>
      </c>
      <c r="T15">
        <f t="shared" si="5"/>
        <v>5.625</v>
      </c>
      <c r="V15">
        <v>78</v>
      </c>
      <c r="W15">
        <f t="shared" si="6"/>
        <v>3.75</v>
      </c>
      <c r="X15">
        <f t="shared" si="7"/>
        <v>58.125</v>
      </c>
      <c r="Y15">
        <f t="shared" si="8"/>
        <v>3.3214285714285716</v>
      </c>
      <c r="Z15" t="str">
        <f t="shared" si="9"/>
        <v>B+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 PC</dc:creator>
  <cp:lastModifiedBy>CNS PC</cp:lastModifiedBy>
  <dcterms:created xsi:type="dcterms:W3CDTF">2014-05-31T17:27:17Z</dcterms:created>
  <dcterms:modified xsi:type="dcterms:W3CDTF">2014-05-31T19:07:07Z</dcterms:modified>
</cp:coreProperties>
</file>